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CBBC5A8A-6D78-4F0A-BEF6-22BB5CA63D4A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49" i="16" l="1"/>
  <c r="AB654" i="16" s="1"/>
  <c r="AA649" i="16"/>
  <c r="AA654" i="16" s="1"/>
  <c r="Z649" i="16"/>
  <c r="Z654" i="16" s="1"/>
  <c r="Y649" i="16"/>
  <c r="Y654" i="16" s="1"/>
  <c r="X649" i="16"/>
  <c r="X654" i="16" s="1"/>
  <c r="J649" i="16"/>
  <c r="J654" i="16" s="1"/>
  <c r="I649" i="16"/>
  <c r="I654" i="16" s="1"/>
  <c r="H649" i="16"/>
  <c r="H654" i="16" s="1"/>
  <c r="G649" i="16"/>
  <c r="G654" i="16" s="1"/>
  <c r="F649" i="16"/>
  <c r="F654" i="16" s="1"/>
  <c r="AB648" i="16"/>
  <c r="AB653" i="16" s="1"/>
  <c r="AA648" i="16"/>
  <c r="AA653" i="16" s="1"/>
  <c r="Z648" i="16"/>
  <c r="Z653" i="16" s="1"/>
  <c r="Y648" i="16"/>
  <c r="Y653" i="16" s="1"/>
  <c r="X648" i="16"/>
  <c r="X653" i="16" s="1"/>
  <c r="J648" i="16"/>
  <c r="J653" i="16" s="1"/>
  <c r="I648" i="16"/>
  <c r="I653" i="16" s="1"/>
  <c r="H648" i="16"/>
  <c r="H653" i="16" s="1"/>
  <c r="G648" i="16"/>
  <c r="G653" i="16" s="1"/>
  <c r="F648" i="16"/>
  <c r="F653" i="16" s="1"/>
  <c r="AB647" i="16"/>
  <c r="AB652" i="16" s="1"/>
  <c r="AA647" i="16"/>
  <c r="AA652" i="16" s="1"/>
  <c r="Z647" i="16"/>
  <c r="Z652" i="16" s="1"/>
  <c r="Y647" i="16"/>
  <c r="Y652" i="16" s="1"/>
  <c r="X647" i="16"/>
  <c r="X652" i="16" s="1"/>
  <c r="J647" i="16"/>
  <c r="J652" i="16" s="1"/>
  <c r="I647" i="16"/>
  <c r="I652" i="16" s="1"/>
  <c r="H647" i="16"/>
  <c r="H652" i="16" s="1"/>
  <c r="G647" i="16"/>
  <c r="G652" i="16" s="1"/>
  <c r="F647" i="16"/>
  <c r="F652" i="16" s="1"/>
  <c r="AB646" i="16"/>
  <c r="AB651" i="16" s="1"/>
  <c r="AA646" i="16"/>
  <c r="AA651" i="16" s="1"/>
  <c r="Z646" i="16"/>
  <c r="Z651" i="16" s="1"/>
  <c r="Y646" i="16"/>
  <c r="Y651" i="16" s="1"/>
  <c r="X646" i="16"/>
  <c r="X651" i="16" s="1"/>
  <c r="J646" i="16"/>
  <c r="J651" i="16" s="1"/>
  <c r="I646" i="16"/>
  <c r="I651" i="16" s="1"/>
  <c r="H646" i="16"/>
  <c r="H651" i="16" s="1"/>
  <c r="G646" i="16"/>
  <c r="G651" i="16" s="1"/>
  <c r="F646" i="16"/>
  <c r="F651" i="16" s="1"/>
  <c r="AB644" i="16"/>
  <c r="AA644" i="16"/>
  <c r="Z644" i="16"/>
  <c r="Y644" i="16"/>
  <c r="X644" i="16"/>
  <c r="J644" i="16"/>
  <c r="I644" i="16"/>
  <c r="H644" i="16"/>
  <c r="G644" i="16"/>
  <c r="F644" i="16"/>
  <c r="AB643" i="16"/>
  <c r="AA643" i="16"/>
  <c r="Z643" i="16"/>
  <c r="Y643" i="16"/>
  <c r="X643" i="16"/>
  <c r="J643" i="16"/>
  <c r="I643" i="16"/>
  <c r="H643" i="16"/>
  <c r="G643" i="16"/>
  <c r="F643" i="16"/>
  <c r="AB642" i="16"/>
  <c r="AA642" i="16"/>
  <c r="Z642" i="16"/>
  <c r="Y642" i="16"/>
  <c r="X642" i="16"/>
  <c r="J642" i="16"/>
  <c r="I642" i="16"/>
  <c r="H642" i="16"/>
  <c r="G642" i="16"/>
  <c r="F642" i="16"/>
  <c r="AB641" i="16"/>
  <c r="AA641" i="16"/>
  <c r="Z641" i="16"/>
  <c r="Y641" i="16"/>
  <c r="X641" i="16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E26" i="16"/>
  <c r="E8" i="16" s="1"/>
  <c r="W25" i="16"/>
  <c r="E25" i="16"/>
  <c r="E7" i="16" s="1"/>
  <c r="W24" i="16"/>
  <c r="W6" i="16" s="1"/>
  <c r="E24" i="16"/>
  <c r="W23" i="16"/>
  <c r="AD20" i="16" s="1"/>
  <c r="E23" i="16"/>
  <c r="K20" i="16" s="1"/>
  <c r="AC20" i="16"/>
  <c r="Z20" i="16"/>
  <c r="Y20" i="16"/>
  <c r="L20" i="16"/>
  <c r="I20" i="16"/>
  <c r="U13" i="16"/>
  <c r="C13" i="16"/>
  <c r="AJ8" i="16"/>
  <c r="AI8" i="16"/>
  <c r="AH8" i="16"/>
  <c r="AB8" i="16"/>
  <c r="AA8" i="16"/>
  <c r="Z8" i="16"/>
  <c r="Y8" i="16"/>
  <c r="X8" i="16"/>
  <c r="W8" i="16"/>
  <c r="R8" i="16"/>
  <c r="Q8" i="16"/>
  <c r="P8" i="16"/>
  <c r="J8" i="16"/>
  <c r="I8" i="16"/>
  <c r="H8" i="16"/>
  <c r="G8" i="16"/>
  <c r="F8" i="16"/>
  <c r="AJ7" i="16"/>
  <c r="AI7" i="16"/>
  <c r="AH7" i="16"/>
  <c r="AB7" i="16"/>
  <c r="AA7" i="16"/>
  <c r="Z7" i="16"/>
  <c r="Y7" i="16"/>
  <c r="X7" i="16"/>
  <c r="W7" i="16"/>
  <c r="R7" i="16"/>
  <c r="Q7" i="16"/>
  <c r="P7" i="16"/>
  <c r="J7" i="16"/>
  <c r="I7" i="16"/>
  <c r="H7" i="16"/>
  <c r="G7" i="16"/>
  <c r="F7" i="16"/>
  <c r="AJ6" i="16"/>
  <c r="AI6" i="16"/>
  <c r="AI10" i="16" s="1"/>
  <c r="AH6" i="16"/>
  <c r="AB6" i="16"/>
  <c r="AA6" i="16"/>
  <c r="Z6" i="16"/>
  <c r="Y6" i="16"/>
  <c r="X6" i="16"/>
  <c r="R6" i="16"/>
  <c r="Q6" i="16"/>
  <c r="P6" i="16"/>
  <c r="P10" i="16" s="1"/>
  <c r="J6" i="16"/>
  <c r="I6" i="16"/>
  <c r="H6" i="16"/>
  <c r="G6" i="16"/>
  <c r="F6" i="16"/>
  <c r="E6" i="16"/>
  <c r="AJ5" i="16"/>
  <c r="AJ10" i="16" s="1"/>
  <c r="AI5" i="16"/>
  <c r="AH5" i="16"/>
  <c r="AH10" i="16" s="1"/>
  <c r="AB5" i="16"/>
  <c r="AA5" i="16"/>
  <c r="Z5" i="16"/>
  <c r="Y5" i="16"/>
  <c r="X5" i="16"/>
  <c r="R5" i="16"/>
  <c r="R10" i="16" s="1"/>
  <c r="Q5" i="16"/>
  <c r="Q10" i="16" s="1"/>
  <c r="P5" i="16"/>
  <c r="J5" i="16"/>
  <c r="I5" i="16"/>
  <c r="H5" i="16"/>
  <c r="G5" i="16"/>
  <c r="F5" i="16"/>
  <c r="AL2" i="16"/>
  <c r="U2" i="16"/>
  <c r="T2" i="16"/>
  <c r="C2" i="16"/>
  <c r="AA654" i="15"/>
  <c r="Z654" i="15"/>
  <c r="Y654" i="15"/>
  <c r="X654" i="15"/>
  <c r="AA653" i="15"/>
  <c r="Z653" i="15"/>
  <c r="Y652" i="15"/>
  <c r="J652" i="15"/>
  <c r="I652" i="15"/>
  <c r="F652" i="15"/>
  <c r="AB651" i="15"/>
  <c r="AA651" i="15"/>
  <c r="Z651" i="15"/>
  <c r="F651" i="15"/>
  <c r="AB649" i="15"/>
  <c r="AB654" i="15" s="1"/>
  <c r="AA649" i="15"/>
  <c r="Z649" i="15"/>
  <c r="Y649" i="15"/>
  <c r="X649" i="15"/>
  <c r="J649" i="15"/>
  <c r="I649" i="15"/>
  <c r="H649" i="15"/>
  <c r="G649" i="15"/>
  <c r="F649" i="15"/>
  <c r="F654" i="15" s="1"/>
  <c r="AB648" i="15"/>
  <c r="AB653" i="15" s="1"/>
  <c r="AA648" i="15"/>
  <c r="Z648" i="15"/>
  <c r="Y648" i="15"/>
  <c r="Y653" i="15" s="1"/>
  <c r="X648" i="15"/>
  <c r="X653" i="15" s="1"/>
  <c r="J648" i="15"/>
  <c r="I648" i="15"/>
  <c r="I653" i="15" s="1"/>
  <c r="H648" i="15"/>
  <c r="H653" i="15" s="1"/>
  <c r="G648" i="15"/>
  <c r="G653" i="15" s="1"/>
  <c r="F648" i="15"/>
  <c r="F653" i="15" s="1"/>
  <c r="AB647" i="15"/>
  <c r="AB652" i="15" s="1"/>
  <c r="AA647" i="15"/>
  <c r="AA652" i="15" s="1"/>
  <c r="Z647" i="15"/>
  <c r="Z652" i="15" s="1"/>
  <c r="Y647" i="15"/>
  <c r="X647" i="15"/>
  <c r="X652" i="15" s="1"/>
  <c r="J647" i="15"/>
  <c r="I647" i="15"/>
  <c r="H647" i="15"/>
  <c r="H652" i="15" s="1"/>
  <c r="G647" i="15"/>
  <c r="G652" i="15" s="1"/>
  <c r="F647" i="15"/>
  <c r="AB646" i="15"/>
  <c r="AA646" i="15"/>
  <c r="Z646" i="15"/>
  <c r="Y646" i="15"/>
  <c r="X646" i="15"/>
  <c r="J646" i="15"/>
  <c r="I646" i="15"/>
  <c r="H646" i="15"/>
  <c r="H651" i="15" s="1"/>
  <c r="G646" i="15"/>
  <c r="G651" i="15" s="1"/>
  <c r="F646" i="15"/>
  <c r="AB644" i="15"/>
  <c r="AA644" i="15"/>
  <c r="Z644" i="15"/>
  <c r="Y644" i="15"/>
  <c r="X644" i="15"/>
  <c r="J644" i="15"/>
  <c r="J654" i="15" s="1"/>
  <c r="I644" i="15"/>
  <c r="H644" i="15"/>
  <c r="H654" i="15" s="1"/>
  <c r="G644" i="15"/>
  <c r="G654" i="15" s="1"/>
  <c r="F644" i="15"/>
  <c r="AB643" i="15"/>
  <c r="AA643" i="15"/>
  <c r="Z643" i="15"/>
  <c r="Y643" i="15"/>
  <c r="X643" i="15"/>
  <c r="J643" i="15"/>
  <c r="J653" i="15" s="1"/>
  <c r="I643" i="15"/>
  <c r="H643" i="15"/>
  <c r="G643" i="15"/>
  <c r="F643" i="15"/>
  <c r="AB642" i="15"/>
  <c r="AA642" i="15"/>
  <c r="Z642" i="15"/>
  <c r="Y642" i="15"/>
  <c r="X642" i="15"/>
  <c r="J642" i="15"/>
  <c r="I642" i="15"/>
  <c r="H642" i="15"/>
  <c r="G642" i="15"/>
  <c r="F642" i="15"/>
  <c r="AB641" i="15"/>
  <c r="AA641" i="15"/>
  <c r="Z641" i="15"/>
  <c r="Y641" i="15"/>
  <c r="Y651" i="15" s="1"/>
  <c r="X641" i="15"/>
  <c r="J641" i="15"/>
  <c r="J651" i="15" s="1"/>
  <c r="I641" i="15"/>
  <c r="I651" i="15" s="1"/>
  <c r="H641" i="15"/>
  <c r="G641" i="15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E26" i="15"/>
  <c r="W25" i="15"/>
  <c r="E25" i="15"/>
  <c r="H20" i="15" s="1"/>
  <c r="W24" i="15"/>
  <c r="E24" i="15"/>
  <c r="E6" i="15" s="1"/>
  <c r="W23" i="15"/>
  <c r="X20" i="15" s="1"/>
  <c r="E23" i="15"/>
  <c r="L20" i="15" s="1"/>
  <c r="AD20" i="15"/>
  <c r="AC20" i="15"/>
  <c r="AB20" i="15"/>
  <c r="AA20" i="15"/>
  <c r="Z20" i="15"/>
  <c r="Y20" i="15"/>
  <c r="W20" i="15"/>
  <c r="J20" i="15"/>
  <c r="I20" i="15"/>
  <c r="F20" i="15"/>
  <c r="U13" i="15"/>
  <c r="C13" i="15"/>
  <c r="AJ8" i="15"/>
  <c r="AI8" i="15"/>
  <c r="AH8" i="15"/>
  <c r="AB8" i="15"/>
  <c r="AA8" i="15"/>
  <c r="Z8" i="15"/>
  <c r="Y8" i="15"/>
  <c r="X8" i="15"/>
  <c r="W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P7" i="15"/>
  <c r="J7" i="15"/>
  <c r="I7" i="15"/>
  <c r="H7" i="15"/>
  <c r="G7" i="15"/>
  <c r="F7" i="15"/>
  <c r="E7" i="15"/>
  <c r="AJ6" i="15"/>
  <c r="AI6" i="15"/>
  <c r="AH6" i="15"/>
  <c r="AB6" i="15"/>
  <c r="AA6" i="15"/>
  <c r="Z6" i="15"/>
  <c r="Y6" i="15"/>
  <c r="X6" i="15"/>
  <c r="W6" i="15"/>
  <c r="R6" i="15"/>
  <c r="Q6" i="15"/>
  <c r="Q10" i="15" s="1"/>
  <c r="P6" i="15"/>
  <c r="J6" i="15"/>
  <c r="I6" i="15"/>
  <c r="H6" i="15"/>
  <c r="G6" i="15"/>
  <c r="F6" i="15"/>
  <c r="AJ5" i="15"/>
  <c r="AJ10" i="15" s="1"/>
  <c r="AI5" i="15"/>
  <c r="AI10" i="15" s="1"/>
  <c r="AH5" i="15"/>
  <c r="AH10" i="15" s="1"/>
  <c r="AB5" i="15"/>
  <c r="AA5" i="15"/>
  <c r="Z5" i="15"/>
  <c r="Y5" i="15"/>
  <c r="X5" i="15"/>
  <c r="W5" i="15"/>
  <c r="R5" i="15"/>
  <c r="R10" i="15" s="1"/>
  <c r="Q5" i="15"/>
  <c r="P5" i="15"/>
  <c r="P10" i="15" s="1"/>
  <c r="J5" i="15"/>
  <c r="I5" i="15"/>
  <c r="H5" i="15"/>
  <c r="G5" i="15"/>
  <c r="F5" i="15"/>
  <c r="AL2" i="15"/>
  <c r="U2" i="15"/>
  <c r="T2" i="15"/>
  <c r="C2" i="15"/>
  <c r="AA654" i="14"/>
  <c r="Z654" i="14"/>
  <c r="Y654" i="14"/>
  <c r="X654" i="14"/>
  <c r="G654" i="14"/>
  <c r="F654" i="14"/>
  <c r="AB653" i="14"/>
  <c r="F652" i="14"/>
  <c r="AB651" i="14"/>
  <c r="AA651" i="14"/>
  <c r="Z651" i="14"/>
  <c r="I651" i="14"/>
  <c r="H651" i="14"/>
  <c r="G651" i="14"/>
  <c r="AB649" i="14"/>
  <c r="AB654" i="14" s="1"/>
  <c r="AA649" i="14"/>
  <c r="Z649" i="14"/>
  <c r="Y649" i="14"/>
  <c r="X649" i="14"/>
  <c r="J649" i="14"/>
  <c r="I649" i="14"/>
  <c r="I654" i="14" s="1"/>
  <c r="H649" i="14"/>
  <c r="G649" i="14"/>
  <c r="F649" i="14"/>
  <c r="AB648" i="14"/>
  <c r="AA648" i="14"/>
  <c r="Z648" i="14"/>
  <c r="Z653" i="14" s="1"/>
  <c r="Y648" i="14"/>
  <c r="Y653" i="14" s="1"/>
  <c r="X648" i="14"/>
  <c r="J648" i="14"/>
  <c r="J653" i="14" s="1"/>
  <c r="I648" i="14"/>
  <c r="I653" i="14" s="1"/>
  <c r="H648" i="14"/>
  <c r="H653" i="14" s="1"/>
  <c r="G648" i="14"/>
  <c r="G653" i="14" s="1"/>
  <c r="F648" i="14"/>
  <c r="F653" i="14" s="1"/>
  <c r="AB647" i="14"/>
  <c r="AB652" i="14" s="1"/>
  <c r="AA647" i="14"/>
  <c r="AA652" i="14" s="1"/>
  <c r="Z647" i="14"/>
  <c r="Z652" i="14" s="1"/>
  <c r="Y647" i="14"/>
  <c r="Y652" i="14" s="1"/>
  <c r="X647" i="14"/>
  <c r="X652" i="14" s="1"/>
  <c r="J647" i="14"/>
  <c r="J652" i="14" s="1"/>
  <c r="I647" i="14"/>
  <c r="I652" i="14" s="1"/>
  <c r="H647" i="14"/>
  <c r="H652" i="14" s="1"/>
  <c r="G647" i="14"/>
  <c r="G652" i="14" s="1"/>
  <c r="F647" i="14"/>
  <c r="AB646" i="14"/>
  <c r="AA646" i="14"/>
  <c r="Z646" i="14"/>
  <c r="Y646" i="14"/>
  <c r="X646" i="14"/>
  <c r="X651" i="14" s="1"/>
  <c r="J646" i="14"/>
  <c r="I646" i="14"/>
  <c r="H646" i="14"/>
  <c r="G646" i="14"/>
  <c r="F646" i="14"/>
  <c r="AB644" i="14"/>
  <c r="AA644" i="14"/>
  <c r="Z644" i="14"/>
  <c r="Y644" i="14"/>
  <c r="X644" i="14"/>
  <c r="J644" i="14"/>
  <c r="J654" i="14" s="1"/>
  <c r="I644" i="14"/>
  <c r="H644" i="14"/>
  <c r="H654" i="14" s="1"/>
  <c r="G644" i="14"/>
  <c r="F644" i="14"/>
  <c r="AB643" i="14"/>
  <c r="AA643" i="14"/>
  <c r="AA653" i="14" s="1"/>
  <c r="Z643" i="14"/>
  <c r="Y643" i="14"/>
  <c r="X643" i="14"/>
  <c r="X653" i="14" s="1"/>
  <c r="J643" i="14"/>
  <c r="I643" i="14"/>
  <c r="H643" i="14"/>
  <c r="G643" i="14"/>
  <c r="F643" i="14"/>
  <c r="AB642" i="14"/>
  <c r="AA642" i="14"/>
  <c r="Z642" i="14"/>
  <c r="Y642" i="14"/>
  <c r="X642" i="14"/>
  <c r="J642" i="14"/>
  <c r="I642" i="14"/>
  <c r="H642" i="14"/>
  <c r="G642" i="14"/>
  <c r="F642" i="14"/>
  <c r="AB641" i="14"/>
  <c r="AA641" i="14"/>
  <c r="Z641" i="14"/>
  <c r="Y641" i="14"/>
  <c r="Y651" i="14" s="1"/>
  <c r="X641" i="14"/>
  <c r="J641" i="14"/>
  <c r="J651" i="14" s="1"/>
  <c r="I641" i="14"/>
  <c r="H641" i="14"/>
  <c r="G641" i="14"/>
  <c r="F641" i="14"/>
  <c r="F651" i="14" s="1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Y20" i="14" s="1"/>
  <c r="E26" i="14"/>
  <c r="W25" i="14"/>
  <c r="E25" i="14"/>
  <c r="I20" i="14" s="1"/>
  <c r="W24" i="14"/>
  <c r="W6" i="14" s="1"/>
  <c r="E24" i="14"/>
  <c r="H20" i="14" s="1"/>
  <c r="W23" i="14"/>
  <c r="E23" i="14"/>
  <c r="AD20" i="14"/>
  <c r="AC20" i="14"/>
  <c r="AB20" i="14"/>
  <c r="AA20" i="14"/>
  <c r="Z20" i="14"/>
  <c r="X20" i="14"/>
  <c r="W20" i="14"/>
  <c r="L20" i="14"/>
  <c r="K20" i="14"/>
  <c r="J20" i="14"/>
  <c r="G20" i="14"/>
  <c r="U13" i="14"/>
  <c r="C13" i="14"/>
  <c r="AJ10" i="14"/>
  <c r="AJ8" i="14"/>
  <c r="AI8" i="14"/>
  <c r="AH8" i="14"/>
  <c r="AB8" i="14"/>
  <c r="AA8" i="14"/>
  <c r="Z8" i="14"/>
  <c r="Y8" i="14"/>
  <c r="X8" i="14"/>
  <c r="W8" i="14"/>
  <c r="R8" i="14"/>
  <c r="Q8" i="14"/>
  <c r="P8" i="14"/>
  <c r="J8" i="14"/>
  <c r="I8" i="14"/>
  <c r="H8" i="14"/>
  <c r="G8" i="14"/>
  <c r="F8" i="14"/>
  <c r="E8" i="14"/>
  <c r="AJ7" i="14"/>
  <c r="AI7" i="14"/>
  <c r="AH7" i="14"/>
  <c r="AB7" i="14"/>
  <c r="AA7" i="14"/>
  <c r="Z7" i="14"/>
  <c r="Y7" i="14"/>
  <c r="X7" i="14"/>
  <c r="W7" i="14"/>
  <c r="R7" i="14"/>
  <c r="Q7" i="14"/>
  <c r="P7" i="14"/>
  <c r="J7" i="14"/>
  <c r="I7" i="14"/>
  <c r="H7" i="14"/>
  <c r="G7" i="14"/>
  <c r="F7" i="14"/>
  <c r="E7" i="14"/>
  <c r="AJ6" i="14"/>
  <c r="AI6" i="14"/>
  <c r="AH6" i="14"/>
  <c r="AB6" i="14"/>
  <c r="AA6" i="14"/>
  <c r="Z6" i="14"/>
  <c r="Y6" i="14"/>
  <c r="X6" i="14"/>
  <c r="R6" i="14"/>
  <c r="Q6" i="14"/>
  <c r="P6" i="14"/>
  <c r="J6" i="14"/>
  <c r="I6" i="14"/>
  <c r="H6" i="14"/>
  <c r="G6" i="14"/>
  <c r="F6" i="14"/>
  <c r="AJ5" i="14"/>
  <c r="AI5" i="14"/>
  <c r="AI10" i="14" s="1"/>
  <c r="AH5" i="14"/>
  <c r="AH10" i="14" s="1"/>
  <c r="AB5" i="14"/>
  <c r="AA5" i="14"/>
  <c r="Z5" i="14"/>
  <c r="Y5" i="14"/>
  <c r="X5" i="14"/>
  <c r="W5" i="14"/>
  <c r="R5" i="14"/>
  <c r="R10" i="14" s="1"/>
  <c r="Q5" i="14"/>
  <c r="P5" i="14"/>
  <c r="P10" i="14" s="1"/>
  <c r="J5" i="14"/>
  <c r="I5" i="14"/>
  <c r="H5" i="14"/>
  <c r="G5" i="14"/>
  <c r="F5" i="14"/>
  <c r="E5" i="14"/>
  <c r="AL2" i="14"/>
  <c r="U2" i="14"/>
  <c r="T2" i="14"/>
  <c r="C2" i="14"/>
  <c r="Z654" i="13"/>
  <c r="J654" i="13"/>
  <c r="H654" i="13"/>
  <c r="G654" i="13"/>
  <c r="F654" i="13"/>
  <c r="AB653" i="13"/>
  <c r="X653" i="13"/>
  <c r="J653" i="13"/>
  <c r="I653" i="13"/>
  <c r="H653" i="13"/>
  <c r="AB651" i="13"/>
  <c r="Y651" i="13"/>
  <c r="J651" i="13"/>
  <c r="I651" i="13"/>
  <c r="G651" i="13"/>
  <c r="AB649" i="13"/>
  <c r="AB654" i="13" s="1"/>
  <c r="AA649" i="13"/>
  <c r="AA654" i="13" s="1"/>
  <c r="Z649" i="13"/>
  <c r="Y649" i="13"/>
  <c r="Y654" i="13" s="1"/>
  <c r="X649" i="13"/>
  <c r="X654" i="13" s="1"/>
  <c r="J649" i="13"/>
  <c r="I649" i="13"/>
  <c r="H649" i="13"/>
  <c r="G649" i="13"/>
  <c r="F649" i="13"/>
  <c r="AB648" i="13"/>
  <c r="AA648" i="13"/>
  <c r="Z648" i="13"/>
  <c r="Y648" i="13"/>
  <c r="X648" i="13"/>
  <c r="J648" i="13"/>
  <c r="I648" i="13"/>
  <c r="H648" i="13"/>
  <c r="G648" i="13"/>
  <c r="G653" i="13" s="1"/>
  <c r="F648" i="13"/>
  <c r="F653" i="13" s="1"/>
  <c r="AB647" i="13"/>
  <c r="AB652" i="13" s="1"/>
  <c r="AA647" i="13"/>
  <c r="AA652" i="13" s="1"/>
  <c r="Z647" i="13"/>
  <c r="Y647" i="13"/>
  <c r="Y652" i="13" s="1"/>
  <c r="X647" i="13"/>
  <c r="X652" i="13" s="1"/>
  <c r="J647" i="13"/>
  <c r="J652" i="13" s="1"/>
  <c r="I647" i="13"/>
  <c r="I652" i="13" s="1"/>
  <c r="H647" i="13"/>
  <c r="H652" i="13" s="1"/>
  <c r="G647" i="13"/>
  <c r="G652" i="13" s="1"/>
  <c r="F647" i="13"/>
  <c r="F652" i="13" s="1"/>
  <c r="AB646" i="13"/>
  <c r="AA646" i="13"/>
  <c r="AA651" i="13" s="1"/>
  <c r="Z646" i="13"/>
  <c r="Z651" i="13" s="1"/>
  <c r="Y646" i="13"/>
  <c r="X646" i="13"/>
  <c r="J646" i="13"/>
  <c r="I646" i="13"/>
  <c r="H646" i="13"/>
  <c r="G646" i="13"/>
  <c r="F646" i="13"/>
  <c r="AB644" i="13"/>
  <c r="AA644" i="13"/>
  <c r="Z644" i="13"/>
  <c r="Y644" i="13"/>
  <c r="X644" i="13"/>
  <c r="J644" i="13"/>
  <c r="I644" i="13"/>
  <c r="H644" i="13"/>
  <c r="G644" i="13"/>
  <c r="F644" i="13"/>
  <c r="AB643" i="13"/>
  <c r="AA643" i="13"/>
  <c r="AA653" i="13" s="1"/>
  <c r="Z643" i="13"/>
  <c r="Y643" i="13"/>
  <c r="Y653" i="13" s="1"/>
  <c r="X643" i="13"/>
  <c r="J643" i="13"/>
  <c r="I643" i="13"/>
  <c r="H643" i="13"/>
  <c r="G643" i="13"/>
  <c r="F643" i="13"/>
  <c r="AB642" i="13"/>
  <c r="AA642" i="13"/>
  <c r="Z642" i="13"/>
  <c r="Z652" i="13" s="1"/>
  <c r="Y642" i="13"/>
  <c r="X642" i="13"/>
  <c r="J642" i="13"/>
  <c r="I642" i="13"/>
  <c r="H642" i="13"/>
  <c r="G642" i="13"/>
  <c r="F642" i="13"/>
  <c r="AB641" i="13"/>
  <c r="AA641" i="13"/>
  <c r="Z641" i="13"/>
  <c r="Y641" i="13"/>
  <c r="X641" i="13"/>
  <c r="J641" i="13"/>
  <c r="I641" i="13"/>
  <c r="H641" i="13"/>
  <c r="H651" i="13" s="1"/>
  <c r="G641" i="13"/>
  <c r="F641" i="13"/>
  <c r="F651" i="13" s="1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E26" i="13"/>
  <c r="W25" i="13"/>
  <c r="E25" i="13"/>
  <c r="I20" i="13" s="1"/>
  <c r="W24" i="13"/>
  <c r="E24" i="13"/>
  <c r="E6" i="13" s="1"/>
  <c r="W23" i="13"/>
  <c r="Y20" i="13" s="1"/>
  <c r="E23" i="13"/>
  <c r="AD20" i="13"/>
  <c r="AC20" i="13"/>
  <c r="AB20" i="13"/>
  <c r="AA20" i="13"/>
  <c r="Z20" i="13"/>
  <c r="X20" i="13"/>
  <c r="W20" i="13"/>
  <c r="L20" i="13"/>
  <c r="K20" i="13"/>
  <c r="J20" i="13"/>
  <c r="H20" i="13"/>
  <c r="G20" i="13"/>
  <c r="F20" i="13"/>
  <c r="E20" i="13"/>
  <c r="U13" i="13"/>
  <c r="C13" i="13"/>
  <c r="AJ10" i="13"/>
  <c r="AJ8" i="13"/>
  <c r="AI8" i="13"/>
  <c r="AH8" i="13"/>
  <c r="AB8" i="13"/>
  <c r="AA8" i="13"/>
  <c r="Z8" i="13"/>
  <c r="Y8" i="13"/>
  <c r="X8" i="13"/>
  <c r="W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E7" i="13"/>
  <c r="AJ6" i="13"/>
  <c r="AI6" i="13"/>
  <c r="AH6" i="13"/>
  <c r="AB6" i="13"/>
  <c r="AA6" i="13"/>
  <c r="Z6" i="13"/>
  <c r="Y6" i="13"/>
  <c r="X6" i="13"/>
  <c r="W6" i="13"/>
  <c r="R6" i="13"/>
  <c r="Q6" i="13"/>
  <c r="P6" i="13"/>
  <c r="J6" i="13"/>
  <c r="I6" i="13"/>
  <c r="H6" i="13"/>
  <c r="G6" i="13"/>
  <c r="F6" i="13"/>
  <c r="AJ5" i="13"/>
  <c r="AI5" i="13"/>
  <c r="AH5" i="13"/>
  <c r="AB5" i="13"/>
  <c r="AA5" i="13"/>
  <c r="Z5" i="13"/>
  <c r="Y5" i="13"/>
  <c r="X5" i="13"/>
  <c r="W5" i="13"/>
  <c r="R5" i="13"/>
  <c r="R10" i="13" s="1"/>
  <c r="Q5" i="13"/>
  <c r="P5" i="13"/>
  <c r="J5" i="13"/>
  <c r="I5" i="13"/>
  <c r="H5" i="13"/>
  <c r="G5" i="13"/>
  <c r="F5" i="13"/>
  <c r="E5" i="13"/>
  <c r="AL2" i="13"/>
  <c r="U2" i="13"/>
  <c r="T2" i="13"/>
  <c r="C2" i="13"/>
  <c r="X654" i="12"/>
  <c r="G654" i="12"/>
  <c r="J653" i="12"/>
  <c r="I653" i="12"/>
  <c r="AA652" i="12"/>
  <c r="Z652" i="12"/>
  <c r="Z651" i="12"/>
  <c r="J651" i="12"/>
  <c r="H651" i="12"/>
  <c r="G651" i="12"/>
  <c r="AB649" i="12"/>
  <c r="AA649" i="12"/>
  <c r="AA654" i="12" s="1"/>
  <c r="Z649" i="12"/>
  <c r="Z654" i="12" s="1"/>
  <c r="Y649" i="12"/>
  <c r="Y654" i="12" s="1"/>
  <c r="X649" i="12"/>
  <c r="J649" i="12"/>
  <c r="J654" i="12" s="1"/>
  <c r="I649" i="12"/>
  <c r="I654" i="12" s="1"/>
  <c r="H649" i="12"/>
  <c r="H654" i="12" s="1"/>
  <c r="G649" i="12"/>
  <c r="F649" i="12"/>
  <c r="F654" i="12" s="1"/>
  <c r="AB648" i="12"/>
  <c r="AB653" i="12" s="1"/>
  <c r="AA648" i="12"/>
  <c r="Z648" i="12"/>
  <c r="Y648" i="12"/>
  <c r="X648" i="12"/>
  <c r="J648" i="12"/>
  <c r="I648" i="12"/>
  <c r="H648" i="12"/>
  <c r="G648" i="12"/>
  <c r="F648" i="12"/>
  <c r="AB647" i="12"/>
  <c r="AB652" i="12" s="1"/>
  <c r="AA647" i="12"/>
  <c r="Z647" i="12"/>
  <c r="Y647" i="12"/>
  <c r="Y652" i="12" s="1"/>
  <c r="X647" i="12"/>
  <c r="X652" i="12" s="1"/>
  <c r="J647" i="12"/>
  <c r="J652" i="12" s="1"/>
  <c r="I647" i="12"/>
  <c r="I652" i="12" s="1"/>
  <c r="H647" i="12"/>
  <c r="H652" i="12" s="1"/>
  <c r="G647" i="12"/>
  <c r="F647" i="12"/>
  <c r="F652" i="12" s="1"/>
  <c r="AB646" i="12"/>
  <c r="AB651" i="12" s="1"/>
  <c r="AA646" i="12"/>
  <c r="AA651" i="12" s="1"/>
  <c r="Z646" i="12"/>
  <c r="Y646" i="12"/>
  <c r="Y651" i="12" s="1"/>
  <c r="X646" i="12"/>
  <c r="X651" i="12" s="1"/>
  <c r="J646" i="12"/>
  <c r="I646" i="12"/>
  <c r="H646" i="12"/>
  <c r="G646" i="12"/>
  <c r="F646" i="12"/>
  <c r="AB644" i="12"/>
  <c r="AB654" i="12" s="1"/>
  <c r="AA644" i="12"/>
  <c r="Z644" i="12"/>
  <c r="Y644" i="12"/>
  <c r="X644" i="12"/>
  <c r="J644" i="12"/>
  <c r="I644" i="12"/>
  <c r="H644" i="12"/>
  <c r="G644" i="12"/>
  <c r="F644" i="12"/>
  <c r="AB643" i="12"/>
  <c r="AA643" i="12"/>
  <c r="AA653" i="12" s="1"/>
  <c r="Z643" i="12"/>
  <c r="Y643" i="12"/>
  <c r="Y653" i="12" s="1"/>
  <c r="X643" i="12"/>
  <c r="X653" i="12" s="1"/>
  <c r="J643" i="12"/>
  <c r="I643" i="12"/>
  <c r="H643" i="12"/>
  <c r="H653" i="12" s="1"/>
  <c r="G643" i="12"/>
  <c r="F643" i="12"/>
  <c r="F653" i="12" s="1"/>
  <c r="AB642" i="12"/>
  <c r="AA642" i="12"/>
  <c r="Z642" i="12"/>
  <c r="Y642" i="12"/>
  <c r="X642" i="12"/>
  <c r="J642" i="12"/>
  <c r="I642" i="12"/>
  <c r="H642" i="12"/>
  <c r="G642" i="12"/>
  <c r="G652" i="12" s="1"/>
  <c r="F642" i="12"/>
  <c r="AB641" i="12"/>
  <c r="AA641" i="12"/>
  <c r="Z641" i="12"/>
  <c r="Y641" i="12"/>
  <c r="X641" i="12"/>
  <c r="J641" i="12"/>
  <c r="I641" i="12"/>
  <c r="I651" i="12" s="1"/>
  <c r="H641" i="12"/>
  <c r="G641" i="12"/>
  <c r="F641" i="12"/>
  <c r="F651" i="12" s="1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Z20" i="12" s="1"/>
  <c r="E26" i="12"/>
  <c r="L20" i="12" s="1"/>
  <c r="W25" i="12"/>
  <c r="W20" i="12" s="1"/>
  <c r="E25" i="12"/>
  <c r="W24" i="12"/>
  <c r="E24" i="12"/>
  <c r="W23" i="12"/>
  <c r="E23" i="12"/>
  <c r="I20" i="12" s="1"/>
  <c r="K20" i="12"/>
  <c r="J20" i="12"/>
  <c r="H20" i="12"/>
  <c r="G20" i="12"/>
  <c r="F20" i="12"/>
  <c r="E20" i="12"/>
  <c r="U13" i="12"/>
  <c r="C13" i="12"/>
  <c r="AJ10" i="12"/>
  <c r="AH10" i="12"/>
  <c r="AJ8" i="12"/>
  <c r="AI8" i="12"/>
  <c r="AH8" i="12"/>
  <c r="AB8" i="12"/>
  <c r="AA8" i="12"/>
  <c r="Z8" i="12"/>
  <c r="Y8" i="12"/>
  <c r="X8" i="12"/>
  <c r="W8" i="12"/>
  <c r="R8" i="12"/>
  <c r="Q8" i="12"/>
  <c r="P8" i="12"/>
  <c r="J8" i="12"/>
  <c r="I8" i="12"/>
  <c r="H8" i="12"/>
  <c r="G8" i="12"/>
  <c r="F8" i="12"/>
  <c r="E8" i="12"/>
  <c r="AJ7" i="12"/>
  <c r="AI7" i="12"/>
  <c r="AI10" i="12" s="1"/>
  <c r="AH7" i="12"/>
  <c r="AB7" i="12"/>
  <c r="AA7" i="12"/>
  <c r="Z7" i="12"/>
  <c r="Y7" i="12"/>
  <c r="X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W6" i="12"/>
  <c r="R6" i="12"/>
  <c r="Q6" i="12"/>
  <c r="Q10" i="12" s="1"/>
  <c r="P6" i="12"/>
  <c r="J6" i="12"/>
  <c r="I6" i="12"/>
  <c r="H6" i="12"/>
  <c r="G6" i="12"/>
  <c r="F6" i="12"/>
  <c r="E6" i="12"/>
  <c r="AJ5" i="12"/>
  <c r="AI5" i="12"/>
  <c r="AH5" i="12"/>
  <c r="AB5" i="12"/>
  <c r="AA5" i="12"/>
  <c r="Z5" i="12"/>
  <c r="Y5" i="12"/>
  <c r="X5" i="12"/>
  <c r="W5" i="12"/>
  <c r="R5" i="12"/>
  <c r="R10" i="12" s="1"/>
  <c r="Q5" i="12"/>
  <c r="P5" i="12"/>
  <c r="J5" i="12"/>
  <c r="I5" i="12"/>
  <c r="H5" i="12"/>
  <c r="G5" i="12"/>
  <c r="F5" i="12"/>
  <c r="E5" i="12"/>
  <c r="AL2" i="12"/>
  <c r="U2" i="12"/>
  <c r="T2" i="12"/>
  <c r="C2" i="12"/>
  <c r="AB654" i="11"/>
  <c r="AB653" i="11"/>
  <c r="AA653" i="11"/>
  <c r="AB652" i="11"/>
  <c r="Z652" i="11"/>
  <c r="Y652" i="11"/>
  <c r="G652" i="11"/>
  <c r="F652" i="11"/>
  <c r="H651" i="11"/>
  <c r="G651" i="11"/>
  <c r="F651" i="11"/>
  <c r="AB649" i="11"/>
  <c r="AA649" i="11"/>
  <c r="AA654" i="11" s="1"/>
  <c r="Z649" i="11"/>
  <c r="Z654" i="11" s="1"/>
  <c r="Y649" i="11"/>
  <c r="Y654" i="11" s="1"/>
  <c r="X649" i="11"/>
  <c r="J649" i="11"/>
  <c r="J654" i="11" s="1"/>
  <c r="I649" i="11"/>
  <c r="H649" i="11"/>
  <c r="H654" i="11" s="1"/>
  <c r="G649" i="11"/>
  <c r="G654" i="11" s="1"/>
  <c r="F649" i="11"/>
  <c r="F654" i="11" s="1"/>
  <c r="AB648" i="11"/>
  <c r="AA648" i="11"/>
  <c r="Z648" i="11"/>
  <c r="Z653" i="11" s="1"/>
  <c r="Y648" i="11"/>
  <c r="X648" i="11"/>
  <c r="J648" i="11"/>
  <c r="J653" i="11" s="1"/>
  <c r="I648" i="11"/>
  <c r="I653" i="11" s="1"/>
  <c r="H648" i="11"/>
  <c r="G648" i="11"/>
  <c r="F648" i="11"/>
  <c r="AB647" i="11"/>
  <c r="AA647" i="11"/>
  <c r="Z647" i="11"/>
  <c r="Y647" i="11"/>
  <c r="X647" i="11"/>
  <c r="X652" i="11" s="1"/>
  <c r="J647" i="11"/>
  <c r="J652" i="11" s="1"/>
  <c r="I647" i="11"/>
  <c r="I652" i="11" s="1"/>
  <c r="H647" i="11"/>
  <c r="H652" i="11" s="1"/>
  <c r="G647" i="11"/>
  <c r="F647" i="11"/>
  <c r="AB646" i="11"/>
  <c r="AB651" i="11" s="1"/>
  <c r="AA646" i="11"/>
  <c r="AA651" i="11" s="1"/>
  <c r="Z646" i="11"/>
  <c r="Y646" i="11"/>
  <c r="Y651" i="11" s="1"/>
  <c r="X646" i="11"/>
  <c r="J646" i="11"/>
  <c r="J651" i="11" s="1"/>
  <c r="I646" i="11"/>
  <c r="I651" i="11" s="1"/>
  <c r="H646" i="11"/>
  <c r="G646" i="11"/>
  <c r="F646" i="11"/>
  <c r="AB644" i="11"/>
  <c r="AA644" i="11"/>
  <c r="Z644" i="11"/>
  <c r="Y644" i="11"/>
  <c r="X644" i="11"/>
  <c r="J644" i="11"/>
  <c r="I644" i="11"/>
  <c r="I654" i="11" s="1"/>
  <c r="H644" i="11"/>
  <c r="G644" i="11"/>
  <c r="F644" i="11"/>
  <c r="AB643" i="11"/>
  <c r="AA643" i="11"/>
  <c r="Z643" i="11"/>
  <c r="Y643" i="11"/>
  <c r="X643" i="11"/>
  <c r="J643" i="11"/>
  <c r="I643" i="11"/>
  <c r="H643" i="11"/>
  <c r="H653" i="11" s="1"/>
  <c r="G643" i="11"/>
  <c r="F643" i="11"/>
  <c r="F653" i="11" s="1"/>
  <c r="AB642" i="11"/>
  <c r="AA642" i="11"/>
  <c r="AA652" i="11" s="1"/>
  <c r="Z642" i="11"/>
  <c r="Y642" i="11"/>
  <c r="X642" i="11"/>
  <c r="J642" i="11"/>
  <c r="I642" i="11"/>
  <c r="H642" i="11"/>
  <c r="G642" i="11"/>
  <c r="F642" i="11"/>
  <c r="AB641" i="11"/>
  <c r="AA641" i="11"/>
  <c r="Z641" i="11"/>
  <c r="Y641" i="11"/>
  <c r="X641" i="11"/>
  <c r="X651" i="11" s="1"/>
  <c r="J641" i="11"/>
  <c r="I641" i="11"/>
  <c r="H641" i="1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E26" i="11"/>
  <c r="W25" i="11"/>
  <c r="W7" i="11" s="1"/>
  <c r="E25" i="11"/>
  <c r="W24" i="11"/>
  <c r="AD20" i="11" s="1"/>
  <c r="E24" i="11"/>
  <c r="W23" i="11"/>
  <c r="E23" i="11"/>
  <c r="K20" i="11" s="1"/>
  <c r="Z20" i="11"/>
  <c r="U13" i="11"/>
  <c r="C13" i="11"/>
  <c r="AJ10" i="11"/>
  <c r="AH10" i="11"/>
  <c r="AJ8" i="11"/>
  <c r="AI8" i="11"/>
  <c r="AH8" i="11"/>
  <c r="AB8" i="11"/>
  <c r="AA8" i="11"/>
  <c r="Z8" i="11"/>
  <c r="Y8" i="11"/>
  <c r="X8" i="11"/>
  <c r="W8" i="11"/>
  <c r="R8" i="11"/>
  <c r="Q8" i="11"/>
  <c r="P8" i="11"/>
  <c r="J8" i="11"/>
  <c r="I8" i="11"/>
  <c r="H8" i="11"/>
  <c r="G8" i="11"/>
  <c r="F8" i="11"/>
  <c r="E8" i="11"/>
  <c r="AJ7" i="11"/>
  <c r="AI7" i="11"/>
  <c r="AH7" i="11"/>
  <c r="AB7" i="11"/>
  <c r="AA7" i="11"/>
  <c r="Z7" i="11"/>
  <c r="Y7" i="11"/>
  <c r="X7" i="11"/>
  <c r="R7" i="11"/>
  <c r="Q7" i="11"/>
  <c r="P7" i="11"/>
  <c r="J7" i="11"/>
  <c r="I7" i="11"/>
  <c r="H7" i="11"/>
  <c r="G7" i="11"/>
  <c r="F7" i="11"/>
  <c r="E7" i="11"/>
  <c r="AJ6" i="11"/>
  <c r="AI6" i="11"/>
  <c r="AH6" i="11"/>
  <c r="AB6" i="11"/>
  <c r="AA6" i="11"/>
  <c r="Z6" i="11"/>
  <c r="Y6" i="11"/>
  <c r="X6" i="11"/>
  <c r="W6" i="11"/>
  <c r="R6" i="11"/>
  <c r="Q6" i="11"/>
  <c r="P6" i="11"/>
  <c r="J6" i="11"/>
  <c r="I6" i="11"/>
  <c r="H6" i="11"/>
  <c r="G6" i="11"/>
  <c r="F6" i="11"/>
  <c r="E6" i="11"/>
  <c r="AJ5" i="11"/>
  <c r="AI5" i="11"/>
  <c r="AI10" i="11" s="1"/>
  <c r="AH5" i="11"/>
  <c r="AB5" i="11"/>
  <c r="AA5" i="11"/>
  <c r="Z5" i="11"/>
  <c r="Y5" i="11"/>
  <c r="X5" i="11"/>
  <c r="R5" i="11"/>
  <c r="R10" i="11" s="1"/>
  <c r="Q5" i="11"/>
  <c r="P5" i="11"/>
  <c r="J5" i="11"/>
  <c r="I5" i="11"/>
  <c r="H5" i="11"/>
  <c r="G5" i="11"/>
  <c r="F5" i="11"/>
  <c r="AL2" i="11"/>
  <c r="U2" i="11"/>
  <c r="T2" i="11"/>
  <c r="C2" i="11"/>
  <c r="AB654" i="10"/>
  <c r="AA654" i="10"/>
  <c r="I654" i="10"/>
  <c r="Y653" i="10"/>
  <c r="AB652" i="10"/>
  <c r="AA652" i="10"/>
  <c r="I652" i="10"/>
  <c r="G652" i="10"/>
  <c r="F652" i="10"/>
  <c r="X651" i="10"/>
  <c r="AB649" i="10"/>
  <c r="AA649" i="10"/>
  <c r="Z649" i="10"/>
  <c r="Z654" i="10" s="1"/>
  <c r="Y649" i="10"/>
  <c r="Y654" i="10" s="1"/>
  <c r="X649" i="10"/>
  <c r="J649" i="10"/>
  <c r="I649" i="10"/>
  <c r="H649" i="10"/>
  <c r="H654" i="10" s="1"/>
  <c r="G649" i="10"/>
  <c r="G654" i="10" s="1"/>
  <c r="F649" i="10"/>
  <c r="F654" i="10" s="1"/>
  <c r="AB648" i="10"/>
  <c r="AB653" i="10" s="1"/>
  <c r="AA648" i="10"/>
  <c r="AA653" i="10" s="1"/>
  <c r="Z648" i="10"/>
  <c r="Y648" i="10"/>
  <c r="X648" i="10"/>
  <c r="X653" i="10" s="1"/>
  <c r="J648" i="10"/>
  <c r="J653" i="10" s="1"/>
  <c r="I648" i="10"/>
  <c r="I653" i="10" s="1"/>
  <c r="H648" i="10"/>
  <c r="H653" i="10" s="1"/>
  <c r="G648" i="10"/>
  <c r="G653" i="10" s="1"/>
  <c r="F648" i="10"/>
  <c r="F653" i="10" s="1"/>
  <c r="AB647" i="10"/>
  <c r="AA647" i="10"/>
  <c r="Z647" i="10"/>
  <c r="Z652" i="10" s="1"/>
  <c r="Y647" i="10"/>
  <c r="Y652" i="10" s="1"/>
  <c r="X647" i="10"/>
  <c r="J647" i="10"/>
  <c r="I647" i="10"/>
  <c r="H647" i="10"/>
  <c r="G647" i="10"/>
  <c r="F647" i="10"/>
  <c r="AB646" i="10"/>
  <c r="AB651" i="10" s="1"/>
  <c r="AA646" i="10"/>
  <c r="Z646" i="10"/>
  <c r="Y646" i="10"/>
  <c r="X646" i="10"/>
  <c r="J646" i="10"/>
  <c r="J651" i="10" s="1"/>
  <c r="I646" i="10"/>
  <c r="I651" i="10" s="1"/>
  <c r="H646" i="10"/>
  <c r="H651" i="10" s="1"/>
  <c r="G646" i="10"/>
  <c r="G651" i="10" s="1"/>
  <c r="F646" i="10"/>
  <c r="F651" i="10" s="1"/>
  <c r="AB644" i="10"/>
  <c r="AA644" i="10"/>
  <c r="Z644" i="10"/>
  <c r="Y644" i="10"/>
  <c r="X644" i="10"/>
  <c r="X654" i="10" s="1"/>
  <c r="J644" i="10"/>
  <c r="I644" i="10"/>
  <c r="H644" i="10"/>
  <c r="G644" i="10"/>
  <c r="F644" i="10"/>
  <c r="AB643" i="10"/>
  <c r="AA643" i="10"/>
  <c r="Z643" i="10"/>
  <c r="Z653" i="10" s="1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J652" i="10" s="1"/>
  <c r="I642" i="10"/>
  <c r="H642" i="10"/>
  <c r="H652" i="10" s="1"/>
  <c r="G642" i="10"/>
  <c r="F642" i="10"/>
  <c r="AB641" i="10"/>
  <c r="AA641" i="10"/>
  <c r="AA651" i="10" s="1"/>
  <c r="Z641" i="10"/>
  <c r="Z651" i="10" s="1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W24" i="10"/>
  <c r="W6" i="10" s="1"/>
  <c r="E24" i="10"/>
  <c r="W23" i="10"/>
  <c r="E23" i="10"/>
  <c r="U13" i="10"/>
  <c r="C13" i="10"/>
  <c r="AJ10" i="10"/>
  <c r="R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E6" i="10"/>
  <c r="AJ5" i="10"/>
  <c r="AI5" i="10"/>
  <c r="AH5" i="10"/>
  <c r="AH10" i="10" s="1"/>
  <c r="AB5" i="10"/>
  <c r="AA5" i="10"/>
  <c r="Z5" i="10"/>
  <c r="Y5" i="10"/>
  <c r="X5" i="10"/>
  <c r="R5" i="10"/>
  <c r="Q5" i="10"/>
  <c r="Q10" i="10" s="1"/>
  <c r="P5" i="10"/>
  <c r="P10" i="10" s="1"/>
  <c r="J5" i="10"/>
  <c r="I5" i="10"/>
  <c r="H5" i="10"/>
  <c r="G5" i="10"/>
  <c r="F5" i="10"/>
  <c r="AL2" i="10"/>
  <c r="U2" i="10"/>
  <c r="T2" i="10"/>
  <c r="C2" i="10"/>
  <c r="AB654" i="9"/>
  <c r="I654" i="9"/>
  <c r="F654" i="9"/>
  <c r="AA653" i="9"/>
  <c r="Z653" i="9"/>
  <c r="J653" i="9"/>
  <c r="I653" i="9"/>
  <c r="H653" i="9"/>
  <c r="I652" i="9"/>
  <c r="H652" i="9"/>
  <c r="AB651" i="9"/>
  <c r="AA651" i="9"/>
  <c r="Z651" i="9"/>
  <c r="AB649" i="9"/>
  <c r="AA649" i="9"/>
  <c r="AA654" i="9" s="1"/>
  <c r="Z649" i="9"/>
  <c r="Y649" i="9"/>
  <c r="Y654" i="9" s="1"/>
  <c r="X649" i="9"/>
  <c r="X654" i="9" s="1"/>
  <c r="J649" i="9"/>
  <c r="J654" i="9" s="1"/>
  <c r="I649" i="9"/>
  <c r="H649" i="9"/>
  <c r="G649" i="9"/>
  <c r="F649" i="9"/>
  <c r="AB648" i="9"/>
  <c r="AA648" i="9"/>
  <c r="Z648" i="9"/>
  <c r="Y648" i="9"/>
  <c r="X648" i="9"/>
  <c r="X653" i="9" s="1"/>
  <c r="J648" i="9"/>
  <c r="I648" i="9"/>
  <c r="H648" i="9"/>
  <c r="G648" i="9"/>
  <c r="F648" i="9"/>
  <c r="F653" i="9" s="1"/>
  <c r="AB647" i="9"/>
  <c r="AB652" i="9" s="1"/>
  <c r="AA647" i="9"/>
  <c r="Z647" i="9"/>
  <c r="Z652" i="9" s="1"/>
  <c r="Y647" i="9"/>
  <c r="X647" i="9"/>
  <c r="J647" i="9"/>
  <c r="J652" i="9" s="1"/>
  <c r="I647" i="9"/>
  <c r="H647" i="9"/>
  <c r="G647" i="9"/>
  <c r="G652" i="9" s="1"/>
  <c r="F647" i="9"/>
  <c r="F652" i="9" s="1"/>
  <c r="AB646" i="9"/>
  <c r="AA646" i="9"/>
  <c r="Z646" i="9"/>
  <c r="Y646" i="9"/>
  <c r="Y651" i="9" s="1"/>
  <c r="X646" i="9"/>
  <c r="J646" i="9"/>
  <c r="I646" i="9"/>
  <c r="H646" i="9"/>
  <c r="G646" i="9"/>
  <c r="F646" i="9"/>
  <c r="AB644" i="9"/>
  <c r="AA644" i="9"/>
  <c r="Z644" i="9"/>
  <c r="Z654" i="9" s="1"/>
  <c r="Y644" i="9"/>
  <c r="X644" i="9"/>
  <c r="J644" i="9"/>
  <c r="I644" i="9"/>
  <c r="H644" i="9"/>
  <c r="G644" i="9"/>
  <c r="F644" i="9"/>
  <c r="AB643" i="9"/>
  <c r="AB653" i="9" s="1"/>
  <c r="AA643" i="9"/>
  <c r="Z643" i="9"/>
  <c r="Y643" i="9"/>
  <c r="Y653" i="9" s="1"/>
  <c r="X643" i="9"/>
  <c r="J643" i="9"/>
  <c r="I643" i="9"/>
  <c r="H643" i="9"/>
  <c r="G643" i="9"/>
  <c r="F643" i="9"/>
  <c r="AB642" i="9"/>
  <c r="AA642" i="9"/>
  <c r="Z642" i="9"/>
  <c r="Y642" i="9"/>
  <c r="Y652" i="9" s="1"/>
  <c r="X642" i="9"/>
  <c r="J642" i="9"/>
  <c r="I642" i="9"/>
  <c r="H642" i="9"/>
  <c r="G642" i="9"/>
  <c r="F642" i="9"/>
  <c r="AB641" i="9"/>
  <c r="AA641" i="9"/>
  <c r="Z641" i="9"/>
  <c r="Y641" i="9"/>
  <c r="X641" i="9"/>
  <c r="X651" i="9" s="1"/>
  <c r="J641" i="9"/>
  <c r="I641" i="9"/>
  <c r="H641" i="9"/>
  <c r="H651" i="9" s="1"/>
  <c r="G641" i="9"/>
  <c r="F641" i="9"/>
  <c r="F651" i="9" s="1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E8" i="9" s="1"/>
  <c r="W25" i="9"/>
  <c r="E25" i="9"/>
  <c r="W24" i="9"/>
  <c r="E24" i="9"/>
  <c r="W23" i="9"/>
  <c r="E23" i="9"/>
  <c r="K20" i="9" s="1"/>
  <c r="AD20" i="9"/>
  <c r="AC20" i="9"/>
  <c r="AB20" i="9"/>
  <c r="AA20" i="9"/>
  <c r="Z20" i="9"/>
  <c r="Y20" i="9"/>
  <c r="X20" i="9"/>
  <c r="W20" i="9"/>
  <c r="U13" i="9"/>
  <c r="C13" i="9"/>
  <c r="AJ10" i="9"/>
  <c r="AI10" i="9"/>
  <c r="R10" i="9"/>
  <c r="AJ8" i="9"/>
  <c r="AI8" i="9"/>
  <c r="AH8" i="9"/>
  <c r="AB8" i="9"/>
  <c r="AA8" i="9"/>
  <c r="Z8" i="9"/>
  <c r="Y8" i="9"/>
  <c r="X8" i="9"/>
  <c r="W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E7" i="9"/>
  <c r="AJ6" i="9"/>
  <c r="AI6" i="9"/>
  <c r="AH6" i="9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AJ5" i="9"/>
  <c r="AI5" i="9"/>
  <c r="AH5" i="9"/>
  <c r="AB5" i="9"/>
  <c r="AA5" i="9"/>
  <c r="Z5" i="9"/>
  <c r="Y5" i="9"/>
  <c r="X5" i="9"/>
  <c r="W5" i="9"/>
  <c r="R5" i="9"/>
  <c r="Q5" i="9"/>
  <c r="Q10" i="9" s="1"/>
  <c r="P5" i="9"/>
  <c r="J5" i="9"/>
  <c r="I5" i="9"/>
  <c r="H5" i="9"/>
  <c r="G5" i="9"/>
  <c r="F5" i="9"/>
  <c r="E5" i="9"/>
  <c r="AL2" i="9"/>
  <c r="U2" i="9"/>
  <c r="T2" i="9"/>
  <c r="C2" i="9"/>
  <c r="I654" i="8"/>
  <c r="F654" i="8"/>
  <c r="Z653" i="8"/>
  <c r="Y653" i="8"/>
  <c r="X653" i="8"/>
  <c r="J653" i="8"/>
  <c r="H653" i="8"/>
  <c r="J652" i="8"/>
  <c r="G652" i="8"/>
  <c r="F652" i="8"/>
  <c r="AB649" i="8"/>
  <c r="AB654" i="8" s="1"/>
  <c r="AA649" i="8"/>
  <c r="AA654" i="8" s="1"/>
  <c r="Z649" i="8"/>
  <c r="Y649" i="8"/>
  <c r="X649" i="8"/>
  <c r="J649" i="8"/>
  <c r="J654" i="8" s="1"/>
  <c r="I649" i="8"/>
  <c r="H649" i="8"/>
  <c r="H654" i="8" s="1"/>
  <c r="G649" i="8"/>
  <c r="F649" i="8"/>
  <c r="AB648" i="8"/>
  <c r="AB653" i="8" s="1"/>
  <c r="AA648" i="8"/>
  <c r="AA653" i="8" s="1"/>
  <c r="Z648" i="8"/>
  <c r="Y648" i="8"/>
  <c r="X648" i="8"/>
  <c r="J648" i="8"/>
  <c r="I648" i="8"/>
  <c r="I653" i="8" s="1"/>
  <c r="H648" i="8"/>
  <c r="G648" i="8"/>
  <c r="F648" i="8"/>
  <c r="AB647" i="8"/>
  <c r="AB652" i="8" s="1"/>
  <c r="AA647" i="8"/>
  <c r="Z647" i="8"/>
  <c r="Z652" i="8" s="1"/>
  <c r="Y647" i="8"/>
  <c r="X647" i="8"/>
  <c r="X652" i="8" s="1"/>
  <c r="J647" i="8"/>
  <c r="I647" i="8"/>
  <c r="H647" i="8"/>
  <c r="G647" i="8"/>
  <c r="F647" i="8"/>
  <c r="AB646" i="8"/>
  <c r="AB651" i="8" s="1"/>
  <c r="AA646" i="8"/>
  <c r="Z646" i="8"/>
  <c r="Y646" i="8"/>
  <c r="Y651" i="8" s="1"/>
  <c r="X646" i="8"/>
  <c r="X651" i="8" s="1"/>
  <c r="J646" i="8"/>
  <c r="J651" i="8" s="1"/>
  <c r="I646" i="8"/>
  <c r="H646" i="8"/>
  <c r="H651" i="8" s="1"/>
  <c r="G646" i="8"/>
  <c r="G651" i="8" s="1"/>
  <c r="F646" i="8"/>
  <c r="F651" i="8" s="1"/>
  <c r="AB644" i="8"/>
  <c r="AA644" i="8"/>
  <c r="Z644" i="8"/>
  <c r="Y644" i="8"/>
  <c r="X644" i="8"/>
  <c r="J644" i="8"/>
  <c r="I644" i="8"/>
  <c r="H644" i="8"/>
  <c r="G644" i="8"/>
  <c r="G654" i="8" s="1"/>
  <c r="F644" i="8"/>
  <c r="AB643" i="8"/>
  <c r="AA643" i="8"/>
  <c r="Z643" i="8"/>
  <c r="Y643" i="8"/>
  <c r="X643" i="8"/>
  <c r="J643" i="8"/>
  <c r="I643" i="8"/>
  <c r="H643" i="8"/>
  <c r="G643" i="8"/>
  <c r="G653" i="8" s="1"/>
  <c r="F643" i="8"/>
  <c r="F653" i="8" s="1"/>
  <c r="AB642" i="8"/>
  <c r="AA642" i="8"/>
  <c r="AA652" i="8" s="1"/>
  <c r="Z642" i="8"/>
  <c r="Y642" i="8"/>
  <c r="Y652" i="8" s="1"/>
  <c r="X642" i="8"/>
  <c r="J642" i="8"/>
  <c r="I642" i="8"/>
  <c r="I652" i="8" s="1"/>
  <c r="H642" i="8"/>
  <c r="H652" i="8" s="1"/>
  <c r="G642" i="8"/>
  <c r="F642" i="8"/>
  <c r="AB641" i="8"/>
  <c r="AA641" i="8"/>
  <c r="Z641" i="8"/>
  <c r="Y641" i="8"/>
  <c r="X641" i="8"/>
  <c r="J641" i="8"/>
  <c r="I641" i="8"/>
  <c r="I651" i="8" s="1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W25" i="8"/>
  <c r="W7" i="8" s="1"/>
  <c r="E25" i="8"/>
  <c r="W24" i="8"/>
  <c r="E24" i="8"/>
  <c r="E6" i="8" s="1"/>
  <c r="W23" i="8"/>
  <c r="E23" i="8"/>
  <c r="J20" i="8" s="1"/>
  <c r="AA20" i="8"/>
  <c r="Y20" i="8"/>
  <c r="X20" i="8"/>
  <c r="W20" i="8"/>
  <c r="U13" i="8"/>
  <c r="C13" i="8"/>
  <c r="R10" i="8"/>
  <c r="AJ8" i="8"/>
  <c r="AI8" i="8"/>
  <c r="AH8" i="8"/>
  <c r="AB8" i="8"/>
  <c r="AA8" i="8"/>
  <c r="Z8" i="8"/>
  <c r="Y8" i="8"/>
  <c r="X8" i="8"/>
  <c r="W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J10" i="8" s="1"/>
  <c r="AI5" i="8"/>
  <c r="AI10" i="8" s="1"/>
  <c r="AH5" i="8"/>
  <c r="AB5" i="8"/>
  <c r="AA5" i="8"/>
  <c r="Z5" i="8"/>
  <c r="Y5" i="8"/>
  <c r="X5" i="8"/>
  <c r="W5" i="8"/>
  <c r="R5" i="8"/>
  <c r="Q5" i="8"/>
  <c r="P5" i="8"/>
  <c r="J5" i="8"/>
  <c r="I5" i="8"/>
  <c r="H5" i="8"/>
  <c r="G5" i="8"/>
  <c r="F5" i="8"/>
  <c r="AL2" i="8"/>
  <c r="U2" i="8"/>
  <c r="T2" i="8"/>
  <c r="C2" i="8"/>
  <c r="I654" i="7"/>
  <c r="H654" i="7"/>
  <c r="I653" i="7"/>
  <c r="G653" i="7"/>
  <c r="F653" i="7"/>
  <c r="Z652" i="7"/>
  <c r="I652" i="7"/>
  <c r="Y651" i="7"/>
  <c r="X651" i="7"/>
  <c r="J651" i="7"/>
  <c r="I651" i="7"/>
  <c r="G651" i="7"/>
  <c r="AB649" i="7"/>
  <c r="AA649" i="7"/>
  <c r="Z649" i="7"/>
  <c r="Y649" i="7"/>
  <c r="X649" i="7"/>
  <c r="X654" i="7" s="1"/>
  <c r="J649" i="7"/>
  <c r="J654" i="7" s="1"/>
  <c r="I649" i="7"/>
  <c r="H649" i="7"/>
  <c r="G649" i="7"/>
  <c r="G654" i="7" s="1"/>
  <c r="F649" i="7"/>
  <c r="AB648" i="7"/>
  <c r="AB653" i="7" s="1"/>
  <c r="AA648" i="7"/>
  <c r="Z648" i="7"/>
  <c r="Z653" i="7" s="1"/>
  <c r="Y648" i="7"/>
  <c r="X648" i="7"/>
  <c r="X653" i="7" s="1"/>
  <c r="J648" i="7"/>
  <c r="J653" i="7" s="1"/>
  <c r="I648" i="7"/>
  <c r="H648" i="7"/>
  <c r="G648" i="7"/>
  <c r="F648" i="7"/>
  <c r="AB647" i="7"/>
  <c r="AB652" i="7" s="1"/>
  <c r="AA647" i="7"/>
  <c r="AA652" i="7" s="1"/>
  <c r="Z647" i="7"/>
  <c r="Y647" i="7"/>
  <c r="Y652" i="7" s="1"/>
  <c r="X647" i="7"/>
  <c r="X652" i="7" s="1"/>
  <c r="J647" i="7"/>
  <c r="J652" i="7" s="1"/>
  <c r="I647" i="7"/>
  <c r="H647" i="7"/>
  <c r="H652" i="7" s="1"/>
  <c r="G647" i="7"/>
  <c r="F647" i="7"/>
  <c r="AB646" i="7"/>
  <c r="AA646" i="7"/>
  <c r="Z646" i="7"/>
  <c r="Y646" i="7"/>
  <c r="X646" i="7"/>
  <c r="J646" i="7"/>
  <c r="I646" i="7"/>
  <c r="H646" i="7"/>
  <c r="G646" i="7"/>
  <c r="F646" i="7"/>
  <c r="AB644" i="7"/>
  <c r="AB654" i="7" s="1"/>
  <c r="AA644" i="7"/>
  <c r="Z644" i="7"/>
  <c r="Y644" i="7"/>
  <c r="Y654" i="7" s="1"/>
  <c r="X644" i="7"/>
  <c r="J644" i="7"/>
  <c r="I644" i="7"/>
  <c r="H644" i="7"/>
  <c r="G644" i="7"/>
  <c r="F644" i="7"/>
  <c r="F654" i="7" s="1"/>
  <c r="AB643" i="7"/>
  <c r="AA643" i="7"/>
  <c r="Z643" i="7"/>
  <c r="Y643" i="7"/>
  <c r="X643" i="7"/>
  <c r="J643" i="7"/>
  <c r="I643" i="7"/>
  <c r="H643" i="7"/>
  <c r="H653" i="7" s="1"/>
  <c r="G643" i="7"/>
  <c r="F643" i="7"/>
  <c r="AB642" i="7"/>
  <c r="AA642" i="7"/>
  <c r="Z642" i="7"/>
  <c r="Y642" i="7"/>
  <c r="X642" i="7"/>
  <c r="J642" i="7"/>
  <c r="I642" i="7"/>
  <c r="H642" i="7"/>
  <c r="G642" i="7"/>
  <c r="G652" i="7" s="1"/>
  <c r="F642" i="7"/>
  <c r="AB641" i="7"/>
  <c r="AA641" i="7"/>
  <c r="Z641" i="7"/>
  <c r="Y641" i="7"/>
  <c r="X641" i="7"/>
  <c r="J641" i="7"/>
  <c r="I641" i="7"/>
  <c r="H641" i="7"/>
  <c r="H651" i="7" s="1"/>
  <c r="G641" i="7"/>
  <c r="F641" i="7"/>
  <c r="F651" i="7" s="1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W25" i="7"/>
  <c r="E25" i="7"/>
  <c r="W24" i="7"/>
  <c r="W6" i="7" s="1"/>
  <c r="E24" i="7"/>
  <c r="W23" i="7"/>
  <c r="AA20" i="7" s="1"/>
  <c r="E23" i="7"/>
  <c r="E5" i="7" s="1"/>
  <c r="I20" i="7"/>
  <c r="G20" i="7"/>
  <c r="U13" i="7"/>
  <c r="C13" i="7"/>
  <c r="AH10" i="7"/>
  <c r="AJ8" i="7"/>
  <c r="AI8" i="7"/>
  <c r="AH8" i="7"/>
  <c r="AB8" i="7"/>
  <c r="AA8" i="7"/>
  <c r="Z8" i="7"/>
  <c r="Y8" i="7"/>
  <c r="X8" i="7"/>
  <c r="R8" i="7"/>
  <c r="Q8" i="7"/>
  <c r="Q10" i="7" s="1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R6" i="7"/>
  <c r="Q6" i="7"/>
  <c r="P6" i="7"/>
  <c r="J6" i="7"/>
  <c r="I6" i="7"/>
  <c r="H6" i="7"/>
  <c r="G6" i="7"/>
  <c r="F6" i="7"/>
  <c r="E6" i="7"/>
  <c r="AJ5" i="7"/>
  <c r="AJ10" i="7" s="1"/>
  <c r="AI5" i="7"/>
  <c r="AH5" i="7"/>
  <c r="AB5" i="7"/>
  <c r="AA5" i="7"/>
  <c r="Z5" i="7"/>
  <c r="Y5" i="7"/>
  <c r="X5" i="7"/>
  <c r="R5" i="7"/>
  <c r="R10" i="7" s="1"/>
  <c r="Q5" i="7"/>
  <c r="P5" i="7"/>
  <c r="J5" i="7"/>
  <c r="I5" i="7"/>
  <c r="H5" i="7"/>
  <c r="G5" i="7"/>
  <c r="F5" i="7"/>
  <c r="AL2" i="7"/>
  <c r="U2" i="7"/>
  <c r="T2" i="7"/>
  <c r="C2" i="7"/>
  <c r="M112" i="6"/>
  <c r="L112" i="6"/>
  <c r="B107" i="6"/>
  <c r="B106" i="6"/>
  <c r="F103" i="6"/>
  <c r="F106" i="6" s="1"/>
  <c r="F107" i="6" s="1"/>
  <c r="F108" i="6" s="1"/>
  <c r="F109" i="6" s="1"/>
  <c r="M101" i="6"/>
  <c r="L101" i="6"/>
  <c r="F97" i="6"/>
  <c r="F98" i="6" s="1"/>
  <c r="B97" i="6"/>
  <c r="B96" i="6"/>
  <c r="F95" i="6"/>
  <c r="F96" i="6" s="1"/>
  <c r="B95" i="6"/>
  <c r="L92" i="6"/>
  <c r="F92" i="6"/>
  <c r="M90" i="6"/>
  <c r="L90" i="6"/>
  <c r="B86" i="6"/>
  <c r="F85" i="6"/>
  <c r="F86" i="6" s="1"/>
  <c r="F87" i="6" s="1"/>
  <c r="B85" i="6"/>
  <c r="F84" i="6"/>
  <c r="B84" i="6"/>
  <c r="L81" i="6"/>
  <c r="F81" i="6"/>
  <c r="M79" i="6"/>
  <c r="L79" i="6"/>
  <c r="F75" i="6"/>
  <c r="F76" i="6" s="1"/>
  <c r="F73" i="6"/>
  <c r="F74" i="6" s="1"/>
  <c r="B73" i="6"/>
  <c r="L70" i="6"/>
  <c r="F70" i="6"/>
  <c r="M68" i="6"/>
  <c r="L68" i="6"/>
  <c r="F65" i="6"/>
  <c r="B62" i="6"/>
  <c r="L59" i="6"/>
  <c r="F59" i="6"/>
  <c r="F62" i="6" s="1"/>
  <c r="F63" i="6" s="1"/>
  <c r="F64" i="6" s="1"/>
  <c r="M57" i="6"/>
  <c r="L57" i="6"/>
  <c r="B52" i="6"/>
  <c r="B51" i="6"/>
  <c r="F48" i="6"/>
  <c r="M46" i="6"/>
  <c r="L46" i="6"/>
  <c r="F43" i="6"/>
  <c r="B42" i="6"/>
  <c r="F41" i="6"/>
  <c r="F42" i="6" s="1"/>
  <c r="B41" i="6"/>
  <c r="B40" i="6"/>
  <c r="L37" i="6"/>
  <c r="F37" i="6"/>
  <c r="F40" i="6" s="1"/>
  <c r="M35" i="6"/>
  <c r="L35" i="6"/>
  <c r="B29" i="6"/>
  <c r="F26" i="6"/>
  <c r="F29" i="6" s="1"/>
  <c r="F30" i="6" s="1"/>
  <c r="F31" i="6" s="1"/>
  <c r="F32" i="6" s="1"/>
  <c r="M24" i="6"/>
  <c r="L24" i="6"/>
  <c r="F18" i="6"/>
  <c r="F19" i="6" s="1"/>
  <c r="F20" i="6" s="1"/>
  <c r="F21" i="6" s="1"/>
  <c r="B18" i="6"/>
  <c r="F15" i="6"/>
  <c r="L15" i="6" s="1"/>
  <c r="M13" i="6"/>
  <c r="L13" i="6"/>
  <c r="B8" i="6"/>
  <c r="B7" i="6"/>
  <c r="F4" i="6"/>
  <c r="F2" i="6"/>
  <c r="B2" i="6"/>
  <c r="M112" i="5"/>
  <c r="L112" i="5"/>
  <c r="F106" i="5"/>
  <c r="F107" i="5" s="1"/>
  <c r="F108" i="5" s="1"/>
  <c r="F109" i="5" s="1"/>
  <c r="B106" i="5"/>
  <c r="F103" i="5"/>
  <c r="L103" i="5" s="1"/>
  <c r="M105" i="5" s="1"/>
  <c r="M101" i="5"/>
  <c r="L101" i="5"/>
  <c r="F95" i="5"/>
  <c r="F96" i="5" s="1"/>
  <c r="F97" i="5" s="1"/>
  <c r="F98" i="5" s="1"/>
  <c r="B95" i="5"/>
  <c r="B96" i="5" s="1"/>
  <c r="L92" i="5"/>
  <c r="F92" i="5"/>
  <c r="M90" i="5"/>
  <c r="L90" i="5"/>
  <c r="B85" i="5"/>
  <c r="B84" i="5"/>
  <c r="F81" i="5"/>
  <c r="M79" i="5"/>
  <c r="L79" i="5"/>
  <c r="F73" i="5"/>
  <c r="F74" i="5" s="1"/>
  <c r="F75" i="5" s="1"/>
  <c r="F76" i="5" s="1"/>
  <c r="B73" i="5"/>
  <c r="L70" i="5"/>
  <c r="L72" i="5" s="1"/>
  <c r="F70" i="5"/>
  <c r="M68" i="5"/>
  <c r="L68" i="5"/>
  <c r="B62" i="5"/>
  <c r="F59" i="5"/>
  <c r="M57" i="5"/>
  <c r="L57" i="5"/>
  <c r="F51" i="5"/>
  <c r="F52" i="5" s="1"/>
  <c r="F53" i="5" s="1"/>
  <c r="F54" i="5" s="1"/>
  <c r="B51" i="5"/>
  <c r="F48" i="5"/>
  <c r="L48" i="5" s="1"/>
  <c r="M46" i="5"/>
  <c r="L46" i="5"/>
  <c r="F42" i="5"/>
  <c r="F43" i="5" s="1"/>
  <c r="F41" i="5"/>
  <c r="F40" i="5"/>
  <c r="B40" i="5"/>
  <c r="L37" i="5"/>
  <c r="M39" i="5" s="1"/>
  <c r="F37" i="5"/>
  <c r="M35" i="5"/>
  <c r="L35" i="5"/>
  <c r="B32" i="5"/>
  <c r="B30" i="5"/>
  <c r="B31" i="5" s="1"/>
  <c r="B29" i="5"/>
  <c r="F26" i="5"/>
  <c r="M24" i="5"/>
  <c r="L24" i="5"/>
  <c r="F20" i="5"/>
  <c r="F21" i="5" s="1"/>
  <c r="F19" i="5"/>
  <c r="B18" i="5"/>
  <c r="L17" i="5"/>
  <c r="L15" i="5"/>
  <c r="M17" i="5" s="1"/>
  <c r="F15" i="5"/>
  <c r="F18" i="5" s="1"/>
  <c r="M13" i="5"/>
  <c r="L13" i="5"/>
  <c r="B8" i="5"/>
  <c r="B7" i="5"/>
  <c r="F4" i="5"/>
  <c r="F2" i="5"/>
  <c r="B2" i="5"/>
  <c r="M112" i="4"/>
  <c r="L112" i="4"/>
  <c r="B107" i="4"/>
  <c r="B106" i="4"/>
  <c r="F103" i="4"/>
  <c r="M101" i="4"/>
  <c r="L101" i="4"/>
  <c r="B96" i="4"/>
  <c r="B95" i="4"/>
  <c r="F92" i="4"/>
  <c r="M90" i="4"/>
  <c r="L90" i="4"/>
  <c r="F86" i="4"/>
  <c r="F87" i="4" s="1"/>
  <c r="B86" i="4"/>
  <c r="B85" i="4"/>
  <c r="B84" i="4"/>
  <c r="F81" i="4"/>
  <c r="F84" i="4" s="1"/>
  <c r="F85" i="4" s="1"/>
  <c r="M79" i="4"/>
  <c r="L79" i="4"/>
  <c r="B75" i="4"/>
  <c r="F74" i="4"/>
  <c r="F75" i="4" s="1"/>
  <c r="F76" i="4" s="1"/>
  <c r="B74" i="4"/>
  <c r="B73" i="4"/>
  <c r="M72" i="4"/>
  <c r="L72" i="4"/>
  <c r="L70" i="4"/>
  <c r="F70" i="4"/>
  <c r="F73" i="4" s="1"/>
  <c r="M68" i="4"/>
  <c r="L68" i="4"/>
  <c r="F62" i="4"/>
  <c r="F63" i="4" s="1"/>
  <c r="F64" i="4" s="1"/>
  <c r="F65" i="4" s="1"/>
  <c r="B62" i="4"/>
  <c r="F59" i="4"/>
  <c r="L59" i="4" s="1"/>
  <c r="M57" i="4"/>
  <c r="L57" i="4"/>
  <c r="B53" i="4"/>
  <c r="B52" i="4"/>
  <c r="F51" i="4"/>
  <c r="F52" i="4" s="1"/>
  <c r="F53" i="4" s="1"/>
  <c r="F54" i="4" s="1"/>
  <c r="B51" i="4"/>
  <c r="L48" i="4"/>
  <c r="M50" i="4" s="1"/>
  <c r="F48" i="4"/>
  <c r="M46" i="4"/>
  <c r="L46" i="4"/>
  <c r="F40" i="4"/>
  <c r="F41" i="4" s="1"/>
  <c r="F42" i="4" s="1"/>
  <c r="F43" i="4" s="1"/>
  <c r="B40" i="4"/>
  <c r="M39" i="4"/>
  <c r="L37" i="4"/>
  <c r="L39" i="4" s="1"/>
  <c r="F37" i="4"/>
  <c r="M35" i="4"/>
  <c r="L35" i="4"/>
  <c r="F30" i="4"/>
  <c r="F31" i="4" s="1"/>
  <c r="F32" i="4" s="1"/>
  <c r="F29" i="4"/>
  <c r="B29" i="4"/>
  <c r="L26" i="4"/>
  <c r="M28" i="4" s="1"/>
  <c r="F26" i="4"/>
  <c r="M24" i="4"/>
  <c r="L24" i="4"/>
  <c r="F20" i="4"/>
  <c r="F21" i="4" s="1"/>
  <c r="F18" i="4"/>
  <c r="F19" i="4" s="1"/>
  <c r="B18" i="4"/>
  <c r="L15" i="4"/>
  <c r="M17" i="4" s="1"/>
  <c r="F15" i="4"/>
  <c r="M13" i="4"/>
  <c r="L13" i="4"/>
  <c r="F8" i="4"/>
  <c r="F9" i="4" s="1"/>
  <c r="F10" i="4" s="1"/>
  <c r="F7" i="4"/>
  <c r="B7" i="4"/>
  <c r="L6" i="4"/>
  <c r="L4" i="4"/>
  <c r="F4" i="4"/>
  <c r="F2" i="4"/>
  <c r="B2" i="4"/>
  <c r="M112" i="3"/>
  <c r="L112" i="3"/>
  <c r="F108" i="3"/>
  <c r="F109" i="3" s="1"/>
  <c r="B106" i="3"/>
  <c r="L103" i="3"/>
  <c r="L105" i="3" s="1"/>
  <c r="F103" i="3"/>
  <c r="F106" i="3" s="1"/>
  <c r="F107" i="3" s="1"/>
  <c r="M101" i="3"/>
  <c r="L101" i="3"/>
  <c r="B95" i="3"/>
  <c r="B96" i="3" s="1"/>
  <c r="F92" i="3"/>
  <c r="M90" i="3"/>
  <c r="L90" i="3"/>
  <c r="B86" i="3"/>
  <c r="B85" i="3"/>
  <c r="B84" i="3"/>
  <c r="F81" i="3"/>
  <c r="F84" i="3" s="1"/>
  <c r="F85" i="3" s="1"/>
  <c r="F86" i="3" s="1"/>
  <c r="F87" i="3" s="1"/>
  <c r="M79" i="3"/>
  <c r="L79" i="3"/>
  <c r="F75" i="3"/>
  <c r="F76" i="3" s="1"/>
  <c r="F74" i="3"/>
  <c r="B73" i="3"/>
  <c r="L70" i="3"/>
  <c r="L72" i="3" s="1"/>
  <c r="F70" i="3"/>
  <c r="F73" i="3" s="1"/>
  <c r="M68" i="3"/>
  <c r="L68" i="3"/>
  <c r="B63" i="3"/>
  <c r="B62" i="3"/>
  <c r="F59" i="3"/>
  <c r="M57" i="3"/>
  <c r="L57" i="3"/>
  <c r="B52" i="3"/>
  <c r="F51" i="3"/>
  <c r="F52" i="3" s="1"/>
  <c r="F53" i="3" s="1"/>
  <c r="F54" i="3" s="1"/>
  <c r="B51" i="3"/>
  <c r="L48" i="3"/>
  <c r="L50" i="3" s="1"/>
  <c r="F48" i="3"/>
  <c r="M46" i="3"/>
  <c r="L46" i="3"/>
  <c r="B41" i="3"/>
  <c r="F40" i="3"/>
  <c r="F41" i="3" s="1"/>
  <c r="F42" i="3" s="1"/>
  <c r="F43" i="3" s="1"/>
  <c r="B40" i="3"/>
  <c r="F37" i="3"/>
  <c r="L37" i="3" s="1"/>
  <c r="L39" i="3" s="1"/>
  <c r="M35" i="3"/>
  <c r="L35" i="3"/>
  <c r="F30" i="3"/>
  <c r="F31" i="3" s="1"/>
  <c r="F32" i="3" s="1"/>
  <c r="B30" i="3"/>
  <c r="F29" i="3"/>
  <c r="B29" i="3"/>
  <c r="M28" i="3"/>
  <c r="L28" i="3"/>
  <c r="F26" i="3"/>
  <c r="L26" i="3" s="1"/>
  <c r="M24" i="3"/>
  <c r="L24" i="3"/>
  <c r="F18" i="3"/>
  <c r="F19" i="3" s="1"/>
  <c r="F20" i="3" s="1"/>
  <c r="F21" i="3" s="1"/>
  <c r="B18" i="3"/>
  <c r="M17" i="3"/>
  <c r="L15" i="3"/>
  <c r="F15" i="3"/>
  <c r="M13" i="3"/>
  <c r="L13" i="3"/>
  <c r="B7" i="3"/>
  <c r="F4" i="3"/>
  <c r="F7" i="3" s="1"/>
  <c r="F8" i="3" s="1"/>
  <c r="F9" i="3" s="1"/>
  <c r="F10" i="3" s="1"/>
  <c r="F2" i="3"/>
  <c r="B2" i="3"/>
  <c r="M112" i="2"/>
  <c r="L112" i="2"/>
  <c r="F108" i="2"/>
  <c r="F109" i="2" s="1"/>
  <c r="B108" i="2"/>
  <c r="F106" i="2"/>
  <c r="F107" i="2" s="1"/>
  <c r="B106" i="2"/>
  <c r="B107" i="2" s="1"/>
  <c r="L103" i="2"/>
  <c r="F103" i="2"/>
  <c r="M101" i="2"/>
  <c r="L101" i="2"/>
  <c r="B95" i="2"/>
  <c r="F92" i="2"/>
  <c r="M90" i="2"/>
  <c r="L90" i="2"/>
  <c r="F85" i="2"/>
  <c r="F86" i="2" s="1"/>
  <c r="F87" i="2" s="1"/>
  <c r="F84" i="2"/>
  <c r="B84" i="2"/>
  <c r="L81" i="2"/>
  <c r="F81" i="2"/>
  <c r="M79" i="2"/>
  <c r="L79" i="2"/>
  <c r="F76" i="2"/>
  <c r="F74" i="2"/>
  <c r="F75" i="2" s="1"/>
  <c r="B73" i="2"/>
  <c r="F70" i="2"/>
  <c r="F73" i="2" s="1"/>
  <c r="M68" i="2"/>
  <c r="L68" i="2"/>
  <c r="F63" i="2"/>
  <c r="F64" i="2" s="1"/>
  <c r="F65" i="2" s="1"/>
  <c r="B62" i="2"/>
  <c r="F59" i="2"/>
  <c r="F62" i="2" s="1"/>
  <c r="M57" i="2"/>
  <c r="L57" i="2"/>
  <c r="F54" i="2"/>
  <c r="B51" i="2"/>
  <c r="F48" i="2"/>
  <c r="F51" i="2" s="1"/>
  <c r="F52" i="2" s="1"/>
  <c r="F53" i="2" s="1"/>
  <c r="M46" i="2"/>
  <c r="L46" i="2"/>
  <c r="F41" i="2"/>
  <c r="F42" i="2" s="1"/>
  <c r="F43" i="2" s="1"/>
  <c r="B40" i="2"/>
  <c r="F37" i="2"/>
  <c r="F40" i="2" s="1"/>
  <c r="M35" i="2"/>
  <c r="L35" i="2"/>
  <c r="F30" i="2"/>
  <c r="F31" i="2" s="1"/>
  <c r="F32" i="2" s="1"/>
  <c r="B29" i="2"/>
  <c r="L26" i="2"/>
  <c r="F26" i="2"/>
  <c r="F29" i="2" s="1"/>
  <c r="M24" i="2"/>
  <c r="L24" i="2"/>
  <c r="F19" i="2"/>
  <c r="F20" i="2" s="1"/>
  <c r="F21" i="2" s="1"/>
  <c r="B19" i="2"/>
  <c r="F18" i="2"/>
  <c r="B18" i="2"/>
  <c r="F15" i="2"/>
  <c r="L15" i="2" s="1"/>
  <c r="M13" i="2"/>
  <c r="L13" i="2"/>
  <c r="F10" i="2"/>
  <c r="F8" i="2"/>
  <c r="F9" i="2" s="1"/>
  <c r="B8" i="2"/>
  <c r="B7" i="2"/>
  <c r="F4" i="2"/>
  <c r="F7" i="2" s="1"/>
  <c r="F2" i="2"/>
  <c r="B2" i="2"/>
  <c r="AQ5" i="15"/>
  <c r="AQ5" i="13"/>
  <c r="AP5" i="13"/>
  <c r="AQ5" i="10"/>
  <c r="AO5" i="13"/>
  <c r="AP5" i="10"/>
  <c r="AP5" i="15"/>
  <c r="AO5" i="15"/>
  <c r="AN5" i="15"/>
  <c r="AN5" i="13"/>
  <c r="AO5" i="10"/>
  <c r="AN5" i="10"/>
  <c r="AM5" i="10"/>
  <c r="AM5" i="15"/>
  <c r="AM5" i="13"/>
  <c r="AQ5" i="12"/>
  <c r="AP5" i="12"/>
  <c r="AQ5" i="11"/>
  <c r="AO5" i="12"/>
  <c r="AP5" i="11"/>
  <c r="AN5" i="12"/>
  <c r="AO5" i="11"/>
  <c r="AM5" i="12"/>
  <c r="AN5" i="11"/>
  <c r="AQ5" i="9"/>
  <c r="AQ5" i="7"/>
  <c r="AP5" i="9"/>
  <c r="AQ5" i="8"/>
  <c r="AP5" i="7"/>
  <c r="AM5" i="11"/>
  <c r="AQ5" i="14"/>
  <c r="AO5" i="9"/>
  <c r="AP5" i="8"/>
  <c r="AO5" i="7"/>
  <c r="AN5" i="9"/>
  <c r="AO5" i="8"/>
  <c r="AN5" i="7"/>
  <c r="AN5" i="8"/>
  <c r="AM5" i="7"/>
  <c r="AP5" i="14"/>
  <c r="AO5" i="14"/>
  <c r="AM5" i="9"/>
  <c r="AN5" i="14"/>
  <c r="AM5" i="8"/>
  <c r="AM5" i="14"/>
  <c r="AQ5" i="16"/>
  <c r="AP5" i="16"/>
  <c r="AO5" i="16"/>
  <c r="AN5" i="16"/>
  <c r="AM5" i="16"/>
  <c r="H84" i="5"/>
  <c r="F17" i="1"/>
  <c r="H12" i="1"/>
  <c r="D17" i="1"/>
  <c r="F12" i="1"/>
  <c r="F16" i="1"/>
  <c r="H11" i="1"/>
  <c r="E16" i="1"/>
  <c r="G11" i="1"/>
  <c r="L84" i="4"/>
  <c r="L73" i="4"/>
  <c r="H84" i="3"/>
  <c r="H18" i="1"/>
  <c r="F13" i="1"/>
  <c r="L51" i="4"/>
  <c r="M51" i="3"/>
  <c r="G16" i="1"/>
  <c r="B11" i="1"/>
  <c r="L51" i="3"/>
  <c r="M84" i="4"/>
  <c r="E15" i="1"/>
  <c r="G9" i="1"/>
  <c r="H84" i="4"/>
  <c r="M84" i="3"/>
  <c r="E9" i="1"/>
  <c r="L40" i="6"/>
  <c r="D107" i="2"/>
  <c r="D15" i="1"/>
  <c r="F9" i="1"/>
  <c r="M73" i="4"/>
  <c r="D9" i="1"/>
  <c r="B15" i="1"/>
  <c r="H8" i="5"/>
  <c r="D18" i="1"/>
  <c r="D12" i="1"/>
  <c r="B18" i="1"/>
  <c r="D29" i="3"/>
  <c r="M107" i="2"/>
  <c r="B12" i="1"/>
  <c r="M73" i="6"/>
  <c r="D41" i="6"/>
  <c r="H74" i="4"/>
  <c r="L106" i="3"/>
  <c r="F15" i="1"/>
  <c r="H9" i="1"/>
  <c r="D96" i="6"/>
  <c r="L29" i="5"/>
  <c r="D62" i="4"/>
  <c r="H107" i="2"/>
  <c r="D16" i="1"/>
  <c r="H15" i="1"/>
  <c r="L95" i="6"/>
  <c r="M29" i="6"/>
  <c r="D84" i="5"/>
  <c r="H14" i="1"/>
  <c r="M84" i="5"/>
  <c r="H73" i="4"/>
  <c r="B16" i="1"/>
  <c r="H85" i="4"/>
  <c r="L84" i="3"/>
  <c r="L106" i="2"/>
  <c r="G14" i="1"/>
  <c r="B14" i="1"/>
  <c r="M84" i="6"/>
  <c r="L84" i="5"/>
  <c r="D73" i="4"/>
  <c r="H41" i="6"/>
  <c r="M29" i="3"/>
  <c r="H13" i="1"/>
  <c r="M95" i="6"/>
  <c r="L84" i="6"/>
  <c r="L73" i="6"/>
  <c r="M106" i="2"/>
  <c r="M95" i="2"/>
  <c r="G15" i="1"/>
  <c r="E14" i="1"/>
  <c r="L106" i="6"/>
  <c r="M41" i="6"/>
  <c r="D14" i="1"/>
  <c r="H95" i="6"/>
  <c r="L41" i="6"/>
  <c r="D84" i="4"/>
  <c r="F14" i="1"/>
  <c r="D8" i="2"/>
  <c r="H95" i="5"/>
  <c r="L95" i="4"/>
  <c r="M18" i="2"/>
  <c r="E13" i="1"/>
  <c r="D8" i="5"/>
  <c r="M106" i="3"/>
  <c r="M40" i="3"/>
  <c r="H29" i="3"/>
  <c r="H18" i="2"/>
  <c r="D13" i="1"/>
  <c r="L31" i="5"/>
  <c r="L40" i="3"/>
  <c r="B13" i="1"/>
  <c r="L8" i="6"/>
  <c r="M29" i="4"/>
  <c r="G12" i="1"/>
  <c r="M7" i="6"/>
  <c r="M7" i="5"/>
  <c r="M106" i="4"/>
  <c r="F11" i="1"/>
  <c r="D7" i="6"/>
  <c r="M51" i="4"/>
  <c r="L7" i="6"/>
  <c r="M30" i="5"/>
  <c r="L7" i="5"/>
  <c r="E11" i="1"/>
  <c r="L30" i="5"/>
  <c r="D11" i="1"/>
  <c r="D7" i="5"/>
  <c r="G18" i="1"/>
  <c r="H10" i="1"/>
  <c r="M74" i="4"/>
  <c r="H17" i="1"/>
  <c r="E10" i="1"/>
  <c r="L73" i="3"/>
  <c r="B10" i="1"/>
  <c r="L85" i="3"/>
  <c r="H31" i="5"/>
  <c r="H19" i="2"/>
  <c r="L108" i="2"/>
  <c r="B9" i="1"/>
  <c r="L29" i="4"/>
  <c r="D108" i="2"/>
  <c r="L86" i="4"/>
  <c r="D84" i="2"/>
  <c r="M62" i="3"/>
  <c r="H85" i="3"/>
  <c r="L96" i="6"/>
  <c r="L107" i="2"/>
  <c r="L18" i="5"/>
  <c r="L74" i="4"/>
  <c r="M18" i="3"/>
  <c r="L51" i="2"/>
  <c r="H62" i="3"/>
  <c r="H30" i="5"/>
  <c r="L29" i="2"/>
  <c r="D74" i="4"/>
  <c r="M85" i="3"/>
  <c r="M62" i="5"/>
  <c r="L62" i="3"/>
  <c r="F18" i="1"/>
  <c r="M29" i="5"/>
  <c r="D62" i="3"/>
  <c r="H16" i="1"/>
  <c r="E12" i="1"/>
  <c r="H62" i="6"/>
  <c r="L29" i="3"/>
  <c r="E18" i="1"/>
  <c r="G17" i="1"/>
  <c r="D7" i="3"/>
  <c r="E17" i="1"/>
  <c r="H29" i="5"/>
  <c r="M62" i="4"/>
  <c r="G13" i="1"/>
  <c r="H62" i="4"/>
  <c r="G10" i="1"/>
  <c r="B17" i="1"/>
  <c r="M107" i="4"/>
  <c r="F10" i="1"/>
  <c r="M73" i="3"/>
  <c r="D10" i="1"/>
  <c r="H86" i="3"/>
  <c r="L73" i="2"/>
  <c r="D63" i="3"/>
  <c r="N73" i="3" l="1"/>
  <c r="J62" i="4"/>
  <c r="N29" i="5"/>
  <c r="N85" i="3"/>
  <c r="J62" i="3"/>
  <c r="N62" i="3"/>
  <c r="N74" i="4"/>
  <c r="N30" i="5"/>
  <c r="N51" i="4"/>
  <c r="N7" i="5"/>
  <c r="N7" i="6"/>
  <c r="N29" i="4"/>
  <c r="J29" i="3"/>
  <c r="N40" i="3"/>
  <c r="N106" i="3"/>
  <c r="N41" i="6"/>
  <c r="N106" i="2"/>
  <c r="N95" i="6"/>
  <c r="N29" i="3"/>
  <c r="J41" i="6"/>
  <c r="N84" i="6"/>
  <c r="J73" i="4"/>
  <c r="N84" i="5"/>
  <c r="J107" i="2"/>
  <c r="H19" i="1"/>
  <c r="J74" i="4"/>
  <c r="N73" i="6"/>
  <c r="N107" i="2"/>
  <c r="J8" i="5"/>
  <c r="D19" i="1"/>
  <c r="N73" i="4"/>
  <c r="F19" i="1"/>
  <c r="E19" i="1"/>
  <c r="N84" i="3"/>
  <c r="J84" i="4"/>
  <c r="G19" i="1"/>
  <c r="N84" i="4"/>
  <c r="N51" i="3"/>
  <c r="J84" i="5"/>
  <c r="B41" i="4"/>
  <c r="M94" i="3"/>
  <c r="W8" i="10"/>
  <c r="AD20" i="10"/>
  <c r="AC20" i="10"/>
  <c r="M50" i="5"/>
  <c r="L50" i="5"/>
  <c r="B107" i="5"/>
  <c r="B53" i="6"/>
  <c r="B98" i="6"/>
  <c r="B52" i="5"/>
  <c r="B87" i="4"/>
  <c r="B86" i="5"/>
  <c r="L72" i="6"/>
  <c r="L17" i="6"/>
  <c r="L83" i="6"/>
  <c r="L61" i="6"/>
  <c r="L94" i="6"/>
  <c r="L39" i="6"/>
  <c r="L50" i="6"/>
  <c r="B41" i="2"/>
  <c r="M94" i="6"/>
  <c r="M105" i="6"/>
  <c r="M6" i="6"/>
  <c r="M50" i="6"/>
  <c r="M83" i="6"/>
  <c r="M17" i="6"/>
  <c r="M72" i="6"/>
  <c r="M39" i="6"/>
  <c r="M61" i="6"/>
  <c r="B19" i="4"/>
  <c r="B87" i="6"/>
  <c r="L105" i="2"/>
  <c r="L17" i="2"/>
  <c r="L83" i="2"/>
  <c r="L28" i="2"/>
  <c r="B19" i="5"/>
  <c r="B19" i="6"/>
  <c r="K20" i="7"/>
  <c r="F7" i="6"/>
  <c r="F8" i="6" s="1"/>
  <c r="F9" i="6" s="1"/>
  <c r="F10" i="6" s="1"/>
  <c r="L4" i="6"/>
  <c r="L6" i="6" s="1"/>
  <c r="B64" i="3"/>
  <c r="L28" i="4"/>
  <c r="B54" i="4"/>
  <c r="B74" i="5"/>
  <c r="L59" i="2"/>
  <c r="M61" i="2" s="1"/>
  <c r="B109" i="2"/>
  <c r="B76" i="4"/>
  <c r="B87" i="3"/>
  <c r="B42" i="3"/>
  <c r="E8" i="7"/>
  <c r="J20" i="7"/>
  <c r="E20" i="7"/>
  <c r="B63" i="2"/>
  <c r="L92" i="3"/>
  <c r="L94" i="3" s="1"/>
  <c r="F95" i="3"/>
  <c r="F96" i="3" s="1"/>
  <c r="F97" i="3" s="1"/>
  <c r="F98" i="3" s="1"/>
  <c r="B97" i="3"/>
  <c r="B8" i="4"/>
  <c r="B74" i="2"/>
  <c r="F51" i="6"/>
  <c r="F52" i="6" s="1"/>
  <c r="F53" i="6" s="1"/>
  <c r="F54" i="6" s="1"/>
  <c r="L48" i="6"/>
  <c r="E6" i="9"/>
  <c r="H20" i="9"/>
  <c r="G20" i="9"/>
  <c r="F20" i="9"/>
  <c r="E20" i="9"/>
  <c r="L20" i="9"/>
  <c r="I20" i="9"/>
  <c r="B30" i="4"/>
  <c r="F106" i="4"/>
  <c r="F107" i="4" s="1"/>
  <c r="F108" i="4" s="1"/>
  <c r="F109" i="4" s="1"/>
  <c r="L103" i="4"/>
  <c r="L105" i="4" s="1"/>
  <c r="AH10" i="8"/>
  <c r="L37" i="2"/>
  <c r="M39" i="2" s="1"/>
  <c r="L17" i="4"/>
  <c r="L105" i="5"/>
  <c r="L59" i="5"/>
  <c r="F62" i="5"/>
  <c r="F63" i="5" s="1"/>
  <c r="F64" i="5" s="1"/>
  <c r="F65" i="5" s="1"/>
  <c r="B63" i="5"/>
  <c r="P10" i="7"/>
  <c r="H20" i="7"/>
  <c r="F20" i="7"/>
  <c r="L20" i="7"/>
  <c r="AC20" i="7"/>
  <c r="AD20" i="7"/>
  <c r="AB20" i="7"/>
  <c r="Z20" i="7"/>
  <c r="Y20" i="7"/>
  <c r="X20" i="7"/>
  <c r="W20" i="7"/>
  <c r="AH10" i="9"/>
  <c r="B108" i="4"/>
  <c r="Y653" i="7"/>
  <c r="M17" i="2"/>
  <c r="M105" i="2"/>
  <c r="M28" i="2"/>
  <c r="B53" i="3"/>
  <c r="Q10" i="8"/>
  <c r="B30" i="2"/>
  <c r="F95" i="4"/>
  <c r="F96" i="4" s="1"/>
  <c r="F97" i="4" s="1"/>
  <c r="F98" i="4" s="1"/>
  <c r="L92" i="4"/>
  <c r="L103" i="6"/>
  <c r="L105" i="6" s="1"/>
  <c r="L4" i="2"/>
  <c r="M6" i="2" s="1"/>
  <c r="B52" i="2"/>
  <c r="B97" i="5"/>
  <c r="L4" i="3"/>
  <c r="L6" i="3" s="1"/>
  <c r="L20" i="8"/>
  <c r="K20" i="8"/>
  <c r="E20" i="8"/>
  <c r="I20" i="8"/>
  <c r="H20" i="8"/>
  <c r="E5" i="8"/>
  <c r="G20" i="8"/>
  <c r="F20" i="8"/>
  <c r="L26" i="6"/>
  <c r="L28" i="6" s="1"/>
  <c r="L81" i="3"/>
  <c r="L83" i="3" s="1"/>
  <c r="B108" i="6"/>
  <c r="L92" i="2"/>
  <c r="M94" i="2" s="1"/>
  <c r="F95" i="2"/>
  <c r="F96" i="2" s="1"/>
  <c r="F97" i="2" s="1"/>
  <c r="F98" i="2" s="1"/>
  <c r="L39" i="5"/>
  <c r="B30" i="6"/>
  <c r="AB20" i="8"/>
  <c r="Z20" i="8"/>
  <c r="AD20" i="8"/>
  <c r="AC20" i="8"/>
  <c r="B19" i="3"/>
  <c r="B20" i="2"/>
  <c r="M39" i="3"/>
  <c r="M50" i="3"/>
  <c r="M6" i="3"/>
  <c r="M105" i="3"/>
  <c r="W5" i="7"/>
  <c r="B8" i="3"/>
  <c r="M72" i="3"/>
  <c r="F29" i="5"/>
  <c r="F30" i="5" s="1"/>
  <c r="F31" i="5" s="1"/>
  <c r="F32" i="5" s="1"/>
  <c r="L26" i="5"/>
  <c r="B43" i="6"/>
  <c r="AA654" i="7"/>
  <c r="L81" i="4"/>
  <c r="L83" i="4" s="1"/>
  <c r="B97" i="4"/>
  <c r="B31" i="3"/>
  <c r="B74" i="3"/>
  <c r="B9" i="2"/>
  <c r="M83" i="2"/>
  <c r="F62" i="3"/>
  <c r="F63" i="3" s="1"/>
  <c r="F64" i="3" s="1"/>
  <c r="F65" i="3" s="1"/>
  <c r="L59" i="3"/>
  <c r="L61" i="3" s="1"/>
  <c r="AI10" i="7"/>
  <c r="B85" i="2"/>
  <c r="B41" i="5"/>
  <c r="L17" i="3"/>
  <c r="M6" i="4"/>
  <c r="F7" i="5"/>
  <c r="F8" i="5" s="1"/>
  <c r="F9" i="5" s="1"/>
  <c r="F10" i="5" s="1"/>
  <c r="L4" i="5"/>
  <c r="F652" i="7"/>
  <c r="I651" i="9"/>
  <c r="G654" i="9"/>
  <c r="W7" i="10"/>
  <c r="AB20" i="10"/>
  <c r="X20" i="10"/>
  <c r="Y651" i="10"/>
  <c r="F84" i="5"/>
  <c r="F85" i="5" s="1"/>
  <c r="F86" i="5" s="1"/>
  <c r="F87" i="5" s="1"/>
  <c r="L81" i="5"/>
  <c r="L83" i="5" s="1"/>
  <c r="L48" i="2"/>
  <c r="M50" i="2" s="1"/>
  <c r="M72" i="5"/>
  <c r="Q10" i="13"/>
  <c r="AA652" i="9"/>
  <c r="Z651" i="8"/>
  <c r="AA20" i="10"/>
  <c r="B74" i="6"/>
  <c r="Z651" i="7"/>
  <c r="I20" i="10"/>
  <c r="L20" i="10"/>
  <c r="J20" i="10"/>
  <c r="H20" i="10"/>
  <c r="G20" i="10"/>
  <c r="E20" i="10"/>
  <c r="K20" i="10"/>
  <c r="F20" i="10"/>
  <c r="E5" i="10"/>
  <c r="B107" i="3"/>
  <c r="L6" i="5"/>
  <c r="L94" i="5"/>
  <c r="AA651" i="7"/>
  <c r="AI10" i="10"/>
  <c r="Z20" i="10"/>
  <c r="B96" i="2"/>
  <c r="M83" i="4"/>
  <c r="M61" i="4"/>
  <c r="B63" i="6"/>
  <c r="I20" i="11"/>
  <c r="L20" i="11"/>
  <c r="E20" i="11"/>
  <c r="E5" i="11"/>
  <c r="J20" i="11"/>
  <c r="H20" i="11"/>
  <c r="G20" i="11"/>
  <c r="F20" i="11"/>
  <c r="M94" i="5"/>
  <c r="M6" i="5"/>
  <c r="B9" i="6"/>
  <c r="G651" i="9"/>
  <c r="X20" i="12"/>
  <c r="Y20" i="10"/>
  <c r="L70" i="2"/>
  <c r="M72" i="2" s="1"/>
  <c r="B63" i="4"/>
  <c r="X652" i="9"/>
  <c r="G653" i="9"/>
  <c r="W20" i="10"/>
  <c r="W5" i="10"/>
  <c r="B9" i="5"/>
  <c r="AA653" i="7"/>
  <c r="AB20" i="12"/>
  <c r="AA20" i="12"/>
  <c r="J654" i="10"/>
  <c r="J651" i="9"/>
  <c r="H654" i="9"/>
  <c r="AA20" i="11"/>
  <c r="X654" i="8"/>
  <c r="AB20" i="11"/>
  <c r="AA651" i="8"/>
  <c r="Y654" i="8"/>
  <c r="X653" i="11"/>
  <c r="Z654" i="8"/>
  <c r="Y653" i="11"/>
  <c r="Q10" i="11"/>
  <c r="P10" i="13"/>
  <c r="J20" i="9"/>
  <c r="P10" i="12"/>
  <c r="L61" i="4"/>
  <c r="P10" i="9"/>
  <c r="P10" i="11"/>
  <c r="X20" i="11"/>
  <c r="G653" i="11"/>
  <c r="G653" i="12"/>
  <c r="Z653" i="13"/>
  <c r="AC20" i="11"/>
  <c r="Y20" i="11"/>
  <c r="W20" i="11"/>
  <c r="W5" i="11"/>
  <c r="Y20" i="12"/>
  <c r="AH10" i="13"/>
  <c r="AI10" i="13"/>
  <c r="Z653" i="12"/>
  <c r="X651" i="15"/>
  <c r="I654" i="15"/>
  <c r="P10" i="8"/>
  <c r="AD20" i="12"/>
  <c r="AC20" i="12"/>
  <c r="X651" i="13"/>
  <c r="I654" i="13"/>
  <c r="L50" i="4"/>
  <c r="AB651" i="7"/>
  <c r="Z654" i="7"/>
  <c r="W7" i="12"/>
  <c r="X652" i="10"/>
  <c r="Z651" i="11"/>
  <c r="X654" i="11"/>
  <c r="Q10" i="14"/>
  <c r="E5" i="16"/>
  <c r="E20" i="16"/>
  <c r="F20" i="16"/>
  <c r="G20" i="16"/>
  <c r="H20" i="16"/>
  <c r="E5" i="15"/>
  <c r="J20" i="16"/>
  <c r="E6" i="14"/>
  <c r="E20" i="15"/>
  <c r="G20" i="15"/>
  <c r="W5" i="16"/>
  <c r="W20" i="16"/>
  <c r="X20" i="16"/>
  <c r="E20" i="14"/>
  <c r="K20" i="15"/>
  <c r="AA20" i="16"/>
  <c r="F20" i="14"/>
  <c r="AB20" i="16"/>
  <c r="L97" i="6"/>
  <c r="H18" i="6"/>
  <c r="D106" i="6"/>
  <c r="H29" i="6"/>
  <c r="L85" i="4"/>
  <c r="L62" i="6"/>
  <c r="D106" i="2"/>
  <c r="H85" i="5"/>
  <c r="M86" i="3"/>
  <c r="H7" i="4"/>
  <c r="H107" i="4"/>
  <c r="M96" i="6"/>
  <c r="M51" i="6"/>
  <c r="D42" i="6"/>
  <c r="L85" i="5"/>
  <c r="L51" i="6"/>
  <c r="H107" i="6"/>
  <c r="D96" i="4"/>
  <c r="L8" i="5"/>
  <c r="H106" i="5"/>
  <c r="M85" i="5"/>
  <c r="M63" i="3"/>
  <c r="H73" i="2"/>
  <c r="H51" i="6"/>
  <c r="D96" i="5"/>
  <c r="D84" i="6"/>
  <c r="H51" i="4"/>
  <c r="H51" i="3"/>
  <c r="D95" i="5"/>
  <c r="D95" i="6"/>
  <c r="D19" i="2"/>
  <c r="D40" i="5"/>
  <c r="D40" i="3"/>
  <c r="D40" i="6"/>
  <c r="M106" i="5"/>
  <c r="D18" i="4"/>
  <c r="D41" i="3"/>
  <c r="M41" i="3"/>
  <c r="D52" i="4"/>
  <c r="M52" i="3"/>
  <c r="H42" i="6"/>
  <c r="H7" i="2"/>
  <c r="M52" i="6"/>
  <c r="M86" i="6"/>
  <c r="M53" i="4"/>
  <c r="D52" i="3"/>
  <c r="L18" i="3"/>
  <c r="L107" i="6"/>
  <c r="D95" i="2"/>
  <c r="L86" i="6"/>
  <c r="L53" i="4"/>
  <c r="L52" i="4"/>
  <c r="H18" i="3"/>
  <c r="D95" i="4"/>
  <c r="D86" i="6"/>
  <c r="D53" i="4"/>
  <c r="H52" i="4"/>
  <c r="H95" i="3"/>
  <c r="H95" i="4"/>
  <c r="L7" i="2"/>
  <c r="H62" i="5"/>
  <c r="D95" i="3"/>
  <c r="M40" i="4"/>
  <c r="D86" i="3"/>
  <c r="L7" i="4"/>
  <c r="D29" i="4"/>
  <c r="L107" i="4"/>
  <c r="M106" i="6"/>
  <c r="D29" i="6"/>
  <c r="M42" i="6"/>
  <c r="M95" i="4"/>
  <c r="H40" i="3"/>
  <c r="H40" i="6"/>
  <c r="L73" i="5"/>
  <c r="L29" i="6"/>
  <c r="H96" i="6"/>
  <c r="M8" i="5"/>
  <c r="L18" i="4"/>
  <c r="L86" i="3"/>
  <c r="L96" i="5"/>
  <c r="L42" i="6"/>
  <c r="D51" i="3"/>
  <c r="D51" i="4"/>
  <c r="M18" i="4"/>
  <c r="L40" i="5"/>
  <c r="L52" i="6"/>
  <c r="D30" i="3"/>
  <c r="M8" i="6"/>
  <c r="H41" i="3"/>
  <c r="L63" i="3"/>
  <c r="H106" i="6"/>
  <c r="H106" i="2"/>
  <c r="H106" i="4"/>
  <c r="M19" i="2"/>
  <c r="H52" i="6"/>
  <c r="L62" i="2"/>
  <c r="H51" i="5"/>
  <c r="D8" i="6"/>
  <c r="L62" i="5"/>
  <c r="H7" i="5"/>
  <c r="H7" i="6"/>
  <c r="D75" i="4"/>
  <c r="D106" i="5"/>
  <c r="L41" i="3"/>
  <c r="M73" i="2"/>
  <c r="D51" i="6"/>
  <c r="H96" i="5"/>
  <c r="H84" i="6"/>
  <c r="H18" i="4"/>
  <c r="M108" i="2"/>
  <c r="M96" i="5"/>
  <c r="H40" i="5"/>
  <c r="D85" i="4"/>
  <c r="D85" i="6"/>
  <c r="D85" i="3"/>
  <c r="H63" i="3"/>
  <c r="L30" i="3"/>
  <c r="M40" i="5"/>
  <c r="L106" i="5"/>
  <c r="H30" i="3"/>
  <c r="H106" i="3"/>
  <c r="M52" i="4"/>
  <c r="M95" i="3"/>
  <c r="D73" i="6"/>
  <c r="L52" i="3"/>
  <c r="L95" i="3"/>
  <c r="D106" i="3"/>
  <c r="M29" i="2"/>
  <c r="L19" i="2"/>
  <c r="H95" i="2"/>
  <c r="D52" i="6"/>
  <c r="H53" i="4"/>
  <c r="D29" i="2"/>
  <c r="M84" i="2"/>
  <c r="L106" i="4"/>
  <c r="D86" i="4"/>
  <c r="L40" i="2"/>
  <c r="M73" i="5"/>
  <c r="H84" i="2"/>
  <c r="D31" i="5"/>
  <c r="D106" i="4"/>
  <c r="H108" i="2"/>
  <c r="D51" i="2"/>
  <c r="M96" i="4"/>
  <c r="L85" i="6"/>
  <c r="L95" i="2"/>
  <c r="M40" i="6"/>
  <c r="D85" i="5"/>
  <c r="L96" i="4"/>
  <c r="H85" i="6"/>
  <c r="H18" i="5"/>
  <c r="M96" i="3"/>
  <c r="H96" i="4"/>
  <c r="L40" i="4"/>
  <c r="D18" i="5"/>
  <c r="L96" i="3"/>
  <c r="H8" i="2"/>
  <c r="D7" i="2"/>
  <c r="H86" i="4"/>
  <c r="D40" i="2"/>
  <c r="H62" i="2"/>
  <c r="D62" i="5"/>
  <c r="H52" i="3"/>
  <c r="L84" i="2"/>
  <c r="M31" i="5"/>
  <c r="M86" i="4"/>
  <c r="M40" i="2"/>
  <c r="H73" i="5"/>
  <c r="M62" i="2"/>
  <c r="L8" i="2"/>
  <c r="D84" i="3"/>
  <c r="M97" i="6"/>
  <c r="H40" i="2"/>
  <c r="H7" i="3"/>
  <c r="M85" i="4"/>
  <c r="D30" i="5"/>
  <c r="D29" i="5"/>
  <c r="H97" i="6"/>
  <c r="M51" i="2"/>
  <c r="D107" i="4"/>
  <c r="L95" i="5"/>
  <c r="D18" i="3"/>
  <c r="M30" i="3"/>
  <c r="M62" i="6"/>
  <c r="D73" i="2"/>
  <c r="D62" i="2"/>
  <c r="D97" i="6"/>
  <c r="H86" i="6"/>
  <c r="M107" i="6"/>
  <c r="H73" i="3"/>
  <c r="M75" i="4"/>
  <c r="H29" i="4"/>
  <c r="H29" i="2"/>
  <c r="D107" i="6"/>
  <c r="M85" i="6"/>
  <c r="M51" i="5"/>
  <c r="L75" i="4"/>
  <c r="M7" i="2"/>
  <c r="D96" i="3"/>
  <c r="H40" i="4"/>
  <c r="M18" i="5"/>
  <c r="H75" i="4"/>
  <c r="H96" i="3"/>
  <c r="M32" i="5"/>
  <c r="L7" i="3"/>
  <c r="L18" i="2"/>
  <c r="H73" i="6"/>
  <c r="H8" i="6"/>
  <c r="D40" i="4"/>
  <c r="D51" i="5"/>
  <c r="D18" i="6"/>
  <c r="D73" i="5"/>
  <c r="M7" i="4"/>
  <c r="D32" i="5"/>
  <c r="M8" i="2"/>
  <c r="D18" i="2"/>
  <c r="D62" i="6"/>
  <c r="L18" i="6"/>
  <c r="M18" i="6"/>
  <c r="D7" i="4"/>
  <c r="H51" i="2"/>
  <c r="H32" i="5"/>
  <c r="M95" i="5"/>
  <c r="M7" i="3"/>
  <c r="D73" i="3"/>
  <c r="L51" i="5"/>
  <c r="L32" i="5"/>
  <c r="L62" i="4"/>
  <c r="P29" i="5"/>
  <c r="P32" i="5"/>
  <c r="N62" i="4" l="1"/>
  <c r="N7" i="3"/>
  <c r="N95" i="5"/>
  <c r="J32" i="5"/>
  <c r="J51" i="2"/>
  <c r="N18" i="6"/>
  <c r="J62" i="6"/>
  <c r="J18" i="2"/>
  <c r="N8" i="2"/>
  <c r="N7" i="4"/>
  <c r="J8" i="6"/>
  <c r="J73" i="6"/>
  <c r="N18" i="2"/>
  <c r="N32" i="5"/>
  <c r="J96" i="3"/>
  <c r="J75" i="4"/>
  <c r="N18" i="5"/>
  <c r="J40" i="4"/>
  <c r="N7" i="2"/>
  <c r="N51" i="5"/>
  <c r="N85" i="6"/>
  <c r="J29" i="2"/>
  <c r="J29" i="4"/>
  <c r="N75" i="4"/>
  <c r="J73" i="3"/>
  <c r="N107" i="6"/>
  <c r="J86" i="6"/>
  <c r="N62" i="6"/>
  <c r="N30" i="3"/>
  <c r="N51" i="2"/>
  <c r="J97" i="6"/>
  <c r="J34" i="5"/>
  <c r="J35" i="5"/>
  <c r="J29" i="5"/>
  <c r="J30" i="5"/>
  <c r="N85" i="4"/>
  <c r="J7" i="3"/>
  <c r="J40" i="2"/>
  <c r="N97" i="6"/>
  <c r="J84" i="3"/>
  <c r="N62" i="2"/>
  <c r="J73" i="5"/>
  <c r="N40" i="2"/>
  <c r="N86" i="4"/>
  <c r="N31" i="5"/>
  <c r="J52" i="3"/>
  <c r="J62" i="2"/>
  <c r="J86" i="4"/>
  <c r="J8" i="2"/>
  <c r="J96" i="4"/>
  <c r="N96" i="3"/>
  <c r="J18" i="5"/>
  <c r="J85" i="6"/>
  <c r="N40" i="6"/>
  <c r="N95" i="2"/>
  <c r="N96" i="4"/>
  <c r="J108" i="2"/>
  <c r="J31" i="5"/>
  <c r="J84" i="2"/>
  <c r="N73" i="5"/>
  <c r="N106" i="4"/>
  <c r="N84" i="2"/>
  <c r="J53" i="4"/>
  <c r="J95" i="2"/>
  <c r="N29" i="2"/>
  <c r="N95" i="3"/>
  <c r="N52" i="4"/>
  <c r="J106" i="3"/>
  <c r="J30" i="3"/>
  <c r="N40" i="5"/>
  <c r="J63" i="3"/>
  <c r="J85" i="3"/>
  <c r="J85" i="4"/>
  <c r="J40" i="5"/>
  <c r="N96" i="5"/>
  <c r="N108" i="2"/>
  <c r="J18" i="4"/>
  <c r="J84" i="6"/>
  <c r="J96" i="5"/>
  <c r="N73" i="2"/>
  <c r="J7" i="6"/>
  <c r="J7" i="5"/>
  <c r="N62" i="5"/>
  <c r="J51" i="5"/>
  <c r="J52" i="6"/>
  <c r="N19" i="2"/>
  <c r="J106" i="4"/>
  <c r="J106" i="2"/>
  <c r="J106" i="6"/>
  <c r="J41" i="3"/>
  <c r="N8" i="6"/>
  <c r="N18" i="4"/>
  <c r="N8" i="5"/>
  <c r="J96" i="6"/>
  <c r="N29" i="6"/>
  <c r="J40" i="6"/>
  <c r="J40" i="3"/>
  <c r="N95" i="4"/>
  <c r="N42" i="6"/>
  <c r="N106" i="6"/>
  <c r="N107" i="4"/>
  <c r="J86" i="3"/>
  <c r="N40" i="4"/>
  <c r="J62" i="5"/>
  <c r="J95" i="4"/>
  <c r="J95" i="3"/>
  <c r="J52" i="4"/>
  <c r="J18" i="3"/>
  <c r="N18" i="3"/>
  <c r="N53" i="4"/>
  <c r="N86" i="6"/>
  <c r="N52" i="6"/>
  <c r="J7" i="2"/>
  <c r="J42" i="6"/>
  <c r="N52" i="3"/>
  <c r="N41" i="3"/>
  <c r="N106" i="5"/>
  <c r="J19" i="2"/>
  <c r="J95" i="6"/>
  <c r="J95" i="5"/>
  <c r="J51" i="3"/>
  <c r="J51" i="4"/>
  <c r="J51" i="6"/>
  <c r="J73" i="2"/>
  <c r="N63" i="3"/>
  <c r="N85" i="5"/>
  <c r="J106" i="5"/>
  <c r="J107" i="6"/>
  <c r="N51" i="6"/>
  <c r="N96" i="6"/>
  <c r="J107" i="4"/>
  <c r="J7" i="4"/>
  <c r="N86" i="3"/>
  <c r="J85" i="5"/>
  <c r="J29" i="6"/>
  <c r="J18" i="6"/>
  <c r="B53" i="2"/>
  <c r="B64" i="6"/>
  <c r="B64" i="4"/>
  <c r="B53" i="5"/>
  <c r="B75" i="6"/>
  <c r="B20" i="5"/>
  <c r="B75" i="3"/>
  <c r="B98" i="3"/>
  <c r="B32" i="3"/>
  <c r="B109" i="6"/>
  <c r="B97" i="2"/>
  <c r="B42" i="5"/>
  <c r="L39" i="2"/>
  <c r="B42" i="2"/>
  <c r="B10" i="6"/>
  <c r="L94" i="4"/>
  <c r="M94" i="4"/>
  <c r="M105" i="4"/>
  <c r="L6" i="2"/>
  <c r="M61" i="3"/>
  <c r="M83" i="5"/>
  <c r="L94" i="2"/>
  <c r="B98" i="4"/>
  <c r="B75" i="5"/>
  <c r="B42" i="4"/>
  <c r="B10" i="2"/>
  <c r="B31" i="4"/>
  <c r="B31" i="2"/>
  <c r="L72" i="2"/>
  <c r="B21" i="2"/>
  <c r="B64" i="5"/>
  <c r="B64" i="2"/>
  <c r="B86" i="2"/>
  <c r="B54" i="6"/>
  <c r="B108" i="3"/>
  <c r="M61" i="5"/>
  <c r="L61" i="5"/>
  <c r="B108" i="5"/>
  <c r="B65" i="3"/>
  <c r="B20" i="4"/>
  <c r="B9" i="3"/>
  <c r="B54" i="3"/>
  <c r="B75" i="2"/>
  <c r="L28" i="5"/>
  <c r="M28" i="5"/>
  <c r="B20" i="6"/>
  <c r="M28" i="6"/>
  <c r="L61" i="2"/>
  <c r="B20" i="3"/>
  <c r="B43" i="3"/>
  <c r="M83" i="3"/>
  <c r="B98" i="5"/>
  <c r="B87" i="5"/>
  <c r="B10" i="5"/>
  <c r="B31" i="6"/>
  <c r="B109" i="4"/>
  <c r="B9" i="4"/>
  <c r="L50" i="2"/>
  <c r="H52" i="2"/>
  <c r="L74" i="6"/>
  <c r="M96" i="2"/>
  <c r="D76" i="4"/>
  <c r="D85" i="2"/>
  <c r="D19" i="4"/>
  <c r="M54" i="4"/>
  <c r="L87" i="3"/>
  <c r="L8" i="4"/>
  <c r="L19" i="4"/>
  <c r="M87" i="3"/>
  <c r="M19" i="5"/>
  <c r="D97" i="4"/>
  <c r="L85" i="2"/>
  <c r="D19" i="3"/>
  <c r="M86" i="5"/>
  <c r="D41" i="5"/>
  <c r="D30" i="2"/>
  <c r="H74" i="3"/>
  <c r="L63" i="6"/>
  <c r="L30" i="2"/>
  <c r="H9" i="5"/>
  <c r="M30" i="2"/>
  <c r="H87" i="6"/>
  <c r="M87" i="4"/>
  <c r="M9" i="5"/>
  <c r="L19" i="5"/>
  <c r="L96" i="2"/>
  <c r="H76" i="4"/>
  <c r="M19" i="4"/>
  <c r="L54" i="4"/>
  <c r="H87" i="3"/>
  <c r="M52" i="2"/>
  <c r="D19" i="5"/>
  <c r="H96" i="2"/>
  <c r="L97" i="4"/>
  <c r="L76" i="4"/>
  <c r="M85" i="2"/>
  <c r="D54" i="4"/>
  <c r="D87" i="3"/>
  <c r="L52" i="2"/>
  <c r="L98" i="6"/>
  <c r="H85" i="2"/>
  <c r="D52" i="2"/>
  <c r="M41" i="5"/>
  <c r="H98" i="6"/>
  <c r="L8" i="3"/>
  <c r="H63" i="6"/>
  <c r="H19" i="5"/>
  <c r="L41" i="5"/>
  <c r="M97" i="4"/>
  <c r="M98" i="6"/>
  <c r="L53" i="6"/>
  <c r="D8" i="3"/>
  <c r="H19" i="3"/>
  <c r="L86" i="5"/>
  <c r="D63" i="6"/>
  <c r="L74" i="3"/>
  <c r="H41" i="5"/>
  <c r="H97" i="4"/>
  <c r="D98" i="6"/>
  <c r="D53" i="6"/>
  <c r="H8" i="3"/>
  <c r="M19" i="3"/>
  <c r="D86" i="5"/>
  <c r="D74" i="3"/>
  <c r="M63" i="6"/>
  <c r="L74" i="5"/>
  <c r="M53" i="6"/>
  <c r="H86" i="5"/>
  <c r="M74" i="3"/>
  <c r="H53" i="6"/>
  <c r="D109" i="2"/>
  <c r="D53" i="3"/>
  <c r="L97" i="3"/>
  <c r="H53" i="3"/>
  <c r="D87" i="4"/>
  <c r="D97" i="3"/>
  <c r="L41" i="4"/>
  <c r="H107" i="3"/>
  <c r="D87" i="6"/>
  <c r="L9" i="5"/>
  <c r="L87" i="4"/>
  <c r="M41" i="2"/>
  <c r="H41" i="4"/>
  <c r="L20" i="2"/>
  <c r="M53" i="3"/>
  <c r="M42" i="3"/>
  <c r="D9" i="5"/>
  <c r="L63" i="4"/>
  <c r="M97" i="3"/>
  <c r="M41" i="4"/>
  <c r="H20" i="2"/>
  <c r="D107" i="3"/>
  <c r="H74" i="2"/>
  <c r="H42" i="3"/>
  <c r="M30" i="6"/>
  <c r="D63" i="4"/>
  <c r="H97" i="3"/>
  <c r="H41" i="2"/>
  <c r="D74" i="2"/>
  <c r="D42" i="3"/>
  <c r="L30" i="6"/>
  <c r="M63" i="4"/>
  <c r="D41" i="2"/>
  <c r="D41" i="4"/>
  <c r="D20" i="2"/>
  <c r="L74" i="2"/>
  <c r="D30" i="6"/>
  <c r="H63" i="4"/>
  <c r="H31" i="3"/>
  <c r="L41" i="2"/>
  <c r="D9" i="2"/>
  <c r="M20" i="2"/>
  <c r="M107" i="5"/>
  <c r="M74" i="2"/>
  <c r="L42" i="3"/>
  <c r="H30" i="6"/>
  <c r="L64" i="3"/>
  <c r="L31" i="3"/>
  <c r="D9" i="6"/>
  <c r="M9" i="2"/>
  <c r="H63" i="5"/>
  <c r="L107" i="5"/>
  <c r="H9" i="2"/>
  <c r="D31" i="3"/>
  <c r="L9" i="2"/>
  <c r="D108" i="4"/>
  <c r="H52" i="5"/>
  <c r="L9" i="6"/>
  <c r="M63" i="5"/>
  <c r="D107" i="5"/>
  <c r="D43" i="6"/>
  <c r="D108" i="6"/>
  <c r="D64" i="3"/>
  <c r="H43" i="6"/>
  <c r="L52" i="5"/>
  <c r="L30" i="4"/>
  <c r="H97" i="5"/>
  <c r="H108" i="6"/>
  <c r="M63" i="2"/>
  <c r="H30" i="2"/>
  <c r="M31" i="3"/>
  <c r="H9" i="6"/>
  <c r="L63" i="5"/>
  <c r="H107" i="5"/>
  <c r="M43" i="6"/>
  <c r="H108" i="4"/>
  <c r="D52" i="5"/>
  <c r="M9" i="6"/>
  <c r="L43" i="6"/>
  <c r="M19" i="6"/>
  <c r="M108" i="4"/>
  <c r="M52" i="5"/>
  <c r="D63" i="5"/>
  <c r="H19" i="6"/>
  <c r="L108" i="4"/>
  <c r="L108" i="6"/>
  <c r="D19" i="6"/>
  <c r="M74" i="6"/>
  <c r="M30" i="4"/>
  <c r="L97" i="5"/>
  <c r="M107" i="3"/>
  <c r="M108" i="6"/>
  <c r="H30" i="4"/>
  <c r="L63" i="2"/>
  <c r="H64" i="3"/>
  <c r="L19" i="6"/>
  <c r="D97" i="5"/>
  <c r="M8" i="4"/>
  <c r="H74" i="6"/>
  <c r="D30" i="4"/>
  <c r="H63" i="2"/>
  <c r="M64" i="3"/>
  <c r="M97" i="5"/>
  <c r="H8" i="4"/>
  <c r="H109" i="2"/>
  <c r="L53" i="3"/>
  <c r="L107" i="3"/>
  <c r="M74" i="5"/>
  <c r="D74" i="6"/>
  <c r="D96" i="2"/>
  <c r="M76" i="4"/>
  <c r="D63" i="2"/>
  <c r="H19" i="4"/>
  <c r="H54" i="4"/>
  <c r="D8" i="4"/>
  <c r="L19" i="3"/>
  <c r="L109" i="2"/>
  <c r="M8" i="3"/>
  <c r="H74" i="5"/>
  <c r="L87" i="6"/>
  <c r="H87" i="4"/>
  <c r="D74" i="5"/>
  <c r="M109" i="2"/>
  <c r="M87" i="6"/>
  <c r="P84" i="3"/>
  <c r="P87" i="3"/>
  <c r="P51" i="4"/>
  <c r="P54" i="4"/>
  <c r="P73" i="4"/>
  <c r="P76" i="4"/>
  <c r="P95" i="6"/>
  <c r="P98" i="6"/>
  <c r="P87" i="4"/>
  <c r="P84" i="4"/>
  <c r="P40" i="6"/>
  <c r="P43" i="6"/>
  <c r="P106" i="2"/>
  <c r="P109" i="2"/>
  <c r="P87" i="6"/>
  <c r="P84" i="6"/>
  <c r="N87" i="6" l="1"/>
  <c r="N109" i="2"/>
  <c r="J87" i="4"/>
  <c r="J74" i="5"/>
  <c r="N8" i="3"/>
  <c r="J54" i="4"/>
  <c r="J19" i="4"/>
  <c r="N76" i="4"/>
  <c r="N74" i="5"/>
  <c r="J109" i="2"/>
  <c r="J8" i="4"/>
  <c r="N97" i="5"/>
  <c r="N64" i="3"/>
  <c r="J63" i="2"/>
  <c r="J74" i="6"/>
  <c r="N8" i="4"/>
  <c r="J64" i="3"/>
  <c r="J30" i="4"/>
  <c r="N108" i="6"/>
  <c r="N107" i="3"/>
  <c r="N30" i="4"/>
  <c r="N74" i="6"/>
  <c r="J19" i="6"/>
  <c r="N52" i="5"/>
  <c r="N108" i="4"/>
  <c r="N19" i="6"/>
  <c r="N9" i="6"/>
  <c r="J108" i="4"/>
  <c r="N43" i="6"/>
  <c r="J107" i="5"/>
  <c r="J9" i="6"/>
  <c r="N31" i="3"/>
  <c r="J30" i="2"/>
  <c r="N63" i="2"/>
  <c r="J108" i="6"/>
  <c r="J97" i="5"/>
  <c r="J43" i="6"/>
  <c r="J46" i="6"/>
  <c r="J45" i="6"/>
  <c r="N63" i="5"/>
  <c r="J52" i="5"/>
  <c r="J9" i="2"/>
  <c r="J63" i="5"/>
  <c r="N9" i="2"/>
  <c r="J30" i="6"/>
  <c r="N74" i="2"/>
  <c r="N107" i="5"/>
  <c r="N20" i="2"/>
  <c r="J31" i="3"/>
  <c r="J63" i="4"/>
  <c r="N63" i="4"/>
  <c r="J41" i="2"/>
  <c r="J97" i="3"/>
  <c r="N30" i="6"/>
  <c r="J42" i="3"/>
  <c r="J74" i="2"/>
  <c r="J20" i="2"/>
  <c r="N41" i="4"/>
  <c r="N97" i="3"/>
  <c r="N42" i="3"/>
  <c r="N53" i="3"/>
  <c r="J41" i="4"/>
  <c r="N41" i="2"/>
  <c r="J89" i="6"/>
  <c r="J90" i="6"/>
  <c r="J107" i="3"/>
  <c r="J89" i="4"/>
  <c r="J90" i="4"/>
  <c r="J53" i="3"/>
  <c r="J112" i="2"/>
  <c r="J111" i="2"/>
  <c r="J53" i="6"/>
  <c r="N74" i="3"/>
  <c r="J86" i="5"/>
  <c r="N53" i="6"/>
  <c r="N63" i="6"/>
  <c r="N19" i="3"/>
  <c r="J8" i="3"/>
  <c r="J100" i="6"/>
  <c r="J101" i="6"/>
  <c r="J97" i="4"/>
  <c r="J41" i="5"/>
  <c r="J19" i="3"/>
  <c r="N98" i="6"/>
  <c r="N97" i="4"/>
  <c r="J19" i="5"/>
  <c r="J63" i="6"/>
  <c r="J98" i="6"/>
  <c r="N41" i="5"/>
  <c r="J85" i="2"/>
  <c r="J90" i="3"/>
  <c r="J89" i="3"/>
  <c r="J57" i="4"/>
  <c r="J56" i="4"/>
  <c r="N85" i="2"/>
  <c r="J96" i="2"/>
  <c r="N52" i="2"/>
  <c r="J87" i="3"/>
  <c r="N19" i="4"/>
  <c r="J76" i="4"/>
  <c r="N9" i="5"/>
  <c r="N87" i="4"/>
  <c r="J87" i="6"/>
  <c r="N30" i="2"/>
  <c r="J9" i="5"/>
  <c r="J74" i="3"/>
  <c r="N86" i="5"/>
  <c r="N19" i="5"/>
  <c r="N87" i="3"/>
  <c r="N54" i="4"/>
  <c r="J79" i="4"/>
  <c r="J78" i="4"/>
  <c r="N96" i="2"/>
  <c r="J52" i="2"/>
  <c r="B76" i="5"/>
  <c r="B98" i="2"/>
  <c r="B76" i="6"/>
  <c r="B109" i="5"/>
  <c r="B54" i="5"/>
  <c r="B21" i="6"/>
  <c r="B65" i="2"/>
  <c r="B32" i="4"/>
  <c r="B65" i="5"/>
  <c r="B32" i="6"/>
  <c r="B76" i="2"/>
  <c r="B65" i="4"/>
  <c r="B10" i="4"/>
  <c r="B43" i="4"/>
  <c r="B43" i="2"/>
  <c r="B109" i="3"/>
  <c r="B10" i="3"/>
  <c r="B43" i="5"/>
  <c r="B21" i="5"/>
  <c r="B21" i="4"/>
  <c r="B87" i="2"/>
  <c r="B54" i="2"/>
  <c r="B76" i="3"/>
  <c r="B21" i="3"/>
  <c r="B32" i="2"/>
  <c r="B65" i="6"/>
  <c r="M10" i="5"/>
  <c r="L10" i="6"/>
  <c r="H65" i="3"/>
  <c r="L64" i="4"/>
  <c r="D31" i="2"/>
  <c r="M10" i="6"/>
  <c r="D64" i="4"/>
  <c r="M20" i="5"/>
  <c r="L10" i="2"/>
  <c r="L108" i="3"/>
  <c r="M31" i="2"/>
  <c r="L75" i="5"/>
  <c r="M9" i="4"/>
  <c r="M87" i="5"/>
  <c r="D9" i="4"/>
  <c r="M75" i="5"/>
  <c r="H9" i="4"/>
  <c r="D87" i="5"/>
  <c r="D75" i="5"/>
  <c r="M98" i="3"/>
  <c r="M31" i="4"/>
  <c r="L54" i="6"/>
  <c r="D109" i="6"/>
  <c r="D98" i="3"/>
  <c r="L98" i="5"/>
  <c r="M43" i="3"/>
  <c r="H54" i="6"/>
  <c r="D54" i="3"/>
  <c r="M108" i="5"/>
  <c r="M9" i="3"/>
  <c r="L31" i="6"/>
  <c r="L109" i="4"/>
  <c r="D10" i="5"/>
  <c r="D10" i="6"/>
  <c r="L65" i="3"/>
  <c r="H64" i="4"/>
  <c r="M42" i="2"/>
  <c r="L20" i="5"/>
  <c r="L10" i="5"/>
  <c r="M64" i="2"/>
  <c r="D42" i="2"/>
  <c r="H31" i="2"/>
  <c r="H10" i="5"/>
  <c r="D64" i="2"/>
  <c r="M64" i="4"/>
  <c r="M20" i="4"/>
  <c r="D10" i="2"/>
  <c r="H64" i="2"/>
  <c r="H20" i="4"/>
  <c r="L87" i="5"/>
  <c r="H31" i="4"/>
  <c r="L43" i="3"/>
  <c r="D86" i="2"/>
  <c r="D31" i="4"/>
  <c r="D108" i="5"/>
  <c r="D32" i="3"/>
  <c r="L64" i="5"/>
  <c r="L53" i="5"/>
  <c r="D75" i="3"/>
  <c r="L75" i="3"/>
  <c r="H42" i="4"/>
  <c r="D42" i="4"/>
  <c r="H20" i="3"/>
  <c r="M10" i="2"/>
  <c r="H109" i="6"/>
  <c r="D20" i="4"/>
  <c r="L109" i="6"/>
  <c r="H87" i="5"/>
  <c r="M109" i="6"/>
  <c r="H98" i="3"/>
  <c r="D43" i="3"/>
  <c r="M54" i="6"/>
  <c r="H54" i="3"/>
  <c r="L108" i="5"/>
  <c r="D53" i="2"/>
  <c r="H53" i="2"/>
  <c r="D64" i="5"/>
  <c r="D9" i="3"/>
  <c r="D75" i="6"/>
  <c r="M20" i="6"/>
  <c r="H20" i="6"/>
  <c r="H42" i="2"/>
  <c r="D20" i="5"/>
  <c r="H10" i="2"/>
  <c r="M108" i="3"/>
  <c r="L20" i="4"/>
  <c r="L31" i="2"/>
  <c r="L64" i="2"/>
  <c r="H75" i="5"/>
  <c r="D108" i="3"/>
  <c r="L9" i="4"/>
  <c r="H98" i="5"/>
  <c r="M86" i="2"/>
  <c r="D98" i="5"/>
  <c r="H43" i="3"/>
  <c r="D54" i="6"/>
  <c r="H64" i="5"/>
  <c r="H86" i="2"/>
  <c r="M97" i="2"/>
  <c r="L64" i="6"/>
  <c r="L54" i="3"/>
  <c r="D64" i="6"/>
  <c r="H98" i="4"/>
  <c r="D42" i="5"/>
  <c r="H108" i="3"/>
  <c r="L98" i="3"/>
  <c r="L31" i="4"/>
  <c r="M98" i="5"/>
  <c r="L86" i="2"/>
  <c r="D97" i="2"/>
  <c r="H64" i="6"/>
  <c r="H97" i="2"/>
  <c r="L53" i="2"/>
  <c r="H75" i="6"/>
  <c r="M75" i="6"/>
  <c r="M42" i="5"/>
  <c r="H75" i="2"/>
  <c r="L97" i="2"/>
  <c r="H108" i="5"/>
  <c r="M64" i="5"/>
  <c r="H32" i="3"/>
  <c r="M54" i="3"/>
  <c r="L32" i="3"/>
  <c r="M32" i="3"/>
  <c r="D98" i="4"/>
  <c r="M75" i="2"/>
  <c r="L20" i="6"/>
  <c r="M42" i="4"/>
  <c r="H53" i="5"/>
  <c r="H31" i="6"/>
  <c r="L21" i="2"/>
  <c r="L9" i="3"/>
  <c r="M53" i="2"/>
  <c r="M64" i="6"/>
  <c r="D53" i="5"/>
  <c r="H75" i="3"/>
  <c r="H21" i="2"/>
  <c r="M31" i="6"/>
  <c r="L42" i="5"/>
  <c r="D31" i="6"/>
  <c r="M21" i="2"/>
  <c r="M98" i="4"/>
  <c r="M53" i="5"/>
  <c r="M109" i="4"/>
  <c r="L75" i="6"/>
  <c r="D21" i="2"/>
  <c r="H9" i="3"/>
  <c r="M75" i="3"/>
  <c r="L98" i="4"/>
  <c r="H109" i="4"/>
  <c r="D20" i="6"/>
  <c r="L75" i="2"/>
  <c r="L42" i="4"/>
  <c r="H42" i="5"/>
  <c r="M20" i="3"/>
  <c r="D109" i="4"/>
  <c r="M65" i="3"/>
  <c r="D75" i="2"/>
  <c r="L42" i="2"/>
  <c r="H20" i="5"/>
  <c r="L20" i="3"/>
  <c r="H10" i="6"/>
  <c r="D65" i="3"/>
  <c r="D20" i="3"/>
  <c r="P7" i="6"/>
  <c r="P10" i="6"/>
  <c r="P10" i="2"/>
  <c r="P7" i="2"/>
  <c r="P54" i="6"/>
  <c r="P51" i="6"/>
  <c r="P95" i="5"/>
  <c r="P98" i="5"/>
  <c r="P109" i="4"/>
  <c r="P106" i="4"/>
  <c r="P62" i="3"/>
  <c r="P65" i="3"/>
  <c r="P7" i="5"/>
  <c r="P10" i="5"/>
  <c r="P87" i="5"/>
  <c r="P84" i="5"/>
  <c r="P109" i="6"/>
  <c r="P106" i="6"/>
  <c r="P40" i="3"/>
  <c r="P43" i="3"/>
  <c r="P51" i="3"/>
  <c r="P54" i="3"/>
  <c r="P98" i="3"/>
  <c r="P95" i="3"/>
  <c r="P32" i="3"/>
  <c r="P29" i="3"/>
  <c r="P21" i="2"/>
  <c r="P18" i="2"/>
  <c r="P98" i="4"/>
  <c r="P95" i="4"/>
  <c r="J67" i="3" l="1"/>
  <c r="J68" i="3"/>
  <c r="J10" i="6"/>
  <c r="J20" i="5"/>
  <c r="N65" i="3"/>
  <c r="J112" i="4"/>
  <c r="J111" i="4"/>
  <c r="N20" i="3"/>
  <c r="J42" i="5"/>
  <c r="J109" i="4"/>
  <c r="N75" i="3"/>
  <c r="J9" i="3"/>
  <c r="J24" i="2"/>
  <c r="J23" i="2"/>
  <c r="N109" i="4"/>
  <c r="N53" i="5"/>
  <c r="N98" i="4"/>
  <c r="N21" i="2"/>
  <c r="N31" i="6"/>
  <c r="J21" i="2"/>
  <c r="J75" i="3"/>
  <c r="N64" i="6"/>
  <c r="N53" i="2"/>
  <c r="J31" i="6"/>
  <c r="J53" i="5"/>
  <c r="N42" i="4"/>
  <c r="N75" i="2"/>
  <c r="J100" i="4"/>
  <c r="J101" i="4"/>
  <c r="N32" i="3"/>
  <c r="N54" i="3"/>
  <c r="J32" i="3"/>
  <c r="N64" i="5"/>
  <c r="J108" i="5"/>
  <c r="J75" i="2"/>
  <c r="N42" i="5"/>
  <c r="N75" i="6"/>
  <c r="J75" i="6"/>
  <c r="J97" i="2"/>
  <c r="J64" i="6"/>
  <c r="N98" i="5"/>
  <c r="J108" i="3"/>
  <c r="J98" i="4"/>
  <c r="N97" i="2"/>
  <c r="J86" i="2"/>
  <c r="J64" i="5"/>
  <c r="J57" i="6"/>
  <c r="J56" i="6"/>
  <c r="J43" i="3"/>
  <c r="J101" i="5"/>
  <c r="J100" i="5"/>
  <c r="N86" i="2"/>
  <c r="J98" i="5"/>
  <c r="J75" i="5"/>
  <c r="N108" i="3"/>
  <c r="J10" i="2"/>
  <c r="J42" i="2"/>
  <c r="J20" i="6"/>
  <c r="N20" i="6"/>
  <c r="J53" i="2"/>
  <c r="J54" i="3"/>
  <c r="N54" i="6"/>
  <c r="J46" i="3"/>
  <c r="J45" i="3"/>
  <c r="J98" i="3"/>
  <c r="N109" i="6"/>
  <c r="J87" i="5"/>
  <c r="J109" i="6"/>
  <c r="N10" i="2"/>
  <c r="J20" i="3"/>
  <c r="J42" i="4"/>
  <c r="J34" i="3"/>
  <c r="J35" i="3"/>
  <c r="J31" i="4"/>
  <c r="J20" i="4"/>
  <c r="J64" i="2"/>
  <c r="J13" i="2"/>
  <c r="J12" i="2"/>
  <c r="N20" i="4"/>
  <c r="N64" i="4"/>
  <c r="J10" i="5"/>
  <c r="J31" i="2"/>
  <c r="N64" i="2"/>
  <c r="N42" i="2"/>
  <c r="J64" i="4"/>
  <c r="J13" i="6"/>
  <c r="J12" i="6"/>
  <c r="J13" i="5"/>
  <c r="J12" i="5"/>
  <c r="N9" i="3"/>
  <c r="N108" i="5"/>
  <c r="J56" i="3"/>
  <c r="J57" i="3"/>
  <c r="J54" i="6"/>
  <c r="N43" i="3"/>
  <c r="J101" i="3"/>
  <c r="J100" i="3"/>
  <c r="J111" i="6"/>
  <c r="J112" i="6"/>
  <c r="N31" i="4"/>
  <c r="N98" i="3"/>
  <c r="J90" i="5"/>
  <c r="J89" i="5"/>
  <c r="J9" i="4"/>
  <c r="N75" i="5"/>
  <c r="N87" i="5"/>
  <c r="N9" i="4"/>
  <c r="N31" i="2"/>
  <c r="N20" i="5"/>
  <c r="N10" i="6"/>
  <c r="J65" i="3"/>
  <c r="N10" i="5"/>
  <c r="M32" i="6"/>
  <c r="M98" i="2"/>
  <c r="D10" i="4"/>
  <c r="L32" i="2"/>
  <c r="H54" i="5"/>
  <c r="M76" i="5"/>
  <c r="L76" i="5"/>
  <c r="H21" i="5"/>
  <c r="D21" i="5"/>
  <c r="D65" i="6"/>
  <c r="L21" i="3"/>
  <c r="L87" i="2"/>
  <c r="M21" i="3"/>
  <c r="L109" i="5"/>
  <c r="L32" i="4"/>
  <c r="D65" i="4"/>
  <c r="H32" i="6"/>
  <c r="D98" i="2"/>
  <c r="M10" i="4"/>
  <c r="H32" i="2"/>
  <c r="D32" i="2"/>
  <c r="M32" i="2"/>
  <c r="H43" i="4"/>
  <c r="L43" i="4"/>
  <c r="L76" i="3"/>
  <c r="L65" i="6"/>
  <c r="M43" i="2"/>
  <c r="H21" i="3"/>
  <c r="H87" i="2"/>
  <c r="H21" i="6"/>
  <c r="M21" i="4"/>
  <c r="H21" i="4"/>
  <c r="L32" i="6"/>
  <c r="H98" i="2"/>
  <c r="L10" i="4"/>
  <c r="M54" i="2"/>
  <c r="D54" i="2"/>
  <c r="M21" i="5"/>
  <c r="L21" i="5"/>
  <c r="L43" i="2"/>
  <c r="M76" i="6"/>
  <c r="M87" i="2"/>
  <c r="D21" i="3"/>
  <c r="D76" i="6"/>
  <c r="D21" i="6"/>
  <c r="D109" i="5"/>
  <c r="H109" i="3"/>
  <c r="D21" i="4"/>
  <c r="D32" i="6"/>
  <c r="L98" i="2"/>
  <c r="H10" i="4"/>
  <c r="L54" i="5"/>
  <c r="M43" i="4"/>
  <c r="L65" i="2"/>
  <c r="M54" i="5"/>
  <c r="L43" i="5"/>
  <c r="D76" i="5"/>
  <c r="D43" i="5"/>
  <c r="H76" i="5"/>
  <c r="H76" i="3"/>
  <c r="M109" i="5"/>
  <c r="H109" i="5"/>
  <c r="L10" i="3"/>
  <c r="H65" i="4"/>
  <c r="D54" i="5"/>
  <c r="L54" i="2"/>
  <c r="M65" i="2"/>
  <c r="H65" i="2"/>
  <c r="D43" i="4"/>
  <c r="M76" i="2"/>
  <c r="H43" i="5"/>
  <c r="D76" i="2"/>
  <c r="D43" i="2"/>
  <c r="L65" i="5"/>
  <c r="D87" i="2"/>
  <c r="L76" i="6"/>
  <c r="L65" i="4"/>
  <c r="M65" i="4"/>
  <c r="H54" i="2"/>
  <c r="D65" i="2"/>
  <c r="M43" i="5"/>
  <c r="H76" i="2"/>
  <c r="L76" i="2"/>
  <c r="M65" i="5"/>
  <c r="D65" i="5"/>
  <c r="H65" i="5"/>
  <c r="H65" i="6"/>
  <c r="H32" i="4"/>
  <c r="L21" i="4"/>
  <c r="M65" i="6"/>
  <c r="H43" i="2"/>
  <c r="D76" i="3"/>
  <c r="H76" i="6"/>
  <c r="D32" i="4"/>
  <c r="M21" i="6"/>
  <c r="D109" i="3"/>
  <c r="D10" i="3"/>
  <c r="M76" i="3"/>
  <c r="M10" i="3"/>
  <c r="L21" i="6"/>
  <c r="H10" i="3"/>
  <c r="M32" i="4"/>
  <c r="M109" i="3"/>
  <c r="L109" i="3"/>
  <c r="P73" i="5"/>
  <c r="P76" i="5"/>
  <c r="P18" i="3"/>
  <c r="P21" i="3"/>
  <c r="P84" i="2"/>
  <c r="P87" i="2"/>
  <c r="P109" i="5"/>
  <c r="P106" i="5"/>
  <c r="P29" i="2"/>
  <c r="P32" i="2"/>
  <c r="P73" i="3"/>
  <c r="P76" i="3"/>
  <c r="P62" i="6"/>
  <c r="P65" i="6"/>
  <c r="P7" i="4"/>
  <c r="P10" i="4"/>
  <c r="P21" i="5"/>
  <c r="P18" i="5"/>
  <c r="P32" i="6"/>
  <c r="P29" i="6"/>
  <c r="P98" i="2"/>
  <c r="P95" i="2"/>
  <c r="P54" i="5"/>
  <c r="P51" i="5"/>
  <c r="P62" i="2"/>
  <c r="P65" i="2"/>
  <c r="P10" i="3"/>
  <c r="P7" i="3"/>
  <c r="P54" i="2"/>
  <c r="P51" i="2"/>
  <c r="P43" i="4"/>
  <c r="P40" i="4"/>
  <c r="P62" i="5"/>
  <c r="P65" i="5"/>
  <c r="P73" i="6"/>
  <c r="P76" i="6"/>
  <c r="P65" i="4"/>
  <c r="P62" i="4"/>
  <c r="P40" i="5"/>
  <c r="P43" i="5"/>
  <c r="P73" i="2"/>
  <c r="P76" i="2"/>
  <c r="P18" i="4"/>
  <c r="P21" i="4"/>
  <c r="P40" i="2"/>
  <c r="P43" i="2"/>
  <c r="P18" i="6"/>
  <c r="P21" i="6"/>
  <c r="P29" i="4"/>
  <c r="P32" i="4"/>
  <c r="P106" i="3"/>
  <c r="P109" i="3"/>
  <c r="N109" i="3" l="1"/>
  <c r="N32" i="4"/>
  <c r="J10" i="3"/>
  <c r="N10" i="3"/>
  <c r="N76" i="3"/>
  <c r="J12" i="3"/>
  <c r="J13" i="3"/>
  <c r="J112" i="3"/>
  <c r="J111" i="3"/>
  <c r="N21" i="6"/>
  <c r="J34" i="4"/>
  <c r="J35" i="4"/>
  <c r="J76" i="6"/>
  <c r="J79" i="3"/>
  <c r="J78" i="3"/>
  <c r="J43" i="2"/>
  <c r="N65" i="6"/>
  <c r="J32" i="4"/>
  <c r="J65" i="6"/>
  <c r="J65" i="5"/>
  <c r="J67" i="5"/>
  <c r="J68" i="5"/>
  <c r="N65" i="5"/>
  <c r="J76" i="2"/>
  <c r="N43" i="5"/>
  <c r="J67" i="2"/>
  <c r="J68" i="2"/>
  <c r="J54" i="2"/>
  <c r="N65" i="4"/>
  <c r="J90" i="2"/>
  <c r="J89" i="2"/>
  <c r="J46" i="2"/>
  <c r="J45" i="2"/>
  <c r="J79" i="2"/>
  <c r="J78" i="2"/>
  <c r="J43" i="5"/>
  <c r="N76" i="2"/>
  <c r="J45" i="4"/>
  <c r="J46" i="4"/>
  <c r="J65" i="2"/>
  <c r="N65" i="2"/>
  <c r="J57" i="5"/>
  <c r="J56" i="5"/>
  <c r="J65" i="4"/>
  <c r="J109" i="5"/>
  <c r="N109" i="5"/>
  <c r="J76" i="3"/>
  <c r="J76" i="5"/>
  <c r="J46" i="5"/>
  <c r="J45" i="5"/>
  <c r="J79" i="5"/>
  <c r="J78" i="5"/>
  <c r="N54" i="5"/>
  <c r="N43" i="4"/>
  <c r="J10" i="4"/>
  <c r="J35" i="6"/>
  <c r="J34" i="6"/>
  <c r="J24" i="4"/>
  <c r="J23" i="4"/>
  <c r="J109" i="3"/>
  <c r="J111" i="5"/>
  <c r="J112" i="5"/>
  <c r="J23" i="6"/>
  <c r="J24" i="6"/>
  <c r="J78" i="6"/>
  <c r="J79" i="6"/>
  <c r="J24" i="3"/>
  <c r="J23" i="3"/>
  <c r="N87" i="2"/>
  <c r="N76" i="6"/>
  <c r="N21" i="5"/>
  <c r="J56" i="2"/>
  <c r="J57" i="2"/>
  <c r="N54" i="2"/>
  <c r="J98" i="2"/>
  <c r="J21" i="4"/>
  <c r="N21" i="4"/>
  <c r="J21" i="6"/>
  <c r="J87" i="2"/>
  <c r="J21" i="3"/>
  <c r="N43" i="2"/>
  <c r="J43" i="4"/>
  <c r="N32" i="2"/>
  <c r="J34" i="2"/>
  <c r="J35" i="2"/>
  <c r="J32" i="2"/>
  <c r="N10" i="4"/>
  <c r="J100" i="2"/>
  <c r="J101" i="2"/>
  <c r="J32" i="6"/>
  <c r="J67" i="4"/>
  <c r="J68" i="4"/>
  <c r="N21" i="3"/>
  <c r="J67" i="6"/>
  <c r="J68" i="6"/>
  <c r="J23" i="5"/>
  <c r="J24" i="5"/>
  <c r="J21" i="5"/>
  <c r="N76" i="5"/>
  <c r="J54" i="5"/>
  <c r="J13" i="4"/>
  <c r="J12" i="4"/>
  <c r="N98" i="2"/>
  <c r="N32" i="6"/>
</calcChain>
</file>

<file path=xl/sharedStrings.xml><?xml version="1.0" encoding="utf-8"?>
<sst xmlns="http://schemas.openxmlformats.org/spreadsheetml/2006/main" count="16366" uniqueCount="195">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</sst>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8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0" fontId="5" fillId="5" borderId="13" xfId="5" applyNumberFormat="1" applyFont="1" applyFill="1" applyBorder="1" applyAlignment="1">
      <alignment horizontal="right" vertical="center"/>
    </xf>
    <xf numFmtId="10" fontId="5" fillId="5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37.289332399999999</c:v>
                </c:pt>
                <c:pt idx="1">
                  <c:v>40.210366</c:v>
                </c:pt>
                <c:pt idx="2">
                  <c:v>41.704850599999993</c:v>
                </c:pt>
                <c:pt idx="3">
                  <c:v>42.654803199999996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73-4815-8BB9-0B55FAB5B340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73-4815-8BB9-0B55FAB5B34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73-4815-8BB9-0B55FAB5B34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73-4815-8BB9-0B55FAB5B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28.7177446</c:v>
                </c:pt>
                <c:pt idx="1">
                  <c:v>32.667029533333334</c:v>
                </c:pt>
                <c:pt idx="2">
                  <c:v>38.018531133333333</c:v>
                </c:pt>
                <c:pt idx="3">
                  <c:v>41.289641266666663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5-467B-B914-FDE80E5ADE4C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41.976840000000003</c:v>
                </c:pt>
                <c:pt idx="1">
                  <c:v>60.486799999999995</c:v>
                </c:pt>
                <c:pt idx="2">
                  <c:v>86.807951999999986</c:v>
                </c:pt>
                <c:pt idx="3">
                  <c:v>120.29591200000002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28.877527933333333</c:v>
                </c:pt>
                <c:pt idx="1">
                  <c:v>32.685623</c:v>
                </c:pt>
                <c:pt idx="2">
                  <c:v>38.096646733333337</c:v>
                </c:pt>
                <c:pt idx="3">
                  <c:v>41.299756466666658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5-467B-B914-FDE80E5ADE4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41.976840000000003</c:v>
                </c:pt>
                <c:pt idx="1">
                  <c:v>120.29591200000002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5-467B-B914-FDE80E5ADE4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41.976840000000003</c:v>
                </c:pt>
                <c:pt idx="1">
                  <c:v>120.29591200000002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5-467B-B914-FDE80E5AD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28.517949000000002</c:v>
                </c:pt>
                <c:pt idx="1">
                  <c:v>32.676511999999995</c:v>
                </c:pt>
                <c:pt idx="2">
                  <c:v>37.981361266666667</c:v>
                </c:pt>
                <c:pt idx="3">
                  <c:v>40.960923133333331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5C-4F32-9F45-890DF963BF9C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43.047608000000004</c:v>
                </c:pt>
                <c:pt idx="1">
                  <c:v>62.188016000000005</c:v>
                </c:pt>
                <c:pt idx="2">
                  <c:v>89.40706400000002</c:v>
                </c:pt>
                <c:pt idx="3">
                  <c:v>123.84700799999999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28.561660133333337</c:v>
                </c:pt>
                <c:pt idx="1">
                  <c:v>32.694939600000005</c:v>
                </c:pt>
                <c:pt idx="2">
                  <c:v>37.999328399999996</c:v>
                </c:pt>
                <c:pt idx="3">
                  <c:v>40.988319333333344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5C-4F32-9F45-890DF963BF9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43.047608000000004</c:v>
                </c:pt>
                <c:pt idx="1">
                  <c:v>123.84700799999999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5C-4F32-9F45-890DF963BF9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43.047608000000004</c:v>
                </c:pt>
                <c:pt idx="1">
                  <c:v>123.84700799999999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5C-4F32-9F45-890DF963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31.725678952380957</c:v>
                </c:pt>
                <c:pt idx="1">
                  <c:v>35.280070952380953</c:v>
                </c:pt>
                <c:pt idx="2">
                  <c:v>39.311823238095236</c:v>
                </c:pt>
                <c:pt idx="3">
                  <c:v>43.423016285714283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DD-4329-A012-8C06E32246A4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DD-4329-A012-8C06E32246A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95.688671999999997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DD-4329-A012-8C06E32246A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95.688671999999997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DD-4329-A012-8C06E3224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31.695443047619044</c:v>
                </c:pt>
                <c:pt idx="1">
                  <c:v>35.220270428571425</c:v>
                </c:pt>
                <c:pt idx="2">
                  <c:v>39.176073857142853</c:v>
                </c:pt>
                <c:pt idx="3">
                  <c:v>43.150612761904753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2A-4333-80BB-48D2239D5AC5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2A-4333-80BB-48D2239D5AC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2A-4333-80BB-48D2239D5AC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2A-4333-80BB-48D2239D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29.000747624999999</c:v>
                </c:pt>
                <c:pt idx="1">
                  <c:v>33.834083249999992</c:v>
                </c:pt>
                <c:pt idx="2">
                  <c:v>39.374738125</c:v>
                </c:pt>
                <c:pt idx="3">
                  <c:v>43.518480624999995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9-4891-BB98-597FCC55FA0C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69-4891-BB98-597FCC55FA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69-4891-BB98-597FCC55FA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69-4891-BB98-597FCC55F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77-4305-A404-CBA40AAE0D2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77-4305-A404-CBA40AAE0D2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77-4305-A404-CBA40AAE0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A2-4009-B4F7-2F9FBB8B1BD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A2-4009-B4F7-2F9FBB8B1BD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A2-4009-B4F7-2F9FBB8B1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3-40FC-9E7D-47C403ADB03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C3-40FC-9E7D-47C403ADB03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C3-40FC-9E7D-47C403ADB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46.291309208333331</c:v>
                </c:pt>
                <c:pt idx="1">
                  <c:v>49.769142708333327</c:v>
                </c:pt>
                <c:pt idx="2">
                  <c:v>51.756760083333326</c:v>
                </c:pt>
                <c:pt idx="3">
                  <c:v>53.964881166666657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B5-4D4D-B679-0C1691129A0B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B5-4D4D-B679-0C1691129A0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B5-4D4D-B679-0C1691129A0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B5-4D4D-B679-0C1691129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41.671015399999995</c:v>
                </c:pt>
                <c:pt idx="1">
                  <c:v>44.019720466666662</c:v>
                </c:pt>
                <c:pt idx="2">
                  <c:v>45.15777653333334</c:v>
                </c:pt>
                <c:pt idx="3">
                  <c:v>45.988619533333335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68-4E76-A92A-46F147B7D20C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68-4E76-A92A-46F147B7D2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68-4E76-A92A-46F147B7D2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68-4E76-A92A-46F147B7D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34.150853666666663</c:v>
                </c:pt>
                <c:pt idx="1">
                  <c:v>37.051273466666665</c:v>
                </c:pt>
                <c:pt idx="2">
                  <c:v>41.546377466666669</c:v>
                </c:pt>
                <c:pt idx="3">
                  <c:v>44.545293400000006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A-4789-98C1-90CFCCD3D342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41.976840000000003</c:v>
                </c:pt>
                <c:pt idx="1">
                  <c:v>60.486799999999995</c:v>
                </c:pt>
                <c:pt idx="2">
                  <c:v>86.807951999999986</c:v>
                </c:pt>
                <c:pt idx="3">
                  <c:v>120.29591200000002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34.309632866666668</c:v>
                </c:pt>
                <c:pt idx="1">
                  <c:v>37.106622333333341</c:v>
                </c:pt>
                <c:pt idx="2">
                  <c:v>41.597573599999997</c:v>
                </c:pt>
                <c:pt idx="3">
                  <c:v>44.550084666666663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A-4789-98C1-90CFCCD3D34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41.976840000000003</c:v>
                </c:pt>
                <c:pt idx="1">
                  <c:v>120.29591200000002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CA-4789-98C1-90CFCCD3D34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41.976840000000003</c:v>
                </c:pt>
                <c:pt idx="1">
                  <c:v>120.29591200000002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CA-4789-98C1-90CFCCD3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33.938127933333334</c:v>
                </c:pt>
                <c:pt idx="1">
                  <c:v>37.024512666666659</c:v>
                </c:pt>
                <c:pt idx="2">
                  <c:v>41.454444533333344</c:v>
                </c:pt>
                <c:pt idx="3">
                  <c:v>44.248702933333334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7B-4D00-95B9-DF87B00DBADF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43.047608000000004</c:v>
                </c:pt>
                <c:pt idx="1">
                  <c:v>62.188016000000005</c:v>
                </c:pt>
                <c:pt idx="2">
                  <c:v>89.40706400000002</c:v>
                </c:pt>
                <c:pt idx="3">
                  <c:v>123.84700799999999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33.990128533333333</c:v>
                </c:pt>
                <c:pt idx="1">
                  <c:v>37.05395553333333</c:v>
                </c:pt>
                <c:pt idx="2">
                  <c:v>41.436089466666665</c:v>
                </c:pt>
                <c:pt idx="3">
                  <c:v>44.260480866666654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7B-4D00-95B9-DF87B00DBAD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43.047608000000004</c:v>
                </c:pt>
                <c:pt idx="1">
                  <c:v>123.84700799999999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7B-4D00-95B9-DF87B00DBAD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43.047608000000004</c:v>
                </c:pt>
                <c:pt idx="1">
                  <c:v>123.84700799999999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7B-4D00-95B9-DF87B00DB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35.421116285714284</c:v>
                </c:pt>
                <c:pt idx="1">
                  <c:v>38.602953666666664</c:v>
                </c:pt>
                <c:pt idx="2">
                  <c:v>42.573352476190472</c:v>
                </c:pt>
                <c:pt idx="3">
                  <c:v>46.366067476190473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FB-4FEA-877B-39B7AFCCEBD3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FB-4FEA-877B-39B7AFCCEBD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95.688671999999997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FB-4FEA-877B-39B7AFCCEBD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95.688671999999997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FB-4FEA-877B-39B7AFCCE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35.334542761904764</c:v>
                </c:pt>
                <c:pt idx="1">
                  <c:v>38.547654333333334</c:v>
                </c:pt>
                <c:pt idx="2">
                  <c:v>42.520271476190466</c:v>
                </c:pt>
                <c:pt idx="3">
                  <c:v>46.142118571428576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EF-4931-A04E-ED76B28373D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EF-4931-A04E-ED76B28373D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EF-4931-A04E-ED76B28373D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EF-4931-A04E-ED76B283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33.031665406249999</c:v>
                </c:pt>
                <c:pt idx="1">
                  <c:v>37.327720218750002</c:v>
                </c:pt>
                <c:pt idx="2">
                  <c:v>42.662468718749999</c:v>
                </c:pt>
                <c:pt idx="3">
                  <c:v>46.466369468749996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19-4649-8F0A-638026EBCEE6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19-4649-8F0A-638026EBCEE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388.26202400000005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19-4649-8F0A-638026EBCEE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388.26202400000005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19-4649-8F0A-638026EBC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32.803427843750008</c:v>
                </c:pt>
                <c:pt idx="1">
                  <c:v>37.210891812500002</c:v>
                </c:pt>
                <c:pt idx="2">
                  <c:v>42.224438468750009</c:v>
                </c:pt>
                <c:pt idx="3">
                  <c:v>45.591421312500003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07-4D03-8D9C-700A187DA32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07-4D03-8D9C-700A187DA32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405.806104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07-4D03-8D9C-700A187DA32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405.806104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07-4D03-8D9C-700A187D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36.345243476190475</c:v>
                </c:pt>
                <c:pt idx="1">
                  <c:v>39.570199619047621</c:v>
                </c:pt>
                <c:pt idx="2">
                  <c:v>43.586855952380951</c:v>
                </c:pt>
                <c:pt idx="3">
                  <c:v>47.191150714285712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B4-4C05-A157-00B8CDFC3578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B4-4C05-A157-00B8CDFC35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133.515456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B4-4C05-A157-00B8CDFC35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133.515456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B4-4C05-A157-00B8CDFC3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4E-4AAA-9EC8-429FA57A719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4E-4AAA-9EC8-429FA57A719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4E-4AAA-9EC8-429FA57A7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49.588422708333319</c:v>
                </c:pt>
                <c:pt idx="1">
                  <c:v>52.629299208333343</c:v>
                </c:pt>
                <c:pt idx="2">
                  <c:v>54.354051166666672</c:v>
                </c:pt>
                <c:pt idx="3">
                  <c:v>56.235405333333325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8-42E2-AD10-5C8A004ABFF4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8-42E2-AD10-5C8A004ABFF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98-42E2-AD10-5C8A004ABFF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98-42E2-AD10-5C8A004A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0.98804788533333343</c:v>
                </c:pt>
                <c:pt idx="1">
                  <c:v>0.99257454933333333</c:v>
                </c:pt>
                <c:pt idx="2">
                  <c:v>0.99402431400000002</c:v>
                </c:pt>
                <c:pt idx="3">
                  <c:v>0.99478725800000001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EA-4014-B4A2-4EAC87C2F265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EA-4014-B4A2-4EAC87C2F26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EA-4014-B4A2-4EAC87C2F26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EA-4014-B4A2-4EAC87C2F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0.95998403533333321</c:v>
                </c:pt>
                <c:pt idx="1">
                  <c:v>0.97787089333333332</c:v>
                </c:pt>
                <c:pt idx="2">
                  <c:v>0.98941714266666692</c:v>
                </c:pt>
                <c:pt idx="3">
                  <c:v>0.99310849200000006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95-4F10-8C4B-19B41CC8F47C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41.976840000000003</c:v>
                </c:pt>
                <c:pt idx="1">
                  <c:v>60.486799999999995</c:v>
                </c:pt>
                <c:pt idx="2">
                  <c:v>86.807951999999986</c:v>
                </c:pt>
                <c:pt idx="3">
                  <c:v>120.29591200000002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0.960302082</c:v>
                </c:pt>
                <c:pt idx="1">
                  <c:v>0.97788160666666657</c:v>
                </c:pt>
                <c:pt idx="2">
                  <c:v>0.98941809066666653</c:v>
                </c:pt>
                <c:pt idx="3">
                  <c:v>0.99309599333333332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95-4F10-8C4B-19B41CC8F47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41.976840000000003</c:v>
                </c:pt>
                <c:pt idx="1">
                  <c:v>120.29591200000002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95-4F10-8C4B-19B41CC8F47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41.976840000000003</c:v>
                </c:pt>
                <c:pt idx="1">
                  <c:v>120.29591200000002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95-4F10-8C4B-19B41CC8F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0.95848746266666651</c:v>
                </c:pt>
                <c:pt idx="1">
                  <c:v>0.97706914133333322</c:v>
                </c:pt>
                <c:pt idx="2">
                  <c:v>0.98894177333333344</c:v>
                </c:pt>
                <c:pt idx="3">
                  <c:v>0.99267397200000007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1A-4323-AE72-6F5484048260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43.047608000000004</c:v>
                </c:pt>
                <c:pt idx="1">
                  <c:v>62.188016000000005</c:v>
                </c:pt>
                <c:pt idx="2">
                  <c:v>89.40706400000002</c:v>
                </c:pt>
                <c:pt idx="3">
                  <c:v>123.84700799999999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0.9589284766666667</c:v>
                </c:pt>
                <c:pt idx="1">
                  <c:v>0.97702980199999989</c:v>
                </c:pt>
                <c:pt idx="2">
                  <c:v>0.98897793199999995</c:v>
                </c:pt>
                <c:pt idx="3">
                  <c:v>0.99269706799999979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1A-4323-AE72-6F548404826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43.047608000000004</c:v>
                </c:pt>
                <c:pt idx="1">
                  <c:v>123.84700799999999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1A-4323-AE72-6F548404826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43.047608000000004</c:v>
                </c:pt>
                <c:pt idx="1">
                  <c:v>123.84700799999999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1A-4323-AE72-6F548404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0.97118571761904759</c:v>
                </c:pt>
                <c:pt idx="1">
                  <c:v>0.98238105428571421</c:v>
                </c:pt>
                <c:pt idx="2">
                  <c:v>0.9907153823809528</c:v>
                </c:pt>
                <c:pt idx="3">
                  <c:v>0.99452979333333336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97-4674-B86D-34194C601D6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97-4674-B86D-34194C601D6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95.688671999999997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97-4674-B86D-34194C601D6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95.688671999999997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97-4674-B86D-34194C601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0.9695796538095236</c:v>
                </c:pt>
                <c:pt idx="1">
                  <c:v>0.98145778285714258</c:v>
                </c:pt>
                <c:pt idx="2">
                  <c:v>0.99023100857142865</c:v>
                </c:pt>
                <c:pt idx="3">
                  <c:v>0.99424091523809532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D4-4C41-8E3A-6A2C43704A87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D4-4C41-8E3A-6A2C43704A8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D4-4C41-8E3A-6A2C43704A8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0D4-4C41-8E3A-6A2C43704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0.94407894499999989</c:v>
                </c:pt>
                <c:pt idx="1">
                  <c:v>0.97649166562499989</c:v>
                </c:pt>
                <c:pt idx="2">
                  <c:v>0.99114766374999974</c:v>
                </c:pt>
                <c:pt idx="3">
                  <c:v>0.99533274031249974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2-4FFB-8C26-28EB1692D0B0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92-4FFB-8C26-28EB1692D0B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388.26202400000005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92-4FFB-8C26-28EB1692D0B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388.26202400000005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92-4FFB-8C26-28EB1692D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C-49AC-9613-70F3B077E3E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405.806104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C-49AC-9613-70F3B077E3E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405.806104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1C-49AC-9613-70F3B077E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32-4490-A38B-2B625D2A76C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133.515456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32-4490-A38B-2B625D2A76C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133.515456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32-4490-A38B-2B625D2A7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61-45ED-A229-536D61E0417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61-45ED-A229-536D61E0417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61-45ED-A229-536D61E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0.99818493416666654</c:v>
                </c:pt>
                <c:pt idx="1">
                  <c:v>0.99881570666666686</c:v>
                </c:pt>
                <c:pt idx="2">
                  <c:v>0.99902187333333325</c:v>
                </c:pt>
                <c:pt idx="3">
                  <c:v>0.99918471041666646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F1-4370-8C10-43AD9576B1B7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F1-4370-8C10-43AD9576B1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F1-4370-8C10-43AD9576B1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F1-4370-8C10-43AD9576B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0.99409153533333339</c:v>
                </c:pt>
                <c:pt idx="1">
                  <c:v>0.99556916733333334</c:v>
                </c:pt>
                <c:pt idx="2">
                  <c:v>0.99674097933333339</c:v>
                </c:pt>
                <c:pt idx="3">
                  <c:v>0.9975904533333334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CF-4D62-856A-F2B55119F91C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CF-4D62-856A-F2B55119F91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CF-4D62-856A-F2B55119F91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CF-4D62-856A-F2B55119F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0.96028601466666652</c:v>
                </c:pt>
                <c:pt idx="1">
                  <c:v>0.977178192</c:v>
                </c:pt>
                <c:pt idx="2">
                  <c:v>0.99158347066666674</c:v>
                </c:pt>
                <c:pt idx="3">
                  <c:v>0.99647295133333336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D4-4216-B6AF-F6333BF0ED57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41.976840000000003</c:v>
                </c:pt>
                <c:pt idx="1">
                  <c:v>60.486799999999995</c:v>
                </c:pt>
                <c:pt idx="2">
                  <c:v>86.807951999999986</c:v>
                </c:pt>
                <c:pt idx="3">
                  <c:v>120.29591200000002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0.96111284066666669</c:v>
                </c:pt>
                <c:pt idx="1">
                  <c:v>0.97761232466666681</c:v>
                </c:pt>
                <c:pt idx="2">
                  <c:v>0.99224311733333326</c:v>
                </c:pt>
                <c:pt idx="3">
                  <c:v>0.99654864400000009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D4-4216-B6AF-F6333BF0ED5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41.976840000000003</c:v>
                </c:pt>
                <c:pt idx="1">
                  <c:v>120.29591200000002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D4-4216-B6AF-F6333BF0ED5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41.976840000000003</c:v>
                </c:pt>
                <c:pt idx="1">
                  <c:v>120.29591200000002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D4-4216-B6AF-F6333BF0E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0.96003570399999993</c:v>
                </c:pt>
                <c:pt idx="1">
                  <c:v>0.97836346133333341</c:v>
                </c:pt>
                <c:pt idx="2">
                  <c:v>0.99217283533333334</c:v>
                </c:pt>
                <c:pt idx="3">
                  <c:v>0.9963051799999999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2-416D-B2D8-85C69E3265FC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43.047608000000004</c:v>
                </c:pt>
                <c:pt idx="1">
                  <c:v>62.188016000000005</c:v>
                </c:pt>
                <c:pt idx="2">
                  <c:v>89.40706400000002</c:v>
                </c:pt>
                <c:pt idx="3">
                  <c:v>123.84700799999999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0.96033784399999989</c:v>
                </c:pt>
                <c:pt idx="1">
                  <c:v>0.97859555799999998</c:v>
                </c:pt>
                <c:pt idx="2">
                  <c:v>0.99225991200000008</c:v>
                </c:pt>
                <c:pt idx="3">
                  <c:v>0.99632301466666662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52-416D-B2D8-85C69E3265F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43.047608000000004</c:v>
                </c:pt>
                <c:pt idx="1">
                  <c:v>123.84700799999999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52-416D-B2D8-85C69E3265F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43.047608000000004</c:v>
                </c:pt>
                <c:pt idx="1">
                  <c:v>123.84700799999999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52-416D-B2D8-85C69E326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0.97707904285714298</c:v>
                </c:pt>
                <c:pt idx="1">
                  <c:v>0.98690265095238094</c:v>
                </c:pt>
                <c:pt idx="2">
                  <c:v>0.99377558904761898</c:v>
                </c:pt>
                <c:pt idx="3">
                  <c:v>0.99697617047619058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57-4766-AAA0-ECF684C0A12F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57-4766-AAA0-ECF684C0A12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95.688671999999997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57-4766-AAA0-ECF684C0A12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95.688671999999997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57-4766-AAA0-ECF684C0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0.97625360857142829</c:v>
                </c:pt>
                <c:pt idx="1">
                  <c:v>0.98657499761904766</c:v>
                </c:pt>
                <c:pt idx="2">
                  <c:v>0.9935602733333333</c:v>
                </c:pt>
                <c:pt idx="3">
                  <c:v>0.99686069761904761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C7-4669-A43E-2E821E2D2631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C7-4669-A43E-2E821E2D263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C7-4669-A43E-2E821E2D263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C7-4669-A43E-2E821E2D2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0.96734482218749984</c:v>
                </c:pt>
                <c:pt idx="1">
                  <c:v>0.98496578031249982</c:v>
                </c:pt>
                <c:pt idx="2">
                  <c:v>0.99413905843750006</c:v>
                </c:pt>
                <c:pt idx="3">
                  <c:v>0.99712737093749981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1F-4A53-8667-6405EC8FE063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1F-4A53-8667-6405EC8FE06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388.26202400000005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1F-4A53-8667-6405EC8FE06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388.26202400000005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1F-4A53-8667-6405EC8FE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0.96530979062500022</c:v>
                </c:pt>
                <c:pt idx="1">
                  <c:v>0.98438578249999997</c:v>
                </c:pt>
                <c:pt idx="2">
                  <c:v>0.99372942718750013</c:v>
                </c:pt>
                <c:pt idx="3">
                  <c:v>0.99688181125000008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74-44FF-A011-757E9145B2ED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74-44FF-A011-757E9145B2E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405.806104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74-44FF-A011-757E9145B2E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405.806104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74-44FF-A011-757E9145B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BA-4E33-864D-2C589077F83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133.515456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BA-4E33-864D-2C589077F83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133.515456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BA-4E33-864D-2C589077F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6-4077-B169-6CEDE65DAB2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405.806104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6-4077-B169-6CEDE65DAB2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405.806104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6-4077-B169-6CEDE65D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38-45D1-895C-AFC702AC6E3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38-45D1-895C-AFC702AC6E3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38-45D1-895C-AFC702AC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0.99844510249999996</c:v>
                </c:pt>
                <c:pt idx="1">
                  <c:v>0.99936953708333343</c:v>
                </c:pt>
                <c:pt idx="2">
                  <c:v>0.99955770874999994</c:v>
                </c:pt>
                <c:pt idx="3">
                  <c:v>0.99971341125000002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64-42B0-BFDF-D0B36E6577A9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64-42B0-BFDF-D0B36E6577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64-42B0-BFDF-D0B36E6577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64-42B0-BFDF-D0B36E657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1.2966156966666665E-2</c:v>
                </c:pt>
                <c:pt idx="1">
                  <c:v>7.4496496466666673E-3</c:v>
                </c:pt>
                <c:pt idx="2">
                  <c:v>5.821239199999999E-3</c:v>
                </c:pt>
                <c:pt idx="3">
                  <c:v>4.8014578200000014E-3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79-497A-A020-F33845965934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79-497A-A020-F3384596593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79-497A-A020-F3384596593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79-497A-A020-F33845965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5.4141298733333322E-2</c:v>
                </c:pt>
                <c:pt idx="1">
                  <c:v>3.0532512933333335E-2</c:v>
                </c:pt>
                <c:pt idx="2">
                  <c:v>1.5638011266666668E-2</c:v>
                </c:pt>
                <c:pt idx="3">
                  <c:v>8.6350863533333332E-3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2F-4889-97E0-2AA29E406FDA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41.976840000000003</c:v>
                </c:pt>
                <c:pt idx="1">
                  <c:v>60.486799999999995</c:v>
                </c:pt>
                <c:pt idx="2">
                  <c:v>86.807951999999986</c:v>
                </c:pt>
                <c:pt idx="3">
                  <c:v>120.29591200000002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5.3083381933333326E-2</c:v>
                </c:pt>
                <c:pt idx="1">
                  <c:v>3.0816825533333335E-2</c:v>
                </c:pt>
                <c:pt idx="2">
                  <c:v>1.5449086466666666E-2</c:v>
                </c:pt>
                <c:pt idx="3">
                  <c:v>8.6644257066666661E-3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2F-4889-97E0-2AA29E406FD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41.976840000000003</c:v>
                </c:pt>
                <c:pt idx="1">
                  <c:v>120.29591200000002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2F-4889-97E0-2AA29E406FD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41.976840000000003</c:v>
                </c:pt>
                <c:pt idx="1">
                  <c:v>120.29591200000002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2F-4889-97E0-2AA29E4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5.6092088666666678E-2</c:v>
                </c:pt>
                <c:pt idx="1">
                  <c:v>3.0983377200000002E-2</c:v>
                </c:pt>
                <c:pt idx="2">
                  <c:v>1.5672818766666666E-2</c:v>
                </c:pt>
                <c:pt idx="3">
                  <c:v>9.3046671333333331E-3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09-4BD2-A234-6988AB530FFA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43.047608000000004</c:v>
                </c:pt>
                <c:pt idx="1">
                  <c:v>62.188016000000005</c:v>
                </c:pt>
                <c:pt idx="2">
                  <c:v>89.40706400000002</c:v>
                </c:pt>
                <c:pt idx="3">
                  <c:v>123.84700799999999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5.5264549533333339E-2</c:v>
                </c:pt>
                <c:pt idx="1">
                  <c:v>3.1184012400000006E-2</c:v>
                </c:pt>
                <c:pt idx="2">
                  <c:v>1.5888706733333334E-2</c:v>
                </c:pt>
                <c:pt idx="3">
                  <c:v>9.2215622000000001E-3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09-4BD2-A234-6988AB530F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43.047608000000004</c:v>
                </c:pt>
                <c:pt idx="1">
                  <c:v>123.84700799999999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09-4BD2-A234-6988AB530F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43.047608000000004</c:v>
                </c:pt>
                <c:pt idx="1">
                  <c:v>123.84700799999999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09-4BD2-A234-6988AB530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4.974585747619048E-2</c:v>
                </c:pt>
                <c:pt idx="1">
                  <c:v>3.2261442666666675E-2</c:v>
                </c:pt>
                <c:pt idx="2">
                  <c:v>1.7206824380952383E-2</c:v>
                </c:pt>
                <c:pt idx="3">
                  <c:v>7.4079734333333336E-3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D-4859-AA93-2D79BC860BAA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D-4859-AA93-2D79BC860BA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95.688671999999997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D-4859-AA93-2D79BC860BA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95.688671999999997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AD-4859-AA93-2D79BC860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5.2307170904761904E-2</c:v>
                </c:pt>
                <c:pt idx="1">
                  <c:v>3.283988538095238E-2</c:v>
                </c:pt>
                <c:pt idx="2">
                  <c:v>1.7417199285714287E-2</c:v>
                </c:pt>
                <c:pt idx="3">
                  <c:v>7.6658333238095247E-3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9F-4345-9DAD-7469EEFE5CEF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9F-4345-9DAD-7469EEFE5C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9F-4345-9DAD-7469EEFE5C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9F-4345-9DAD-7469EEFE5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6.1570458718749992E-2</c:v>
                </c:pt>
                <c:pt idx="1">
                  <c:v>2.7953798187500004E-2</c:v>
                </c:pt>
                <c:pt idx="2">
                  <c:v>1.084038425E-2</c:v>
                </c:pt>
                <c:pt idx="3">
                  <c:v>4.6943860500000016E-3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51-4EA6-AC6A-5588B6AF1975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51-4EA6-AC6A-5588B6AF197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388.26202400000005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51-4EA6-AC6A-5588B6AF197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388.26202400000005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51-4EA6-AC6A-5588B6AF1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52-4F08-A5AD-DB5D583A2A6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405.806104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52-4F08-A5AD-DB5D583A2A6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405.806104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52-4F08-A5AD-DB5D583A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09-4FD5-8DFA-55D1464C17E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133.515456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09-4FD5-8DFA-55D1464C17E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133.515456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09-4FD5-8DFA-55D1464C1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36-445A-88BC-D24F47CCC1F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36-445A-88BC-D24F47CCC1F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36-445A-88BC-D24F47CCC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5.591781091666667E-3</c:v>
                </c:pt>
                <c:pt idx="1">
                  <c:v>3.0389053916666671E-3</c:v>
                </c:pt>
                <c:pt idx="2">
                  <c:v>1.9927221249999997E-3</c:v>
                </c:pt>
                <c:pt idx="3">
                  <c:v>1.1483708604166666E-3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AF-44C0-AB8C-AA2CC3B0A1E6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AF-44C0-AB8C-AA2CC3B0A1E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AF-44C0-AB8C-AA2CC3B0A1E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85.107416000000001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AF-44C0-AB8C-AA2CC3B0A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G23" sqref="G23"/>
    </sheetView>
  </sheetViews>
  <sheetFormatPr defaultColWidth="8.59765625" defaultRowHeight="14.4" x14ac:dyDescent="0.25"/>
  <cols>
    <col min="1" max="1" width="1.59765625" style="207" bestFit="1" customWidth="1"/>
    <col min="2" max="2" width="30.69921875" style="207" customWidth="1"/>
    <col min="3" max="3" width="9.59765625" style="207" hidden="1" customWidth="1"/>
    <col min="4" max="5" width="9.59765625" style="207" bestFit="1" customWidth="1"/>
    <col min="6" max="6" width="8.19921875" style="207" customWidth="1"/>
    <col min="7" max="7" width="9.69921875" style="207" customWidth="1"/>
    <col min="8" max="8" width="7.09765625" style="207" customWidth="1"/>
    <col min="9" max="9" width="7.19921875" style="207" customWidth="1"/>
    <col min="10" max="11" width="8.59765625" style="207" customWidth="1"/>
    <col min="12" max="16384" width="8.59765625" style="207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70" t="s">
        <v>1</v>
      </c>
      <c r="D3" s="271"/>
      <c r="E3" s="271"/>
      <c r="F3" s="271"/>
      <c r="G3" s="271"/>
      <c r="H3" s="271"/>
      <c r="I3" s="165"/>
    </row>
    <row r="4" spans="1:9" x14ac:dyDescent="0.25">
      <c r="A4" s="165"/>
      <c r="B4" s="5" t="s">
        <v>2</v>
      </c>
      <c r="C4" s="270" t="s">
        <v>3</v>
      </c>
      <c r="D4" s="271"/>
      <c r="E4" s="271"/>
      <c r="F4" s="271"/>
      <c r="G4" s="271"/>
      <c r="H4" s="271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2"/>
      <c r="C7" s="273"/>
      <c r="D7" s="273"/>
      <c r="E7" s="273"/>
      <c r="F7" s="273"/>
      <c r="G7" s="273"/>
      <c r="H7" s="273"/>
      <c r="I7" s="171"/>
    </row>
    <row r="8" spans="1:9" ht="30" customHeight="1" thickBot="1" x14ac:dyDescent="0.3">
      <c r="A8" s="165"/>
      <c r="B8" s="206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2" t="s">
        <v>9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0" t="s">
        <v>10</v>
      </c>
      <c r="D9" s="216" t="e">
        <f t="shared" ref="D9:D18" ca="1" si="1">INDIRECT($C9&amp;"!AM$5")</f>
        <v>#VALUE!</v>
      </c>
      <c r="E9" s="216" t="e">
        <f t="shared" ref="E9:E18" ca="1" si="2">INDIRECT($C9&amp;"!AN$5")</f>
        <v>#VALUE!</v>
      </c>
      <c r="F9" s="216" t="e">
        <f t="shared" ref="F9:F18" ca="1" si="3">INDIRECT($C9&amp;"!AO$5")</f>
        <v>#VALUE!</v>
      </c>
      <c r="G9" s="216" t="e">
        <f t="shared" ref="G9:G18" ca="1" si="4">INDIRECT($C9&amp;"!AP$5")</f>
        <v>#VALUE!</v>
      </c>
      <c r="H9" s="217" t="e">
        <f t="shared" ref="H9:H18" ca="1" si="5">INDIRECT($C9&amp;"!AQ$5")</f>
        <v>#VALUE!</v>
      </c>
      <c r="I9" s="218"/>
    </row>
    <row r="10" spans="1:9" ht="15.75" customHeight="1" x14ac:dyDescent="0.25">
      <c r="A10" s="165"/>
      <c r="B10" s="172" t="str">
        <f t="shared" ca="1" si="0"/>
        <v>breakfast</v>
      </c>
      <c r="C10" s="190" t="s">
        <v>11</v>
      </c>
      <c r="D10" s="216" t="e">
        <f t="shared" ca="1" si="1"/>
        <v>#VALUE!</v>
      </c>
      <c r="E10" s="216" t="e">
        <f t="shared" ca="1" si="2"/>
        <v>#VALUE!</v>
      </c>
      <c r="F10" s="216" t="e">
        <f t="shared" ca="1" si="3"/>
        <v>#VALUE!</v>
      </c>
      <c r="G10" s="216" t="e">
        <f t="shared" ca="1" si="4"/>
        <v>#VALUE!</v>
      </c>
      <c r="H10" s="219" t="e">
        <f t="shared" ca="1" si="5"/>
        <v>#VALUE!</v>
      </c>
      <c r="I10" s="218"/>
    </row>
    <row r="11" spans="1:9" ht="15.75" customHeight="1" x14ac:dyDescent="0.25">
      <c r="A11" s="165"/>
      <c r="B11" s="172" t="str">
        <f t="shared" ca="1" si="0"/>
        <v>breakfast_track</v>
      </c>
      <c r="C11" s="190" t="s">
        <v>12</v>
      </c>
      <c r="D11" s="216">
        <f t="shared" ca="1" si="1"/>
        <v>-4.9757041951681291E-3</v>
      </c>
      <c r="E11" s="216">
        <f t="shared" ca="1" si="2"/>
        <v>-6.3342420006293754E-3</v>
      </c>
      <c r="F11" s="216">
        <f t="shared" ca="1" si="3"/>
        <v>-1.2910312862562945E-3</v>
      </c>
      <c r="G11" s="216">
        <f t="shared" ca="1" si="4"/>
        <v>-1.552071412996725E-2</v>
      </c>
      <c r="H11" s="219">
        <f t="shared" ca="1" si="5"/>
        <v>-8.9477278840932595E-4</v>
      </c>
      <c r="I11" s="218"/>
    </row>
    <row r="12" spans="1:9" ht="15.75" customHeight="1" x14ac:dyDescent="0.25">
      <c r="A12" s="165"/>
      <c r="B12" s="172" t="str">
        <f t="shared" ca="1" si="0"/>
        <v>breakfast_semitrack</v>
      </c>
      <c r="C12" s="191" t="s">
        <v>13</v>
      </c>
      <c r="D12" s="216">
        <f t="shared" ca="1" si="1"/>
        <v>-2.0416211795944994E-3</v>
      </c>
      <c r="E12" s="216">
        <f t="shared" ca="1" si="2"/>
        <v>-1.4623602784297196E-3</v>
      </c>
      <c r="F12" s="216">
        <f t="shared" ca="1" si="3"/>
        <v>-1.4132765992672658E-3</v>
      </c>
      <c r="G12" s="216">
        <f t="shared" ca="1" si="4"/>
        <v>-4.9982562800098274E-3</v>
      </c>
      <c r="H12" s="219">
        <f t="shared" ca="1" si="5"/>
        <v>1.5684863164679985E-3</v>
      </c>
      <c r="I12" s="218"/>
    </row>
    <row r="13" spans="1:9" ht="15.75" customHeight="1" x14ac:dyDescent="0.25">
      <c r="A13" s="165"/>
      <c r="B13" s="172" t="str">
        <f t="shared" ca="1" si="0"/>
        <v>cinema_track</v>
      </c>
      <c r="C13" s="191" t="s">
        <v>14</v>
      </c>
      <c r="D13" s="216" t="e">
        <f t="shared" ca="1" si="1"/>
        <v>#VALUE!</v>
      </c>
      <c r="E13" s="216" t="e">
        <f t="shared" ca="1" si="2"/>
        <v>#VALUE!</v>
      </c>
      <c r="F13" s="216" t="e">
        <f t="shared" ca="1" si="3"/>
        <v>#VALUE!</v>
      </c>
      <c r="G13" s="216" t="e">
        <f t="shared" ca="1" si="4"/>
        <v>#VALUE!</v>
      </c>
      <c r="H13" s="219" t="e">
        <f t="shared" ca="1" si="5"/>
        <v>#VALUE!</v>
      </c>
      <c r="I13" s="218"/>
    </row>
    <row r="14" spans="1:9" ht="15.75" customHeight="1" x14ac:dyDescent="0.25">
      <c r="A14" s="165"/>
      <c r="B14" s="172" t="str">
        <f t="shared" ca="1" si="0"/>
        <v>cinema_semitrack</v>
      </c>
      <c r="C14" s="190" t="s">
        <v>15</v>
      </c>
      <c r="D14" s="216" t="e">
        <f t="shared" ca="1" si="1"/>
        <v>#VALUE!</v>
      </c>
      <c r="E14" s="216" t="e">
        <f t="shared" ca="1" si="2"/>
        <v>#VALUE!</v>
      </c>
      <c r="F14" s="216" t="e">
        <f t="shared" ca="1" si="3"/>
        <v>#VALUE!</v>
      </c>
      <c r="G14" s="216" t="e">
        <f t="shared" ca="1" si="4"/>
        <v>#VALUE!</v>
      </c>
      <c r="H14" s="219" t="e">
        <f t="shared" ca="1" si="5"/>
        <v>#VALUE!</v>
      </c>
      <c r="I14" s="218"/>
    </row>
    <row r="15" spans="1:9" ht="15.75" customHeight="1" x14ac:dyDescent="0.25">
      <c r="A15" s="165"/>
      <c r="B15" s="172" t="str">
        <f t="shared" ca="1" si="0"/>
        <v>breakdance_track</v>
      </c>
      <c r="C15" s="190" t="s">
        <v>16</v>
      </c>
      <c r="D15" s="216" t="e">
        <f t="shared" ca="1" si="1"/>
        <v>#VALUE!</v>
      </c>
      <c r="E15" s="216" t="e">
        <f t="shared" ca="1" si="2"/>
        <v>#VALUE!</v>
      </c>
      <c r="F15" s="216" t="e">
        <f t="shared" ca="1" si="3"/>
        <v>#VALUE!</v>
      </c>
      <c r="G15" s="216" t="e">
        <f t="shared" ca="1" si="4"/>
        <v>#VALUE!</v>
      </c>
      <c r="H15" s="219" t="e">
        <f t="shared" ca="1" si="5"/>
        <v>#VALUE!</v>
      </c>
      <c r="I15" s="218"/>
    </row>
    <row r="16" spans="1:9" ht="15.75" customHeight="1" x14ac:dyDescent="0.25">
      <c r="A16" s="165"/>
      <c r="B16" s="172" t="str">
        <f t="shared" ca="1" si="0"/>
        <v>breakdance_semitrack</v>
      </c>
      <c r="C16" s="190" t="s">
        <v>17</v>
      </c>
      <c r="D16" s="216" t="e">
        <f t="shared" ca="1" si="1"/>
        <v>#VALUE!</v>
      </c>
      <c r="E16" s="216" t="e">
        <f t="shared" ca="1" si="2"/>
        <v>#VALUE!</v>
      </c>
      <c r="F16" s="216" t="e">
        <f t="shared" ca="1" si="3"/>
        <v>#VALUE!</v>
      </c>
      <c r="G16" s="216" t="e">
        <f t="shared" ca="1" si="4"/>
        <v>#VALUE!</v>
      </c>
      <c r="H16" s="219" t="e">
        <f t="shared" ca="1" si="5"/>
        <v>#VALUE!</v>
      </c>
      <c r="I16" s="218"/>
    </row>
    <row r="17" spans="1:9" ht="15.75" customHeight="1" x14ac:dyDescent="0.25">
      <c r="A17" s="165"/>
      <c r="B17" s="172" t="str">
        <f t="shared" ca="1" si="0"/>
        <v>bartender_track</v>
      </c>
      <c r="C17" s="190" t="s">
        <v>18</v>
      </c>
      <c r="D17" s="216" t="e">
        <f t="shared" ca="1" si="1"/>
        <v>#VALUE!</v>
      </c>
      <c r="E17" s="216" t="e">
        <f t="shared" ca="1" si="2"/>
        <v>#VALUE!</v>
      </c>
      <c r="F17" s="216" t="e">
        <f t="shared" ca="1" si="3"/>
        <v>#VALUE!</v>
      </c>
      <c r="G17" s="216" t="e">
        <f t="shared" ca="1" si="4"/>
        <v>#VALUE!</v>
      </c>
      <c r="H17" s="219" t="e">
        <f t="shared" ca="1" si="5"/>
        <v>#VALUE!</v>
      </c>
      <c r="I17" s="218"/>
    </row>
    <row r="18" spans="1:9" ht="15.75" customHeight="1" thickBot="1" x14ac:dyDescent="0.3">
      <c r="A18" s="165"/>
      <c r="B18" s="172" t="str">
        <f t="shared" ca="1" si="0"/>
        <v>bartender_semitrack</v>
      </c>
      <c r="C18" s="190" t="s">
        <v>19</v>
      </c>
      <c r="D18" s="216" t="e">
        <f t="shared" ca="1" si="1"/>
        <v>#VALUE!</v>
      </c>
      <c r="E18" s="216" t="e">
        <f t="shared" ca="1" si="2"/>
        <v>#VALUE!</v>
      </c>
      <c r="F18" s="216" t="e">
        <f t="shared" ca="1" si="3"/>
        <v>#VALUE!</v>
      </c>
      <c r="G18" s="216" t="e">
        <f t="shared" ca="1" si="4"/>
        <v>#VALUE!</v>
      </c>
      <c r="H18" s="219" t="e">
        <f t="shared" ca="1" si="5"/>
        <v>#VALUE!</v>
      </c>
      <c r="I18" s="218"/>
    </row>
    <row r="19" spans="1:9" ht="15.75" customHeight="1" thickBot="1" x14ac:dyDescent="0.3">
      <c r="A19" s="165"/>
      <c r="B19" s="268" t="s">
        <v>20</v>
      </c>
      <c r="C19" s="269"/>
      <c r="D19" s="220" t="e">
        <f ca="1">IF(COUNTIF(D9:D18,"=0")&gt;0,0,AVERAGE(D9:D18))</f>
        <v>#VALUE!</v>
      </c>
      <c r="E19" s="220" t="e">
        <f ca="1">IF(COUNTIF(E9:E18,"=0")&gt;0,0,AVERAGE(E9:E18))</f>
        <v>#VALUE!</v>
      </c>
      <c r="F19" s="220" t="e">
        <f ca="1">IF(COUNTIF(F9:F18,"=0")&gt;0,0,AVERAGE(F9:F18))</f>
        <v>#VALUE!</v>
      </c>
      <c r="G19" s="220" t="e">
        <f ca="1">IF(COUNTIF(G9:G18,"=0")&gt;0,0,AVERAGE(G9:G18))</f>
        <v>#VALUE!</v>
      </c>
      <c r="H19" s="220" t="e">
        <f ca="1">IF(COUNTIF(H9:H18,"=0")&gt;0,0,AVERAGE(H9:H18))</f>
        <v>#VALUE!</v>
      </c>
      <c r="I19" s="218"/>
    </row>
    <row r="20" spans="1:9" ht="15.75" customHeight="1" x14ac:dyDescent="0.25">
      <c r="B20" s="218"/>
    </row>
    <row r="21" spans="1:9" ht="15.75" customHeight="1" x14ac:dyDescent="0.25">
      <c r="B21" s="218"/>
    </row>
    <row r="22" spans="1:9" ht="15.75" customHeight="1" x14ac:dyDescent="0.25">
      <c r="B22" s="171"/>
    </row>
    <row r="23" spans="1:9" x14ac:dyDescent="0.25">
      <c r="B23" s="221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8" bestFit="1" customWidth="1"/>
    <col min="2" max="2" width="19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18.5" style="208" bestFit="1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21.5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9" style="209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79" t="str">
        <f>'Summary (auto)'!C3</f>
        <v>MPEG-151</v>
      </c>
      <c r="C2" s="275"/>
      <c r="D2" s="275"/>
      <c r="E2" s="197"/>
      <c r="F2" s="279" t="str">
        <f>'Summary (auto)'!C4</f>
        <v>my</v>
      </c>
      <c r="G2" s="275"/>
      <c r="H2" s="275"/>
      <c r="I2" s="209"/>
      <c r="J2" s="210" t="s">
        <v>21</v>
      </c>
      <c r="K2" s="209"/>
      <c r="L2" s="278" t="s">
        <v>22</v>
      </c>
      <c r="M2" s="275"/>
      <c r="N2" s="275"/>
      <c r="O2" s="209"/>
      <c r="P2" s="210" t="s">
        <v>23</v>
      </c>
      <c r="U2" s="210"/>
      <c r="V2" s="210"/>
    </row>
    <row r="3" spans="1:32" ht="16.5" customHeight="1" thickBot="1" x14ac:dyDescent="0.3">
      <c r="A3" s="173"/>
      <c r="B3" s="197"/>
      <c r="C3" s="197"/>
      <c r="D3" s="197"/>
      <c r="E3" s="197"/>
      <c r="F3" s="197"/>
      <c r="G3" s="197"/>
      <c r="H3" s="197"/>
      <c r="I3" s="209"/>
      <c r="J3" s="209"/>
      <c r="K3" s="174"/>
      <c r="L3" s="85" t="s">
        <v>24</v>
      </c>
      <c r="M3" s="85" t="s">
        <v>25</v>
      </c>
      <c r="N3" s="209"/>
      <c r="O3" s="174"/>
      <c r="P3" s="209"/>
      <c r="U3" s="173"/>
      <c r="W3" s="173"/>
    </row>
    <row r="4" spans="1:32" x14ac:dyDescent="0.25">
      <c r="B4" s="280" t="s">
        <v>10</v>
      </c>
      <c r="C4" s="281"/>
      <c r="D4" s="282"/>
      <c r="E4" s="3"/>
      <c r="F4" s="280" t="str">
        <f>B4</f>
        <v>fruit</v>
      </c>
      <c r="G4" s="281"/>
      <c r="H4" s="282"/>
      <c r="I4" s="3"/>
      <c r="J4" s="211"/>
      <c r="L4" s="283" t="str">
        <f>F4</f>
        <v>fruit</v>
      </c>
      <c r="M4" s="281"/>
      <c r="N4" s="282"/>
      <c r="O4" s="178"/>
      <c r="P4" s="211"/>
      <c r="Q4" s="178"/>
      <c r="R4" s="178"/>
      <c r="S4" s="178"/>
      <c r="T4" s="178"/>
      <c r="U4" s="209"/>
      <c r="V4" s="209"/>
      <c r="X4" s="284"/>
      <c r="Y4" s="275"/>
      <c r="Z4" s="275"/>
    </row>
    <row r="5" spans="1:32" x14ac:dyDescent="0.25">
      <c r="B5" s="277" t="s">
        <v>26</v>
      </c>
      <c r="C5" s="275"/>
      <c r="D5" s="69" t="s">
        <v>27</v>
      </c>
      <c r="E5" s="222"/>
      <c r="F5" s="277" t="s">
        <v>26</v>
      </c>
      <c r="G5" s="275"/>
      <c r="H5" s="69" t="s">
        <v>27</v>
      </c>
      <c r="I5" s="10"/>
      <c r="J5" s="212" t="s">
        <v>28</v>
      </c>
      <c r="L5" s="274" t="s">
        <v>29</v>
      </c>
      <c r="M5" s="275"/>
      <c r="N5" s="276"/>
      <c r="O5" s="67"/>
      <c r="P5" s="4"/>
      <c r="Q5" s="67"/>
      <c r="R5" s="278"/>
      <c r="S5" s="275"/>
      <c r="T5" s="275"/>
      <c r="U5" s="210"/>
      <c r="V5" s="210"/>
      <c r="X5" s="278"/>
      <c r="Y5" s="275"/>
      <c r="Z5" s="275"/>
    </row>
    <row r="6" spans="1:32" x14ac:dyDescent="0.25">
      <c r="B6" s="175" t="s">
        <v>0</v>
      </c>
      <c r="C6" s="99" t="s">
        <v>30</v>
      </c>
      <c r="D6" s="68" t="s">
        <v>31</v>
      </c>
      <c r="E6" s="222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3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3">
        <f ca="1">0.001*INDIRECT($B7&amp;"!E5")</f>
        <v>4.0796559999999999</v>
      </c>
      <c r="E7" s="222"/>
      <c r="F7" s="92" t="str">
        <f>F4</f>
        <v>fruit</v>
      </c>
      <c r="G7" s="99" t="s">
        <v>33</v>
      </c>
      <c r="H7" s="223">
        <f ca="1">0.001*INDIRECT($B7&amp;"!W5")</f>
        <v>0</v>
      </c>
      <c r="I7" s="10"/>
      <c r="J7" s="224">
        <f ca="1">H7/D7-1</f>
        <v>-1</v>
      </c>
      <c r="L7" s="74">
        <f ca="1">INDIRECT($B7&amp;"!"&amp;L$3&amp;"5")</f>
        <v>46.291309208333331</v>
      </c>
      <c r="M7" s="75" t="e">
        <f ca="1">INDIRECT($B7&amp;"!"&amp;M$3&amp;"5")</f>
        <v>#DIV/0!</v>
      </c>
      <c r="N7" s="76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34</v>
      </c>
      <c r="D8" s="223">
        <f ca="1">0.001*INDIRECT($B8&amp;"!E6")</f>
        <v>5.2085279999999994</v>
      </c>
      <c r="E8" s="222"/>
      <c r="F8" s="92" t="str">
        <f>F7</f>
        <v>fruit</v>
      </c>
      <c r="G8" s="99" t="s">
        <v>34</v>
      </c>
      <c r="H8" s="223">
        <f ca="1">0.001*INDIRECT($B8&amp;"!W6")</f>
        <v>0</v>
      </c>
      <c r="I8" s="10"/>
      <c r="J8" s="224">
        <f ca="1">H8/D8-1</f>
        <v>-1</v>
      </c>
      <c r="L8" s="74">
        <f ca="1">INDIRECT($B8&amp;"!"&amp;L$3&amp;"6")</f>
        <v>49.769142708333327</v>
      </c>
      <c r="M8" s="75" t="e">
        <f ca="1">INDIRECT($B8&amp;"!"&amp;M$3&amp;"6")</f>
        <v>#DIV/0!</v>
      </c>
      <c r="N8" s="76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3">
        <f ca="1">0.001*INDIRECT($B9&amp;"!E7")</f>
        <v>6.9094400000000009</v>
      </c>
      <c r="E9" s="222"/>
      <c r="F9" s="92" t="str">
        <f>F8</f>
        <v>fruit</v>
      </c>
      <c r="G9" s="99" t="s">
        <v>35</v>
      </c>
      <c r="H9" s="223">
        <f ca="1">0.001*INDIRECT($B9&amp;"!W7")</f>
        <v>0</v>
      </c>
      <c r="I9" s="10"/>
      <c r="J9" s="224">
        <f ca="1">H9/D9-1</f>
        <v>-1</v>
      </c>
      <c r="L9" s="74">
        <f ca="1">INDIRECT($B9&amp;"!"&amp;L$3&amp;"7")</f>
        <v>51.756760083333326</v>
      </c>
      <c r="M9" s="75" t="e">
        <f ca="1">INDIRECT($B9&amp;"!"&amp;M$3&amp;"7")</f>
        <v>#DIV/0!</v>
      </c>
      <c r="N9" s="76" t="e">
        <f ca="1">M9-L9</f>
        <v>#DIV/0!</v>
      </c>
      <c r="O9" s="222"/>
      <c r="P9" s="4" t="s">
        <v>36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3">
        <f ca="1">0.001*INDIRECT($B10&amp;"!E8")</f>
        <v>9.7417759999999998</v>
      </c>
      <c r="E10" s="222"/>
      <c r="F10" s="92" t="str">
        <f>F9</f>
        <v>fruit</v>
      </c>
      <c r="G10" s="99" t="s">
        <v>37</v>
      </c>
      <c r="H10" s="223">
        <f ca="1">0.001*INDIRECT($B10&amp;"!W8")</f>
        <v>0</v>
      </c>
      <c r="I10" s="10"/>
      <c r="J10" s="224">
        <f ca="1">H10/D10-1</f>
        <v>-1</v>
      </c>
      <c r="L10" s="74">
        <f ca="1">INDIRECT($B10&amp;"!"&amp;L$3&amp;"8")</f>
        <v>53.964881166666657</v>
      </c>
      <c r="M10" s="75" t="e">
        <f ca="1">INDIRECT($B10&amp;"!"&amp;M$3&amp;"8")</f>
        <v>#DIV/0!</v>
      </c>
      <c r="N10" s="76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0</v>
      </c>
      <c r="L12" s="79"/>
      <c r="M12" s="80"/>
      <c r="N12" s="81"/>
      <c r="O12" s="222"/>
      <c r="P12" s="211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7"/>
      <c r="C14" s="197"/>
      <c r="D14" s="231"/>
      <c r="E14" s="222"/>
      <c r="F14" s="197"/>
      <c r="G14" s="197"/>
      <c r="H14" s="231"/>
      <c r="I14" s="10"/>
      <c r="J14" s="194"/>
      <c r="L14" s="195"/>
      <c r="M14" s="195"/>
      <c r="N14" s="196"/>
      <c r="O14" s="222"/>
      <c r="P14" s="209"/>
      <c r="Q14" s="222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0" t="s">
        <v>11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11"/>
      <c r="L15" s="283" t="str">
        <f>F15</f>
        <v>breakfast</v>
      </c>
      <c r="M15" s="281"/>
      <c r="N15" s="282"/>
      <c r="O15" s="178"/>
      <c r="P15" s="211"/>
      <c r="Q15" s="178"/>
      <c r="R15" s="178"/>
      <c r="S15" s="178"/>
      <c r="T15" s="178"/>
      <c r="U15" s="209"/>
      <c r="V15" s="209"/>
      <c r="X15" s="284"/>
      <c r="Y15" s="275"/>
      <c r="Z15" s="275"/>
    </row>
    <row r="16" spans="1:32" x14ac:dyDescent="0.25">
      <c r="B16" s="277" t="s">
        <v>26</v>
      </c>
      <c r="C16" s="275"/>
      <c r="D16" s="69" t="s">
        <v>27</v>
      </c>
      <c r="E16" s="222"/>
      <c r="F16" s="277" t="s">
        <v>26</v>
      </c>
      <c r="G16" s="275"/>
      <c r="H16" s="69" t="s">
        <v>27</v>
      </c>
      <c r="I16" s="10"/>
      <c r="J16" s="212" t="s">
        <v>28</v>
      </c>
      <c r="L16" s="274" t="s">
        <v>29</v>
      </c>
      <c r="M16" s="275"/>
      <c r="N16" s="276"/>
      <c r="O16" s="67"/>
      <c r="P16" s="4"/>
      <c r="Q16" s="67"/>
      <c r="R16" s="278"/>
      <c r="S16" s="275"/>
      <c r="T16" s="275"/>
      <c r="U16" s="210"/>
      <c r="V16" s="210"/>
      <c r="X16" s="278"/>
      <c r="Y16" s="275"/>
      <c r="Z16" s="275"/>
    </row>
    <row r="17" spans="2:28" x14ac:dyDescent="0.25">
      <c r="B17" s="175" t="s">
        <v>0</v>
      </c>
      <c r="C17" s="99" t="s">
        <v>30</v>
      </c>
      <c r="D17" s="68" t="s">
        <v>31</v>
      </c>
      <c r="E17" s="222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3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3">
        <f ca="1">0.001*INDIRECT($B18&amp;"!E5")</f>
        <v>33.414000000000001</v>
      </c>
      <c r="E18" s="222"/>
      <c r="F18" s="92" t="str">
        <f>F15</f>
        <v>breakfast</v>
      </c>
      <c r="G18" s="99" t="s">
        <v>33</v>
      </c>
      <c r="H18" s="223">
        <f ca="1">0.001*INDIRECT($B18&amp;"!W5")</f>
        <v>0</v>
      </c>
      <c r="I18" s="10"/>
      <c r="J18" s="224">
        <f ca="1">H18/D18-1</f>
        <v>-1</v>
      </c>
      <c r="L18" s="74">
        <f ca="1">INDIRECT($B18&amp;"!"&amp;L$3&amp;"5")</f>
        <v>37.289332399999999</v>
      </c>
      <c r="M18" s="75" t="e">
        <f ca="1">INDIRECT($B18&amp;"!"&amp;M$3&amp;"5")</f>
        <v>#DIV/0!</v>
      </c>
      <c r="N18" s="76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34</v>
      </c>
      <c r="D19" s="223">
        <f ca="1">0.001*INDIRECT($B19&amp;"!E6")</f>
        <v>44.680991999999996</v>
      </c>
      <c r="E19" s="222"/>
      <c r="F19" s="92" t="str">
        <f>F18</f>
        <v>breakfast</v>
      </c>
      <c r="G19" s="99" t="s">
        <v>34</v>
      </c>
      <c r="H19" s="223">
        <f ca="1">0.001*INDIRECT($B19&amp;"!W6")</f>
        <v>0</v>
      </c>
      <c r="I19" s="10"/>
      <c r="J19" s="224">
        <f ca="1">H19/D19-1</f>
        <v>-1</v>
      </c>
      <c r="L19" s="74">
        <f ca="1">INDIRECT($B19&amp;"!"&amp;L$3&amp;"6")</f>
        <v>40.210366</v>
      </c>
      <c r="M19" s="75" t="e">
        <f ca="1">INDIRECT($B19&amp;"!"&amp;M$3&amp;"6")</f>
        <v>#DIV/0!</v>
      </c>
      <c r="N19" s="76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3">
        <f ca="1">0.001*INDIRECT($B20&amp;"!E7")</f>
        <v>61.242760000000004</v>
      </c>
      <c r="E20" s="222"/>
      <c r="F20" s="92" t="str">
        <f>F19</f>
        <v>breakfast</v>
      </c>
      <c r="G20" s="99" t="s">
        <v>35</v>
      </c>
      <c r="H20" s="223">
        <f ca="1">0.001*INDIRECT($B20&amp;"!W7")</f>
        <v>0</v>
      </c>
      <c r="I20" s="10"/>
      <c r="J20" s="224">
        <f ca="1">H20/D20-1</f>
        <v>-1</v>
      </c>
      <c r="L20" s="74">
        <f ca="1">INDIRECT($B20&amp;"!"&amp;L$3&amp;"7")</f>
        <v>41.704850599999993</v>
      </c>
      <c r="M20" s="75" t="e">
        <f ca="1">INDIRECT($B20&amp;"!"&amp;M$3&amp;"7")</f>
        <v>#DIV/0!</v>
      </c>
      <c r="N20" s="76" t="e">
        <f ca="1">M20-L20</f>
        <v>#DIV/0!</v>
      </c>
      <c r="O20" s="222"/>
      <c r="P20" s="4" t="s">
        <v>36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3">
        <f ca="1">0.001*INDIRECT($B21&amp;"!E8")</f>
        <v>85.107416000000001</v>
      </c>
      <c r="E21" s="222"/>
      <c r="F21" s="92" t="str">
        <f>F20</f>
        <v>breakfast</v>
      </c>
      <c r="G21" s="99" t="s">
        <v>37</v>
      </c>
      <c r="H21" s="223">
        <f ca="1">0.001*INDIRECT($B21&amp;"!W8")</f>
        <v>0</v>
      </c>
      <c r="I21" s="10"/>
      <c r="J21" s="224">
        <f ca="1">H21/D21-1</f>
        <v>-1</v>
      </c>
      <c r="L21" s="74">
        <f ca="1">INDIRECT($B21&amp;"!"&amp;L$3&amp;"8")</f>
        <v>42.654803199999996</v>
      </c>
      <c r="M21" s="75" t="e">
        <f ca="1">INDIRECT($B21&amp;"!"&amp;M$3&amp;"8")</f>
        <v>#DIV/0!</v>
      </c>
      <c r="N21" s="76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0</v>
      </c>
      <c r="L23" s="79"/>
      <c r="M23" s="80"/>
      <c r="N23" s="81"/>
      <c r="O23" s="222"/>
      <c r="P23" s="211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0" t="s">
        <v>12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11"/>
      <c r="L26" s="283" t="str">
        <f>F26</f>
        <v>breakfast_track</v>
      </c>
      <c r="M26" s="281"/>
      <c r="N26" s="282"/>
      <c r="O26" s="178"/>
      <c r="P26" s="211"/>
      <c r="U26" s="209"/>
      <c r="V26" s="209"/>
      <c r="X26" s="284"/>
      <c r="Y26" s="275"/>
      <c r="Z26" s="275"/>
    </row>
    <row r="27" spans="2:28" x14ac:dyDescent="0.25">
      <c r="B27" s="277" t="s">
        <v>26</v>
      </c>
      <c r="C27" s="275"/>
      <c r="D27" s="69" t="s">
        <v>27</v>
      </c>
      <c r="E27" s="222"/>
      <c r="F27" s="277" t="s">
        <v>26</v>
      </c>
      <c r="G27" s="275"/>
      <c r="H27" s="69" t="s">
        <v>27</v>
      </c>
      <c r="I27" s="10"/>
      <c r="J27" s="212" t="s">
        <v>28</v>
      </c>
      <c r="L27" s="274" t="s">
        <v>29</v>
      </c>
      <c r="M27" s="275"/>
      <c r="N27" s="276"/>
      <c r="O27" s="67"/>
      <c r="P27" s="4"/>
      <c r="R27" s="278"/>
      <c r="S27" s="275"/>
      <c r="T27" s="275"/>
      <c r="U27" s="210"/>
      <c r="V27" s="210"/>
      <c r="X27" s="278"/>
      <c r="Y27" s="275"/>
      <c r="Z27" s="275"/>
    </row>
    <row r="28" spans="2:28" x14ac:dyDescent="0.25">
      <c r="B28" s="175" t="s">
        <v>0</v>
      </c>
      <c r="C28" s="99" t="s">
        <v>30</v>
      </c>
      <c r="D28" s="68" t="s">
        <v>31</v>
      </c>
      <c r="E28" s="222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3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3">
        <f ca="1">0.001*INDIRECT($B29&amp;"!E5")</f>
        <v>41.983448000000003</v>
      </c>
      <c r="E29" s="222"/>
      <c r="F29" s="92" t="str">
        <f>F26</f>
        <v>breakfast_track</v>
      </c>
      <c r="G29" s="99" t="s">
        <v>33</v>
      </c>
      <c r="H29" s="223">
        <f ca="1">0.001*INDIRECT($B29&amp;"!W5")</f>
        <v>41.976840000000003</v>
      </c>
      <c r="I29" s="10"/>
      <c r="J29" s="224">
        <f ca="1">H29/D29-1</f>
        <v>-1.5739536209602445E-4</v>
      </c>
      <c r="L29" s="74">
        <f ca="1">INDIRECT($B29&amp;"!"&amp;L$3&amp;"5")</f>
        <v>28.7177446</v>
      </c>
      <c r="M29" s="75">
        <f ca="1">INDIRECT($B29&amp;"!"&amp;M$3&amp;"5")</f>
        <v>28.877527933333333</v>
      </c>
      <c r="N29" s="76">
        <f ca="1">M29-L29</f>
        <v>0.15978333333333339</v>
      </c>
      <c r="O29" s="222"/>
      <c r="P29" s="224">
        <f ca="1">bdrate(D29:D32,L29:L32,H29:H32,M29:M32)</f>
        <v>-4.9757041951661307E-3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34</v>
      </c>
      <c r="D30" s="223">
        <f ca="1">0.001*INDIRECT($B30&amp;"!E6")</f>
        <v>60.495176000000001</v>
      </c>
      <c r="E30" s="222"/>
      <c r="F30" s="92" t="str">
        <f>F29</f>
        <v>breakfast_track</v>
      </c>
      <c r="G30" s="99" t="s">
        <v>34</v>
      </c>
      <c r="H30" s="223">
        <f ca="1">0.001*INDIRECT($B30&amp;"!W6")</f>
        <v>60.486799999999995</v>
      </c>
      <c r="I30" s="10"/>
      <c r="J30" s="224">
        <f ca="1">H30/D30-1</f>
        <v>-1.3845732096073871E-4</v>
      </c>
      <c r="L30" s="74">
        <f ca="1">INDIRECT($B30&amp;"!"&amp;L$3&amp;"6")</f>
        <v>32.667029533333334</v>
      </c>
      <c r="M30" s="75">
        <f ca="1">INDIRECT($B30&amp;"!"&amp;M$3&amp;"6")</f>
        <v>32.685623</v>
      </c>
      <c r="N30" s="76">
        <f ca="1">M30-L30</f>
        <v>1.8593466666665392E-2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3">
        <f ca="1">0.001*INDIRECT($B31&amp;"!E7")</f>
        <v>86.819575999999998</v>
      </c>
      <c r="E31" s="222"/>
      <c r="F31" s="92" t="str">
        <f>F30</f>
        <v>breakfast_track</v>
      </c>
      <c r="G31" s="99" t="s">
        <v>35</v>
      </c>
      <c r="H31" s="223">
        <f ca="1">0.001*INDIRECT($B31&amp;"!W7")</f>
        <v>86.807951999999986</v>
      </c>
      <c r="I31" s="10"/>
      <c r="J31" s="224">
        <f ca="1">H31/D31-1</f>
        <v>-1.338868551951089E-4</v>
      </c>
      <c r="L31" s="74">
        <f ca="1">INDIRECT($B31&amp;"!"&amp;L$3&amp;"7")</f>
        <v>38.018531133333333</v>
      </c>
      <c r="M31" s="75">
        <f ca="1">INDIRECT($B31&amp;"!"&amp;M$3&amp;"7")</f>
        <v>38.096646733333337</v>
      </c>
      <c r="N31" s="76">
        <f ca="1">M31-L31</f>
        <v>7.8115600000003838E-2</v>
      </c>
      <c r="O31" s="222"/>
      <c r="P31" s="4" t="s">
        <v>36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3">
        <f ca="1">0.001*INDIRECT($B32&amp;"!E8")</f>
        <v>120.280824</v>
      </c>
      <c r="E32" s="222"/>
      <c r="F32" s="92" t="str">
        <f>F31</f>
        <v>breakfast_track</v>
      </c>
      <c r="G32" s="99" t="s">
        <v>37</v>
      </c>
      <c r="H32" s="223">
        <f ca="1">0.001*INDIRECT($B32&amp;"!W8")</f>
        <v>120.29591200000002</v>
      </c>
      <c r="I32" s="10"/>
      <c r="J32" s="224">
        <f ca="1">H32/D32-1</f>
        <v>1.2543977916235072E-4</v>
      </c>
      <c r="L32" s="74">
        <f ca="1">INDIRECT($B32&amp;"!"&amp;L$3&amp;"8")</f>
        <v>41.289641266666663</v>
      </c>
      <c r="M32" s="75">
        <f ca="1">INDIRECT($B32&amp;"!"&amp;M$3&amp;"8")</f>
        <v>41.299756466666658</v>
      </c>
      <c r="N32" s="76">
        <f ca="1">M32-L32</f>
        <v>1.0115199999994218E-2</v>
      </c>
      <c r="O32" s="222"/>
      <c r="P32" s="227">
        <f ca="1">bdrate(L29:L32,D29:D32,M29:M32,H29:H32)</f>
        <v>1.6337877934011757E-3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41.976840000000003</v>
      </c>
      <c r="L34" s="79"/>
      <c r="M34" s="80"/>
      <c r="N34" s="81"/>
      <c r="O34" s="222"/>
      <c r="P34" s="211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120.29591200000002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0" t="s">
        <v>13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11"/>
      <c r="L37" s="283" t="str">
        <f>F37</f>
        <v>breakfast_semitrack</v>
      </c>
      <c r="M37" s="281"/>
      <c r="N37" s="282"/>
      <c r="O37" s="178"/>
      <c r="P37" s="211"/>
      <c r="U37" s="209"/>
      <c r="V37" s="209"/>
      <c r="X37" s="284"/>
      <c r="Y37" s="275"/>
      <c r="Z37" s="275"/>
    </row>
    <row r="38" spans="2:28" x14ac:dyDescent="0.25">
      <c r="B38" s="277" t="s">
        <v>26</v>
      </c>
      <c r="C38" s="275"/>
      <c r="D38" s="69" t="s">
        <v>27</v>
      </c>
      <c r="E38" s="222"/>
      <c r="F38" s="277" t="s">
        <v>26</v>
      </c>
      <c r="G38" s="275"/>
      <c r="H38" s="69" t="s">
        <v>27</v>
      </c>
      <c r="I38" s="10"/>
      <c r="J38" s="212" t="s">
        <v>28</v>
      </c>
      <c r="L38" s="274" t="s">
        <v>29</v>
      </c>
      <c r="M38" s="275"/>
      <c r="N38" s="276"/>
      <c r="O38" s="67"/>
      <c r="P38" s="4"/>
      <c r="R38" s="278"/>
      <c r="S38" s="275"/>
      <c r="T38" s="275"/>
      <c r="U38" s="210"/>
      <c r="V38" s="210"/>
      <c r="X38" s="278"/>
      <c r="Y38" s="275"/>
      <c r="Z38" s="275"/>
    </row>
    <row r="39" spans="2:28" x14ac:dyDescent="0.25">
      <c r="B39" s="175" t="s">
        <v>0</v>
      </c>
      <c r="C39" s="99" t="s">
        <v>30</v>
      </c>
      <c r="D39" s="68" t="s">
        <v>31</v>
      </c>
      <c r="E39" s="222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3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3">
        <f ca="1">0.001*INDIRECT($B40&amp;"!E5")</f>
        <v>43.056959999999997</v>
      </c>
      <c r="E40" s="222"/>
      <c r="F40" s="92" t="str">
        <f>F37</f>
        <v>breakfast_semitrack</v>
      </c>
      <c r="G40" s="99" t="s">
        <v>33</v>
      </c>
      <c r="H40" s="223">
        <f ca="1">0.001*INDIRECT($B40&amp;"!W5")</f>
        <v>43.047608000000004</v>
      </c>
      <c r="I40" s="10"/>
      <c r="J40" s="224">
        <f ca="1">H40/D40-1</f>
        <v>-2.1720065699004643E-4</v>
      </c>
      <c r="L40" s="74">
        <f ca="1">INDIRECT($B40&amp;"!"&amp;L$3&amp;"5")</f>
        <v>28.517949000000002</v>
      </c>
      <c r="M40" s="75">
        <f ca="1">INDIRECT($B40&amp;"!"&amp;M$3&amp;"5")</f>
        <v>28.561660133333337</v>
      </c>
      <c r="N40" s="76">
        <f ca="1">M40-L40</f>
        <v>4.3711133333335539E-2</v>
      </c>
      <c r="O40" s="222"/>
      <c r="P40" s="224">
        <f ca="1">bdrate(D40:D43,L40:L43,H40:H43,M40:M43)</f>
        <v>-2.0416211795978301E-3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34</v>
      </c>
      <c r="D41" s="223">
        <f ca="1">0.001*INDIRECT($B41&amp;"!E6")</f>
        <v>62.195320000000002</v>
      </c>
      <c r="E41" s="222"/>
      <c r="F41" s="92" t="str">
        <f>F40</f>
        <v>breakfast_semitrack</v>
      </c>
      <c r="G41" s="99" t="s">
        <v>34</v>
      </c>
      <c r="H41" s="223">
        <f ca="1">0.001*INDIRECT($B41&amp;"!W6")</f>
        <v>62.188016000000005</v>
      </c>
      <c r="I41" s="10"/>
      <c r="J41" s="224">
        <f ca="1">H41/D41-1</f>
        <v>-1.1743648879047885E-4</v>
      </c>
      <c r="L41" s="74">
        <f ca="1">INDIRECT($B41&amp;"!"&amp;L$3&amp;"6")</f>
        <v>32.676511999999995</v>
      </c>
      <c r="M41" s="75">
        <f ca="1">INDIRECT($B41&amp;"!"&amp;M$3&amp;"6")</f>
        <v>32.694939600000005</v>
      </c>
      <c r="N41" s="76">
        <f ca="1">M41-L41</f>
        <v>1.8427600000009647E-2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3">
        <f ca="1">0.001*INDIRECT($B42&amp;"!E7")</f>
        <v>89.416951999999995</v>
      </c>
      <c r="E42" s="222"/>
      <c r="F42" s="92" t="str">
        <f>F41</f>
        <v>breakfast_semitrack</v>
      </c>
      <c r="G42" s="99" t="s">
        <v>35</v>
      </c>
      <c r="H42" s="223">
        <f ca="1">0.001*INDIRECT($B42&amp;"!W7")</f>
        <v>89.40706400000002</v>
      </c>
      <c r="I42" s="10"/>
      <c r="J42" s="224">
        <f ca="1">H42/D42-1</f>
        <v>-1.1058305812050584E-4</v>
      </c>
      <c r="L42" s="74">
        <f ca="1">INDIRECT($B42&amp;"!"&amp;L$3&amp;"7")</f>
        <v>37.981361266666667</v>
      </c>
      <c r="M42" s="75">
        <f ca="1">INDIRECT($B42&amp;"!"&amp;M$3&amp;"7")</f>
        <v>37.999328399999996</v>
      </c>
      <c r="N42" s="76">
        <f ca="1">M42-L42</f>
        <v>1.7967133333328889E-2</v>
      </c>
      <c r="O42" s="222"/>
      <c r="P42" s="4" t="s">
        <v>36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3">
        <f ca="1">0.001*INDIRECT($B43&amp;"!E8")</f>
        <v>123.8312</v>
      </c>
      <c r="E43" s="222"/>
      <c r="F43" s="92" t="str">
        <f>F42</f>
        <v>breakfast_semitrack</v>
      </c>
      <c r="G43" s="99" t="s">
        <v>37</v>
      </c>
      <c r="H43" s="223">
        <f ca="1">0.001*INDIRECT($B43&amp;"!W8")</f>
        <v>123.84700799999999</v>
      </c>
      <c r="I43" s="10"/>
      <c r="J43" s="224">
        <f ca="1">H43/D43-1</f>
        <v>1.2765765009126184E-4</v>
      </c>
      <c r="L43" s="74">
        <f ca="1">INDIRECT($B43&amp;"!"&amp;L$3&amp;"8")</f>
        <v>40.960923133333331</v>
      </c>
      <c r="M43" s="75">
        <f ca="1">INDIRECT($B43&amp;"!"&amp;M$3&amp;"8")</f>
        <v>40.988319333333344</v>
      </c>
      <c r="N43" s="76">
        <f ca="1">M43-L43</f>
        <v>2.7396200000012527E-2</v>
      </c>
      <c r="O43" s="222"/>
      <c r="P43" s="227">
        <f ca="1">bdrate(L40:L43,D40:D43,M40:M43,H40:H43)</f>
        <v>6.5556701292335262E-4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43.047608000000004</v>
      </c>
      <c r="L45" s="79"/>
      <c r="M45" s="80"/>
      <c r="N45" s="81"/>
      <c r="O45" s="222"/>
      <c r="P45" s="211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123.84700799999999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0" t="s">
        <v>14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11"/>
      <c r="L48" s="283" t="str">
        <f>F48</f>
        <v>cinema_track</v>
      </c>
      <c r="M48" s="281"/>
      <c r="N48" s="282"/>
      <c r="O48" s="178"/>
      <c r="P48" s="211"/>
      <c r="U48" s="209"/>
      <c r="V48" s="209"/>
      <c r="X48" s="284"/>
      <c r="Y48" s="275"/>
      <c r="Z48" s="275"/>
    </row>
    <row r="49" spans="2:28" x14ac:dyDescent="0.25">
      <c r="B49" s="277" t="s">
        <v>26</v>
      </c>
      <c r="C49" s="275"/>
      <c r="D49" s="69" t="s">
        <v>27</v>
      </c>
      <c r="E49" s="222"/>
      <c r="F49" s="277" t="s">
        <v>26</v>
      </c>
      <c r="G49" s="275"/>
      <c r="H49" s="69" t="s">
        <v>27</v>
      </c>
      <c r="I49" s="10"/>
      <c r="J49" s="212" t="s">
        <v>28</v>
      </c>
      <c r="L49" s="274" t="s">
        <v>29</v>
      </c>
      <c r="M49" s="275"/>
      <c r="N49" s="276"/>
      <c r="O49" s="67"/>
      <c r="P49" s="4"/>
      <c r="R49" s="278"/>
      <c r="S49" s="275"/>
      <c r="T49" s="275"/>
      <c r="U49" s="210"/>
      <c r="V49" s="210"/>
      <c r="X49" s="278"/>
      <c r="Y49" s="275"/>
      <c r="Z49" s="275"/>
    </row>
    <row r="50" spans="2:28" x14ac:dyDescent="0.25">
      <c r="B50" s="175" t="s">
        <v>0</v>
      </c>
      <c r="C50" s="99" t="s">
        <v>30</v>
      </c>
      <c r="D50" s="68" t="s">
        <v>31</v>
      </c>
      <c r="E50" s="222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3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3">
        <f ca="1">0.001*INDIRECT($B51&amp;"!E5")</f>
        <v>30.964104000000003</v>
      </c>
      <c r="E51" s="222"/>
      <c r="F51" s="92" t="str">
        <f>F48</f>
        <v>cinema_track</v>
      </c>
      <c r="G51" s="99" t="s">
        <v>33</v>
      </c>
      <c r="H51" s="223">
        <f ca="1">0.001*INDIRECT($B51&amp;"!W5")</f>
        <v>0</v>
      </c>
      <c r="I51" s="10"/>
      <c r="J51" s="224">
        <f ca="1">H51/D51-1</f>
        <v>-1</v>
      </c>
      <c r="L51" s="74">
        <f ca="1">INDIRECT($B51&amp;"!"&amp;L$3&amp;"5")</f>
        <v>31.725678952380957</v>
      </c>
      <c r="M51" s="75" t="e">
        <f ca="1">INDIRECT($B51&amp;"!"&amp;M$3&amp;"5")</f>
        <v>#DIV/0!</v>
      </c>
      <c r="N51" s="76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34</v>
      </c>
      <c r="D52" s="223">
        <f ca="1">0.001*INDIRECT($B52&amp;"!E6")</f>
        <v>45.42214400000001</v>
      </c>
      <c r="E52" s="222"/>
      <c r="F52" s="92" t="str">
        <f>F51</f>
        <v>cinema_track</v>
      </c>
      <c r="G52" s="99" t="s">
        <v>34</v>
      </c>
      <c r="H52" s="223">
        <f ca="1">0.001*INDIRECT($B52&amp;"!W6")</f>
        <v>0</v>
      </c>
      <c r="I52" s="10"/>
      <c r="J52" s="224">
        <f ca="1">H52/D52-1</f>
        <v>-1</v>
      </c>
      <c r="L52" s="74">
        <f ca="1">INDIRECT($B52&amp;"!"&amp;L$3&amp;"6")</f>
        <v>35.280070952380953</v>
      </c>
      <c r="M52" s="75" t="e">
        <f ca="1">INDIRECT($B52&amp;"!"&amp;M$3&amp;"6")</f>
        <v>#DIV/0!</v>
      </c>
      <c r="N52" s="76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3">
        <f ca="1">0.001*INDIRECT($B53&amp;"!E7")</f>
        <v>67.492872000000006</v>
      </c>
      <c r="E53" s="222"/>
      <c r="F53" s="92" t="str">
        <f>F52</f>
        <v>cinema_track</v>
      </c>
      <c r="G53" s="99" t="s">
        <v>35</v>
      </c>
      <c r="H53" s="223">
        <f ca="1">0.001*INDIRECT($B53&amp;"!W7")</f>
        <v>0</v>
      </c>
      <c r="I53" s="10"/>
      <c r="J53" s="224">
        <f ca="1">H53/D53-1</f>
        <v>-1</v>
      </c>
      <c r="L53" s="74">
        <f ca="1">INDIRECT($B53&amp;"!"&amp;L$3&amp;"7")</f>
        <v>39.311823238095236</v>
      </c>
      <c r="M53" s="75" t="e">
        <f ca="1">INDIRECT($B53&amp;"!"&amp;M$3&amp;"7")</f>
        <v>#DIV/0!</v>
      </c>
      <c r="N53" s="76" t="e">
        <f ca="1">M53-L53</f>
        <v>#DIV/0!</v>
      </c>
      <c r="O53" s="222"/>
      <c r="P53" s="4" t="s">
        <v>36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3">
        <f ca="1">0.001*INDIRECT($B54&amp;"!E8")</f>
        <v>95.688671999999997</v>
      </c>
      <c r="E54" s="222"/>
      <c r="F54" s="92" t="str">
        <f>F53</f>
        <v>cinema_track</v>
      </c>
      <c r="G54" s="99" t="s">
        <v>37</v>
      </c>
      <c r="H54" s="223">
        <f ca="1">0.001*INDIRECT($B54&amp;"!W8")</f>
        <v>0</v>
      </c>
      <c r="I54" s="10"/>
      <c r="J54" s="224">
        <f ca="1">H54/D54-1</f>
        <v>-1</v>
      </c>
      <c r="L54" s="74">
        <f ca="1">INDIRECT($B54&amp;"!"&amp;L$3&amp;"8")</f>
        <v>43.423016285714283</v>
      </c>
      <c r="M54" s="75" t="e">
        <f ca="1">INDIRECT($B54&amp;"!"&amp;M$3&amp;"8")</f>
        <v>#DIV/0!</v>
      </c>
      <c r="N54" s="76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0</v>
      </c>
      <c r="L56" s="79"/>
      <c r="M56" s="80"/>
      <c r="N56" s="81"/>
      <c r="O56" s="222"/>
      <c r="P56" s="211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0" t="s">
        <v>15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11"/>
      <c r="L59" s="283" t="str">
        <f>F59</f>
        <v>cinema_semitrack</v>
      </c>
      <c r="M59" s="281"/>
      <c r="N59" s="282"/>
      <c r="O59" s="178"/>
      <c r="P59" s="211"/>
      <c r="U59" s="209"/>
      <c r="V59" s="209"/>
      <c r="X59" s="284"/>
      <c r="Y59" s="275"/>
      <c r="Z59" s="275"/>
    </row>
    <row r="60" spans="2:28" x14ac:dyDescent="0.25">
      <c r="B60" s="277" t="s">
        <v>26</v>
      </c>
      <c r="C60" s="275"/>
      <c r="D60" s="69" t="s">
        <v>27</v>
      </c>
      <c r="E60" s="222"/>
      <c r="F60" s="277" t="s">
        <v>26</v>
      </c>
      <c r="G60" s="275"/>
      <c r="H60" s="69" t="s">
        <v>27</v>
      </c>
      <c r="I60" s="10"/>
      <c r="J60" s="212" t="s">
        <v>28</v>
      </c>
      <c r="L60" s="274" t="s">
        <v>29</v>
      </c>
      <c r="M60" s="275"/>
      <c r="N60" s="276"/>
      <c r="O60" s="67"/>
      <c r="P60" s="4"/>
      <c r="R60" s="278"/>
      <c r="S60" s="275"/>
      <c r="T60" s="275"/>
      <c r="U60" s="210"/>
      <c r="V60" s="210"/>
      <c r="X60" s="278"/>
      <c r="Y60" s="275"/>
      <c r="Z60" s="275"/>
    </row>
    <row r="61" spans="2:28" x14ac:dyDescent="0.25">
      <c r="B61" s="175" t="s">
        <v>0</v>
      </c>
      <c r="C61" s="99" t="s">
        <v>30</v>
      </c>
      <c r="D61" s="68" t="s">
        <v>31</v>
      </c>
      <c r="E61" s="222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3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3">
        <f ca="1">0.001*INDIRECT($B62&amp;"!E5")</f>
        <v>31.99812</v>
      </c>
      <c r="E62" s="222"/>
      <c r="F62" s="92" t="str">
        <f>F59</f>
        <v>cinema_semitrack</v>
      </c>
      <c r="G62" s="99" t="s">
        <v>33</v>
      </c>
      <c r="H62" s="223">
        <f ca="1">0.001*INDIRECT($B62&amp;"!W5")</f>
        <v>0</v>
      </c>
      <c r="I62" s="10"/>
      <c r="J62" s="224">
        <f ca="1">H62/D62-1</f>
        <v>-1</v>
      </c>
      <c r="L62" s="74">
        <f ca="1">INDIRECT($B62&amp;"!"&amp;L$3&amp;"5")</f>
        <v>31.695443047619044</v>
      </c>
      <c r="M62" s="75" t="e">
        <f ca="1">INDIRECT($B62&amp;"!"&amp;M$3&amp;"5")</f>
        <v>#DIV/0!</v>
      </c>
      <c r="N62" s="76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34</v>
      </c>
      <c r="D63" s="223">
        <f ca="1">0.001*INDIRECT($B63&amp;"!E6")</f>
        <v>47.120816000000005</v>
      </c>
      <c r="E63" s="222"/>
      <c r="F63" s="92" t="str">
        <f>F62</f>
        <v>cinema_semitrack</v>
      </c>
      <c r="G63" s="99" t="s">
        <v>34</v>
      </c>
      <c r="H63" s="223">
        <f ca="1">0.001*INDIRECT($B63&amp;"!W6")</f>
        <v>0</v>
      </c>
      <c r="I63" s="10"/>
      <c r="J63" s="224">
        <f ca="1">H63/D63-1</f>
        <v>-1</v>
      </c>
      <c r="L63" s="74">
        <f ca="1">INDIRECT($B63&amp;"!"&amp;L$3&amp;"6")</f>
        <v>35.220270428571425</v>
      </c>
      <c r="M63" s="75" t="e">
        <f ca="1">INDIRECT($B63&amp;"!"&amp;M$3&amp;"6")</f>
        <v>#DIV/0!</v>
      </c>
      <c r="N63" s="76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3">
        <f ca="1">0.001*INDIRECT($B64&amp;"!E7")</f>
        <v>70.18495999999999</v>
      </c>
      <c r="E64" s="222"/>
      <c r="F64" s="92" t="str">
        <f>F63</f>
        <v>cinema_semitrack</v>
      </c>
      <c r="G64" s="99" t="s">
        <v>35</v>
      </c>
      <c r="H64" s="223">
        <f ca="1">0.001*INDIRECT($B64&amp;"!W7")</f>
        <v>0</v>
      </c>
      <c r="I64" s="10"/>
      <c r="J64" s="224">
        <f ca="1">H64/D64-1</f>
        <v>-1</v>
      </c>
      <c r="L64" s="74">
        <f ca="1">INDIRECT($B64&amp;"!"&amp;L$3&amp;"7")</f>
        <v>39.176073857142853</v>
      </c>
      <c r="M64" s="75" t="e">
        <f ca="1">INDIRECT($B64&amp;"!"&amp;M$3&amp;"7")</f>
        <v>#DIV/0!</v>
      </c>
      <c r="N64" s="76" t="e">
        <f ca="1">M64-L64</f>
        <v>#DIV/0!</v>
      </c>
      <c r="O64" s="222"/>
      <c r="P64" s="4" t="s">
        <v>36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3">
        <f ca="1">0.001*INDIRECT($B65&amp;"!E8")</f>
        <v>99.472144</v>
      </c>
      <c r="E65" s="222"/>
      <c r="F65" s="92" t="str">
        <f>F64</f>
        <v>cinema_semitrack</v>
      </c>
      <c r="G65" s="99" t="s">
        <v>37</v>
      </c>
      <c r="H65" s="223">
        <f ca="1">0.001*INDIRECT($B65&amp;"!W8")</f>
        <v>0</v>
      </c>
      <c r="I65" s="10"/>
      <c r="J65" s="224">
        <f ca="1">H65/D65-1</f>
        <v>-1</v>
      </c>
      <c r="L65" s="74">
        <f ca="1">INDIRECT($B65&amp;"!"&amp;L$3&amp;"8")</f>
        <v>43.150612761904753</v>
      </c>
      <c r="M65" s="75" t="e">
        <f ca="1">INDIRECT($B65&amp;"!"&amp;M$3&amp;"8")</f>
        <v>#DIV/0!</v>
      </c>
      <c r="N65" s="76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0</v>
      </c>
      <c r="L67" s="79"/>
      <c r="M67" s="80"/>
      <c r="N67" s="81"/>
      <c r="O67" s="222"/>
      <c r="P67" s="211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0" t="s">
        <v>16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11"/>
      <c r="L70" s="283" t="str">
        <f>F70</f>
        <v>breakdance_track</v>
      </c>
      <c r="M70" s="281"/>
      <c r="N70" s="282"/>
      <c r="O70" s="178"/>
      <c r="P70" s="211"/>
      <c r="U70" s="209"/>
      <c r="V70" s="209"/>
      <c r="X70" s="284"/>
      <c r="Y70" s="275"/>
      <c r="Z70" s="275"/>
    </row>
    <row r="71" spans="2:28" x14ac:dyDescent="0.25">
      <c r="B71" s="277" t="s">
        <v>26</v>
      </c>
      <c r="C71" s="275"/>
      <c r="D71" s="69" t="s">
        <v>27</v>
      </c>
      <c r="E71" s="222"/>
      <c r="F71" s="277" t="s">
        <v>26</v>
      </c>
      <c r="G71" s="275"/>
      <c r="H71" s="69" t="s">
        <v>27</v>
      </c>
      <c r="I71" s="10"/>
      <c r="J71" s="212" t="s">
        <v>28</v>
      </c>
      <c r="L71" s="274" t="s">
        <v>29</v>
      </c>
      <c r="M71" s="275"/>
      <c r="N71" s="276"/>
      <c r="O71" s="67"/>
      <c r="P71" s="4"/>
      <c r="R71" s="278"/>
      <c r="S71" s="275"/>
      <c r="T71" s="275"/>
      <c r="U71" s="210"/>
      <c r="V71" s="210"/>
      <c r="X71" s="278"/>
      <c r="Y71" s="275"/>
      <c r="Z71" s="275"/>
    </row>
    <row r="72" spans="2:28" x14ac:dyDescent="0.25">
      <c r="B72" s="175" t="s">
        <v>0</v>
      </c>
      <c r="C72" s="99" t="s">
        <v>30</v>
      </c>
      <c r="D72" s="68" t="s">
        <v>31</v>
      </c>
      <c r="E72" s="222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3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3">
        <f ca="1">0.001*INDIRECT($B73&amp;"!E5")</f>
        <v>141.91076799999999</v>
      </c>
      <c r="E73" s="222"/>
      <c r="F73" s="92" t="str">
        <f>F70</f>
        <v>breakdance_track</v>
      </c>
      <c r="G73" s="99" t="s">
        <v>33</v>
      </c>
      <c r="H73" s="223">
        <f ca="1">0.001*INDIRECT($B73&amp;"!W5")</f>
        <v>0</v>
      </c>
      <c r="I73" s="10"/>
      <c r="J73" s="224">
        <f ca="1">H73/D73-1</f>
        <v>-1</v>
      </c>
      <c r="L73" s="74">
        <f ca="1">INDIRECT($B73&amp;"!"&amp;L$3&amp;"5")</f>
        <v>29.000747624999999</v>
      </c>
      <c r="M73" s="75" t="e">
        <f ca="1">INDIRECT($B73&amp;"!"&amp;M$3&amp;"5")</f>
        <v>#DIV/0!</v>
      </c>
      <c r="N73" s="76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34</v>
      </c>
      <c r="D74" s="223">
        <f ca="1">0.001*INDIRECT($B74&amp;"!E6")</f>
        <v>202.49611999999999</v>
      </c>
      <c r="E74" s="222"/>
      <c r="F74" s="92" t="str">
        <f>F73</f>
        <v>breakdance_track</v>
      </c>
      <c r="G74" s="99" t="s">
        <v>34</v>
      </c>
      <c r="H74" s="223">
        <f ca="1">0.001*INDIRECT($B74&amp;"!W6")</f>
        <v>0</v>
      </c>
      <c r="I74" s="10"/>
      <c r="J74" s="224">
        <f ca="1">H74/D74-1</f>
        <v>-1</v>
      </c>
      <c r="L74" s="74">
        <f ca="1">INDIRECT($B74&amp;"!"&amp;L$3&amp;"6")</f>
        <v>33.834083249999992</v>
      </c>
      <c r="M74" s="75" t="e">
        <f ca="1">INDIRECT($B74&amp;"!"&amp;M$3&amp;"6")</f>
        <v>#DIV/0!</v>
      </c>
      <c r="N74" s="76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3">
        <f ca="1">0.001*INDIRECT($B75&amp;"!E7")</f>
        <v>284.92426400000005</v>
      </c>
      <c r="E75" s="222"/>
      <c r="F75" s="92" t="str">
        <f>F74</f>
        <v>breakdance_track</v>
      </c>
      <c r="G75" s="99" t="s">
        <v>35</v>
      </c>
      <c r="H75" s="223">
        <f ca="1">0.001*INDIRECT($B75&amp;"!W7")</f>
        <v>0</v>
      </c>
      <c r="I75" s="10"/>
      <c r="J75" s="224">
        <f ca="1">H75/D75-1</f>
        <v>-1</v>
      </c>
      <c r="L75" s="74">
        <f ca="1">INDIRECT($B75&amp;"!"&amp;L$3&amp;"7")</f>
        <v>39.374738125</v>
      </c>
      <c r="M75" s="75" t="e">
        <f ca="1">INDIRECT($B75&amp;"!"&amp;M$3&amp;"7")</f>
        <v>#DIV/0!</v>
      </c>
      <c r="N75" s="76" t="e">
        <f ca="1">M75-L75</f>
        <v>#DIV/0!</v>
      </c>
      <c r="O75" s="222"/>
      <c r="P75" s="4" t="s">
        <v>36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3">
        <f ca="1">0.001*INDIRECT($B76&amp;"!E8")</f>
        <v>388.26202400000005</v>
      </c>
      <c r="E76" s="222"/>
      <c r="F76" s="92" t="str">
        <f>F75</f>
        <v>breakdance_track</v>
      </c>
      <c r="G76" s="99" t="s">
        <v>37</v>
      </c>
      <c r="H76" s="223">
        <f ca="1">0.001*INDIRECT($B76&amp;"!W8")</f>
        <v>0</v>
      </c>
      <c r="I76" s="10"/>
      <c r="J76" s="224">
        <f ca="1">H76/D76-1</f>
        <v>-1</v>
      </c>
      <c r="L76" s="74">
        <f ca="1">INDIRECT($B76&amp;"!"&amp;L$3&amp;"8")</f>
        <v>43.518480624999995</v>
      </c>
      <c r="M76" s="75" t="e">
        <f ca="1">INDIRECT($B76&amp;"!"&amp;M$3&amp;"8")</f>
        <v>#DIV/0!</v>
      </c>
      <c r="N76" s="76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0</v>
      </c>
      <c r="L78" s="79"/>
      <c r="M78" s="80"/>
      <c r="N78" s="81"/>
      <c r="O78" s="222"/>
      <c r="P78" s="211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0" t="s">
        <v>17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11"/>
      <c r="L81" s="283" t="str">
        <f>F81</f>
        <v>breakdance_semitrack</v>
      </c>
      <c r="M81" s="281"/>
      <c r="N81" s="282"/>
      <c r="O81" s="178"/>
      <c r="P81" s="211"/>
      <c r="U81" s="209"/>
      <c r="V81" s="209"/>
      <c r="X81" s="284"/>
      <c r="Y81" s="275"/>
      <c r="Z81" s="275"/>
    </row>
    <row r="82" spans="2:28" x14ac:dyDescent="0.25">
      <c r="B82" s="277" t="s">
        <v>26</v>
      </c>
      <c r="C82" s="275"/>
      <c r="D82" s="69" t="s">
        <v>27</v>
      </c>
      <c r="E82" s="222"/>
      <c r="F82" s="277" t="s">
        <v>26</v>
      </c>
      <c r="G82" s="275"/>
      <c r="H82" s="69" t="s">
        <v>27</v>
      </c>
      <c r="I82" s="10"/>
      <c r="J82" s="212" t="s">
        <v>28</v>
      </c>
      <c r="L82" s="274" t="s">
        <v>29</v>
      </c>
      <c r="M82" s="275"/>
      <c r="N82" s="276"/>
      <c r="O82" s="67"/>
      <c r="P82" s="4"/>
      <c r="R82" s="278"/>
      <c r="S82" s="275"/>
      <c r="T82" s="275"/>
      <c r="U82" s="210"/>
      <c r="V82" s="210"/>
      <c r="X82" s="278"/>
      <c r="Y82" s="275"/>
      <c r="Z82" s="275"/>
    </row>
    <row r="83" spans="2:28" x14ac:dyDescent="0.25">
      <c r="B83" s="175" t="s">
        <v>0</v>
      </c>
      <c r="C83" s="99" t="s">
        <v>30</v>
      </c>
      <c r="D83" s="68" t="s">
        <v>31</v>
      </c>
      <c r="E83" s="222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3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3">
        <f ca="1">0.001*INDIRECT($B84&amp;"!E5")</f>
        <v>148.74119999999999</v>
      </c>
      <c r="E84" s="222"/>
      <c r="F84" s="92" t="str">
        <f>F81</f>
        <v>breakdance_semitrack</v>
      </c>
      <c r="G84" s="99" t="s">
        <v>33</v>
      </c>
      <c r="H84" s="223">
        <f ca="1">0.001*INDIRECT($B84&amp;"!W5")</f>
        <v>0</v>
      </c>
      <c r="I84" s="10"/>
      <c r="J84" s="224">
        <f ca="1">H84/D84-1</f>
        <v>-1</v>
      </c>
      <c r="L84" s="74">
        <f ca="1">INDIRECT($B84&amp;"!"&amp;L$3&amp;"5")</f>
        <v>28.7107744375</v>
      </c>
      <c r="M84" s="75" t="e">
        <f ca="1">INDIRECT($B84&amp;"!"&amp;M$3&amp;"5")</f>
        <v>#DIV/0!</v>
      </c>
      <c r="N84" s="76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34</v>
      </c>
      <c r="D85" s="223">
        <f ca="1">0.001*INDIRECT($B85&amp;"!E6")</f>
        <v>212.310136</v>
      </c>
      <c r="E85" s="222"/>
      <c r="F85" s="92" t="str">
        <f>F84</f>
        <v>breakdance_semitrack</v>
      </c>
      <c r="G85" s="99" t="s">
        <v>34</v>
      </c>
      <c r="H85" s="223">
        <f ca="1">0.001*INDIRECT($B85&amp;"!W6")</f>
        <v>0</v>
      </c>
      <c r="I85" s="10"/>
      <c r="J85" s="224">
        <f ca="1">H85/D85-1</f>
        <v>-1</v>
      </c>
      <c r="L85" s="74">
        <f ca="1">INDIRECT($B85&amp;"!"&amp;L$3&amp;"6")</f>
        <v>33.657071593749997</v>
      </c>
      <c r="M85" s="75" t="e">
        <f ca="1">INDIRECT($B85&amp;"!"&amp;M$3&amp;"6")</f>
        <v>#DIV/0!</v>
      </c>
      <c r="N85" s="76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3">
        <f ca="1">0.001*INDIRECT($B86&amp;"!E7")</f>
        <v>298.38734399999998</v>
      </c>
      <c r="E86" s="222"/>
      <c r="F86" s="92" t="str">
        <f>F85</f>
        <v>breakdance_semitrack</v>
      </c>
      <c r="G86" s="99" t="s">
        <v>35</v>
      </c>
      <c r="H86" s="223">
        <f ca="1">0.001*INDIRECT($B86&amp;"!W7")</f>
        <v>0</v>
      </c>
      <c r="I86" s="10"/>
      <c r="J86" s="224">
        <f ca="1">H86/D86-1</f>
        <v>-1</v>
      </c>
      <c r="L86" s="74">
        <f ca="1">INDIRECT($B86&amp;"!"&amp;L$3&amp;"7")</f>
        <v>38.948521874999997</v>
      </c>
      <c r="M86" s="75" t="e">
        <f ca="1">INDIRECT($B86&amp;"!"&amp;M$3&amp;"7")</f>
        <v>#DIV/0!</v>
      </c>
      <c r="N86" s="76" t="e">
        <f ca="1">M86-L86</f>
        <v>#DIV/0!</v>
      </c>
      <c r="O86" s="222"/>
      <c r="P86" s="4" t="s">
        <v>36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3">
        <f ca="1">0.001*INDIRECT($B87&amp;"!E8")</f>
        <v>405.806104</v>
      </c>
      <c r="E87" s="222"/>
      <c r="F87" s="92" t="str">
        <f>F86</f>
        <v>breakdance_semitrack</v>
      </c>
      <c r="G87" s="99" t="s">
        <v>37</v>
      </c>
      <c r="H87" s="223">
        <f ca="1">0.001*INDIRECT($B87&amp;"!W8")</f>
        <v>0</v>
      </c>
      <c r="I87" s="10"/>
      <c r="J87" s="224">
        <f ca="1">H87/D87-1</f>
        <v>-1</v>
      </c>
      <c r="L87" s="74">
        <f ca="1">INDIRECT($B87&amp;"!"&amp;L$3&amp;"8")</f>
        <v>42.576783500000005</v>
      </c>
      <c r="M87" s="75" t="e">
        <f ca="1">INDIRECT($B87&amp;"!"&amp;M$3&amp;"8")</f>
        <v>#DIV/0!</v>
      </c>
      <c r="N87" s="76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0</v>
      </c>
      <c r="L89" s="79"/>
      <c r="M89" s="80"/>
      <c r="N89" s="81"/>
      <c r="O89" s="222"/>
      <c r="P89" s="211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0" t="s">
        <v>18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11"/>
      <c r="L92" s="283" t="str">
        <f>F92</f>
        <v>bartender_track</v>
      </c>
      <c r="M92" s="281"/>
      <c r="N92" s="282"/>
      <c r="O92" s="178"/>
      <c r="P92" s="211"/>
      <c r="U92" s="209"/>
      <c r="V92" s="209"/>
      <c r="X92" s="284"/>
      <c r="Y92" s="275"/>
      <c r="Z92" s="275"/>
    </row>
    <row r="93" spans="2:28" x14ac:dyDescent="0.25">
      <c r="B93" s="277" t="s">
        <v>26</v>
      </c>
      <c r="C93" s="275"/>
      <c r="D93" s="69" t="s">
        <v>27</v>
      </c>
      <c r="E93" s="222"/>
      <c r="F93" s="277" t="s">
        <v>26</v>
      </c>
      <c r="G93" s="275"/>
      <c r="H93" s="69" t="s">
        <v>27</v>
      </c>
      <c r="I93" s="10"/>
      <c r="J93" s="212" t="s">
        <v>28</v>
      </c>
      <c r="L93" s="274" t="s">
        <v>29</v>
      </c>
      <c r="M93" s="275"/>
      <c r="N93" s="276"/>
      <c r="O93" s="67"/>
      <c r="P93" s="4"/>
      <c r="R93" s="278"/>
      <c r="S93" s="275"/>
      <c r="T93" s="275"/>
      <c r="U93" s="210"/>
      <c r="V93" s="210"/>
      <c r="X93" s="278"/>
      <c r="Y93" s="275"/>
      <c r="Z93" s="275"/>
    </row>
    <row r="94" spans="2:28" x14ac:dyDescent="0.25">
      <c r="B94" s="175" t="s">
        <v>0</v>
      </c>
      <c r="C94" s="99" t="s">
        <v>30</v>
      </c>
      <c r="D94" s="68" t="s">
        <v>31</v>
      </c>
      <c r="E94" s="222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3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3">
        <f ca="1">0.001*INDIRECT($B95&amp;"!E5")</f>
        <v>43.155912000000001</v>
      </c>
      <c r="E95" s="222"/>
      <c r="F95" s="92" t="str">
        <f>F92</f>
        <v>bartender_track</v>
      </c>
      <c r="G95" s="99" t="s">
        <v>33</v>
      </c>
      <c r="H95" s="223">
        <f ca="1">0.001*INDIRECT($B95&amp;"!W5")</f>
        <v>0</v>
      </c>
      <c r="I95" s="10"/>
      <c r="J95" s="224">
        <f ca="1">H95/D95-1</f>
        <v>-1</v>
      </c>
      <c r="L95" s="74">
        <f ca="1">INDIRECT($B95&amp;"!"&amp;L$3&amp;"5")</f>
        <v>32.775007666666667</v>
      </c>
      <c r="M95" s="75" t="e">
        <f ca="1">INDIRECT($B95&amp;"!"&amp;M$3&amp;"5")</f>
        <v>#DIV/0!</v>
      </c>
      <c r="N95" s="76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34</v>
      </c>
      <c r="D96" s="223">
        <f ca="1">0.001*INDIRECT($B96&amp;"!E6")</f>
        <v>64.133495999999994</v>
      </c>
      <c r="E96" s="222"/>
      <c r="F96" s="92" t="str">
        <f>F95</f>
        <v>bartender_track</v>
      </c>
      <c r="G96" s="99" t="s">
        <v>34</v>
      </c>
      <c r="H96" s="223">
        <f ca="1">0.001*INDIRECT($B96&amp;"!W6")</f>
        <v>0</v>
      </c>
      <c r="I96" s="10"/>
      <c r="J96" s="224">
        <f ca="1">H96/D96-1</f>
        <v>-1</v>
      </c>
      <c r="L96" s="74">
        <f ca="1">INDIRECT($B96&amp;"!"&amp;L$3&amp;"6")</f>
        <v>36.177745142857155</v>
      </c>
      <c r="M96" s="75" t="e">
        <f ca="1">INDIRECT($B96&amp;"!"&amp;M$3&amp;"6")</f>
        <v>#DIV/0!</v>
      </c>
      <c r="N96" s="76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3">
        <f ca="1">0.001*INDIRECT($B97&amp;"!E7")</f>
        <v>94.915872000000007</v>
      </c>
      <c r="E97" s="222"/>
      <c r="F97" s="92" t="str">
        <f>F96</f>
        <v>bartender_track</v>
      </c>
      <c r="G97" s="99" t="s">
        <v>35</v>
      </c>
      <c r="H97" s="223">
        <f ca="1">0.001*INDIRECT($B97&amp;"!W7")</f>
        <v>0</v>
      </c>
      <c r="I97" s="10"/>
      <c r="J97" s="224">
        <f ca="1">H97/D97-1</f>
        <v>-1</v>
      </c>
      <c r="L97" s="74">
        <f ca="1">INDIRECT($B97&amp;"!"&amp;L$3&amp;"7")</f>
        <v>40.227179238095239</v>
      </c>
      <c r="M97" s="75" t="e">
        <f ca="1">INDIRECT($B97&amp;"!"&amp;M$3&amp;"7")</f>
        <v>#DIV/0!</v>
      </c>
      <c r="N97" s="76" t="e">
        <f ca="1">M97-L97</f>
        <v>#DIV/0!</v>
      </c>
      <c r="O97" s="222"/>
      <c r="P97" s="4" t="s">
        <v>36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3">
        <f ca="1">0.001*INDIRECT($B98&amp;"!E8")</f>
        <v>133.515456</v>
      </c>
      <c r="E98" s="222"/>
      <c r="F98" s="92" t="str">
        <f>F97</f>
        <v>bartender_track</v>
      </c>
      <c r="G98" s="99" t="s">
        <v>37</v>
      </c>
      <c r="H98" s="223">
        <f ca="1">0.001*INDIRECT($B98&amp;"!W8")</f>
        <v>0</v>
      </c>
      <c r="I98" s="10"/>
      <c r="J98" s="224">
        <f ca="1">H98/D98-1</f>
        <v>-1</v>
      </c>
      <c r="L98" s="74">
        <f ca="1">INDIRECT($B98&amp;"!"&amp;L$3&amp;"8")</f>
        <v>44.196745619047611</v>
      </c>
      <c r="M98" s="75" t="e">
        <f ca="1">INDIRECT($B98&amp;"!"&amp;M$3&amp;"8")</f>
        <v>#DIV/0!</v>
      </c>
      <c r="N98" s="76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0</v>
      </c>
      <c r="L100" s="79"/>
      <c r="M100" s="80"/>
      <c r="N100" s="81"/>
      <c r="O100" s="222"/>
      <c r="P100" s="211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0" t="s">
        <v>19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11"/>
      <c r="L103" s="283" t="str">
        <f>F103</f>
        <v>bartender_semitrack</v>
      </c>
      <c r="M103" s="281"/>
      <c r="N103" s="282"/>
      <c r="O103" s="178"/>
      <c r="P103" s="211"/>
      <c r="U103" s="209"/>
      <c r="V103" s="209"/>
      <c r="X103" s="284"/>
      <c r="Y103" s="275"/>
      <c r="Z103" s="275"/>
    </row>
    <row r="104" spans="2:28" x14ac:dyDescent="0.25">
      <c r="B104" s="277" t="s">
        <v>26</v>
      </c>
      <c r="C104" s="275"/>
      <c r="D104" s="69" t="s">
        <v>27</v>
      </c>
      <c r="E104" s="222"/>
      <c r="F104" s="277" t="s">
        <v>26</v>
      </c>
      <c r="G104" s="275"/>
      <c r="H104" s="69" t="s">
        <v>27</v>
      </c>
      <c r="I104" s="10"/>
      <c r="J104" s="212" t="s">
        <v>28</v>
      </c>
      <c r="L104" s="274" t="s">
        <v>29</v>
      </c>
      <c r="M104" s="275"/>
      <c r="N104" s="276"/>
      <c r="O104" s="67"/>
      <c r="P104" s="4"/>
      <c r="R104" s="278"/>
      <c r="S104" s="275"/>
      <c r="T104" s="275"/>
      <c r="U104" s="210"/>
      <c r="V104" s="210"/>
      <c r="X104" s="278"/>
      <c r="Y104" s="275"/>
      <c r="Z104" s="275"/>
    </row>
    <row r="105" spans="2:28" x14ac:dyDescent="0.25">
      <c r="B105" s="175" t="s">
        <v>0</v>
      </c>
      <c r="C105" s="99" t="s">
        <v>30</v>
      </c>
      <c r="D105" s="68" t="s">
        <v>31</v>
      </c>
      <c r="E105" s="222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3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3">
        <f ca="1">0.001*INDIRECT($B106&amp;"!E5")</f>
        <v>44.56575200000001</v>
      </c>
      <c r="E106" s="222"/>
      <c r="F106" s="92" t="str">
        <f>F103</f>
        <v>bartender_semitrack</v>
      </c>
      <c r="G106" s="99" t="s">
        <v>33</v>
      </c>
      <c r="H106" s="223">
        <f ca="1">0.001*INDIRECT($B106&amp;"!W5")</f>
        <v>0</v>
      </c>
      <c r="I106" s="10"/>
      <c r="J106" s="224">
        <f ca="1">H106/D106-1</f>
        <v>-1</v>
      </c>
      <c r="L106" s="74">
        <f ca="1">INDIRECT($B106&amp;"!"&amp;L$3&amp;"5")</f>
        <v>32.558284380952379</v>
      </c>
      <c r="M106" s="75" t="e">
        <f ca="1">INDIRECT($B106&amp;"!"&amp;M$3&amp;"5")</f>
        <v>#DIV/0!</v>
      </c>
      <c r="N106" s="76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34</v>
      </c>
      <c r="D107" s="223">
        <f ca="1">0.001*INDIRECT($B107&amp;"!E6")</f>
        <v>66.379448000000011</v>
      </c>
      <c r="E107" s="222"/>
      <c r="F107" s="92" t="str">
        <f>F106</f>
        <v>bartender_semitrack</v>
      </c>
      <c r="G107" s="99" t="s">
        <v>34</v>
      </c>
      <c r="H107" s="223">
        <f ca="1">0.001*INDIRECT($B107&amp;"!W6")</f>
        <v>0</v>
      </c>
      <c r="I107" s="10"/>
      <c r="J107" s="224">
        <f ca="1">H107/D107-1</f>
        <v>-1</v>
      </c>
      <c r="L107" s="74">
        <f ca="1">INDIRECT($B107&amp;"!"&amp;L$3&amp;"6")</f>
        <v>35.723924380952383</v>
      </c>
      <c r="M107" s="75" t="e">
        <f ca="1">INDIRECT($B107&amp;"!"&amp;M$3&amp;"6")</f>
        <v>#DIV/0!</v>
      </c>
      <c r="N107" s="76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3">
        <f ca="1">0.001*INDIRECT($B108&amp;"!E7")</f>
        <v>98.37782399999999</v>
      </c>
      <c r="E108" s="222"/>
      <c r="F108" s="92" t="str">
        <f>F107</f>
        <v>bartender_semitrack</v>
      </c>
      <c r="G108" s="99" t="s">
        <v>35</v>
      </c>
      <c r="H108" s="223">
        <f ca="1">0.001*INDIRECT($B108&amp;"!W7")</f>
        <v>0</v>
      </c>
      <c r="I108" s="10"/>
      <c r="J108" s="224">
        <f ca="1">H108/D108-1</f>
        <v>-1</v>
      </c>
      <c r="L108" s="74">
        <f ca="1">INDIRECT($B108&amp;"!"&amp;L$3&amp;"7")</f>
        <v>39.904256666666669</v>
      </c>
      <c r="M108" s="75" t="e">
        <f ca="1">INDIRECT($B108&amp;"!"&amp;M$3&amp;"7")</f>
        <v>#DIV/0!</v>
      </c>
      <c r="N108" s="76" t="e">
        <f ca="1">M108-L108</f>
        <v>#DIV/0!</v>
      </c>
      <c r="O108" s="222"/>
      <c r="P108" s="4" t="s">
        <v>36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3">
        <f ca="1">0.001*INDIRECT($B109&amp;"!E8")</f>
        <v>138.21379200000001</v>
      </c>
      <c r="E109" s="222"/>
      <c r="F109" s="92" t="str">
        <f>F108</f>
        <v>bartender_semitrack</v>
      </c>
      <c r="G109" s="99" t="s">
        <v>37</v>
      </c>
      <c r="H109" s="223">
        <f ca="1">0.001*INDIRECT($B109&amp;"!W8")</f>
        <v>0</v>
      </c>
      <c r="I109" s="10"/>
      <c r="J109" s="224">
        <f ca="1">H109/D109-1</f>
        <v>-1</v>
      </c>
      <c r="L109" s="74">
        <f ca="1">INDIRECT($B109&amp;"!"&amp;L$3&amp;"8")</f>
        <v>43.831259761904761</v>
      </c>
      <c r="M109" s="75" t="e">
        <f ca="1">INDIRECT($B109&amp;"!"&amp;M$3&amp;"8")</f>
        <v>#DIV/0!</v>
      </c>
      <c r="N109" s="76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0</v>
      </c>
      <c r="L111" s="79"/>
      <c r="M111" s="80"/>
      <c r="N111" s="81"/>
      <c r="O111" s="222"/>
      <c r="P111" s="211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6"/>
    </row>
    <row r="116" spans="28:28" ht="16.5" customHeight="1" x14ac:dyDescent="0.25">
      <c r="AB116" s="226"/>
    </row>
    <row r="118" spans="28:28" ht="16.5" customHeight="1" x14ac:dyDescent="0.25"/>
    <row r="119" spans="28:28" ht="16.5" customHeight="1" x14ac:dyDescent="0.25"/>
    <row r="123" spans="28:28" x14ac:dyDescent="0.25">
      <c r="AB123" s="226"/>
    </row>
    <row r="126" spans="28:28" ht="16.5" customHeight="1" x14ac:dyDescent="0.25">
      <c r="AB126" s="226"/>
    </row>
    <row r="128" spans="28:28" ht="16.5" customHeight="1" x14ac:dyDescent="0.25"/>
    <row r="129" spans="28:28" ht="16.5" customHeight="1" x14ac:dyDescent="0.25"/>
    <row r="133" spans="28:28" x14ac:dyDescent="0.25">
      <c r="AB133" s="226"/>
    </row>
    <row r="136" spans="28:28" ht="16.5" customHeight="1" x14ac:dyDescent="0.25">
      <c r="AB136" s="226"/>
    </row>
    <row r="138" spans="28:28" ht="16.5" customHeight="1" x14ac:dyDescent="0.25"/>
    <row r="139" spans="28:28" ht="16.5" customHeight="1" x14ac:dyDescent="0.25"/>
    <row r="143" spans="28:28" x14ac:dyDescent="0.25">
      <c r="AB143" s="226"/>
    </row>
    <row r="146" spans="28:28" ht="16.5" customHeight="1" x14ac:dyDescent="0.25">
      <c r="AB146" s="226"/>
    </row>
    <row r="148" spans="28:28" ht="16.5" customHeight="1" x14ac:dyDescent="0.25"/>
    <row r="149" spans="28:28" ht="16.5" customHeight="1" x14ac:dyDescent="0.25"/>
    <row r="153" spans="28:28" x14ac:dyDescent="0.25">
      <c r="AB153" s="226"/>
    </row>
    <row r="156" spans="28:28" ht="16.5" customHeight="1" x14ac:dyDescent="0.25">
      <c r="AB156" s="226"/>
    </row>
    <row r="158" spans="28:28" ht="16.5" customHeight="1" x14ac:dyDescent="0.25"/>
    <row r="159" spans="28:28" ht="16.5" customHeight="1" x14ac:dyDescent="0.25"/>
    <row r="163" spans="28:28" x14ac:dyDescent="0.25">
      <c r="AB163" s="226"/>
    </row>
    <row r="166" spans="28:28" ht="16.5" customHeight="1" x14ac:dyDescent="0.25">
      <c r="AB166" s="226"/>
    </row>
    <row r="168" spans="28:28" ht="16.5" customHeight="1" x14ac:dyDescent="0.25"/>
    <row r="169" spans="28:28" ht="16.5" customHeight="1" x14ac:dyDescent="0.25"/>
    <row r="173" spans="28:28" x14ac:dyDescent="0.25">
      <c r="AB173" s="226"/>
    </row>
    <row r="176" spans="28:28" ht="16.5" customHeight="1" x14ac:dyDescent="0.25">
      <c r="AB176" s="226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2"/>
      <c r="E183" s="222"/>
      <c r="F183" s="222"/>
      <c r="G183" s="222"/>
      <c r="H183" s="10"/>
      <c r="I183" s="10"/>
      <c r="J183" s="10"/>
      <c r="L183" s="38"/>
      <c r="M183" s="178"/>
      <c r="N183" s="222"/>
      <c r="O183" s="222"/>
      <c r="P183" s="222"/>
      <c r="Q183" s="222"/>
      <c r="R183" s="10"/>
      <c r="S183" s="10"/>
      <c r="T183" s="10"/>
      <c r="U183" s="10"/>
      <c r="V183" s="225"/>
      <c r="X183" s="7"/>
      <c r="Y183" s="7"/>
      <c r="Z183" s="64"/>
      <c r="AB183" s="226"/>
    </row>
    <row r="184" spans="2:28" x14ac:dyDescent="0.25">
      <c r="B184" s="38"/>
      <c r="C184" s="178"/>
      <c r="D184" s="222"/>
      <c r="E184" s="222"/>
      <c r="F184" s="222"/>
      <c r="G184" s="222"/>
      <c r="H184" s="10"/>
      <c r="I184" s="10"/>
      <c r="J184" s="10"/>
      <c r="L184" s="38"/>
      <c r="M184" s="178"/>
      <c r="N184" s="222"/>
      <c r="O184" s="222"/>
      <c r="P184" s="222"/>
      <c r="Q184" s="222"/>
      <c r="R184" s="10"/>
      <c r="S184" s="10"/>
      <c r="T184" s="10"/>
      <c r="U184" s="10"/>
      <c r="V184" s="225"/>
      <c r="X184" s="7"/>
      <c r="Y184" s="7"/>
      <c r="Z184" s="64"/>
    </row>
    <row r="185" spans="2:28" x14ac:dyDescent="0.25">
      <c r="B185" s="38"/>
      <c r="C185" s="178"/>
      <c r="D185" s="222"/>
      <c r="E185" s="222"/>
      <c r="F185" s="222"/>
      <c r="G185" s="222"/>
      <c r="H185" s="10"/>
      <c r="I185" s="10"/>
      <c r="J185" s="10"/>
      <c r="L185" s="38"/>
      <c r="M185" s="178"/>
      <c r="N185" s="222"/>
      <c r="O185" s="222"/>
      <c r="P185" s="222"/>
      <c r="Q185" s="222"/>
      <c r="R185" s="10"/>
      <c r="S185" s="10"/>
      <c r="T185" s="10"/>
      <c r="U185" s="10"/>
      <c r="V185" s="225"/>
      <c r="X185" s="7"/>
      <c r="Y185" s="7"/>
      <c r="Z185" s="64"/>
    </row>
    <row r="186" spans="2:28" ht="16.5" customHeight="1" x14ac:dyDescent="0.25">
      <c r="B186" s="38"/>
      <c r="C186" s="178"/>
      <c r="D186" s="222"/>
      <c r="E186" s="222"/>
      <c r="F186" s="222"/>
      <c r="G186" s="222"/>
      <c r="H186" s="10"/>
      <c r="I186" s="10"/>
      <c r="J186" s="10"/>
      <c r="L186" s="38"/>
      <c r="M186" s="178"/>
      <c r="N186" s="222"/>
      <c r="O186" s="222"/>
      <c r="P186" s="222"/>
      <c r="Q186" s="222"/>
      <c r="R186" s="10"/>
      <c r="S186" s="10"/>
      <c r="T186" s="10"/>
      <c r="U186" s="10"/>
      <c r="V186" s="225"/>
      <c r="X186" s="7"/>
      <c r="Y186" s="7"/>
      <c r="Z186" s="64"/>
      <c r="AB186" s="226"/>
    </row>
    <row r="187" spans="2:28" x14ac:dyDescent="0.25">
      <c r="B187" s="38"/>
      <c r="C187" s="178"/>
      <c r="D187" s="222"/>
      <c r="E187" s="222"/>
      <c r="F187" s="222"/>
      <c r="G187" s="222"/>
      <c r="H187" s="10"/>
      <c r="I187" s="10"/>
      <c r="J187" s="10"/>
      <c r="L187" s="38"/>
      <c r="M187" s="178"/>
      <c r="N187" s="222"/>
      <c r="O187" s="222"/>
      <c r="P187" s="222"/>
      <c r="Q187" s="222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2"/>
      <c r="E188" s="222"/>
      <c r="F188" s="222"/>
      <c r="G188" s="222"/>
      <c r="H188" s="10"/>
      <c r="I188" s="10"/>
      <c r="J188" s="10"/>
      <c r="L188" s="38"/>
      <c r="M188" s="178"/>
      <c r="N188" s="222"/>
      <c r="O188" s="222"/>
      <c r="P188" s="222"/>
      <c r="Q188" s="222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09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79" t="str">
        <f>'Summary (auto)'!C3</f>
        <v>MPEG-151</v>
      </c>
      <c r="C2" s="275"/>
      <c r="D2" s="275"/>
      <c r="E2" s="197"/>
      <c r="F2" s="279" t="str">
        <f>'Summary (auto)'!C4</f>
        <v>my</v>
      </c>
      <c r="G2" s="275"/>
      <c r="H2" s="275"/>
      <c r="I2" s="209"/>
      <c r="J2" s="210" t="s">
        <v>21</v>
      </c>
      <c r="K2" s="209"/>
      <c r="L2" s="278" t="s">
        <v>22</v>
      </c>
      <c r="M2" s="275"/>
      <c r="N2" s="275"/>
      <c r="O2" s="209"/>
      <c r="P2" s="210" t="s">
        <v>23</v>
      </c>
      <c r="U2" s="210"/>
      <c r="V2" s="210"/>
    </row>
    <row r="3" spans="1:32" ht="16.5" customHeight="1" thickBot="1" x14ac:dyDescent="0.3">
      <c r="A3" s="173"/>
      <c r="B3" s="197"/>
      <c r="C3" s="197"/>
      <c r="D3" s="197"/>
      <c r="E3" s="197"/>
      <c r="F3" s="197"/>
      <c r="G3" s="197"/>
      <c r="H3" s="197"/>
      <c r="I3" s="209"/>
      <c r="J3" s="209"/>
      <c r="K3" s="174"/>
      <c r="L3" s="85" t="s">
        <v>38</v>
      </c>
      <c r="M3" s="85" t="s">
        <v>39</v>
      </c>
      <c r="N3" s="209"/>
      <c r="O3" s="174"/>
      <c r="P3" s="209"/>
      <c r="U3" s="173"/>
      <c r="W3" s="173"/>
    </row>
    <row r="4" spans="1:32" x14ac:dyDescent="0.25">
      <c r="B4" s="280" t="s">
        <v>10</v>
      </c>
      <c r="C4" s="281"/>
      <c r="D4" s="282"/>
      <c r="E4" s="3"/>
      <c r="F4" s="280" t="str">
        <f>B4</f>
        <v>fruit</v>
      </c>
      <c r="G4" s="281"/>
      <c r="H4" s="282"/>
      <c r="I4" s="3"/>
      <c r="J4" s="211"/>
      <c r="L4" s="283" t="str">
        <f>F4</f>
        <v>fruit</v>
      </c>
      <c r="M4" s="281"/>
      <c r="N4" s="282"/>
      <c r="O4" s="178"/>
      <c r="P4" s="211"/>
      <c r="Q4" s="178"/>
      <c r="R4" s="178"/>
      <c r="S4" s="178"/>
      <c r="T4" s="178"/>
      <c r="U4" s="209"/>
      <c r="V4" s="209"/>
      <c r="X4" s="284"/>
      <c r="Y4" s="275"/>
      <c r="Z4" s="275"/>
    </row>
    <row r="5" spans="1:32" x14ac:dyDescent="0.25">
      <c r="B5" s="277" t="s">
        <v>26</v>
      </c>
      <c r="C5" s="275"/>
      <c r="D5" s="69" t="s">
        <v>27</v>
      </c>
      <c r="E5" s="222"/>
      <c r="F5" s="277" t="s">
        <v>26</v>
      </c>
      <c r="G5" s="275"/>
      <c r="H5" s="69" t="s">
        <v>27</v>
      </c>
      <c r="I5" s="10"/>
      <c r="J5" s="212" t="s">
        <v>28</v>
      </c>
      <c r="L5" s="274" t="s">
        <v>40</v>
      </c>
      <c r="M5" s="275"/>
      <c r="N5" s="276"/>
      <c r="O5" s="67"/>
      <c r="P5" s="4"/>
      <c r="Q5" s="67"/>
      <c r="R5" s="278"/>
      <c r="S5" s="275"/>
      <c r="T5" s="275"/>
      <c r="U5" s="210"/>
      <c r="V5" s="210"/>
      <c r="X5" s="278"/>
      <c r="Y5" s="275"/>
      <c r="Z5" s="275"/>
    </row>
    <row r="6" spans="1:32" x14ac:dyDescent="0.25">
      <c r="B6" s="175" t="s">
        <v>0</v>
      </c>
      <c r="C6" s="99" t="s">
        <v>30</v>
      </c>
      <c r="D6" s="68" t="s">
        <v>31</v>
      </c>
      <c r="E6" s="222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3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3">
        <f ca="1">0.001*INDIRECT($B7&amp;"!E5")</f>
        <v>4.0796559999999999</v>
      </c>
      <c r="E7" s="222"/>
      <c r="F7" s="92" t="str">
        <f>F4</f>
        <v>fruit</v>
      </c>
      <c r="G7" s="99" t="s">
        <v>33</v>
      </c>
      <c r="H7" s="223">
        <f ca="1">0.001*INDIRECT($B7&amp;"!W5")</f>
        <v>0</v>
      </c>
      <c r="I7" s="10"/>
      <c r="J7" s="224">
        <f ca="1">H7/D7-1</f>
        <v>-1</v>
      </c>
      <c r="L7" s="74">
        <f ca="1">INDIRECT($B7&amp;"!"&amp;L$3&amp;"5")</f>
        <v>49.588422708333319</v>
      </c>
      <c r="M7" s="75" t="e">
        <f ca="1">INDIRECT($B7&amp;"!"&amp;M$3&amp;"5")</f>
        <v>#DIV/0!</v>
      </c>
      <c r="N7" s="76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34</v>
      </c>
      <c r="D8" s="223">
        <f ca="1">0.001*INDIRECT($B8&amp;"!E6")</f>
        <v>5.2085279999999994</v>
      </c>
      <c r="E8" s="222"/>
      <c r="F8" s="92" t="str">
        <f>F7</f>
        <v>fruit</v>
      </c>
      <c r="G8" s="99" t="s">
        <v>34</v>
      </c>
      <c r="H8" s="223">
        <f ca="1">0.001*INDIRECT($B8&amp;"!W6")</f>
        <v>0</v>
      </c>
      <c r="I8" s="10"/>
      <c r="J8" s="224">
        <f ca="1">H8/D8-1</f>
        <v>-1</v>
      </c>
      <c r="L8" s="74">
        <f ca="1">INDIRECT($B8&amp;"!"&amp;L$3&amp;"6")</f>
        <v>52.629299208333343</v>
      </c>
      <c r="M8" s="75" t="e">
        <f ca="1">INDIRECT($B8&amp;"!"&amp;M$3&amp;"6")</f>
        <v>#DIV/0!</v>
      </c>
      <c r="N8" s="76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3">
        <f ca="1">0.001*INDIRECT($B9&amp;"!E7")</f>
        <v>6.9094400000000009</v>
      </c>
      <c r="E9" s="222"/>
      <c r="F9" s="92" t="str">
        <f>F8</f>
        <v>fruit</v>
      </c>
      <c r="G9" s="99" t="s">
        <v>35</v>
      </c>
      <c r="H9" s="223">
        <f ca="1">0.001*INDIRECT($B9&amp;"!W7")</f>
        <v>0</v>
      </c>
      <c r="I9" s="10"/>
      <c r="J9" s="224">
        <f ca="1">H9/D9-1</f>
        <v>-1</v>
      </c>
      <c r="L9" s="74">
        <f ca="1">INDIRECT($B9&amp;"!"&amp;L$3&amp;"7")</f>
        <v>54.354051166666672</v>
      </c>
      <c r="M9" s="75" t="e">
        <f ca="1">INDIRECT($B9&amp;"!"&amp;M$3&amp;"7")</f>
        <v>#DIV/0!</v>
      </c>
      <c r="N9" s="76" t="e">
        <f ca="1">M9-L9</f>
        <v>#DIV/0!</v>
      </c>
      <c r="O9" s="222"/>
      <c r="P9" s="4" t="s">
        <v>36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3">
        <f ca="1">0.001*INDIRECT($B10&amp;"!E8")</f>
        <v>9.7417759999999998</v>
      </c>
      <c r="E10" s="222"/>
      <c r="F10" s="92" t="str">
        <f>F9</f>
        <v>fruit</v>
      </c>
      <c r="G10" s="99" t="s">
        <v>37</v>
      </c>
      <c r="H10" s="223">
        <f ca="1">0.001*INDIRECT($B10&amp;"!W8")</f>
        <v>0</v>
      </c>
      <c r="I10" s="10"/>
      <c r="J10" s="224">
        <f ca="1">H10/D10-1</f>
        <v>-1</v>
      </c>
      <c r="L10" s="74">
        <f ca="1">INDIRECT($B10&amp;"!"&amp;L$3&amp;"8")</f>
        <v>56.235405333333325</v>
      </c>
      <c r="M10" s="75" t="e">
        <f ca="1">INDIRECT($B10&amp;"!"&amp;M$3&amp;"8")</f>
        <v>#DIV/0!</v>
      </c>
      <c r="N10" s="76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0</v>
      </c>
      <c r="L12" s="79"/>
      <c r="M12" s="80"/>
      <c r="N12" s="81"/>
      <c r="O12" s="222"/>
      <c r="P12" s="211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0" t="s">
        <v>11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11"/>
      <c r="L15" s="283" t="str">
        <f>F15</f>
        <v>breakfast</v>
      </c>
      <c r="M15" s="281"/>
      <c r="N15" s="282"/>
      <c r="O15" s="178"/>
      <c r="P15" s="211"/>
      <c r="Q15" s="178"/>
      <c r="R15" s="178"/>
      <c r="S15" s="178"/>
      <c r="T15" s="178"/>
      <c r="U15" s="209"/>
      <c r="V15" s="209"/>
      <c r="X15" s="284"/>
      <c r="Y15" s="275"/>
      <c r="Z15" s="275"/>
    </row>
    <row r="16" spans="1:32" x14ac:dyDescent="0.25">
      <c r="B16" s="277" t="s">
        <v>26</v>
      </c>
      <c r="C16" s="275"/>
      <c r="D16" s="69" t="s">
        <v>27</v>
      </c>
      <c r="E16" s="222"/>
      <c r="F16" s="277" t="s">
        <v>26</v>
      </c>
      <c r="G16" s="275"/>
      <c r="H16" s="69" t="s">
        <v>27</v>
      </c>
      <c r="I16" s="10"/>
      <c r="J16" s="212" t="s">
        <v>28</v>
      </c>
      <c r="L16" s="274" t="s">
        <v>40</v>
      </c>
      <c r="M16" s="275"/>
      <c r="N16" s="276"/>
      <c r="O16" s="67"/>
      <c r="P16" s="4"/>
      <c r="Q16" s="67"/>
      <c r="R16" s="278"/>
      <c r="S16" s="275"/>
      <c r="T16" s="275"/>
      <c r="U16" s="210"/>
      <c r="V16" s="210"/>
      <c r="X16" s="278"/>
      <c r="Y16" s="275"/>
      <c r="Z16" s="275"/>
    </row>
    <row r="17" spans="2:28" x14ac:dyDescent="0.25">
      <c r="B17" s="175" t="s">
        <v>0</v>
      </c>
      <c r="C17" s="99" t="s">
        <v>30</v>
      </c>
      <c r="D17" s="68" t="s">
        <v>31</v>
      </c>
      <c r="E17" s="222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3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3">
        <f ca="1">0.001*INDIRECT($B18&amp;"!E5")</f>
        <v>33.414000000000001</v>
      </c>
      <c r="E18" s="222"/>
      <c r="F18" s="92" t="str">
        <f>F15</f>
        <v>breakfast</v>
      </c>
      <c r="G18" s="99" t="s">
        <v>33</v>
      </c>
      <c r="H18" s="223">
        <f ca="1">0.001*INDIRECT($B18&amp;"!W5")</f>
        <v>0</v>
      </c>
      <c r="I18" s="10"/>
      <c r="J18" s="224">
        <f ca="1">H18/D18-1</f>
        <v>-1</v>
      </c>
      <c r="L18" s="74">
        <f ca="1">INDIRECT($B18&amp;"!"&amp;L$3&amp;"5")</f>
        <v>41.671015399999995</v>
      </c>
      <c r="M18" s="75" t="e">
        <f ca="1">INDIRECT($B18&amp;"!"&amp;M$3&amp;"5")</f>
        <v>#DIV/0!</v>
      </c>
      <c r="N18" s="76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34</v>
      </c>
      <c r="D19" s="223">
        <f ca="1">0.001*INDIRECT($B19&amp;"!E6")</f>
        <v>44.680991999999996</v>
      </c>
      <c r="E19" s="222"/>
      <c r="F19" s="92" t="str">
        <f>F18</f>
        <v>breakfast</v>
      </c>
      <c r="G19" s="99" t="s">
        <v>34</v>
      </c>
      <c r="H19" s="223">
        <f ca="1">0.001*INDIRECT($B19&amp;"!W6")</f>
        <v>0</v>
      </c>
      <c r="I19" s="10"/>
      <c r="J19" s="224">
        <f ca="1">H19/D19-1</f>
        <v>-1</v>
      </c>
      <c r="L19" s="74">
        <f ca="1">INDIRECT($B19&amp;"!"&amp;L$3&amp;"6")</f>
        <v>44.019720466666662</v>
      </c>
      <c r="M19" s="75" t="e">
        <f ca="1">INDIRECT($B19&amp;"!"&amp;M$3&amp;"6")</f>
        <v>#DIV/0!</v>
      </c>
      <c r="N19" s="76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3">
        <f ca="1">0.001*INDIRECT($B20&amp;"!E7")</f>
        <v>61.242760000000004</v>
      </c>
      <c r="E20" s="222"/>
      <c r="F20" s="92" t="str">
        <f>F19</f>
        <v>breakfast</v>
      </c>
      <c r="G20" s="99" t="s">
        <v>35</v>
      </c>
      <c r="H20" s="223">
        <f ca="1">0.001*INDIRECT($B20&amp;"!W7")</f>
        <v>0</v>
      </c>
      <c r="I20" s="10"/>
      <c r="J20" s="224">
        <f ca="1">H20/D20-1</f>
        <v>-1</v>
      </c>
      <c r="L20" s="74">
        <f ca="1">INDIRECT($B20&amp;"!"&amp;L$3&amp;"7")</f>
        <v>45.15777653333334</v>
      </c>
      <c r="M20" s="75" t="e">
        <f ca="1">INDIRECT($B20&amp;"!"&amp;M$3&amp;"7")</f>
        <v>#DIV/0!</v>
      </c>
      <c r="N20" s="76" t="e">
        <f ca="1">M20-L20</f>
        <v>#DIV/0!</v>
      </c>
      <c r="O20" s="222"/>
      <c r="P20" s="4" t="s">
        <v>36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3">
        <f ca="1">0.001*INDIRECT($B21&amp;"!E8")</f>
        <v>85.107416000000001</v>
      </c>
      <c r="E21" s="222"/>
      <c r="F21" s="92" t="str">
        <f>F20</f>
        <v>breakfast</v>
      </c>
      <c r="G21" s="99" t="s">
        <v>37</v>
      </c>
      <c r="H21" s="223">
        <f ca="1">0.001*INDIRECT($B21&amp;"!W8")</f>
        <v>0</v>
      </c>
      <c r="I21" s="10"/>
      <c r="J21" s="224">
        <f ca="1">H21/D21-1</f>
        <v>-1</v>
      </c>
      <c r="L21" s="74">
        <f ca="1">INDIRECT($B21&amp;"!"&amp;L$3&amp;"8")</f>
        <v>45.988619533333335</v>
      </c>
      <c r="M21" s="75" t="e">
        <f ca="1">INDIRECT($B21&amp;"!"&amp;M$3&amp;"8")</f>
        <v>#DIV/0!</v>
      </c>
      <c r="N21" s="76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0</v>
      </c>
      <c r="L23" s="79"/>
      <c r="M23" s="80"/>
      <c r="N23" s="81"/>
      <c r="O23" s="222"/>
      <c r="P23" s="211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0" t="s">
        <v>12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11"/>
      <c r="L26" s="283" t="str">
        <f>F26</f>
        <v>breakfast_track</v>
      </c>
      <c r="M26" s="281"/>
      <c r="N26" s="282"/>
      <c r="O26" s="178"/>
      <c r="P26" s="211"/>
      <c r="U26" s="209"/>
      <c r="V26" s="209"/>
      <c r="X26" s="284"/>
      <c r="Y26" s="275"/>
      <c r="Z26" s="275"/>
    </row>
    <row r="27" spans="2:28" x14ac:dyDescent="0.25">
      <c r="B27" s="277" t="s">
        <v>26</v>
      </c>
      <c r="C27" s="275"/>
      <c r="D27" s="69" t="s">
        <v>27</v>
      </c>
      <c r="E27" s="222"/>
      <c r="F27" s="277" t="s">
        <v>26</v>
      </c>
      <c r="G27" s="275"/>
      <c r="H27" s="69" t="s">
        <v>27</v>
      </c>
      <c r="I27" s="10"/>
      <c r="J27" s="212" t="s">
        <v>28</v>
      </c>
      <c r="L27" s="274" t="s">
        <v>40</v>
      </c>
      <c r="M27" s="275"/>
      <c r="N27" s="276"/>
      <c r="O27" s="67"/>
      <c r="P27" s="4"/>
      <c r="R27" s="278"/>
      <c r="S27" s="275"/>
      <c r="T27" s="275"/>
      <c r="U27" s="210"/>
      <c r="V27" s="210"/>
      <c r="X27" s="278"/>
      <c r="Y27" s="275"/>
      <c r="Z27" s="275"/>
    </row>
    <row r="28" spans="2:28" x14ac:dyDescent="0.25">
      <c r="B28" s="175" t="s">
        <v>0</v>
      </c>
      <c r="C28" s="99" t="s">
        <v>30</v>
      </c>
      <c r="D28" s="68" t="s">
        <v>31</v>
      </c>
      <c r="E28" s="222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3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3">
        <f ca="1">0.001*INDIRECT($B29&amp;"!E5")</f>
        <v>41.983448000000003</v>
      </c>
      <c r="E29" s="222"/>
      <c r="F29" s="92" t="str">
        <f>F26</f>
        <v>breakfast_track</v>
      </c>
      <c r="G29" s="99" t="s">
        <v>33</v>
      </c>
      <c r="H29" s="223">
        <f ca="1">0.001*INDIRECT($B29&amp;"!W5")</f>
        <v>41.976840000000003</v>
      </c>
      <c r="I29" s="10"/>
      <c r="J29" s="224">
        <f ca="1">H29/D29-1</f>
        <v>-1.5739536209602445E-4</v>
      </c>
      <c r="L29" s="74">
        <f ca="1">INDIRECT($B29&amp;"!"&amp;L$3&amp;"5")</f>
        <v>34.150853666666663</v>
      </c>
      <c r="M29" s="75">
        <f ca="1">INDIRECT($B29&amp;"!"&amp;M$3&amp;"5")</f>
        <v>34.309632866666668</v>
      </c>
      <c r="N29" s="76">
        <f ca="1">M29-L29</f>
        <v>0.15877920000000501</v>
      </c>
      <c r="O29" s="222"/>
      <c r="P29" s="224">
        <f ca="1">bdrate(D29:D32,L29:L32,H29:H32,M29:M32)</f>
        <v>-6.3342420006284872E-3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34</v>
      </c>
      <c r="D30" s="223">
        <f ca="1">0.001*INDIRECT($B30&amp;"!E6")</f>
        <v>60.495176000000001</v>
      </c>
      <c r="E30" s="222"/>
      <c r="F30" s="92" t="str">
        <f>F29</f>
        <v>breakfast_track</v>
      </c>
      <c r="G30" s="99" t="s">
        <v>34</v>
      </c>
      <c r="H30" s="223">
        <f ca="1">0.001*INDIRECT($B30&amp;"!W6")</f>
        <v>60.486799999999995</v>
      </c>
      <c r="I30" s="10"/>
      <c r="J30" s="224">
        <f ca="1">H30/D30-1</f>
        <v>-1.3845732096073871E-4</v>
      </c>
      <c r="L30" s="74">
        <f ca="1">INDIRECT($B30&amp;"!"&amp;L$3&amp;"6")</f>
        <v>37.051273466666665</v>
      </c>
      <c r="M30" s="75">
        <f ca="1">INDIRECT($B30&amp;"!"&amp;M$3&amp;"6")</f>
        <v>37.106622333333341</v>
      </c>
      <c r="N30" s="76">
        <f ca="1">M30-L30</f>
        <v>5.5348866666676599E-2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3">
        <f ca="1">0.001*INDIRECT($B31&amp;"!E7")</f>
        <v>86.819575999999998</v>
      </c>
      <c r="E31" s="222"/>
      <c r="F31" s="92" t="str">
        <f>F30</f>
        <v>breakfast_track</v>
      </c>
      <c r="G31" s="99" t="s">
        <v>35</v>
      </c>
      <c r="H31" s="223">
        <f ca="1">0.001*INDIRECT($B31&amp;"!W7")</f>
        <v>86.807951999999986</v>
      </c>
      <c r="I31" s="10"/>
      <c r="J31" s="224">
        <f ca="1">H31/D31-1</f>
        <v>-1.338868551951089E-4</v>
      </c>
      <c r="L31" s="74">
        <f ca="1">INDIRECT($B31&amp;"!"&amp;L$3&amp;"7")</f>
        <v>41.546377466666669</v>
      </c>
      <c r="M31" s="75">
        <f ca="1">INDIRECT($B31&amp;"!"&amp;M$3&amp;"7")</f>
        <v>41.597573599999997</v>
      </c>
      <c r="N31" s="76">
        <f ca="1">M31-L31</f>
        <v>5.1196133333327509E-2</v>
      </c>
      <c r="O31" s="222"/>
      <c r="P31" s="4" t="s">
        <v>36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3">
        <f ca="1">0.001*INDIRECT($B32&amp;"!E8")</f>
        <v>120.280824</v>
      </c>
      <c r="E32" s="222"/>
      <c r="F32" s="92" t="str">
        <f>F31</f>
        <v>breakfast_track</v>
      </c>
      <c r="G32" s="99" t="s">
        <v>37</v>
      </c>
      <c r="H32" s="223">
        <f ca="1">0.001*INDIRECT($B32&amp;"!W8")</f>
        <v>120.29591200000002</v>
      </c>
      <c r="I32" s="10"/>
      <c r="J32" s="224">
        <f ca="1">H32/D32-1</f>
        <v>1.2543977916235072E-4</v>
      </c>
      <c r="L32" s="74">
        <f ca="1">INDIRECT($B32&amp;"!"&amp;L$3&amp;"8")</f>
        <v>44.545293400000006</v>
      </c>
      <c r="M32" s="75">
        <f ca="1">INDIRECT($B32&amp;"!"&amp;M$3&amp;"8")</f>
        <v>44.550084666666663</v>
      </c>
      <c r="N32" s="76">
        <f ca="1">M32-L32</f>
        <v>4.7912666666576342E-3</v>
      </c>
      <c r="O32" s="222"/>
      <c r="P32" s="227">
        <f ca="1">bdrate(L29:L32,D29:D32,M29:M32,H29:H32)</f>
        <v>1.4173428201686988E-3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41.976840000000003</v>
      </c>
      <c r="L34" s="79"/>
      <c r="M34" s="80"/>
      <c r="N34" s="81"/>
      <c r="O34" s="222"/>
      <c r="P34" s="211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120.29591200000002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0" t="s">
        <v>13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11"/>
      <c r="L37" s="283" t="str">
        <f>F37</f>
        <v>breakfast_semitrack</v>
      </c>
      <c r="M37" s="281"/>
      <c r="N37" s="282"/>
      <c r="O37" s="178"/>
      <c r="P37" s="211"/>
      <c r="U37" s="209"/>
      <c r="V37" s="209"/>
      <c r="X37" s="284"/>
      <c r="Y37" s="275"/>
      <c r="Z37" s="275"/>
    </row>
    <row r="38" spans="2:28" x14ac:dyDescent="0.25">
      <c r="B38" s="277" t="s">
        <v>26</v>
      </c>
      <c r="C38" s="275"/>
      <c r="D38" s="69" t="s">
        <v>27</v>
      </c>
      <c r="E38" s="222"/>
      <c r="F38" s="277" t="s">
        <v>26</v>
      </c>
      <c r="G38" s="275"/>
      <c r="H38" s="69" t="s">
        <v>27</v>
      </c>
      <c r="I38" s="10"/>
      <c r="J38" s="212" t="s">
        <v>28</v>
      </c>
      <c r="L38" s="274" t="s">
        <v>40</v>
      </c>
      <c r="M38" s="275"/>
      <c r="N38" s="276"/>
      <c r="O38" s="67"/>
      <c r="P38" s="4"/>
      <c r="R38" s="278"/>
      <c r="S38" s="275"/>
      <c r="T38" s="275"/>
      <c r="U38" s="210"/>
      <c r="V38" s="210"/>
      <c r="X38" s="278"/>
      <c r="Y38" s="275"/>
      <c r="Z38" s="275"/>
    </row>
    <row r="39" spans="2:28" x14ac:dyDescent="0.25">
      <c r="B39" s="175" t="s">
        <v>0</v>
      </c>
      <c r="C39" s="99" t="s">
        <v>30</v>
      </c>
      <c r="D39" s="68" t="s">
        <v>31</v>
      </c>
      <c r="E39" s="222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3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3">
        <f ca="1">0.001*INDIRECT($B40&amp;"!E5")</f>
        <v>43.056959999999997</v>
      </c>
      <c r="E40" s="222"/>
      <c r="F40" s="92" t="str">
        <f>F37</f>
        <v>breakfast_semitrack</v>
      </c>
      <c r="G40" s="99" t="s">
        <v>33</v>
      </c>
      <c r="H40" s="223">
        <f ca="1">0.001*INDIRECT($B40&amp;"!W5")</f>
        <v>43.047608000000004</v>
      </c>
      <c r="I40" s="10"/>
      <c r="J40" s="224">
        <f ca="1">H40/D40-1</f>
        <v>-2.1720065699004643E-4</v>
      </c>
      <c r="L40" s="74">
        <f ca="1">INDIRECT($B40&amp;"!"&amp;L$3&amp;"5")</f>
        <v>33.938127933333334</v>
      </c>
      <c r="M40" s="75">
        <f ca="1">INDIRECT($B40&amp;"!"&amp;M$3&amp;"5")</f>
        <v>33.990128533333333</v>
      </c>
      <c r="N40" s="76">
        <f ca="1">M40-L40</f>
        <v>5.2000599999999508E-2</v>
      </c>
      <c r="O40" s="222"/>
      <c r="P40" s="224">
        <f ca="1">bdrate(D40:D43,L40:L43,H40:H43,M40:M43)</f>
        <v>-1.4623602784319401E-3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34</v>
      </c>
      <c r="D41" s="223">
        <f ca="1">0.001*INDIRECT($B41&amp;"!E6")</f>
        <v>62.195320000000002</v>
      </c>
      <c r="E41" s="222"/>
      <c r="F41" s="92" t="str">
        <f>F40</f>
        <v>breakfast_semitrack</v>
      </c>
      <c r="G41" s="99" t="s">
        <v>34</v>
      </c>
      <c r="H41" s="223">
        <f ca="1">0.001*INDIRECT($B41&amp;"!W6")</f>
        <v>62.188016000000005</v>
      </c>
      <c r="I41" s="10"/>
      <c r="J41" s="224">
        <f ca="1">H41/D41-1</f>
        <v>-1.1743648879047885E-4</v>
      </c>
      <c r="L41" s="74">
        <f ca="1">INDIRECT($B41&amp;"!"&amp;L$3&amp;"6")</f>
        <v>37.024512666666659</v>
      </c>
      <c r="M41" s="75">
        <f ca="1">INDIRECT($B41&amp;"!"&amp;M$3&amp;"6")</f>
        <v>37.05395553333333</v>
      </c>
      <c r="N41" s="76">
        <f ca="1">M41-L41</f>
        <v>2.9442866666670398E-2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3">
        <f ca="1">0.001*INDIRECT($B42&amp;"!E7")</f>
        <v>89.416951999999995</v>
      </c>
      <c r="E42" s="222"/>
      <c r="F42" s="92" t="str">
        <f>F41</f>
        <v>breakfast_semitrack</v>
      </c>
      <c r="G42" s="99" t="s">
        <v>35</v>
      </c>
      <c r="H42" s="223">
        <f ca="1">0.001*INDIRECT($B42&amp;"!W7")</f>
        <v>89.40706400000002</v>
      </c>
      <c r="I42" s="10"/>
      <c r="J42" s="224">
        <f ca="1">H42/D42-1</f>
        <v>-1.1058305812050584E-4</v>
      </c>
      <c r="L42" s="74">
        <f ca="1">INDIRECT($B42&amp;"!"&amp;L$3&amp;"7")</f>
        <v>41.454444533333344</v>
      </c>
      <c r="M42" s="75">
        <f ca="1">INDIRECT($B42&amp;"!"&amp;M$3&amp;"7")</f>
        <v>41.436089466666665</v>
      </c>
      <c r="N42" s="76">
        <f ca="1">M42-L42</f>
        <v>-1.8355066666678965E-2</v>
      </c>
      <c r="O42" s="222"/>
      <c r="P42" s="4" t="s">
        <v>36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3">
        <f ca="1">0.001*INDIRECT($B43&amp;"!E8")</f>
        <v>123.8312</v>
      </c>
      <c r="E43" s="222"/>
      <c r="F43" s="92" t="str">
        <f>F42</f>
        <v>breakfast_semitrack</v>
      </c>
      <c r="G43" s="99" t="s">
        <v>37</v>
      </c>
      <c r="H43" s="223">
        <f ca="1">0.001*INDIRECT($B43&amp;"!W8")</f>
        <v>123.84700799999999</v>
      </c>
      <c r="I43" s="10"/>
      <c r="J43" s="224">
        <f ca="1">H43/D43-1</f>
        <v>1.2765765009126184E-4</v>
      </c>
      <c r="L43" s="74">
        <f ca="1">INDIRECT($B43&amp;"!"&amp;L$3&amp;"8")</f>
        <v>44.248702933333334</v>
      </c>
      <c r="M43" s="75">
        <f ca="1">INDIRECT($B43&amp;"!"&amp;M$3&amp;"8")</f>
        <v>44.260480866666654</v>
      </c>
      <c r="N43" s="76">
        <f ca="1">M43-L43</f>
        <v>1.1777933333320334E-2</v>
      </c>
      <c r="O43" s="222"/>
      <c r="P43" s="227">
        <f ca="1">bdrate(L40:L43,D40:D43,M40:M43,H40:H43)</f>
        <v>2.2599840403914051E-4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43.047608000000004</v>
      </c>
      <c r="L45" s="79"/>
      <c r="M45" s="80"/>
      <c r="N45" s="81"/>
      <c r="O45" s="222"/>
      <c r="P45" s="211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123.84700799999999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0" t="s">
        <v>14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11"/>
      <c r="L48" s="283" t="str">
        <f>F48</f>
        <v>cinema_track</v>
      </c>
      <c r="M48" s="281"/>
      <c r="N48" s="282"/>
      <c r="O48" s="178"/>
      <c r="P48" s="211"/>
      <c r="U48" s="209"/>
      <c r="V48" s="209"/>
      <c r="X48" s="284"/>
      <c r="Y48" s="275"/>
      <c r="Z48" s="275"/>
    </row>
    <row r="49" spans="2:28" x14ac:dyDescent="0.25">
      <c r="B49" s="277" t="s">
        <v>26</v>
      </c>
      <c r="C49" s="275"/>
      <c r="D49" s="69" t="s">
        <v>27</v>
      </c>
      <c r="E49" s="222"/>
      <c r="F49" s="277" t="s">
        <v>26</v>
      </c>
      <c r="G49" s="275"/>
      <c r="H49" s="69" t="s">
        <v>27</v>
      </c>
      <c r="I49" s="10"/>
      <c r="J49" s="212" t="s">
        <v>28</v>
      </c>
      <c r="L49" s="274" t="s">
        <v>40</v>
      </c>
      <c r="M49" s="275"/>
      <c r="N49" s="276"/>
      <c r="O49" s="67"/>
      <c r="P49" s="4"/>
      <c r="R49" s="278"/>
      <c r="S49" s="275"/>
      <c r="T49" s="275"/>
      <c r="U49" s="210"/>
      <c r="V49" s="210"/>
      <c r="X49" s="278"/>
      <c r="Y49" s="275"/>
      <c r="Z49" s="275"/>
    </row>
    <row r="50" spans="2:28" x14ac:dyDescent="0.25">
      <c r="B50" s="175" t="s">
        <v>0</v>
      </c>
      <c r="C50" s="99" t="s">
        <v>30</v>
      </c>
      <c r="D50" s="68" t="s">
        <v>31</v>
      </c>
      <c r="E50" s="222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3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3">
        <f ca="1">0.001*INDIRECT($B51&amp;"!E5")</f>
        <v>30.964104000000003</v>
      </c>
      <c r="E51" s="222"/>
      <c r="F51" s="92" t="str">
        <f>F48</f>
        <v>cinema_track</v>
      </c>
      <c r="G51" s="99" t="s">
        <v>33</v>
      </c>
      <c r="H51" s="223">
        <f ca="1">0.001*INDIRECT($B51&amp;"!W5")</f>
        <v>0</v>
      </c>
      <c r="I51" s="10"/>
      <c r="J51" s="224">
        <f ca="1">H51/D51-1</f>
        <v>-1</v>
      </c>
      <c r="L51" s="74">
        <f ca="1">INDIRECT($B51&amp;"!"&amp;L$3&amp;"5")</f>
        <v>35.421116285714284</v>
      </c>
      <c r="M51" s="75" t="e">
        <f ca="1">INDIRECT($B51&amp;"!"&amp;M$3&amp;"5")</f>
        <v>#DIV/0!</v>
      </c>
      <c r="N51" s="76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34</v>
      </c>
      <c r="D52" s="223">
        <f ca="1">0.001*INDIRECT($B52&amp;"!E6")</f>
        <v>45.42214400000001</v>
      </c>
      <c r="E52" s="222"/>
      <c r="F52" s="92" t="str">
        <f>F51</f>
        <v>cinema_track</v>
      </c>
      <c r="G52" s="99" t="s">
        <v>34</v>
      </c>
      <c r="H52" s="223">
        <f ca="1">0.001*INDIRECT($B52&amp;"!W6")</f>
        <v>0</v>
      </c>
      <c r="I52" s="10"/>
      <c r="J52" s="224">
        <f ca="1">H52/D52-1</f>
        <v>-1</v>
      </c>
      <c r="L52" s="74">
        <f ca="1">INDIRECT($B52&amp;"!"&amp;L$3&amp;"6")</f>
        <v>38.602953666666664</v>
      </c>
      <c r="M52" s="75" t="e">
        <f ca="1">INDIRECT($B52&amp;"!"&amp;M$3&amp;"6")</f>
        <v>#DIV/0!</v>
      </c>
      <c r="N52" s="76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3">
        <f ca="1">0.001*INDIRECT($B53&amp;"!E7")</f>
        <v>67.492872000000006</v>
      </c>
      <c r="E53" s="222"/>
      <c r="F53" s="92" t="str">
        <f>F52</f>
        <v>cinema_track</v>
      </c>
      <c r="G53" s="99" t="s">
        <v>35</v>
      </c>
      <c r="H53" s="223">
        <f ca="1">0.001*INDIRECT($B53&amp;"!W7")</f>
        <v>0</v>
      </c>
      <c r="I53" s="10"/>
      <c r="J53" s="224">
        <f ca="1">H53/D53-1</f>
        <v>-1</v>
      </c>
      <c r="L53" s="74">
        <f ca="1">INDIRECT($B53&amp;"!"&amp;L$3&amp;"7")</f>
        <v>42.573352476190472</v>
      </c>
      <c r="M53" s="75" t="e">
        <f ca="1">INDIRECT($B53&amp;"!"&amp;M$3&amp;"7")</f>
        <v>#DIV/0!</v>
      </c>
      <c r="N53" s="76" t="e">
        <f ca="1">M53-L53</f>
        <v>#DIV/0!</v>
      </c>
      <c r="O53" s="222"/>
      <c r="P53" s="4" t="s">
        <v>36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3">
        <f ca="1">0.001*INDIRECT($B54&amp;"!E8")</f>
        <v>95.688671999999997</v>
      </c>
      <c r="E54" s="222"/>
      <c r="F54" s="92" t="str">
        <f>F53</f>
        <v>cinema_track</v>
      </c>
      <c r="G54" s="99" t="s">
        <v>37</v>
      </c>
      <c r="H54" s="223">
        <f ca="1">0.001*INDIRECT($B54&amp;"!W8")</f>
        <v>0</v>
      </c>
      <c r="I54" s="10"/>
      <c r="J54" s="224">
        <f ca="1">H54/D54-1</f>
        <v>-1</v>
      </c>
      <c r="L54" s="74">
        <f ca="1">INDIRECT($B54&amp;"!"&amp;L$3&amp;"8")</f>
        <v>46.366067476190473</v>
      </c>
      <c r="M54" s="75" t="e">
        <f ca="1">INDIRECT($B54&amp;"!"&amp;M$3&amp;"8")</f>
        <v>#DIV/0!</v>
      </c>
      <c r="N54" s="76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0</v>
      </c>
      <c r="L56" s="79"/>
      <c r="M56" s="80"/>
      <c r="N56" s="81"/>
      <c r="O56" s="222"/>
      <c r="P56" s="211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0" t="s">
        <v>15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11"/>
      <c r="L59" s="283" t="str">
        <f>F59</f>
        <v>cinema_semitrack</v>
      </c>
      <c r="M59" s="281"/>
      <c r="N59" s="282"/>
      <c r="O59" s="178"/>
      <c r="P59" s="211"/>
      <c r="U59" s="209"/>
      <c r="V59" s="209"/>
      <c r="X59" s="284"/>
      <c r="Y59" s="275"/>
      <c r="Z59" s="275"/>
    </row>
    <row r="60" spans="2:28" x14ac:dyDescent="0.25">
      <c r="B60" s="277" t="s">
        <v>26</v>
      </c>
      <c r="C60" s="275"/>
      <c r="D60" s="69" t="s">
        <v>27</v>
      </c>
      <c r="E60" s="222"/>
      <c r="F60" s="277" t="s">
        <v>26</v>
      </c>
      <c r="G60" s="275"/>
      <c r="H60" s="69" t="s">
        <v>27</v>
      </c>
      <c r="I60" s="10"/>
      <c r="J60" s="212" t="s">
        <v>28</v>
      </c>
      <c r="L60" s="274" t="s">
        <v>40</v>
      </c>
      <c r="M60" s="275"/>
      <c r="N60" s="276"/>
      <c r="O60" s="67"/>
      <c r="P60" s="4"/>
      <c r="R60" s="278"/>
      <c r="S60" s="275"/>
      <c r="T60" s="275"/>
      <c r="U60" s="210"/>
      <c r="V60" s="210"/>
      <c r="X60" s="278"/>
      <c r="Y60" s="275"/>
      <c r="Z60" s="275"/>
    </row>
    <row r="61" spans="2:28" x14ac:dyDescent="0.25">
      <c r="B61" s="175" t="s">
        <v>0</v>
      </c>
      <c r="C61" s="99" t="s">
        <v>30</v>
      </c>
      <c r="D61" s="68" t="s">
        <v>31</v>
      </c>
      <c r="E61" s="222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3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3">
        <f ca="1">0.001*INDIRECT($B62&amp;"!E5")</f>
        <v>31.99812</v>
      </c>
      <c r="E62" s="222"/>
      <c r="F62" s="92" t="str">
        <f>F59</f>
        <v>cinema_semitrack</v>
      </c>
      <c r="G62" s="99" t="s">
        <v>33</v>
      </c>
      <c r="H62" s="223">
        <f ca="1">0.001*INDIRECT($B62&amp;"!W5")</f>
        <v>0</v>
      </c>
      <c r="I62" s="10"/>
      <c r="J62" s="224">
        <f ca="1">H62/D62-1</f>
        <v>-1</v>
      </c>
      <c r="L62" s="74">
        <f ca="1">INDIRECT($B62&amp;"!"&amp;L$3&amp;"5")</f>
        <v>35.334542761904764</v>
      </c>
      <c r="M62" s="75" t="e">
        <f ca="1">INDIRECT($B62&amp;"!"&amp;M$3&amp;"5")</f>
        <v>#DIV/0!</v>
      </c>
      <c r="N62" s="76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34</v>
      </c>
      <c r="D63" s="223">
        <f ca="1">0.001*INDIRECT($B63&amp;"!E6")</f>
        <v>47.120816000000005</v>
      </c>
      <c r="E63" s="222"/>
      <c r="F63" s="92" t="str">
        <f>F62</f>
        <v>cinema_semitrack</v>
      </c>
      <c r="G63" s="99" t="s">
        <v>34</v>
      </c>
      <c r="H63" s="223">
        <f ca="1">0.001*INDIRECT($B63&amp;"!W6")</f>
        <v>0</v>
      </c>
      <c r="I63" s="10"/>
      <c r="J63" s="224">
        <f ca="1">H63/D63-1</f>
        <v>-1</v>
      </c>
      <c r="L63" s="74">
        <f ca="1">INDIRECT($B63&amp;"!"&amp;L$3&amp;"6")</f>
        <v>38.547654333333334</v>
      </c>
      <c r="M63" s="75" t="e">
        <f ca="1">INDIRECT($B63&amp;"!"&amp;M$3&amp;"6")</f>
        <v>#DIV/0!</v>
      </c>
      <c r="N63" s="76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3">
        <f ca="1">0.001*INDIRECT($B64&amp;"!E7")</f>
        <v>70.18495999999999</v>
      </c>
      <c r="E64" s="222"/>
      <c r="F64" s="92" t="str">
        <f>F63</f>
        <v>cinema_semitrack</v>
      </c>
      <c r="G64" s="99" t="s">
        <v>35</v>
      </c>
      <c r="H64" s="223">
        <f ca="1">0.001*INDIRECT($B64&amp;"!W7")</f>
        <v>0</v>
      </c>
      <c r="I64" s="10"/>
      <c r="J64" s="224">
        <f ca="1">H64/D64-1</f>
        <v>-1</v>
      </c>
      <c r="L64" s="74">
        <f ca="1">INDIRECT($B64&amp;"!"&amp;L$3&amp;"7")</f>
        <v>42.520271476190466</v>
      </c>
      <c r="M64" s="75" t="e">
        <f ca="1">INDIRECT($B64&amp;"!"&amp;M$3&amp;"7")</f>
        <v>#DIV/0!</v>
      </c>
      <c r="N64" s="76" t="e">
        <f ca="1">M64-L64</f>
        <v>#DIV/0!</v>
      </c>
      <c r="O64" s="222"/>
      <c r="P64" s="4" t="s">
        <v>36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3">
        <f ca="1">0.001*INDIRECT($B65&amp;"!E8")</f>
        <v>99.472144</v>
      </c>
      <c r="E65" s="222"/>
      <c r="F65" s="92" t="str">
        <f>F64</f>
        <v>cinema_semitrack</v>
      </c>
      <c r="G65" s="99" t="s">
        <v>37</v>
      </c>
      <c r="H65" s="223">
        <f ca="1">0.001*INDIRECT($B65&amp;"!W8")</f>
        <v>0</v>
      </c>
      <c r="I65" s="10"/>
      <c r="J65" s="224">
        <f ca="1">H65/D65-1</f>
        <v>-1</v>
      </c>
      <c r="L65" s="74">
        <f ca="1">INDIRECT($B65&amp;"!"&amp;L$3&amp;"8")</f>
        <v>46.142118571428576</v>
      </c>
      <c r="M65" s="75" t="e">
        <f ca="1">INDIRECT($B65&amp;"!"&amp;M$3&amp;"8")</f>
        <v>#DIV/0!</v>
      </c>
      <c r="N65" s="76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0</v>
      </c>
      <c r="L67" s="79"/>
      <c r="M67" s="80"/>
      <c r="N67" s="81"/>
      <c r="O67" s="222"/>
      <c r="P67" s="211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0" t="s">
        <v>16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11"/>
      <c r="L70" s="283" t="str">
        <f>F70</f>
        <v>breakdance_track</v>
      </c>
      <c r="M70" s="281"/>
      <c r="N70" s="282"/>
      <c r="O70" s="178"/>
      <c r="P70" s="211"/>
      <c r="U70" s="209"/>
      <c r="V70" s="209"/>
      <c r="X70" s="284"/>
      <c r="Y70" s="275"/>
      <c r="Z70" s="275"/>
    </row>
    <row r="71" spans="2:28" x14ac:dyDescent="0.25">
      <c r="B71" s="277" t="s">
        <v>26</v>
      </c>
      <c r="C71" s="275"/>
      <c r="D71" s="69" t="s">
        <v>27</v>
      </c>
      <c r="E71" s="222"/>
      <c r="F71" s="277" t="s">
        <v>26</v>
      </c>
      <c r="G71" s="275"/>
      <c r="H71" s="69" t="s">
        <v>27</v>
      </c>
      <c r="I71" s="10"/>
      <c r="J71" s="212" t="s">
        <v>28</v>
      </c>
      <c r="L71" s="274" t="s">
        <v>40</v>
      </c>
      <c r="M71" s="275"/>
      <c r="N71" s="276"/>
      <c r="O71" s="67"/>
      <c r="P71" s="4"/>
      <c r="R71" s="278"/>
      <c r="S71" s="275"/>
      <c r="T71" s="275"/>
      <c r="U71" s="210"/>
      <c r="V71" s="210"/>
      <c r="X71" s="278"/>
      <c r="Y71" s="275"/>
      <c r="Z71" s="275"/>
    </row>
    <row r="72" spans="2:28" x14ac:dyDescent="0.25">
      <c r="B72" s="175" t="s">
        <v>0</v>
      </c>
      <c r="C72" s="99" t="s">
        <v>30</v>
      </c>
      <c r="D72" s="68" t="s">
        <v>31</v>
      </c>
      <c r="E72" s="222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3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3">
        <f ca="1">0.001*INDIRECT($B73&amp;"!E5")</f>
        <v>141.91076799999999</v>
      </c>
      <c r="E73" s="222"/>
      <c r="F73" s="92" t="str">
        <f>F70</f>
        <v>breakdance_track</v>
      </c>
      <c r="G73" s="99" t="s">
        <v>33</v>
      </c>
      <c r="H73" s="223">
        <f ca="1">0.001*INDIRECT($B73&amp;"!W5")</f>
        <v>0</v>
      </c>
      <c r="I73" s="10"/>
      <c r="J73" s="224">
        <f ca="1">H73/D73-1</f>
        <v>-1</v>
      </c>
      <c r="L73" s="74">
        <f ca="1">INDIRECT($B73&amp;"!"&amp;L$3&amp;"5")</f>
        <v>33.031665406249999</v>
      </c>
      <c r="M73" s="75" t="e">
        <f ca="1">INDIRECT($B73&amp;"!"&amp;M$3&amp;"5")</f>
        <v>#DIV/0!</v>
      </c>
      <c r="N73" s="76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34</v>
      </c>
      <c r="D74" s="223">
        <f ca="1">0.001*INDIRECT($B74&amp;"!E6")</f>
        <v>202.49611999999999</v>
      </c>
      <c r="E74" s="222"/>
      <c r="F74" s="92" t="str">
        <f>F73</f>
        <v>breakdance_track</v>
      </c>
      <c r="G74" s="99" t="s">
        <v>34</v>
      </c>
      <c r="H74" s="223">
        <f ca="1">0.001*INDIRECT($B74&amp;"!W6")</f>
        <v>0</v>
      </c>
      <c r="I74" s="10"/>
      <c r="J74" s="224">
        <f ca="1">H74/D74-1</f>
        <v>-1</v>
      </c>
      <c r="L74" s="74">
        <f ca="1">INDIRECT($B74&amp;"!"&amp;L$3&amp;"6")</f>
        <v>37.327720218750002</v>
      </c>
      <c r="M74" s="75" t="e">
        <f ca="1">INDIRECT($B74&amp;"!"&amp;M$3&amp;"6")</f>
        <v>#DIV/0!</v>
      </c>
      <c r="N74" s="76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3">
        <f ca="1">0.001*INDIRECT($B75&amp;"!E7")</f>
        <v>284.92426400000005</v>
      </c>
      <c r="E75" s="222"/>
      <c r="F75" s="92" t="str">
        <f>F74</f>
        <v>breakdance_track</v>
      </c>
      <c r="G75" s="99" t="s">
        <v>35</v>
      </c>
      <c r="H75" s="223">
        <f ca="1">0.001*INDIRECT($B75&amp;"!W7")</f>
        <v>0</v>
      </c>
      <c r="I75" s="10"/>
      <c r="J75" s="224">
        <f ca="1">H75/D75-1</f>
        <v>-1</v>
      </c>
      <c r="L75" s="74">
        <f ca="1">INDIRECT($B75&amp;"!"&amp;L$3&amp;"7")</f>
        <v>42.662468718749999</v>
      </c>
      <c r="M75" s="75" t="e">
        <f ca="1">INDIRECT($B75&amp;"!"&amp;M$3&amp;"7")</f>
        <v>#DIV/0!</v>
      </c>
      <c r="N75" s="76" t="e">
        <f ca="1">M75-L75</f>
        <v>#DIV/0!</v>
      </c>
      <c r="O75" s="222"/>
      <c r="P75" s="4" t="s">
        <v>36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3">
        <f ca="1">0.001*INDIRECT($B76&amp;"!E8")</f>
        <v>388.26202400000005</v>
      </c>
      <c r="E76" s="222"/>
      <c r="F76" s="92" t="str">
        <f>F75</f>
        <v>breakdance_track</v>
      </c>
      <c r="G76" s="99" t="s">
        <v>37</v>
      </c>
      <c r="H76" s="223">
        <f ca="1">0.001*INDIRECT($B76&amp;"!W8")</f>
        <v>0</v>
      </c>
      <c r="I76" s="10"/>
      <c r="J76" s="224">
        <f ca="1">H76/D76-1</f>
        <v>-1</v>
      </c>
      <c r="L76" s="74">
        <f ca="1">INDIRECT($B76&amp;"!"&amp;L$3&amp;"8")</f>
        <v>46.466369468749996</v>
      </c>
      <c r="M76" s="75" t="e">
        <f ca="1">INDIRECT($B76&amp;"!"&amp;M$3&amp;"8")</f>
        <v>#DIV/0!</v>
      </c>
      <c r="N76" s="76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0</v>
      </c>
      <c r="L78" s="79"/>
      <c r="M78" s="80"/>
      <c r="N78" s="81"/>
      <c r="O78" s="222"/>
      <c r="P78" s="211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0" t="s">
        <v>17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11"/>
      <c r="L81" s="283" t="str">
        <f>F81</f>
        <v>breakdance_semitrack</v>
      </c>
      <c r="M81" s="281"/>
      <c r="N81" s="282"/>
      <c r="O81" s="178"/>
      <c r="P81" s="211"/>
      <c r="U81" s="209"/>
      <c r="V81" s="209"/>
      <c r="X81" s="284"/>
      <c r="Y81" s="275"/>
      <c r="Z81" s="275"/>
    </row>
    <row r="82" spans="2:28" x14ac:dyDescent="0.25">
      <c r="B82" s="277" t="s">
        <v>26</v>
      </c>
      <c r="C82" s="275"/>
      <c r="D82" s="69" t="s">
        <v>27</v>
      </c>
      <c r="E82" s="222"/>
      <c r="F82" s="277" t="s">
        <v>26</v>
      </c>
      <c r="G82" s="275"/>
      <c r="H82" s="69" t="s">
        <v>27</v>
      </c>
      <c r="I82" s="10"/>
      <c r="J82" s="212" t="s">
        <v>28</v>
      </c>
      <c r="L82" s="274" t="s">
        <v>40</v>
      </c>
      <c r="M82" s="275"/>
      <c r="N82" s="276"/>
      <c r="O82" s="67"/>
      <c r="P82" s="4"/>
      <c r="R82" s="278"/>
      <c r="S82" s="275"/>
      <c r="T82" s="275"/>
      <c r="U82" s="210"/>
      <c r="V82" s="210"/>
      <c r="X82" s="278"/>
      <c r="Y82" s="275"/>
      <c r="Z82" s="275"/>
    </row>
    <row r="83" spans="2:28" x14ac:dyDescent="0.25">
      <c r="B83" s="175" t="s">
        <v>0</v>
      </c>
      <c r="C83" s="99" t="s">
        <v>30</v>
      </c>
      <c r="D83" s="68" t="s">
        <v>31</v>
      </c>
      <c r="E83" s="222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3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3">
        <f ca="1">0.001*INDIRECT($B84&amp;"!E5")</f>
        <v>148.74119999999999</v>
      </c>
      <c r="E84" s="222"/>
      <c r="F84" s="92" t="str">
        <f>F81</f>
        <v>breakdance_semitrack</v>
      </c>
      <c r="G84" s="99" t="s">
        <v>33</v>
      </c>
      <c r="H84" s="223">
        <f ca="1">0.001*INDIRECT($B84&amp;"!W5")</f>
        <v>0</v>
      </c>
      <c r="I84" s="10"/>
      <c r="J84" s="224">
        <f ca="1">H84/D84-1</f>
        <v>-1</v>
      </c>
      <c r="L84" s="74">
        <f ca="1">INDIRECT($B84&amp;"!"&amp;L$3&amp;"5")</f>
        <v>32.803427843750008</v>
      </c>
      <c r="M84" s="75" t="e">
        <f ca="1">INDIRECT($B84&amp;"!"&amp;M$3&amp;"5")</f>
        <v>#DIV/0!</v>
      </c>
      <c r="N84" s="76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34</v>
      </c>
      <c r="D85" s="223">
        <f ca="1">0.001*INDIRECT($B85&amp;"!E6")</f>
        <v>212.310136</v>
      </c>
      <c r="E85" s="222"/>
      <c r="F85" s="92" t="str">
        <f>F84</f>
        <v>breakdance_semitrack</v>
      </c>
      <c r="G85" s="99" t="s">
        <v>34</v>
      </c>
      <c r="H85" s="223">
        <f ca="1">0.001*INDIRECT($B85&amp;"!W6")</f>
        <v>0</v>
      </c>
      <c r="I85" s="10"/>
      <c r="J85" s="224">
        <f ca="1">H85/D85-1</f>
        <v>-1</v>
      </c>
      <c r="L85" s="74">
        <f ca="1">INDIRECT($B85&amp;"!"&amp;L$3&amp;"6")</f>
        <v>37.210891812500002</v>
      </c>
      <c r="M85" s="75" t="e">
        <f ca="1">INDIRECT($B85&amp;"!"&amp;M$3&amp;"6")</f>
        <v>#DIV/0!</v>
      </c>
      <c r="N85" s="76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3">
        <f ca="1">0.001*INDIRECT($B86&amp;"!E7")</f>
        <v>298.38734399999998</v>
      </c>
      <c r="E86" s="222"/>
      <c r="F86" s="92" t="str">
        <f>F85</f>
        <v>breakdance_semitrack</v>
      </c>
      <c r="G86" s="99" t="s">
        <v>35</v>
      </c>
      <c r="H86" s="223">
        <f ca="1">0.001*INDIRECT($B86&amp;"!W7")</f>
        <v>0</v>
      </c>
      <c r="I86" s="10"/>
      <c r="J86" s="224">
        <f ca="1">H86/D86-1</f>
        <v>-1</v>
      </c>
      <c r="L86" s="74">
        <f ca="1">INDIRECT($B86&amp;"!"&amp;L$3&amp;"7")</f>
        <v>42.224438468750009</v>
      </c>
      <c r="M86" s="75" t="e">
        <f ca="1">INDIRECT($B86&amp;"!"&amp;M$3&amp;"7")</f>
        <v>#DIV/0!</v>
      </c>
      <c r="N86" s="76" t="e">
        <f ca="1">M86-L86</f>
        <v>#DIV/0!</v>
      </c>
      <c r="O86" s="222"/>
      <c r="P86" s="4" t="s">
        <v>36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3">
        <f ca="1">0.001*INDIRECT($B87&amp;"!E8")</f>
        <v>405.806104</v>
      </c>
      <c r="E87" s="222"/>
      <c r="F87" s="92" t="str">
        <f>F86</f>
        <v>breakdance_semitrack</v>
      </c>
      <c r="G87" s="99" t="s">
        <v>37</v>
      </c>
      <c r="H87" s="223">
        <f ca="1">0.001*INDIRECT($B87&amp;"!W8")</f>
        <v>0</v>
      </c>
      <c r="I87" s="10"/>
      <c r="J87" s="224">
        <f ca="1">H87/D87-1</f>
        <v>-1</v>
      </c>
      <c r="L87" s="74">
        <f ca="1">INDIRECT($B87&amp;"!"&amp;L$3&amp;"8")</f>
        <v>45.591421312500003</v>
      </c>
      <c r="M87" s="75" t="e">
        <f ca="1">INDIRECT($B87&amp;"!"&amp;M$3&amp;"8")</f>
        <v>#DIV/0!</v>
      </c>
      <c r="N87" s="76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0</v>
      </c>
      <c r="L89" s="79"/>
      <c r="M89" s="80"/>
      <c r="N89" s="81"/>
      <c r="O89" s="222"/>
      <c r="P89" s="211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0" t="s">
        <v>18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11"/>
      <c r="L92" s="283" t="str">
        <f>F92</f>
        <v>bartender_track</v>
      </c>
      <c r="M92" s="281"/>
      <c r="N92" s="282"/>
      <c r="O92" s="178"/>
      <c r="P92" s="211"/>
      <c r="U92" s="209"/>
      <c r="V92" s="209"/>
      <c r="X92" s="284"/>
      <c r="Y92" s="275"/>
      <c r="Z92" s="275"/>
    </row>
    <row r="93" spans="2:28" x14ac:dyDescent="0.25">
      <c r="B93" s="277" t="s">
        <v>26</v>
      </c>
      <c r="C93" s="275"/>
      <c r="D93" s="69" t="s">
        <v>27</v>
      </c>
      <c r="E93" s="222"/>
      <c r="F93" s="277" t="s">
        <v>26</v>
      </c>
      <c r="G93" s="275"/>
      <c r="H93" s="69" t="s">
        <v>27</v>
      </c>
      <c r="I93" s="10"/>
      <c r="J93" s="212" t="s">
        <v>28</v>
      </c>
      <c r="L93" s="274" t="s">
        <v>40</v>
      </c>
      <c r="M93" s="275"/>
      <c r="N93" s="276"/>
      <c r="O93" s="67"/>
      <c r="P93" s="4"/>
      <c r="R93" s="278"/>
      <c r="S93" s="275"/>
      <c r="T93" s="275"/>
      <c r="U93" s="210"/>
      <c r="V93" s="210"/>
      <c r="X93" s="278"/>
      <c r="Y93" s="275"/>
      <c r="Z93" s="275"/>
    </row>
    <row r="94" spans="2:28" x14ac:dyDescent="0.25">
      <c r="B94" s="175" t="s">
        <v>0</v>
      </c>
      <c r="C94" s="99" t="s">
        <v>30</v>
      </c>
      <c r="D94" s="68" t="s">
        <v>31</v>
      </c>
      <c r="E94" s="222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3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3">
        <f ca="1">0.001*INDIRECT($B95&amp;"!E5")</f>
        <v>43.155912000000001</v>
      </c>
      <c r="E95" s="222"/>
      <c r="F95" s="92" t="str">
        <f>F92</f>
        <v>bartender_track</v>
      </c>
      <c r="G95" s="99" t="s">
        <v>33</v>
      </c>
      <c r="H95" s="223">
        <f ca="1">0.001*INDIRECT($B95&amp;"!W5")</f>
        <v>0</v>
      </c>
      <c r="I95" s="10"/>
      <c r="J95" s="224">
        <f ca="1">H95/D95-1</f>
        <v>-1</v>
      </c>
      <c r="L95" s="74">
        <f ca="1">INDIRECT($B95&amp;"!"&amp;L$3&amp;"5")</f>
        <v>36.345243476190475</v>
      </c>
      <c r="M95" s="75" t="e">
        <f ca="1">INDIRECT($B95&amp;"!"&amp;M$3&amp;"5")</f>
        <v>#DIV/0!</v>
      </c>
      <c r="N95" s="76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34</v>
      </c>
      <c r="D96" s="223">
        <f ca="1">0.001*INDIRECT($B96&amp;"!E6")</f>
        <v>64.133495999999994</v>
      </c>
      <c r="E96" s="222"/>
      <c r="F96" s="92" t="str">
        <f>F95</f>
        <v>bartender_track</v>
      </c>
      <c r="G96" s="99" t="s">
        <v>34</v>
      </c>
      <c r="H96" s="223">
        <f ca="1">0.001*INDIRECT($B96&amp;"!W6")</f>
        <v>0</v>
      </c>
      <c r="I96" s="10"/>
      <c r="J96" s="224">
        <f ca="1">H96/D96-1</f>
        <v>-1</v>
      </c>
      <c r="L96" s="74">
        <f ca="1">INDIRECT($B96&amp;"!"&amp;L$3&amp;"6")</f>
        <v>39.570199619047621</v>
      </c>
      <c r="M96" s="75" t="e">
        <f ca="1">INDIRECT($B96&amp;"!"&amp;M$3&amp;"6")</f>
        <v>#DIV/0!</v>
      </c>
      <c r="N96" s="76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3">
        <f ca="1">0.001*INDIRECT($B97&amp;"!E7")</f>
        <v>94.915872000000007</v>
      </c>
      <c r="E97" s="222"/>
      <c r="F97" s="92" t="str">
        <f>F96</f>
        <v>bartender_track</v>
      </c>
      <c r="G97" s="99" t="s">
        <v>35</v>
      </c>
      <c r="H97" s="223">
        <f ca="1">0.001*INDIRECT($B97&amp;"!W7")</f>
        <v>0</v>
      </c>
      <c r="I97" s="10"/>
      <c r="J97" s="224">
        <f ca="1">H97/D97-1</f>
        <v>-1</v>
      </c>
      <c r="L97" s="74">
        <f ca="1">INDIRECT($B97&amp;"!"&amp;L$3&amp;"7")</f>
        <v>43.586855952380951</v>
      </c>
      <c r="M97" s="75" t="e">
        <f ca="1">INDIRECT($B97&amp;"!"&amp;M$3&amp;"7")</f>
        <v>#DIV/0!</v>
      </c>
      <c r="N97" s="76" t="e">
        <f ca="1">M97-L97</f>
        <v>#DIV/0!</v>
      </c>
      <c r="O97" s="222"/>
      <c r="P97" s="4" t="s">
        <v>36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3">
        <f ca="1">0.001*INDIRECT($B98&amp;"!E8")</f>
        <v>133.515456</v>
      </c>
      <c r="E98" s="222"/>
      <c r="F98" s="92" t="str">
        <f>F97</f>
        <v>bartender_track</v>
      </c>
      <c r="G98" s="99" t="s">
        <v>37</v>
      </c>
      <c r="H98" s="223">
        <f ca="1">0.001*INDIRECT($B98&amp;"!W8")</f>
        <v>0</v>
      </c>
      <c r="I98" s="10"/>
      <c r="J98" s="224">
        <f ca="1">H98/D98-1</f>
        <v>-1</v>
      </c>
      <c r="L98" s="74">
        <f ca="1">INDIRECT($B98&amp;"!"&amp;L$3&amp;"8")</f>
        <v>47.191150714285712</v>
      </c>
      <c r="M98" s="75" t="e">
        <f ca="1">INDIRECT($B98&amp;"!"&amp;M$3&amp;"8")</f>
        <v>#DIV/0!</v>
      </c>
      <c r="N98" s="76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0</v>
      </c>
      <c r="L100" s="79"/>
      <c r="M100" s="80"/>
      <c r="N100" s="81"/>
      <c r="O100" s="222"/>
      <c r="P100" s="211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0" t="s">
        <v>19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11"/>
      <c r="L103" s="283" t="str">
        <f>F103</f>
        <v>bartender_semitrack</v>
      </c>
      <c r="M103" s="281"/>
      <c r="N103" s="282"/>
      <c r="O103" s="178"/>
      <c r="P103" s="211"/>
      <c r="U103" s="209"/>
      <c r="V103" s="209"/>
      <c r="X103" s="284"/>
      <c r="Y103" s="275"/>
      <c r="Z103" s="275"/>
    </row>
    <row r="104" spans="2:28" x14ac:dyDescent="0.25">
      <c r="B104" s="277" t="s">
        <v>26</v>
      </c>
      <c r="C104" s="275"/>
      <c r="D104" s="69" t="s">
        <v>27</v>
      </c>
      <c r="E104" s="222"/>
      <c r="F104" s="277" t="s">
        <v>26</v>
      </c>
      <c r="G104" s="275"/>
      <c r="H104" s="69" t="s">
        <v>27</v>
      </c>
      <c r="I104" s="10"/>
      <c r="J104" s="212" t="s">
        <v>28</v>
      </c>
      <c r="L104" s="274" t="s">
        <v>40</v>
      </c>
      <c r="M104" s="275"/>
      <c r="N104" s="276"/>
      <c r="O104" s="67"/>
      <c r="P104" s="4"/>
      <c r="R104" s="278"/>
      <c r="S104" s="275"/>
      <c r="T104" s="275"/>
      <c r="U104" s="210"/>
      <c r="V104" s="210"/>
      <c r="X104" s="278"/>
      <c r="Y104" s="275"/>
      <c r="Z104" s="275"/>
    </row>
    <row r="105" spans="2:28" x14ac:dyDescent="0.25">
      <c r="B105" s="175" t="s">
        <v>0</v>
      </c>
      <c r="C105" s="99" t="s">
        <v>30</v>
      </c>
      <c r="D105" s="68" t="s">
        <v>31</v>
      </c>
      <c r="E105" s="222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3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3">
        <f ca="1">0.001*INDIRECT($B106&amp;"!E5")</f>
        <v>44.56575200000001</v>
      </c>
      <c r="E106" s="222"/>
      <c r="F106" s="92" t="str">
        <f>F103</f>
        <v>bartender_semitrack</v>
      </c>
      <c r="G106" s="99" t="s">
        <v>33</v>
      </c>
      <c r="H106" s="223">
        <f ca="1">0.001*INDIRECT($B106&amp;"!W5")</f>
        <v>0</v>
      </c>
      <c r="I106" s="10"/>
      <c r="J106" s="224">
        <f ca="1">H106/D106-1</f>
        <v>-1</v>
      </c>
      <c r="L106" s="74">
        <f ca="1">INDIRECT($B106&amp;"!"&amp;L$3&amp;"5")</f>
        <v>36.24653419047619</v>
      </c>
      <c r="M106" s="75" t="e">
        <f ca="1">INDIRECT($B106&amp;"!"&amp;M$3&amp;"5")</f>
        <v>#DIV/0!</v>
      </c>
      <c r="N106" s="76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34</v>
      </c>
      <c r="D107" s="223">
        <f ca="1">0.001*INDIRECT($B107&amp;"!E6")</f>
        <v>66.379448000000011</v>
      </c>
      <c r="E107" s="222"/>
      <c r="F107" s="92" t="str">
        <f>F106</f>
        <v>bartender_semitrack</v>
      </c>
      <c r="G107" s="99" t="s">
        <v>34</v>
      </c>
      <c r="H107" s="223">
        <f ca="1">0.001*INDIRECT($B107&amp;"!W6")</f>
        <v>0</v>
      </c>
      <c r="I107" s="10"/>
      <c r="J107" s="224">
        <f ca="1">H107/D107-1</f>
        <v>-1</v>
      </c>
      <c r="L107" s="74">
        <f ca="1">INDIRECT($B107&amp;"!"&amp;L$3&amp;"6")</f>
        <v>39.197765619047622</v>
      </c>
      <c r="M107" s="75" t="e">
        <f ca="1">INDIRECT($B107&amp;"!"&amp;M$3&amp;"6")</f>
        <v>#DIV/0!</v>
      </c>
      <c r="N107" s="76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3">
        <f ca="1">0.001*INDIRECT($B108&amp;"!E7")</f>
        <v>98.37782399999999</v>
      </c>
      <c r="E108" s="222"/>
      <c r="F108" s="92" t="str">
        <f>F107</f>
        <v>bartender_semitrack</v>
      </c>
      <c r="G108" s="99" t="s">
        <v>35</v>
      </c>
      <c r="H108" s="223">
        <f ca="1">0.001*INDIRECT($B108&amp;"!W7")</f>
        <v>0</v>
      </c>
      <c r="I108" s="10"/>
      <c r="J108" s="224">
        <f ca="1">H108/D108-1</f>
        <v>-1</v>
      </c>
      <c r="L108" s="74">
        <f ca="1">INDIRECT($B108&amp;"!"&amp;L$3&amp;"7")</f>
        <v>43.227753761904765</v>
      </c>
      <c r="M108" s="75" t="e">
        <f ca="1">INDIRECT($B108&amp;"!"&amp;M$3&amp;"7")</f>
        <v>#DIV/0!</v>
      </c>
      <c r="N108" s="76" t="e">
        <f ca="1">M108-L108</f>
        <v>#DIV/0!</v>
      </c>
      <c r="O108" s="222"/>
      <c r="P108" s="4" t="s">
        <v>36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3">
        <f ca="1">0.001*INDIRECT($B109&amp;"!E8")</f>
        <v>138.21379200000001</v>
      </c>
      <c r="E109" s="222"/>
      <c r="F109" s="92" t="str">
        <f>F108</f>
        <v>bartender_semitrack</v>
      </c>
      <c r="G109" s="99" t="s">
        <v>37</v>
      </c>
      <c r="H109" s="223">
        <f ca="1">0.001*INDIRECT($B109&amp;"!W8")</f>
        <v>0</v>
      </c>
      <c r="I109" s="10"/>
      <c r="J109" s="224">
        <f ca="1">H109/D109-1</f>
        <v>-1</v>
      </c>
      <c r="L109" s="74">
        <f ca="1">INDIRECT($B109&amp;"!"&amp;L$3&amp;"8")</f>
        <v>46.805079761904757</v>
      </c>
      <c r="M109" s="75" t="e">
        <f ca="1">INDIRECT($B109&amp;"!"&amp;M$3&amp;"8")</f>
        <v>#DIV/0!</v>
      </c>
      <c r="N109" s="76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0</v>
      </c>
      <c r="L111" s="79"/>
      <c r="M111" s="80"/>
      <c r="N111" s="81"/>
      <c r="O111" s="222"/>
      <c r="P111" s="211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workbookViewId="0">
      <selection activeCell="B103" sqref="B103:D103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8" style="208" bestFit="1" customWidth="1"/>
    <col min="15" max="15" width="4.59765625" style="208" customWidth="1"/>
    <col min="16" max="16" width="9.6992187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09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79" t="str">
        <f>'Summary (auto)'!C3</f>
        <v>MPEG-151</v>
      </c>
      <c r="C2" s="275"/>
      <c r="D2" s="275"/>
      <c r="E2" s="197"/>
      <c r="F2" s="279" t="str">
        <f>'Summary (auto)'!C4</f>
        <v>my</v>
      </c>
      <c r="G2" s="275"/>
      <c r="H2" s="275"/>
      <c r="I2" s="209"/>
      <c r="J2" s="210" t="s">
        <v>21</v>
      </c>
      <c r="K2" s="209"/>
      <c r="L2" s="278" t="s">
        <v>22</v>
      </c>
      <c r="M2" s="275"/>
      <c r="N2" s="275"/>
      <c r="O2" s="209"/>
      <c r="P2" s="210" t="s">
        <v>23</v>
      </c>
      <c r="U2" s="210"/>
      <c r="V2" s="210"/>
    </row>
    <row r="3" spans="1:32" ht="16.5" customHeight="1" thickBot="1" x14ac:dyDescent="0.3">
      <c r="A3" s="173"/>
      <c r="B3" s="197"/>
      <c r="C3" s="197"/>
      <c r="D3" s="197"/>
      <c r="E3" s="197"/>
      <c r="F3" s="197"/>
      <c r="G3" s="197"/>
      <c r="H3" s="197"/>
      <c r="I3" s="209"/>
      <c r="J3" s="209"/>
      <c r="K3" s="174"/>
      <c r="L3" s="85" t="s">
        <v>41</v>
      </c>
      <c r="M3" s="85" t="s">
        <v>42</v>
      </c>
      <c r="N3" s="209"/>
      <c r="O3" s="174"/>
      <c r="P3" s="209"/>
      <c r="U3" s="173"/>
      <c r="W3" s="173"/>
    </row>
    <row r="4" spans="1:32" x14ac:dyDescent="0.25">
      <c r="B4" s="280" t="s">
        <v>10</v>
      </c>
      <c r="C4" s="281"/>
      <c r="D4" s="282"/>
      <c r="E4" s="3"/>
      <c r="F4" s="280" t="str">
        <f>B4</f>
        <v>fruit</v>
      </c>
      <c r="G4" s="281"/>
      <c r="H4" s="282"/>
      <c r="I4" s="3"/>
      <c r="J4" s="211"/>
      <c r="L4" s="283" t="str">
        <f>F4</f>
        <v>fruit</v>
      </c>
      <c r="M4" s="281"/>
      <c r="N4" s="282"/>
      <c r="O4" s="178"/>
      <c r="P4" s="211"/>
      <c r="Q4" s="178"/>
      <c r="R4" s="178"/>
      <c r="S4" s="178"/>
      <c r="T4" s="178"/>
      <c r="U4" s="209"/>
      <c r="V4" s="209"/>
      <c r="X4" s="284"/>
      <c r="Y4" s="275"/>
      <c r="Z4" s="275"/>
    </row>
    <row r="5" spans="1:32" x14ac:dyDescent="0.25">
      <c r="B5" s="277" t="s">
        <v>26</v>
      </c>
      <c r="C5" s="275"/>
      <c r="D5" s="69" t="s">
        <v>27</v>
      </c>
      <c r="E5" s="222"/>
      <c r="F5" s="277" t="s">
        <v>26</v>
      </c>
      <c r="G5" s="275"/>
      <c r="H5" s="69" t="s">
        <v>27</v>
      </c>
      <c r="I5" s="10"/>
      <c r="J5" s="212" t="s">
        <v>28</v>
      </c>
      <c r="L5" s="274" t="s">
        <v>43</v>
      </c>
      <c r="M5" s="275"/>
      <c r="N5" s="276"/>
      <c r="O5" s="67"/>
      <c r="P5" s="4"/>
      <c r="Q5" s="67"/>
      <c r="R5" s="278"/>
      <c r="S5" s="275"/>
      <c r="T5" s="275"/>
      <c r="U5" s="210"/>
      <c r="V5" s="210"/>
      <c r="X5" s="278"/>
      <c r="Y5" s="275"/>
      <c r="Z5" s="275"/>
    </row>
    <row r="6" spans="1:32" x14ac:dyDescent="0.25">
      <c r="B6" s="175" t="s">
        <v>0</v>
      </c>
      <c r="C6" s="99" t="s">
        <v>30</v>
      </c>
      <c r="D6" s="68" t="s">
        <v>31</v>
      </c>
      <c r="E6" s="222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3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3">
        <f ca="1">0.001*INDIRECT($B7&amp;"!E5")</f>
        <v>4.0796559999999999</v>
      </c>
      <c r="E7" s="222"/>
      <c r="F7" s="92" t="str">
        <f>F4</f>
        <v>fruit</v>
      </c>
      <c r="G7" s="99" t="s">
        <v>33</v>
      </c>
      <c r="H7" s="223">
        <f ca="1">0.001*INDIRECT($B7&amp;"!W5")</f>
        <v>0</v>
      </c>
      <c r="I7" s="10"/>
      <c r="J7" s="224">
        <f ca="1">H7/D7-1</f>
        <v>-1</v>
      </c>
      <c r="L7" s="74">
        <f ca="1">INDIRECT($B7&amp;"!"&amp;L$3&amp;"5")</f>
        <v>0.99818493416666654</v>
      </c>
      <c r="M7" s="75" t="e">
        <f ca="1">INDIRECT($B7&amp;"!"&amp;M$3&amp;"5")</f>
        <v>#DIV/0!</v>
      </c>
      <c r="N7" s="76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34</v>
      </c>
      <c r="D8" s="223">
        <f ca="1">0.001*INDIRECT($B8&amp;"!E6")</f>
        <v>5.2085279999999994</v>
      </c>
      <c r="E8" s="222"/>
      <c r="F8" s="92" t="str">
        <f>F7</f>
        <v>fruit</v>
      </c>
      <c r="G8" s="99" t="s">
        <v>34</v>
      </c>
      <c r="H8" s="223">
        <f ca="1">0.001*INDIRECT($B8&amp;"!W6")</f>
        <v>0</v>
      </c>
      <c r="I8" s="10"/>
      <c r="J8" s="224">
        <f ca="1">H8/D8-1</f>
        <v>-1</v>
      </c>
      <c r="L8" s="74">
        <f ca="1">INDIRECT($B8&amp;"!"&amp;L$3&amp;"6")</f>
        <v>0.99881570666666686</v>
      </c>
      <c r="M8" s="75" t="e">
        <f ca="1">INDIRECT($B8&amp;"!"&amp;M$3&amp;"6")</f>
        <v>#DIV/0!</v>
      </c>
      <c r="N8" s="76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3">
        <f ca="1">0.001*INDIRECT($B9&amp;"!E7")</f>
        <v>6.9094400000000009</v>
      </c>
      <c r="E9" s="222"/>
      <c r="F9" s="92" t="str">
        <f>F8</f>
        <v>fruit</v>
      </c>
      <c r="G9" s="99" t="s">
        <v>35</v>
      </c>
      <c r="H9" s="223">
        <f ca="1">0.001*INDIRECT($B9&amp;"!W7")</f>
        <v>0</v>
      </c>
      <c r="I9" s="10"/>
      <c r="J9" s="224">
        <f ca="1">H9/D9-1</f>
        <v>-1</v>
      </c>
      <c r="L9" s="74">
        <f ca="1">INDIRECT($B9&amp;"!"&amp;L$3&amp;"7")</f>
        <v>0.99902187333333325</v>
      </c>
      <c r="M9" s="75" t="e">
        <f ca="1">INDIRECT($B9&amp;"!"&amp;M$3&amp;"7")</f>
        <v>#DIV/0!</v>
      </c>
      <c r="N9" s="76" t="e">
        <f ca="1">M9-L9</f>
        <v>#DIV/0!</v>
      </c>
      <c r="O9" s="222"/>
      <c r="P9" s="4" t="s">
        <v>36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3">
        <f ca="1">0.001*INDIRECT($B10&amp;"!E8")</f>
        <v>9.7417759999999998</v>
      </c>
      <c r="E10" s="222"/>
      <c r="F10" s="92" t="str">
        <f>F9</f>
        <v>fruit</v>
      </c>
      <c r="G10" s="99" t="s">
        <v>37</v>
      </c>
      <c r="H10" s="223">
        <f ca="1">0.001*INDIRECT($B10&amp;"!W8")</f>
        <v>0</v>
      </c>
      <c r="I10" s="10"/>
      <c r="J10" s="224">
        <f ca="1">H10/D10-1</f>
        <v>-1</v>
      </c>
      <c r="L10" s="74">
        <f ca="1">INDIRECT($B10&amp;"!"&amp;L$3&amp;"8")</f>
        <v>0.99918471041666646</v>
      </c>
      <c r="M10" s="75" t="e">
        <f ca="1">INDIRECT($B10&amp;"!"&amp;M$3&amp;"8")</f>
        <v>#DIV/0!</v>
      </c>
      <c r="N10" s="76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0</v>
      </c>
      <c r="L12" s="79"/>
      <c r="M12" s="80"/>
      <c r="N12" s="81"/>
      <c r="O12" s="222"/>
      <c r="P12" s="211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0" t="s">
        <v>11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11"/>
      <c r="L15" s="283" t="str">
        <f>F15</f>
        <v>breakfast</v>
      </c>
      <c r="M15" s="281"/>
      <c r="N15" s="282"/>
      <c r="O15" s="178"/>
      <c r="P15" s="211"/>
      <c r="Q15" s="178"/>
      <c r="R15" s="178"/>
      <c r="S15" s="178"/>
      <c r="T15" s="178"/>
      <c r="U15" s="209"/>
      <c r="V15" s="209"/>
      <c r="X15" s="284"/>
      <c r="Y15" s="275"/>
      <c r="Z15" s="275"/>
    </row>
    <row r="16" spans="1:32" x14ac:dyDescent="0.25">
      <c r="B16" s="277" t="s">
        <v>26</v>
      </c>
      <c r="C16" s="275"/>
      <c r="D16" s="69" t="s">
        <v>27</v>
      </c>
      <c r="E16" s="222"/>
      <c r="F16" s="277" t="s">
        <v>26</v>
      </c>
      <c r="G16" s="275"/>
      <c r="H16" s="69" t="s">
        <v>27</v>
      </c>
      <c r="I16" s="10"/>
      <c r="J16" s="212" t="s">
        <v>28</v>
      </c>
      <c r="L16" s="274" t="s">
        <v>43</v>
      </c>
      <c r="M16" s="275"/>
      <c r="N16" s="276"/>
      <c r="O16" s="67"/>
      <c r="P16" s="4"/>
      <c r="Q16" s="67"/>
      <c r="R16" s="278"/>
      <c r="S16" s="275"/>
      <c r="T16" s="275"/>
      <c r="U16" s="210"/>
      <c r="V16" s="210"/>
      <c r="X16" s="278"/>
      <c r="Y16" s="275"/>
      <c r="Z16" s="275"/>
    </row>
    <row r="17" spans="2:28" x14ac:dyDescent="0.25">
      <c r="B17" s="175" t="s">
        <v>0</v>
      </c>
      <c r="C17" s="99" t="s">
        <v>30</v>
      </c>
      <c r="D17" s="68" t="s">
        <v>31</v>
      </c>
      <c r="E17" s="222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3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3">
        <f ca="1">0.001*INDIRECT($B18&amp;"!E5")</f>
        <v>33.414000000000001</v>
      </c>
      <c r="E18" s="222"/>
      <c r="F18" s="92" t="str">
        <f>F15</f>
        <v>breakfast</v>
      </c>
      <c r="G18" s="99" t="s">
        <v>33</v>
      </c>
      <c r="H18" s="223">
        <f ca="1">0.001*INDIRECT($B18&amp;"!W5")</f>
        <v>0</v>
      </c>
      <c r="I18" s="10"/>
      <c r="J18" s="224">
        <f ca="1">H18/D18-1</f>
        <v>-1</v>
      </c>
      <c r="L18" s="74">
        <f ca="1">INDIRECT($B18&amp;"!"&amp;L$3&amp;"5")</f>
        <v>0.98804788533333343</v>
      </c>
      <c r="M18" s="75" t="e">
        <f ca="1">INDIRECT($B18&amp;"!"&amp;M$3&amp;"5")</f>
        <v>#DIV/0!</v>
      </c>
      <c r="N18" s="76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34</v>
      </c>
      <c r="D19" s="223">
        <f ca="1">0.001*INDIRECT($B19&amp;"!E6")</f>
        <v>44.680991999999996</v>
      </c>
      <c r="E19" s="222"/>
      <c r="F19" s="92" t="str">
        <f>F18</f>
        <v>breakfast</v>
      </c>
      <c r="G19" s="99" t="s">
        <v>34</v>
      </c>
      <c r="H19" s="223">
        <f ca="1">0.001*INDIRECT($B19&amp;"!W6")</f>
        <v>0</v>
      </c>
      <c r="I19" s="10"/>
      <c r="J19" s="224">
        <f ca="1">H19/D19-1</f>
        <v>-1</v>
      </c>
      <c r="L19" s="74">
        <f ca="1">INDIRECT($B19&amp;"!"&amp;L$3&amp;"6")</f>
        <v>0.99257454933333333</v>
      </c>
      <c r="M19" s="75" t="e">
        <f ca="1">INDIRECT($B19&amp;"!"&amp;M$3&amp;"6")</f>
        <v>#DIV/0!</v>
      </c>
      <c r="N19" s="76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3">
        <f ca="1">0.001*INDIRECT($B20&amp;"!E7")</f>
        <v>61.242760000000004</v>
      </c>
      <c r="E20" s="222"/>
      <c r="F20" s="92" t="str">
        <f>F19</f>
        <v>breakfast</v>
      </c>
      <c r="G20" s="99" t="s">
        <v>35</v>
      </c>
      <c r="H20" s="223">
        <f ca="1">0.001*INDIRECT($B20&amp;"!W7")</f>
        <v>0</v>
      </c>
      <c r="I20" s="10"/>
      <c r="J20" s="224">
        <f ca="1">H20/D20-1</f>
        <v>-1</v>
      </c>
      <c r="L20" s="74">
        <f ca="1">INDIRECT($B20&amp;"!"&amp;L$3&amp;"7")</f>
        <v>0.99402431400000002</v>
      </c>
      <c r="M20" s="75" t="e">
        <f ca="1">INDIRECT($B20&amp;"!"&amp;M$3&amp;"7")</f>
        <v>#DIV/0!</v>
      </c>
      <c r="N20" s="76" t="e">
        <f ca="1">M20-L20</f>
        <v>#DIV/0!</v>
      </c>
      <c r="O20" s="222"/>
      <c r="P20" s="4" t="s">
        <v>36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3">
        <f ca="1">0.001*INDIRECT($B21&amp;"!E8")</f>
        <v>85.107416000000001</v>
      </c>
      <c r="E21" s="222"/>
      <c r="F21" s="92" t="str">
        <f>F20</f>
        <v>breakfast</v>
      </c>
      <c r="G21" s="99" t="s">
        <v>37</v>
      </c>
      <c r="H21" s="223">
        <f ca="1">0.001*INDIRECT($B21&amp;"!W8")</f>
        <v>0</v>
      </c>
      <c r="I21" s="10"/>
      <c r="J21" s="224">
        <f ca="1">H21/D21-1</f>
        <v>-1</v>
      </c>
      <c r="L21" s="74">
        <f ca="1">INDIRECT($B21&amp;"!"&amp;L$3&amp;"8")</f>
        <v>0.99478725800000001</v>
      </c>
      <c r="M21" s="75" t="e">
        <f ca="1">INDIRECT($B21&amp;"!"&amp;M$3&amp;"8")</f>
        <v>#DIV/0!</v>
      </c>
      <c r="N21" s="76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0</v>
      </c>
      <c r="L23" s="79"/>
      <c r="M23" s="80"/>
      <c r="N23" s="81"/>
      <c r="O23" s="222"/>
      <c r="P23" s="211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0" t="s">
        <v>12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11"/>
      <c r="L26" s="283" t="str">
        <f>F26</f>
        <v>breakfast_track</v>
      </c>
      <c r="M26" s="281"/>
      <c r="N26" s="282"/>
      <c r="O26" s="178"/>
      <c r="P26" s="211"/>
      <c r="U26" s="209"/>
      <c r="V26" s="209"/>
      <c r="X26" s="284"/>
      <c r="Y26" s="275"/>
      <c r="Z26" s="275"/>
    </row>
    <row r="27" spans="2:28" x14ac:dyDescent="0.25">
      <c r="B27" s="277" t="s">
        <v>26</v>
      </c>
      <c r="C27" s="275"/>
      <c r="D27" s="69" t="s">
        <v>27</v>
      </c>
      <c r="E27" s="222"/>
      <c r="F27" s="277" t="s">
        <v>26</v>
      </c>
      <c r="G27" s="275"/>
      <c r="H27" s="69" t="s">
        <v>27</v>
      </c>
      <c r="I27" s="10"/>
      <c r="J27" s="212" t="s">
        <v>28</v>
      </c>
      <c r="L27" s="274" t="s">
        <v>43</v>
      </c>
      <c r="M27" s="275"/>
      <c r="N27" s="276"/>
      <c r="O27" s="67"/>
      <c r="P27" s="4"/>
      <c r="R27" s="278"/>
      <c r="S27" s="275"/>
      <c r="T27" s="275"/>
      <c r="U27" s="210"/>
      <c r="V27" s="210"/>
      <c r="X27" s="278"/>
      <c r="Y27" s="275"/>
      <c r="Z27" s="275"/>
    </row>
    <row r="28" spans="2:28" x14ac:dyDescent="0.25">
      <c r="B28" s="175" t="s">
        <v>0</v>
      </c>
      <c r="C28" s="99" t="s">
        <v>30</v>
      </c>
      <c r="D28" s="68" t="s">
        <v>31</v>
      </c>
      <c r="E28" s="222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3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3">
        <f ca="1">0.001*INDIRECT($B29&amp;"!E5")</f>
        <v>41.983448000000003</v>
      </c>
      <c r="E29" s="222"/>
      <c r="F29" s="92" t="str">
        <f>F26</f>
        <v>breakfast_track</v>
      </c>
      <c r="G29" s="99" t="s">
        <v>33</v>
      </c>
      <c r="H29" s="223">
        <f ca="1">0.001*INDIRECT($B29&amp;"!W5")</f>
        <v>41.976840000000003</v>
      </c>
      <c r="I29" s="10"/>
      <c r="J29" s="224">
        <f ca="1">H29/D29-1</f>
        <v>-1.5739536209602445E-4</v>
      </c>
      <c r="L29" s="74">
        <f ca="1">INDIRECT($B29&amp;"!"&amp;L$3&amp;"5")</f>
        <v>0.95998403533333321</v>
      </c>
      <c r="M29" s="75">
        <f ca="1">INDIRECT($B29&amp;"!"&amp;M$3&amp;"5")</f>
        <v>0.960302082</v>
      </c>
      <c r="N29" s="76">
        <f ca="1">M29-L29</f>
        <v>3.180466666667936E-4</v>
      </c>
      <c r="O29" s="222"/>
      <c r="P29" s="224">
        <f ca="1">bdrate(D29:D32,L29:L32,H29:H32,M29:M32)</f>
        <v>-1.2910312862531859E-3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34</v>
      </c>
      <c r="D30" s="223">
        <f ca="1">0.001*INDIRECT($B30&amp;"!E6")</f>
        <v>60.495176000000001</v>
      </c>
      <c r="E30" s="222"/>
      <c r="F30" s="92" t="str">
        <f>F29</f>
        <v>breakfast_track</v>
      </c>
      <c r="G30" s="99" t="s">
        <v>34</v>
      </c>
      <c r="H30" s="223">
        <f ca="1">0.001*INDIRECT($B30&amp;"!W6")</f>
        <v>60.486799999999995</v>
      </c>
      <c r="I30" s="10"/>
      <c r="J30" s="224">
        <f ca="1">H30/D30-1</f>
        <v>-1.3845732096073871E-4</v>
      </c>
      <c r="L30" s="74">
        <f ca="1">INDIRECT($B30&amp;"!"&amp;L$3&amp;"6")</f>
        <v>0.97787089333333332</v>
      </c>
      <c r="M30" s="75">
        <f ca="1">INDIRECT($B30&amp;"!"&amp;M$3&amp;"6")</f>
        <v>0.97788160666666657</v>
      </c>
      <c r="N30" s="76">
        <f ca="1">M30-L30</f>
        <v>1.0713333333245423E-5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3">
        <f ca="1">0.001*INDIRECT($B31&amp;"!E7")</f>
        <v>86.819575999999998</v>
      </c>
      <c r="E31" s="222"/>
      <c r="F31" s="92" t="str">
        <f>F30</f>
        <v>breakfast_track</v>
      </c>
      <c r="G31" s="99" t="s">
        <v>35</v>
      </c>
      <c r="H31" s="223">
        <f ca="1">0.001*INDIRECT($B31&amp;"!W7")</f>
        <v>86.807951999999986</v>
      </c>
      <c r="I31" s="10"/>
      <c r="J31" s="224">
        <f ca="1">H31/D31-1</f>
        <v>-1.338868551951089E-4</v>
      </c>
      <c r="L31" s="74">
        <f ca="1">INDIRECT($B31&amp;"!"&amp;L$3&amp;"7")</f>
        <v>0.98941714266666692</v>
      </c>
      <c r="M31" s="75">
        <f ca="1">INDIRECT($B31&amp;"!"&amp;M$3&amp;"7")</f>
        <v>0.98941809066666653</v>
      </c>
      <c r="N31" s="76">
        <f ca="1">M31-L31</f>
        <v>9.4799999961203696E-7</v>
      </c>
      <c r="O31" s="222"/>
      <c r="P31" s="4" t="s">
        <v>36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3">
        <f ca="1">0.001*INDIRECT($B32&amp;"!E8")</f>
        <v>120.280824</v>
      </c>
      <c r="E32" s="222"/>
      <c r="F32" s="92" t="str">
        <f>F31</f>
        <v>breakfast_track</v>
      </c>
      <c r="G32" s="99" t="s">
        <v>37</v>
      </c>
      <c r="H32" s="223">
        <f ca="1">0.001*INDIRECT($B32&amp;"!W8")</f>
        <v>120.29591200000002</v>
      </c>
      <c r="I32" s="10"/>
      <c r="J32" s="224">
        <f ca="1">H32/D32-1</f>
        <v>1.2543977916235072E-4</v>
      </c>
      <c r="L32" s="74">
        <f ca="1">INDIRECT($B32&amp;"!"&amp;L$3&amp;"8")</f>
        <v>0.99310849200000006</v>
      </c>
      <c r="M32" s="75">
        <f ca="1">INDIRECT($B32&amp;"!"&amp;M$3&amp;"8")</f>
        <v>0.99309599333333332</v>
      </c>
      <c r="N32" s="76">
        <f ca="1">M32-L32</f>
        <v>-1.2498666666749259E-5</v>
      </c>
      <c r="O32" s="222"/>
      <c r="P32" s="227">
        <f ca="1">bdrate(L29:L32,D29:D32,M29:M32,H29:H32)</f>
        <v>3.2752380040523832E-5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41.976840000000003</v>
      </c>
      <c r="L34" s="79"/>
      <c r="M34" s="80"/>
      <c r="N34" s="81"/>
      <c r="O34" s="222"/>
      <c r="P34" s="211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120.29591200000002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0" t="s">
        <v>13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11"/>
      <c r="L37" s="283" t="str">
        <f>F37</f>
        <v>breakfast_semitrack</v>
      </c>
      <c r="M37" s="281"/>
      <c r="N37" s="282"/>
      <c r="O37" s="178"/>
      <c r="P37" s="211"/>
      <c r="U37" s="209"/>
      <c r="V37" s="209"/>
      <c r="X37" s="284"/>
      <c r="Y37" s="275"/>
      <c r="Z37" s="275"/>
    </row>
    <row r="38" spans="2:28" x14ac:dyDescent="0.25">
      <c r="B38" s="277" t="s">
        <v>26</v>
      </c>
      <c r="C38" s="275"/>
      <c r="D38" s="69" t="s">
        <v>27</v>
      </c>
      <c r="E38" s="222"/>
      <c r="F38" s="277" t="s">
        <v>26</v>
      </c>
      <c r="G38" s="275"/>
      <c r="H38" s="69" t="s">
        <v>27</v>
      </c>
      <c r="I38" s="10"/>
      <c r="J38" s="212" t="s">
        <v>28</v>
      </c>
      <c r="L38" s="274" t="s">
        <v>43</v>
      </c>
      <c r="M38" s="275"/>
      <c r="N38" s="276"/>
      <c r="O38" s="67"/>
      <c r="P38" s="4"/>
      <c r="R38" s="278"/>
      <c r="S38" s="275"/>
      <c r="T38" s="275"/>
      <c r="U38" s="210"/>
      <c r="V38" s="210"/>
      <c r="X38" s="278"/>
      <c r="Y38" s="275"/>
      <c r="Z38" s="275"/>
    </row>
    <row r="39" spans="2:28" x14ac:dyDescent="0.25">
      <c r="B39" s="175" t="s">
        <v>0</v>
      </c>
      <c r="C39" s="99" t="s">
        <v>30</v>
      </c>
      <c r="D39" s="68" t="s">
        <v>31</v>
      </c>
      <c r="E39" s="222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3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3">
        <f ca="1">0.001*INDIRECT($B40&amp;"!E5")</f>
        <v>43.056959999999997</v>
      </c>
      <c r="E40" s="222"/>
      <c r="F40" s="92" t="str">
        <f>F37</f>
        <v>breakfast_semitrack</v>
      </c>
      <c r="G40" s="99" t="s">
        <v>33</v>
      </c>
      <c r="H40" s="223">
        <f ca="1">0.001*INDIRECT($B40&amp;"!W5")</f>
        <v>43.047608000000004</v>
      </c>
      <c r="I40" s="10"/>
      <c r="J40" s="224">
        <f ca="1">H40/D40-1</f>
        <v>-2.1720065699004643E-4</v>
      </c>
      <c r="L40" s="74">
        <f ca="1">INDIRECT($B40&amp;"!"&amp;L$3&amp;"5")</f>
        <v>0.95848746266666651</v>
      </c>
      <c r="M40" s="75">
        <f ca="1">INDIRECT($B40&amp;"!"&amp;M$3&amp;"5")</f>
        <v>0.9589284766666667</v>
      </c>
      <c r="N40" s="76">
        <f ca="1">M40-L40</f>
        <v>4.4101400000018387E-4</v>
      </c>
      <c r="O40" s="222"/>
      <c r="P40" s="224">
        <f ca="1">bdrate(D40:D43,L40:L43,H40:H43,M40:M43)</f>
        <v>-1.4132765992610485E-3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34</v>
      </c>
      <c r="D41" s="223">
        <f ca="1">0.001*INDIRECT($B41&amp;"!E6")</f>
        <v>62.195320000000002</v>
      </c>
      <c r="E41" s="222"/>
      <c r="F41" s="92" t="str">
        <f>F40</f>
        <v>breakfast_semitrack</v>
      </c>
      <c r="G41" s="99" t="s">
        <v>34</v>
      </c>
      <c r="H41" s="223">
        <f ca="1">0.001*INDIRECT($B41&amp;"!W6")</f>
        <v>62.188016000000005</v>
      </c>
      <c r="I41" s="10"/>
      <c r="J41" s="224">
        <f ca="1">H41/D41-1</f>
        <v>-1.1743648879047885E-4</v>
      </c>
      <c r="L41" s="74">
        <f ca="1">INDIRECT($B41&amp;"!"&amp;L$3&amp;"6")</f>
        <v>0.97706914133333322</v>
      </c>
      <c r="M41" s="75">
        <f ca="1">INDIRECT($B41&amp;"!"&amp;M$3&amp;"6")</f>
        <v>0.97702980199999989</v>
      </c>
      <c r="N41" s="76">
        <f ca="1">M41-L41</f>
        <v>-3.9339333333332505E-5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3">
        <f ca="1">0.001*INDIRECT($B42&amp;"!E7")</f>
        <v>89.416951999999995</v>
      </c>
      <c r="E42" s="222"/>
      <c r="F42" s="92" t="str">
        <f>F41</f>
        <v>breakfast_semitrack</v>
      </c>
      <c r="G42" s="99" t="s">
        <v>35</v>
      </c>
      <c r="H42" s="223">
        <f ca="1">0.001*INDIRECT($B42&amp;"!W7")</f>
        <v>89.40706400000002</v>
      </c>
      <c r="I42" s="10"/>
      <c r="J42" s="224">
        <f ca="1">H42/D42-1</f>
        <v>-1.1058305812050584E-4</v>
      </c>
      <c r="L42" s="74">
        <f ca="1">INDIRECT($B42&amp;"!"&amp;L$3&amp;"7")</f>
        <v>0.98894177333333344</v>
      </c>
      <c r="M42" s="75">
        <f ca="1">INDIRECT($B42&amp;"!"&amp;M$3&amp;"7")</f>
        <v>0.98897793199999995</v>
      </c>
      <c r="N42" s="76">
        <f ca="1">M42-L42</f>
        <v>3.6158666666508132E-5</v>
      </c>
      <c r="O42" s="222"/>
      <c r="P42" s="4" t="s">
        <v>36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3">
        <f ca="1">0.001*INDIRECT($B43&amp;"!E8")</f>
        <v>123.8312</v>
      </c>
      <c r="E43" s="222"/>
      <c r="F43" s="92" t="str">
        <f>F42</f>
        <v>breakfast_semitrack</v>
      </c>
      <c r="G43" s="99" t="s">
        <v>37</v>
      </c>
      <c r="H43" s="223">
        <f ca="1">0.001*INDIRECT($B43&amp;"!W8")</f>
        <v>123.84700799999999</v>
      </c>
      <c r="I43" s="10"/>
      <c r="J43" s="224">
        <f ca="1">H43/D43-1</f>
        <v>1.2765765009126184E-4</v>
      </c>
      <c r="L43" s="74">
        <f ca="1">INDIRECT($B43&amp;"!"&amp;L$3&amp;"8")</f>
        <v>0.99267397200000007</v>
      </c>
      <c r="M43" s="75">
        <f ca="1">INDIRECT($B43&amp;"!"&amp;M$3&amp;"8")</f>
        <v>0.99269706799999979</v>
      </c>
      <c r="N43" s="76">
        <f ca="1">M43-L43</f>
        <v>2.3095999999722672E-5</v>
      </c>
      <c r="O43" s="222"/>
      <c r="P43" s="227">
        <f ca="1">bdrate(L40:L43,D40:D43,M40:M43,H40:H43)</f>
        <v>4.9508287718769139E-5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43.047608000000004</v>
      </c>
      <c r="L45" s="79"/>
      <c r="M45" s="80"/>
      <c r="N45" s="81"/>
      <c r="O45" s="222"/>
      <c r="P45" s="211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123.84700799999999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0" t="s">
        <v>14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11"/>
      <c r="L48" s="283" t="str">
        <f>F48</f>
        <v>cinema_track</v>
      </c>
      <c r="M48" s="281"/>
      <c r="N48" s="282"/>
      <c r="O48" s="178"/>
      <c r="P48" s="211"/>
      <c r="U48" s="209"/>
      <c r="V48" s="209"/>
      <c r="X48" s="284"/>
      <c r="Y48" s="275"/>
      <c r="Z48" s="275"/>
    </row>
    <row r="49" spans="2:28" x14ac:dyDescent="0.25">
      <c r="B49" s="277" t="s">
        <v>26</v>
      </c>
      <c r="C49" s="275"/>
      <c r="D49" s="69" t="s">
        <v>27</v>
      </c>
      <c r="E49" s="222"/>
      <c r="F49" s="277" t="s">
        <v>26</v>
      </c>
      <c r="G49" s="275"/>
      <c r="H49" s="69" t="s">
        <v>27</v>
      </c>
      <c r="I49" s="10"/>
      <c r="J49" s="212" t="s">
        <v>28</v>
      </c>
      <c r="L49" s="274" t="s">
        <v>43</v>
      </c>
      <c r="M49" s="275"/>
      <c r="N49" s="276"/>
      <c r="O49" s="67"/>
      <c r="P49" s="4"/>
      <c r="R49" s="278"/>
      <c r="S49" s="275"/>
      <c r="T49" s="275"/>
      <c r="U49" s="210"/>
      <c r="V49" s="210"/>
      <c r="X49" s="278"/>
      <c r="Y49" s="275"/>
      <c r="Z49" s="275"/>
    </row>
    <row r="50" spans="2:28" x14ac:dyDescent="0.25">
      <c r="B50" s="175" t="s">
        <v>0</v>
      </c>
      <c r="C50" s="99" t="s">
        <v>30</v>
      </c>
      <c r="D50" s="68" t="s">
        <v>31</v>
      </c>
      <c r="E50" s="222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3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3">
        <f ca="1">0.001*INDIRECT($B51&amp;"!E5")</f>
        <v>30.964104000000003</v>
      </c>
      <c r="E51" s="222"/>
      <c r="F51" s="92" t="str">
        <f>F48</f>
        <v>cinema_track</v>
      </c>
      <c r="G51" s="99" t="s">
        <v>33</v>
      </c>
      <c r="H51" s="223">
        <f ca="1">0.001*INDIRECT($B51&amp;"!W5")</f>
        <v>0</v>
      </c>
      <c r="I51" s="10"/>
      <c r="J51" s="224">
        <f ca="1">H51/D51-1</f>
        <v>-1</v>
      </c>
      <c r="L51" s="74">
        <f ca="1">INDIRECT($B51&amp;"!"&amp;L$3&amp;"5")</f>
        <v>0.97118571761904759</v>
      </c>
      <c r="M51" s="75" t="e">
        <f ca="1">INDIRECT($B51&amp;"!"&amp;M$3&amp;"5")</f>
        <v>#DIV/0!</v>
      </c>
      <c r="N51" s="76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34</v>
      </c>
      <c r="D52" s="223">
        <f ca="1">0.001*INDIRECT($B52&amp;"!E6")</f>
        <v>45.42214400000001</v>
      </c>
      <c r="E52" s="222"/>
      <c r="F52" s="92" t="str">
        <f>F51</f>
        <v>cinema_track</v>
      </c>
      <c r="G52" s="99" t="s">
        <v>34</v>
      </c>
      <c r="H52" s="223">
        <f ca="1">0.001*INDIRECT($B52&amp;"!W6")</f>
        <v>0</v>
      </c>
      <c r="I52" s="10"/>
      <c r="J52" s="224">
        <f ca="1">H52/D52-1</f>
        <v>-1</v>
      </c>
      <c r="L52" s="74">
        <f ca="1">INDIRECT($B52&amp;"!"&amp;L$3&amp;"6")</f>
        <v>0.98238105428571421</v>
      </c>
      <c r="M52" s="75" t="e">
        <f ca="1">INDIRECT($B52&amp;"!"&amp;M$3&amp;"6")</f>
        <v>#DIV/0!</v>
      </c>
      <c r="N52" s="76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3">
        <f ca="1">0.001*INDIRECT($B53&amp;"!E7")</f>
        <v>67.492872000000006</v>
      </c>
      <c r="E53" s="222"/>
      <c r="F53" s="92" t="str">
        <f>F52</f>
        <v>cinema_track</v>
      </c>
      <c r="G53" s="99" t="s">
        <v>35</v>
      </c>
      <c r="H53" s="223">
        <f ca="1">0.001*INDIRECT($B53&amp;"!W7")</f>
        <v>0</v>
      </c>
      <c r="I53" s="10"/>
      <c r="J53" s="224">
        <f ca="1">H53/D53-1</f>
        <v>-1</v>
      </c>
      <c r="L53" s="74">
        <f ca="1">INDIRECT($B53&amp;"!"&amp;L$3&amp;"7")</f>
        <v>0.9907153823809528</v>
      </c>
      <c r="M53" s="75" t="e">
        <f ca="1">INDIRECT($B53&amp;"!"&amp;M$3&amp;"7")</f>
        <v>#DIV/0!</v>
      </c>
      <c r="N53" s="76" t="e">
        <f ca="1">M53-L53</f>
        <v>#DIV/0!</v>
      </c>
      <c r="O53" s="222"/>
      <c r="P53" s="4" t="s">
        <v>36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3">
        <f ca="1">0.001*INDIRECT($B54&amp;"!E8")</f>
        <v>95.688671999999997</v>
      </c>
      <c r="E54" s="222"/>
      <c r="F54" s="92" t="str">
        <f>F53</f>
        <v>cinema_track</v>
      </c>
      <c r="G54" s="99" t="s">
        <v>37</v>
      </c>
      <c r="H54" s="223">
        <f ca="1">0.001*INDIRECT($B54&amp;"!W8")</f>
        <v>0</v>
      </c>
      <c r="I54" s="10"/>
      <c r="J54" s="224">
        <f ca="1">H54/D54-1</f>
        <v>-1</v>
      </c>
      <c r="L54" s="74">
        <f ca="1">INDIRECT($B54&amp;"!"&amp;L$3&amp;"8")</f>
        <v>0.99452979333333336</v>
      </c>
      <c r="M54" s="75" t="e">
        <f ca="1">INDIRECT($B54&amp;"!"&amp;M$3&amp;"8")</f>
        <v>#DIV/0!</v>
      </c>
      <c r="N54" s="76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0</v>
      </c>
      <c r="L56" s="79"/>
      <c r="M56" s="80"/>
      <c r="N56" s="81"/>
      <c r="O56" s="222"/>
      <c r="P56" s="211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0" t="s">
        <v>15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11"/>
      <c r="L59" s="283" t="str">
        <f>F59</f>
        <v>cinema_semitrack</v>
      </c>
      <c r="M59" s="281"/>
      <c r="N59" s="282"/>
      <c r="O59" s="178"/>
      <c r="P59" s="211"/>
      <c r="U59" s="209"/>
      <c r="V59" s="209"/>
      <c r="X59" s="284"/>
      <c r="Y59" s="275"/>
      <c r="Z59" s="275"/>
    </row>
    <row r="60" spans="2:28" x14ac:dyDescent="0.25">
      <c r="B60" s="277" t="s">
        <v>26</v>
      </c>
      <c r="C60" s="275"/>
      <c r="D60" s="69" t="s">
        <v>27</v>
      </c>
      <c r="E60" s="222"/>
      <c r="F60" s="277" t="s">
        <v>26</v>
      </c>
      <c r="G60" s="275"/>
      <c r="H60" s="69" t="s">
        <v>27</v>
      </c>
      <c r="I60" s="10"/>
      <c r="J60" s="212" t="s">
        <v>28</v>
      </c>
      <c r="L60" s="274" t="s">
        <v>43</v>
      </c>
      <c r="M60" s="275"/>
      <c r="N60" s="276"/>
      <c r="O60" s="67"/>
      <c r="P60" s="4"/>
      <c r="R60" s="278"/>
      <c r="S60" s="275"/>
      <c r="T60" s="275"/>
      <c r="U60" s="210"/>
      <c r="V60" s="210"/>
      <c r="X60" s="278"/>
      <c r="Y60" s="275"/>
      <c r="Z60" s="275"/>
    </row>
    <row r="61" spans="2:28" x14ac:dyDescent="0.25">
      <c r="B61" s="175" t="s">
        <v>0</v>
      </c>
      <c r="C61" s="99" t="s">
        <v>30</v>
      </c>
      <c r="D61" s="68" t="s">
        <v>31</v>
      </c>
      <c r="E61" s="222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3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3">
        <f ca="1">0.001*INDIRECT($B62&amp;"!E5")</f>
        <v>31.99812</v>
      </c>
      <c r="E62" s="222"/>
      <c r="F62" s="92" t="str">
        <f>F59</f>
        <v>cinema_semitrack</v>
      </c>
      <c r="G62" s="99" t="s">
        <v>33</v>
      </c>
      <c r="H62" s="223">
        <f ca="1">0.001*INDIRECT($B62&amp;"!W5")</f>
        <v>0</v>
      </c>
      <c r="I62" s="10"/>
      <c r="J62" s="224">
        <f ca="1">H62/D62-1</f>
        <v>-1</v>
      </c>
      <c r="L62" s="74">
        <f ca="1">INDIRECT($B62&amp;"!"&amp;L$3&amp;"5")</f>
        <v>0.9695796538095236</v>
      </c>
      <c r="M62" s="75" t="e">
        <f ca="1">INDIRECT($B62&amp;"!"&amp;M$3&amp;"5")</f>
        <v>#DIV/0!</v>
      </c>
      <c r="N62" s="76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34</v>
      </c>
      <c r="D63" s="223">
        <f ca="1">0.001*INDIRECT($B63&amp;"!E6")</f>
        <v>47.120816000000005</v>
      </c>
      <c r="E63" s="222"/>
      <c r="F63" s="92" t="str">
        <f>F62</f>
        <v>cinema_semitrack</v>
      </c>
      <c r="G63" s="99" t="s">
        <v>34</v>
      </c>
      <c r="H63" s="223">
        <f ca="1">0.001*INDIRECT($B63&amp;"!W6")</f>
        <v>0</v>
      </c>
      <c r="I63" s="10"/>
      <c r="J63" s="224">
        <f ca="1">H63/D63-1</f>
        <v>-1</v>
      </c>
      <c r="L63" s="74">
        <f ca="1">INDIRECT($B63&amp;"!"&amp;L$3&amp;"6")</f>
        <v>0.98145778285714258</v>
      </c>
      <c r="M63" s="75" t="e">
        <f ca="1">INDIRECT($B63&amp;"!"&amp;M$3&amp;"6")</f>
        <v>#DIV/0!</v>
      </c>
      <c r="N63" s="76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3">
        <f ca="1">0.001*INDIRECT($B64&amp;"!E7")</f>
        <v>70.18495999999999</v>
      </c>
      <c r="E64" s="222"/>
      <c r="F64" s="92" t="str">
        <f>F63</f>
        <v>cinema_semitrack</v>
      </c>
      <c r="G64" s="99" t="s">
        <v>35</v>
      </c>
      <c r="H64" s="223">
        <f ca="1">0.001*INDIRECT($B64&amp;"!W7")</f>
        <v>0</v>
      </c>
      <c r="I64" s="10"/>
      <c r="J64" s="224">
        <f ca="1">H64/D64-1</f>
        <v>-1</v>
      </c>
      <c r="L64" s="74">
        <f ca="1">INDIRECT($B64&amp;"!"&amp;L$3&amp;"7")</f>
        <v>0.99023100857142865</v>
      </c>
      <c r="M64" s="75" t="e">
        <f ca="1">INDIRECT($B64&amp;"!"&amp;M$3&amp;"7")</f>
        <v>#DIV/0!</v>
      </c>
      <c r="N64" s="76" t="e">
        <f ca="1">M64-L64</f>
        <v>#DIV/0!</v>
      </c>
      <c r="O64" s="222"/>
      <c r="P64" s="4" t="s">
        <v>36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3">
        <f ca="1">0.001*INDIRECT($B65&amp;"!E8")</f>
        <v>99.472144</v>
      </c>
      <c r="E65" s="222"/>
      <c r="F65" s="92" t="str">
        <f>F64</f>
        <v>cinema_semitrack</v>
      </c>
      <c r="G65" s="99" t="s">
        <v>37</v>
      </c>
      <c r="H65" s="223">
        <f ca="1">0.001*INDIRECT($B65&amp;"!W8")</f>
        <v>0</v>
      </c>
      <c r="I65" s="10"/>
      <c r="J65" s="224">
        <f ca="1">H65/D65-1</f>
        <v>-1</v>
      </c>
      <c r="L65" s="74">
        <f ca="1">INDIRECT($B65&amp;"!"&amp;L$3&amp;"8")</f>
        <v>0.99424091523809532</v>
      </c>
      <c r="M65" s="75" t="e">
        <f ca="1">INDIRECT($B65&amp;"!"&amp;M$3&amp;"8")</f>
        <v>#DIV/0!</v>
      </c>
      <c r="N65" s="76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0</v>
      </c>
      <c r="L67" s="79"/>
      <c r="M67" s="80"/>
      <c r="N67" s="81"/>
      <c r="O67" s="222"/>
      <c r="P67" s="211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0" t="s">
        <v>16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11"/>
      <c r="L70" s="283" t="str">
        <f>F70</f>
        <v>breakdance_track</v>
      </c>
      <c r="M70" s="281"/>
      <c r="N70" s="282"/>
      <c r="O70" s="178"/>
      <c r="P70" s="211"/>
      <c r="U70" s="209"/>
      <c r="V70" s="209"/>
      <c r="X70" s="284"/>
      <c r="Y70" s="275"/>
      <c r="Z70" s="275"/>
    </row>
    <row r="71" spans="2:28" x14ac:dyDescent="0.25">
      <c r="B71" s="277" t="s">
        <v>26</v>
      </c>
      <c r="C71" s="275"/>
      <c r="D71" s="69" t="s">
        <v>27</v>
      </c>
      <c r="E71" s="222"/>
      <c r="F71" s="277" t="s">
        <v>26</v>
      </c>
      <c r="G71" s="275"/>
      <c r="H71" s="69" t="s">
        <v>27</v>
      </c>
      <c r="I71" s="10"/>
      <c r="J71" s="212" t="s">
        <v>28</v>
      </c>
      <c r="L71" s="274" t="s">
        <v>43</v>
      </c>
      <c r="M71" s="275"/>
      <c r="N71" s="276"/>
      <c r="O71" s="67"/>
      <c r="P71" s="4"/>
      <c r="R71" s="278"/>
      <c r="S71" s="275"/>
      <c r="T71" s="275"/>
      <c r="U71" s="210"/>
      <c r="V71" s="210"/>
      <c r="X71" s="278"/>
      <c r="Y71" s="275"/>
      <c r="Z71" s="275"/>
    </row>
    <row r="72" spans="2:28" x14ac:dyDescent="0.25">
      <c r="B72" s="175" t="s">
        <v>0</v>
      </c>
      <c r="C72" s="99" t="s">
        <v>30</v>
      </c>
      <c r="D72" s="68" t="s">
        <v>31</v>
      </c>
      <c r="E72" s="222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3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3">
        <f ca="1">0.001*INDIRECT($B73&amp;"!E5")</f>
        <v>141.91076799999999</v>
      </c>
      <c r="E73" s="222"/>
      <c r="F73" s="92" t="str">
        <f>F70</f>
        <v>breakdance_track</v>
      </c>
      <c r="G73" s="99" t="s">
        <v>33</v>
      </c>
      <c r="H73" s="223">
        <f ca="1">0.001*INDIRECT($B73&amp;"!W5")</f>
        <v>0</v>
      </c>
      <c r="I73" s="10"/>
      <c r="J73" s="224">
        <f ca="1">H73/D73-1</f>
        <v>-1</v>
      </c>
      <c r="L73" s="74">
        <f ca="1">INDIRECT($B73&amp;"!"&amp;L$3&amp;"5")</f>
        <v>0.94407894499999989</v>
      </c>
      <c r="M73" s="75" t="e">
        <f ca="1">INDIRECT($B73&amp;"!"&amp;M$3&amp;"5")</f>
        <v>#DIV/0!</v>
      </c>
      <c r="N73" s="76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34</v>
      </c>
      <c r="D74" s="223">
        <f ca="1">0.001*INDIRECT($B74&amp;"!E6")</f>
        <v>202.49611999999999</v>
      </c>
      <c r="E74" s="222"/>
      <c r="F74" s="92" t="str">
        <f>F73</f>
        <v>breakdance_track</v>
      </c>
      <c r="G74" s="99" t="s">
        <v>34</v>
      </c>
      <c r="H74" s="223">
        <f ca="1">0.001*INDIRECT($B74&amp;"!W6")</f>
        <v>0</v>
      </c>
      <c r="I74" s="10"/>
      <c r="J74" s="224">
        <f ca="1">H74/D74-1</f>
        <v>-1</v>
      </c>
      <c r="L74" s="74">
        <f ca="1">INDIRECT($B74&amp;"!"&amp;L$3&amp;"6")</f>
        <v>0.97649166562499989</v>
      </c>
      <c r="M74" s="75" t="e">
        <f ca="1">INDIRECT($B74&amp;"!"&amp;M$3&amp;"6")</f>
        <v>#DIV/0!</v>
      </c>
      <c r="N74" s="76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3">
        <f ca="1">0.001*INDIRECT($B75&amp;"!E7")</f>
        <v>284.92426400000005</v>
      </c>
      <c r="E75" s="222"/>
      <c r="F75" s="92" t="str">
        <f>F74</f>
        <v>breakdance_track</v>
      </c>
      <c r="G75" s="99" t="s">
        <v>35</v>
      </c>
      <c r="H75" s="223">
        <f ca="1">0.001*INDIRECT($B75&amp;"!W7")</f>
        <v>0</v>
      </c>
      <c r="I75" s="10"/>
      <c r="J75" s="224">
        <f ca="1">H75/D75-1</f>
        <v>-1</v>
      </c>
      <c r="L75" s="74">
        <f ca="1">INDIRECT($B75&amp;"!"&amp;L$3&amp;"7")</f>
        <v>0.99114766374999974</v>
      </c>
      <c r="M75" s="75" t="e">
        <f ca="1">INDIRECT($B75&amp;"!"&amp;M$3&amp;"7")</f>
        <v>#DIV/0!</v>
      </c>
      <c r="N75" s="76" t="e">
        <f ca="1">M75-L75</f>
        <v>#DIV/0!</v>
      </c>
      <c r="O75" s="222"/>
      <c r="P75" s="4" t="s">
        <v>36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3">
        <f ca="1">0.001*INDIRECT($B76&amp;"!E8")</f>
        <v>388.26202400000005</v>
      </c>
      <c r="E76" s="222"/>
      <c r="F76" s="92" t="str">
        <f>F75</f>
        <v>breakdance_track</v>
      </c>
      <c r="G76" s="99" t="s">
        <v>37</v>
      </c>
      <c r="H76" s="223">
        <f ca="1">0.001*INDIRECT($B76&amp;"!W8")</f>
        <v>0</v>
      </c>
      <c r="I76" s="10"/>
      <c r="J76" s="224">
        <f ca="1">H76/D76-1</f>
        <v>-1</v>
      </c>
      <c r="L76" s="74">
        <f ca="1">INDIRECT($B76&amp;"!"&amp;L$3&amp;"8")</f>
        <v>0.99533274031249974</v>
      </c>
      <c r="M76" s="75" t="e">
        <f ca="1">INDIRECT($B76&amp;"!"&amp;M$3&amp;"8")</f>
        <v>#DIV/0!</v>
      </c>
      <c r="N76" s="76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0</v>
      </c>
      <c r="L78" s="79"/>
      <c r="M78" s="80"/>
      <c r="N78" s="81"/>
      <c r="O78" s="222"/>
      <c r="P78" s="211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0" t="s">
        <v>17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11"/>
      <c r="L81" s="283" t="str">
        <f>F81</f>
        <v>breakdance_semitrack</v>
      </c>
      <c r="M81" s="281"/>
      <c r="N81" s="282"/>
      <c r="O81" s="178"/>
      <c r="P81" s="211"/>
      <c r="U81" s="209"/>
      <c r="V81" s="209"/>
      <c r="X81" s="284"/>
      <c r="Y81" s="275"/>
      <c r="Z81" s="275"/>
    </row>
    <row r="82" spans="2:28" x14ac:dyDescent="0.25">
      <c r="B82" s="277" t="s">
        <v>26</v>
      </c>
      <c r="C82" s="275"/>
      <c r="D82" s="69" t="s">
        <v>27</v>
      </c>
      <c r="E82" s="222"/>
      <c r="F82" s="277" t="s">
        <v>26</v>
      </c>
      <c r="G82" s="275"/>
      <c r="H82" s="69" t="s">
        <v>27</v>
      </c>
      <c r="I82" s="10"/>
      <c r="J82" s="212" t="s">
        <v>28</v>
      </c>
      <c r="L82" s="274" t="s">
        <v>43</v>
      </c>
      <c r="M82" s="275"/>
      <c r="N82" s="276"/>
      <c r="O82" s="67"/>
      <c r="P82" s="4"/>
      <c r="R82" s="278"/>
      <c r="S82" s="275"/>
      <c r="T82" s="275"/>
      <c r="U82" s="210"/>
      <c r="V82" s="210"/>
      <c r="X82" s="278"/>
      <c r="Y82" s="275"/>
      <c r="Z82" s="275"/>
    </row>
    <row r="83" spans="2:28" x14ac:dyDescent="0.25">
      <c r="B83" s="175" t="s">
        <v>0</v>
      </c>
      <c r="C83" s="99" t="s">
        <v>30</v>
      </c>
      <c r="D83" s="68" t="s">
        <v>31</v>
      </c>
      <c r="E83" s="222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3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3">
        <f ca="1">0.001*INDIRECT($B84&amp;"!E5")</f>
        <v>148.74119999999999</v>
      </c>
      <c r="E84" s="222"/>
      <c r="F84" s="92" t="str">
        <f>F81</f>
        <v>breakdance_semitrack</v>
      </c>
      <c r="G84" s="99" t="s">
        <v>33</v>
      </c>
      <c r="H84" s="223">
        <f ca="1">0.001*INDIRECT($B84&amp;"!W5")</f>
        <v>0</v>
      </c>
      <c r="I84" s="10"/>
      <c r="J84" s="224">
        <f ca="1">H84/D84-1</f>
        <v>-1</v>
      </c>
      <c r="L84" s="74">
        <f ca="1">INDIRECT($B84&amp;"!"&amp;L$3&amp;"5")</f>
        <v>0.93741402750000002</v>
      </c>
      <c r="M84" s="75" t="e">
        <f ca="1">INDIRECT($B84&amp;"!"&amp;M$3&amp;"5")</f>
        <v>#DIV/0!</v>
      </c>
      <c r="N84" s="76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34</v>
      </c>
      <c r="D85" s="223">
        <f ca="1">0.001*INDIRECT($B85&amp;"!E6")</f>
        <v>212.310136</v>
      </c>
      <c r="E85" s="222"/>
      <c r="F85" s="92" t="str">
        <f>F84</f>
        <v>breakdance_semitrack</v>
      </c>
      <c r="G85" s="99" t="s">
        <v>34</v>
      </c>
      <c r="H85" s="223">
        <f ca="1">0.001*INDIRECT($B85&amp;"!W6")</f>
        <v>0</v>
      </c>
      <c r="I85" s="10"/>
      <c r="J85" s="224">
        <f ca="1">H85/D85-1</f>
        <v>-1</v>
      </c>
      <c r="L85" s="74">
        <f ca="1">INDIRECT($B85&amp;"!"&amp;L$3&amp;"6")</f>
        <v>0.97402838718749984</v>
      </c>
      <c r="M85" s="75" t="e">
        <f ca="1">INDIRECT($B85&amp;"!"&amp;M$3&amp;"6")</f>
        <v>#DIV/0!</v>
      </c>
      <c r="N85" s="76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3">
        <f ca="1">0.001*INDIRECT($B86&amp;"!E7")</f>
        <v>298.38734399999998</v>
      </c>
      <c r="E86" s="222"/>
      <c r="F86" s="92" t="str">
        <f>F85</f>
        <v>breakdance_semitrack</v>
      </c>
      <c r="G86" s="99" t="s">
        <v>35</v>
      </c>
      <c r="H86" s="223">
        <f ca="1">0.001*INDIRECT($B86&amp;"!W7")</f>
        <v>0</v>
      </c>
      <c r="I86" s="10"/>
      <c r="J86" s="224">
        <f ca="1">H86/D86-1</f>
        <v>-1</v>
      </c>
      <c r="L86" s="74">
        <f ca="1">INDIRECT($B86&amp;"!"&amp;L$3&amp;"7")</f>
        <v>0.99004854531250008</v>
      </c>
      <c r="M86" s="75" t="e">
        <f ca="1">INDIRECT($B86&amp;"!"&amp;M$3&amp;"7")</f>
        <v>#DIV/0!</v>
      </c>
      <c r="N86" s="76" t="e">
        <f ca="1">M86-L86</f>
        <v>#DIV/0!</v>
      </c>
      <c r="O86" s="222"/>
      <c r="P86" s="4" t="s">
        <v>36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3">
        <f ca="1">0.001*INDIRECT($B87&amp;"!E8")</f>
        <v>405.806104</v>
      </c>
      <c r="E87" s="222"/>
      <c r="F87" s="92" t="str">
        <f>F86</f>
        <v>breakdance_semitrack</v>
      </c>
      <c r="G87" s="99" t="s">
        <v>37</v>
      </c>
      <c r="H87" s="223">
        <f ca="1">0.001*INDIRECT($B87&amp;"!W8")</f>
        <v>0</v>
      </c>
      <c r="I87" s="10"/>
      <c r="J87" s="224">
        <f ca="1">H87/D87-1</f>
        <v>-1</v>
      </c>
      <c r="L87" s="74">
        <f ca="1">INDIRECT($B87&amp;"!"&amp;L$3&amp;"8")</f>
        <v>0.9946589324999997</v>
      </c>
      <c r="M87" s="75" t="e">
        <f ca="1">INDIRECT($B87&amp;"!"&amp;M$3&amp;"8")</f>
        <v>#DIV/0!</v>
      </c>
      <c r="N87" s="76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0</v>
      </c>
      <c r="L89" s="79"/>
      <c r="M89" s="80"/>
      <c r="N89" s="81"/>
      <c r="O89" s="222"/>
      <c r="P89" s="211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0" t="s">
        <v>18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11"/>
      <c r="L92" s="283" t="str">
        <f>F92</f>
        <v>bartender_track</v>
      </c>
      <c r="M92" s="281"/>
      <c r="N92" s="282"/>
      <c r="O92" s="178"/>
      <c r="P92" s="211"/>
      <c r="U92" s="209"/>
      <c r="V92" s="209"/>
      <c r="X92" s="284"/>
      <c r="Y92" s="275"/>
      <c r="Z92" s="275"/>
    </row>
    <row r="93" spans="2:28" x14ac:dyDescent="0.25">
      <c r="B93" s="277" t="s">
        <v>26</v>
      </c>
      <c r="C93" s="275"/>
      <c r="D93" s="69" t="s">
        <v>27</v>
      </c>
      <c r="E93" s="222"/>
      <c r="F93" s="277" t="s">
        <v>26</v>
      </c>
      <c r="G93" s="275"/>
      <c r="H93" s="69" t="s">
        <v>27</v>
      </c>
      <c r="I93" s="10"/>
      <c r="J93" s="212" t="s">
        <v>28</v>
      </c>
      <c r="L93" s="274" t="s">
        <v>43</v>
      </c>
      <c r="M93" s="275"/>
      <c r="N93" s="276"/>
      <c r="O93" s="67"/>
      <c r="P93" s="4"/>
      <c r="R93" s="278"/>
      <c r="S93" s="275"/>
      <c r="T93" s="275"/>
      <c r="U93" s="210"/>
      <c r="V93" s="210"/>
      <c r="X93" s="278"/>
      <c r="Y93" s="275"/>
      <c r="Z93" s="275"/>
    </row>
    <row r="94" spans="2:28" x14ac:dyDescent="0.25">
      <c r="B94" s="175" t="s">
        <v>0</v>
      </c>
      <c r="C94" s="99" t="s">
        <v>30</v>
      </c>
      <c r="D94" s="68" t="s">
        <v>31</v>
      </c>
      <c r="E94" s="222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3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3">
        <f ca="1">0.001*INDIRECT($B95&amp;"!E5")</f>
        <v>43.155912000000001</v>
      </c>
      <c r="E95" s="222"/>
      <c r="F95" s="92" t="str">
        <f>F92</f>
        <v>bartender_track</v>
      </c>
      <c r="G95" s="99" t="s">
        <v>33</v>
      </c>
      <c r="H95" s="223">
        <f ca="1">0.001*INDIRECT($B95&amp;"!W5")</f>
        <v>0</v>
      </c>
      <c r="I95" s="10"/>
      <c r="J95" s="224">
        <f ca="1">H95/D95-1</f>
        <v>-1</v>
      </c>
      <c r="L95" s="74">
        <f ca="1">INDIRECT($B95&amp;"!"&amp;L$3&amp;"5")</f>
        <v>0.9713511142857143</v>
      </c>
      <c r="M95" s="75" t="e">
        <f ca="1">INDIRECT($B95&amp;"!"&amp;M$3&amp;"5")</f>
        <v>#DIV/0!</v>
      </c>
      <c r="N95" s="76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34</v>
      </c>
      <c r="D96" s="223">
        <f ca="1">0.001*INDIRECT($B96&amp;"!E6")</f>
        <v>64.133495999999994</v>
      </c>
      <c r="E96" s="222"/>
      <c r="F96" s="92" t="str">
        <f>F95</f>
        <v>bartender_track</v>
      </c>
      <c r="G96" s="99" t="s">
        <v>34</v>
      </c>
      <c r="H96" s="223">
        <f ca="1">0.001*INDIRECT($B96&amp;"!W6")</f>
        <v>0</v>
      </c>
      <c r="I96" s="10"/>
      <c r="J96" s="224">
        <f ca="1">H96/D96-1</f>
        <v>-1</v>
      </c>
      <c r="L96" s="74">
        <f ca="1">INDIRECT($B96&amp;"!"&amp;L$3&amp;"6")</f>
        <v>0.98298408380952396</v>
      </c>
      <c r="M96" s="75" t="e">
        <f ca="1">INDIRECT($B96&amp;"!"&amp;M$3&amp;"6")</f>
        <v>#DIV/0!</v>
      </c>
      <c r="N96" s="76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3">
        <f ca="1">0.001*INDIRECT($B97&amp;"!E7")</f>
        <v>94.915872000000007</v>
      </c>
      <c r="E97" s="222"/>
      <c r="F97" s="92" t="str">
        <f>F96</f>
        <v>bartender_track</v>
      </c>
      <c r="G97" s="99" t="s">
        <v>35</v>
      </c>
      <c r="H97" s="223">
        <f ca="1">0.001*INDIRECT($B97&amp;"!W7")</f>
        <v>0</v>
      </c>
      <c r="I97" s="10"/>
      <c r="J97" s="224">
        <f ca="1">H97/D97-1</f>
        <v>-1</v>
      </c>
      <c r="L97" s="74">
        <f ca="1">INDIRECT($B97&amp;"!"&amp;L$3&amp;"7")</f>
        <v>0.99117098142857141</v>
      </c>
      <c r="M97" s="75" t="e">
        <f ca="1">INDIRECT($B97&amp;"!"&amp;M$3&amp;"7")</f>
        <v>#DIV/0!</v>
      </c>
      <c r="N97" s="76" t="e">
        <f ca="1">M97-L97</f>
        <v>#DIV/0!</v>
      </c>
      <c r="O97" s="222"/>
      <c r="P97" s="4" t="s">
        <v>36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3">
        <f ca="1">0.001*INDIRECT($B98&amp;"!E8")</f>
        <v>133.515456</v>
      </c>
      <c r="E98" s="222"/>
      <c r="F98" s="92" t="str">
        <f>F97</f>
        <v>bartender_track</v>
      </c>
      <c r="G98" s="99" t="s">
        <v>37</v>
      </c>
      <c r="H98" s="223">
        <f ca="1">0.001*INDIRECT($B98&amp;"!W8")</f>
        <v>0</v>
      </c>
      <c r="I98" s="10"/>
      <c r="J98" s="224">
        <f ca="1">H98/D98-1</f>
        <v>-1</v>
      </c>
      <c r="L98" s="74">
        <f ca="1">INDIRECT($B98&amp;"!"&amp;L$3&amp;"8")</f>
        <v>0.99458999999999997</v>
      </c>
      <c r="M98" s="75" t="e">
        <f ca="1">INDIRECT($B98&amp;"!"&amp;M$3&amp;"8")</f>
        <v>#DIV/0!</v>
      </c>
      <c r="N98" s="76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0</v>
      </c>
      <c r="L100" s="79"/>
      <c r="M100" s="80"/>
      <c r="N100" s="81"/>
      <c r="O100" s="222"/>
      <c r="P100" s="211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0" t="s">
        <v>19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11"/>
      <c r="L103" s="283" t="str">
        <f>F103</f>
        <v>bartender_semitrack</v>
      </c>
      <c r="M103" s="281"/>
      <c r="N103" s="282"/>
      <c r="O103" s="178"/>
      <c r="P103" s="211"/>
      <c r="U103" s="209"/>
      <c r="V103" s="209"/>
      <c r="X103" s="284"/>
      <c r="Y103" s="275"/>
      <c r="Z103" s="275"/>
    </row>
    <row r="104" spans="2:28" x14ac:dyDescent="0.25">
      <c r="B104" s="277" t="s">
        <v>26</v>
      </c>
      <c r="C104" s="275"/>
      <c r="D104" s="69" t="s">
        <v>27</v>
      </c>
      <c r="E104" s="222"/>
      <c r="F104" s="277" t="s">
        <v>26</v>
      </c>
      <c r="G104" s="275"/>
      <c r="H104" s="69" t="s">
        <v>27</v>
      </c>
      <c r="I104" s="10"/>
      <c r="J104" s="212" t="s">
        <v>28</v>
      </c>
      <c r="L104" s="274" t="s">
        <v>43</v>
      </c>
      <c r="M104" s="275"/>
      <c r="N104" s="276"/>
      <c r="O104" s="67"/>
      <c r="P104" s="4"/>
      <c r="R104" s="278"/>
      <c r="S104" s="275"/>
      <c r="T104" s="275"/>
      <c r="U104" s="210"/>
      <c r="V104" s="210"/>
      <c r="X104" s="278"/>
      <c r="Y104" s="275"/>
      <c r="Z104" s="275"/>
    </row>
    <row r="105" spans="2:28" x14ac:dyDescent="0.25">
      <c r="B105" s="175" t="s">
        <v>0</v>
      </c>
      <c r="C105" s="99" t="s">
        <v>30</v>
      </c>
      <c r="D105" s="68" t="s">
        <v>31</v>
      </c>
      <c r="E105" s="222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3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3">
        <f ca="1">0.001*INDIRECT($B106&amp;"!E5")</f>
        <v>44.56575200000001</v>
      </c>
      <c r="E106" s="222"/>
      <c r="F106" s="92" t="str">
        <f>F103</f>
        <v>bartender_semitrack</v>
      </c>
      <c r="G106" s="99" t="s">
        <v>33</v>
      </c>
      <c r="H106" s="223">
        <f ca="1">0.001*INDIRECT($B106&amp;"!W5")</f>
        <v>0</v>
      </c>
      <c r="I106" s="10"/>
      <c r="J106" s="224">
        <f ca="1">H106/D106-1</f>
        <v>-1</v>
      </c>
      <c r="L106" s="74">
        <f ca="1">INDIRECT($B106&amp;"!"&amp;L$3&amp;"5")</f>
        <v>0.96942843666666667</v>
      </c>
      <c r="M106" s="75" t="e">
        <f ca="1">INDIRECT($B106&amp;"!"&amp;M$3&amp;"5")</f>
        <v>#DIV/0!</v>
      </c>
      <c r="N106" s="76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34</v>
      </c>
      <c r="D107" s="223">
        <f ca="1">0.001*INDIRECT($B107&amp;"!E6")</f>
        <v>66.379448000000011</v>
      </c>
      <c r="E107" s="222"/>
      <c r="F107" s="92" t="str">
        <f>F106</f>
        <v>bartender_semitrack</v>
      </c>
      <c r="G107" s="99" t="s">
        <v>34</v>
      </c>
      <c r="H107" s="223">
        <f ca="1">0.001*INDIRECT($B107&amp;"!W6")</f>
        <v>0</v>
      </c>
      <c r="I107" s="10"/>
      <c r="J107" s="224">
        <f ca="1">H107/D107-1</f>
        <v>-1</v>
      </c>
      <c r="L107" s="74">
        <f ca="1">INDIRECT($B107&amp;"!"&amp;L$3&amp;"6")</f>
        <v>0.9816991380952379</v>
      </c>
      <c r="M107" s="75" t="e">
        <f ca="1">INDIRECT($B107&amp;"!"&amp;M$3&amp;"6")</f>
        <v>#DIV/0!</v>
      </c>
      <c r="N107" s="76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3">
        <f ca="1">0.001*INDIRECT($B108&amp;"!E7")</f>
        <v>98.37782399999999</v>
      </c>
      <c r="E108" s="222"/>
      <c r="F108" s="92" t="str">
        <f>F107</f>
        <v>bartender_semitrack</v>
      </c>
      <c r="G108" s="99" t="s">
        <v>35</v>
      </c>
      <c r="H108" s="223">
        <f ca="1">0.001*INDIRECT($B108&amp;"!W7")</f>
        <v>0</v>
      </c>
      <c r="I108" s="10"/>
      <c r="J108" s="224">
        <f ca="1">H108/D108-1</f>
        <v>-1</v>
      </c>
      <c r="L108" s="74">
        <f ca="1">INDIRECT($B108&amp;"!"&amp;L$3&amp;"7")</f>
        <v>0.99046827238095236</v>
      </c>
      <c r="M108" s="75" t="e">
        <f ca="1">INDIRECT($B108&amp;"!"&amp;M$3&amp;"7")</f>
        <v>#DIV/0!</v>
      </c>
      <c r="N108" s="76" t="e">
        <f ca="1">M108-L108</f>
        <v>#DIV/0!</v>
      </c>
      <c r="O108" s="222"/>
      <c r="P108" s="4" t="s">
        <v>36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3">
        <f ca="1">0.001*INDIRECT($B109&amp;"!E8")</f>
        <v>138.21379200000001</v>
      </c>
      <c r="E109" s="222"/>
      <c r="F109" s="92" t="str">
        <f>F108</f>
        <v>bartender_semitrack</v>
      </c>
      <c r="G109" s="99" t="s">
        <v>37</v>
      </c>
      <c r="H109" s="223">
        <f ca="1">0.001*INDIRECT($B109&amp;"!W8")</f>
        <v>0</v>
      </c>
      <c r="I109" s="10"/>
      <c r="J109" s="224">
        <f ca="1">H109/D109-1</f>
        <v>-1</v>
      </c>
      <c r="L109" s="74">
        <f ca="1">INDIRECT($B109&amp;"!"&amp;L$3&amp;"8")</f>
        <v>0.99415362619047609</v>
      </c>
      <c r="M109" s="75" t="e">
        <f ca="1">INDIRECT($B109&amp;"!"&amp;M$3&amp;"8")</f>
        <v>#DIV/0!</v>
      </c>
      <c r="N109" s="76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0</v>
      </c>
      <c r="L111" s="79"/>
      <c r="M111" s="80"/>
      <c r="N111" s="81"/>
      <c r="O111" s="222"/>
      <c r="P111" s="211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09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79" t="str">
        <f>'Summary (auto)'!C3</f>
        <v>MPEG-151</v>
      </c>
      <c r="C2" s="275"/>
      <c r="D2" s="275"/>
      <c r="E2" s="197"/>
      <c r="F2" s="279" t="str">
        <f>'Summary (auto)'!C4</f>
        <v>my</v>
      </c>
      <c r="G2" s="275"/>
      <c r="H2" s="275"/>
      <c r="I2" s="209"/>
      <c r="J2" s="210" t="s">
        <v>21</v>
      </c>
      <c r="K2" s="209"/>
      <c r="L2" s="278" t="s">
        <v>22</v>
      </c>
      <c r="M2" s="275"/>
      <c r="N2" s="275"/>
      <c r="O2" s="209"/>
      <c r="P2" s="210" t="s">
        <v>23</v>
      </c>
      <c r="U2" s="210"/>
      <c r="V2" s="210"/>
    </row>
    <row r="3" spans="1:32" ht="16.5" customHeight="1" thickBot="1" x14ac:dyDescent="0.3">
      <c r="A3" s="173"/>
      <c r="B3" s="197"/>
      <c r="C3" s="197"/>
      <c r="D3" s="197"/>
      <c r="E3" s="197"/>
      <c r="F3" s="197"/>
      <c r="G3" s="197"/>
      <c r="H3" s="197"/>
      <c r="I3" s="209"/>
      <c r="J3" s="209"/>
      <c r="K3" s="174"/>
      <c r="L3" s="85" t="s">
        <v>44</v>
      </c>
      <c r="M3" s="85" t="s">
        <v>45</v>
      </c>
      <c r="N3" s="209"/>
      <c r="O3" s="174"/>
      <c r="P3" s="209"/>
      <c r="U3" s="173"/>
      <c r="W3" s="173"/>
    </row>
    <row r="4" spans="1:32" x14ac:dyDescent="0.25">
      <c r="B4" s="280" t="s">
        <v>10</v>
      </c>
      <c r="C4" s="281"/>
      <c r="D4" s="282"/>
      <c r="E4" s="3"/>
      <c r="F4" s="280" t="str">
        <f>B4</f>
        <v>fruit</v>
      </c>
      <c r="G4" s="281"/>
      <c r="H4" s="282"/>
      <c r="I4" s="3"/>
      <c r="J4" s="211"/>
      <c r="L4" s="283" t="str">
        <f>F4</f>
        <v>fruit</v>
      </c>
      <c r="M4" s="281"/>
      <c r="N4" s="282"/>
      <c r="O4" s="178"/>
      <c r="P4" s="211"/>
      <c r="Q4" s="178"/>
      <c r="R4" s="178"/>
      <c r="S4" s="178"/>
      <c r="T4" s="178"/>
      <c r="U4" s="209"/>
      <c r="V4" s="209"/>
      <c r="X4" s="284"/>
      <c r="Y4" s="275"/>
      <c r="Z4" s="275"/>
    </row>
    <row r="5" spans="1:32" x14ac:dyDescent="0.25">
      <c r="B5" s="277" t="s">
        <v>26</v>
      </c>
      <c r="C5" s="275"/>
      <c r="D5" s="69" t="s">
        <v>27</v>
      </c>
      <c r="E5" s="222"/>
      <c r="F5" s="277" t="s">
        <v>26</v>
      </c>
      <c r="G5" s="275"/>
      <c r="H5" s="69" t="s">
        <v>27</v>
      </c>
      <c r="I5" s="10"/>
      <c r="J5" s="212" t="s">
        <v>28</v>
      </c>
      <c r="L5" s="274" t="s">
        <v>46</v>
      </c>
      <c r="M5" s="275"/>
      <c r="N5" s="276"/>
      <c r="O5" s="67"/>
      <c r="P5" s="4"/>
      <c r="Q5" s="67"/>
      <c r="R5" s="278"/>
      <c r="S5" s="275"/>
      <c r="T5" s="275"/>
      <c r="U5" s="210"/>
      <c r="V5" s="210"/>
      <c r="X5" s="278"/>
      <c r="Y5" s="275"/>
      <c r="Z5" s="275"/>
    </row>
    <row r="6" spans="1:32" x14ac:dyDescent="0.25">
      <c r="B6" s="175" t="s">
        <v>0</v>
      </c>
      <c r="C6" s="99" t="s">
        <v>30</v>
      </c>
      <c r="D6" s="68" t="s">
        <v>31</v>
      </c>
      <c r="E6" s="222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3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3">
        <f ca="1">0.001*INDIRECT($B7&amp;"!E5")</f>
        <v>4.0796559999999999</v>
      </c>
      <c r="E7" s="222"/>
      <c r="F7" s="92" t="str">
        <f>F4</f>
        <v>fruit</v>
      </c>
      <c r="G7" s="99" t="s">
        <v>33</v>
      </c>
      <c r="H7" s="223">
        <f ca="1">0.001*INDIRECT($B7&amp;"!W5")</f>
        <v>0</v>
      </c>
      <c r="I7" s="10"/>
      <c r="J7" s="224">
        <f ca="1">H7/D7-1</f>
        <v>-1</v>
      </c>
      <c r="L7" s="74">
        <f ca="1">INDIRECT($B7&amp;"!"&amp;L$3&amp;"5")</f>
        <v>0.99844510249999996</v>
      </c>
      <c r="M7" s="75" t="e">
        <f ca="1">INDIRECT($B7&amp;"!"&amp;M$3&amp;"5")</f>
        <v>#DIV/0!</v>
      </c>
      <c r="N7" s="76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34</v>
      </c>
      <c r="D8" s="223">
        <f ca="1">0.001*INDIRECT($B8&amp;"!E6")</f>
        <v>5.2085279999999994</v>
      </c>
      <c r="E8" s="222"/>
      <c r="F8" s="92" t="str">
        <f>F7</f>
        <v>fruit</v>
      </c>
      <c r="G8" s="99" t="s">
        <v>34</v>
      </c>
      <c r="H8" s="223">
        <f ca="1">0.001*INDIRECT($B8&amp;"!W6")</f>
        <v>0</v>
      </c>
      <c r="I8" s="10"/>
      <c r="J8" s="224">
        <f ca="1">H8/D8-1</f>
        <v>-1</v>
      </c>
      <c r="L8" s="74">
        <f ca="1">INDIRECT($B8&amp;"!"&amp;L$3&amp;"6")</f>
        <v>0.99936953708333343</v>
      </c>
      <c r="M8" s="75" t="e">
        <f ca="1">INDIRECT($B8&amp;"!"&amp;M$3&amp;"6")</f>
        <v>#DIV/0!</v>
      </c>
      <c r="N8" s="76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3">
        <f ca="1">0.001*INDIRECT($B9&amp;"!E7")</f>
        <v>6.9094400000000009</v>
      </c>
      <c r="E9" s="222"/>
      <c r="F9" s="92" t="str">
        <f>F8</f>
        <v>fruit</v>
      </c>
      <c r="G9" s="99" t="s">
        <v>35</v>
      </c>
      <c r="H9" s="223">
        <f ca="1">0.001*INDIRECT($B9&amp;"!W7")</f>
        <v>0</v>
      </c>
      <c r="I9" s="10"/>
      <c r="J9" s="224">
        <f ca="1">H9/D9-1</f>
        <v>-1</v>
      </c>
      <c r="L9" s="74">
        <f ca="1">INDIRECT($B9&amp;"!"&amp;L$3&amp;"7")</f>
        <v>0.99955770874999994</v>
      </c>
      <c r="M9" s="75" t="e">
        <f ca="1">INDIRECT($B9&amp;"!"&amp;M$3&amp;"7")</f>
        <v>#DIV/0!</v>
      </c>
      <c r="N9" s="76" t="e">
        <f ca="1">M9-L9</f>
        <v>#DIV/0!</v>
      </c>
      <c r="O9" s="222"/>
      <c r="P9" s="4" t="s">
        <v>36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3">
        <f ca="1">0.001*INDIRECT($B10&amp;"!E8")</f>
        <v>9.7417759999999998</v>
      </c>
      <c r="E10" s="222"/>
      <c r="F10" s="92" t="str">
        <f>F9</f>
        <v>fruit</v>
      </c>
      <c r="G10" s="99" t="s">
        <v>37</v>
      </c>
      <c r="H10" s="223">
        <f ca="1">0.001*INDIRECT($B10&amp;"!W8")</f>
        <v>0</v>
      </c>
      <c r="I10" s="10"/>
      <c r="J10" s="224">
        <f ca="1">H10/D10-1</f>
        <v>-1</v>
      </c>
      <c r="L10" s="74">
        <f ca="1">INDIRECT($B10&amp;"!"&amp;L$3&amp;"8")</f>
        <v>0.99971341125000002</v>
      </c>
      <c r="M10" s="75" t="e">
        <f ca="1">INDIRECT($B10&amp;"!"&amp;M$3&amp;"8")</f>
        <v>#DIV/0!</v>
      </c>
      <c r="N10" s="76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0</v>
      </c>
      <c r="L12" s="79"/>
      <c r="M12" s="80"/>
      <c r="N12" s="81"/>
      <c r="O12" s="222"/>
      <c r="P12" s="211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0" t="s">
        <v>11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11"/>
      <c r="L15" s="283" t="str">
        <f>F15</f>
        <v>breakfast</v>
      </c>
      <c r="M15" s="281"/>
      <c r="N15" s="282"/>
      <c r="O15" s="178"/>
      <c r="P15" s="211"/>
      <c r="Q15" s="178"/>
      <c r="R15" s="178"/>
      <c r="S15" s="178"/>
      <c r="T15" s="178"/>
      <c r="U15" s="209"/>
      <c r="V15" s="209"/>
      <c r="X15" s="284"/>
      <c r="Y15" s="275"/>
      <c r="Z15" s="275"/>
    </row>
    <row r="16" spans="1:32" x14ac:dyDescent="0.25">
      <c r="B16" s="277" t="s">
        <v>26</v>
      </c>
      <c r="C16" s="275"/>
      <c r="D16" s="69" t="s">
        <v>27</v>
      </c>
      <c r="E16" s="222"/>
      <c r="F16" s="277" t="s">
        <v>26</v>
      </c>
      <c r="G16" s="275"/>
      <c r="H16" s="69" t="s">
        <v>27</v>
      </c>
      <c r="I16" s="10"/>
      <c r="J16" s="212" t="s">
        <v>28</v>
      </c>
      <c r="L16" s="274" t="s">
        <v>46</v>
      </c>
      <c r="M16" s="275"/>
      <c r="N16" s="276"/>
      <c r="O16" s="67"/>
      <c r="P16" s="4"/>
      <c r="Q16" s="67"/>
      <c r="R16" s="278"/>
      <c r="S16" s="275"/>
      <c r="T16" s="275"/>
      <c r="U16" s="210"/>
      <c r="V16" s="210"/>
      <c r="X16" s="278"/>
      <c r="Y16" s="275"/>
      <c r="Z16" s="275"/>
    </row>
    <row r="17" spans="2:28" x14ac:dyDescent="0.25">
      <c r="B17" s="175" t="s">
        <v>0</v>
      </c>
      <c r="C17" s="99" t="s">
        <v>30</v>
      </c>
      <c r="D17" s="68" t="s">
        <v>31</v>
      </c>
      <c r="E17" s="222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3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3">
        <f ca="1">0.001*INDIRECT($B18&amp;"!E5")</f>
        <v>33.414000000000001</v>
      </c>
      <c r="E18" s="222"/>
      <c r="F18" s="92" t="str">
        <f>F15</f>
        <v>breakfast</v>
      </c>
      <c r="G18" s="99" t="s">
        <v>33</v>
      </c>
      <c r="H18" s="223">
        <f ca="1">0.001*INDIRECT($B18&amp;"!W5")</f>
        <v>0</v>
      </c>
      <c r="I18" s="10"/>
      <c r="J18" s="224">
        <f ca="1">H18/D18-1</f>
        <v>-1</v>
      </c>
      <c r="L18" s="74">
        <f ca="1">INDIRECT($B18&amp;"!"&amp;L$3&amp;"5")</f>
        <v>0.99409153533333339</v>
      </c>
      <c r="M18" s="75" t="e">
        <f ca="1">INDIRECT($B18&amp;"!"&amp;M$3&amp;"5")</f>
        <v>#DIV/0!</v>
      </c>
      <c r="N18" s="76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34</v>
      </c>
      <c r="D19" s="223">
        <f ca="1">0.001*INDIRECT($B19&amp;"!E6")</f>
        <v>44.680991999999996</v>
      </c>
      <c r="E19" s="222"/>
      <c r="F19" s="92" t="str">
        <f>F18</f>
        <v>breakfast</v>
      </c>
      <c r="G19" s="99" t="s">
        <v>34</v>
      </c>
      <c r="H19" s="223">
        <f ca="1">0.001*INDIRECT($B19&amp;"!W6")</f>
        <v>0</v>
      </c>
      <c r="I19" s="10"/>
      <c r="J19" s="224">
        <f ca="1">H19/D19-1</f>
        <v>-1</v>
      </c>
      <c r="L19" s="74">
        <f ca="1">INDIRECT($B19&amp;"!"&amp;L$3&amp;"6")</f>
        <v>0.99556916733333334</v>
      </c>
      <c r="M19" s="75" t="e">
        <f ca="1">INDIRECT($B19&amp;"!"&amp;M$3&amp;"6")</f>
        <v>#DIV/0!</v>
      </c>
      <c r="N19" s="76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3">
        <f ca="1">0.001*INDIRECT($B20&amp;"!E7")</f>
        <v>61.242760000000004</v>
      </c>
      <c r="E20" s="222"/>
      <c r="F20" s="92" t="str">
        <f>F19</f>
        <v>breakfast</v>
      </c>
      <c r="G20" s="99" t="s">
        <v>35</v>
      </c>
      <c r="H20" s="223">
        <f ca="1">0.001*INDIRECT($B20&amp;"!W7")</f>
        <v>0</v>
      </c>
      <c r="I20" s="10"/>
      <c r="J20" s="224">
        <f ca="1">H20/D20-1</f>
        <v>-1</v>
      </c>
      <c r="L20" s="74">
        <f ca="1">INDIRECT($B20&amp;"!"&amp;L$3&amp;"7")</f>
        <v>0.99674097933333339</v>
      </c>
      <c r="M20" s="75" t="e">
        <f ca="1">INDIRECT($B20&amp;"!"&amp;M$3&amp;"7")</f>
        <v>#DIV/0!</v>
      </c>
      <c r="N20" s="76" t="e">
        <f ca="1">M20-L20</f>
        <v>#DIV/0!</v>
      </c>
      <c r="O20" s="222"/>
      <c r="P20" s="4" t="s">
        <v>36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3">
        <f ca="1">0.001*INDIRECT($B21&amp;"!E8")</f>
        <v>85.107416000000001</v>
      </c>
      <c r="E21" s="222"/>
      <c r="F21" s="92" t="str">
        <f>F20</f>
        <v>breakfast</v>
      </c>
      <c r="G21" s="99" t="s">
        <v>37</v>
      </c>
      <c r="H21" s="223">
        <f ca="1">0.001*INDIRECT($B21&amp;"!W8")</f>
        <v>0</v>
      </c>
      <c r="I21" s="10"/>
      <c r="J21" s="224">
        <f ca="1">H21/D21-1</f>
        <v>-1</v>
      </c>
      <c r="L21" s="74">
        <f ca="1">INDIRECT($B21&amp;"!"&amp;L$3&amp;"8")</f>
        <v>0.9975904533333334</v>
      </c>
      <c r="M21" s="75" t="e">
        <f ca="1">INDIRECT($B21&amp;"!"&amp;M$3&amp;"8")</f>
        <v>#DIV/0!</v>
      </c>
      <c r="N21" s="76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0</v>
      </c>
      <c r="L23" s="79"/>
      <c r="M23" s="80"/>
      <c r="N23" s="81"/>
      <c r="O23" s="222"/>
      <c r="P23" s="211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0" t="s">
        <v>12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11"/>
      <c r="L26" s="283" t="str">
        <f>F26</f>
        <v>breakfast_track</v>
      </c>
      <c r="M26" s="281"/>
      <c r="N26" s="282"/>
      <c r="O26" s="178"/>
      <c r="P26" s="211"/>
      <c r="U26" s="209"/>
      <c r="V26" s="209"/>
      <c r="X26" s="284"/>
      <c r="Y26" s="275"/>
      <c r="Z26" s="275"/>
    </row>
    <row r="27" spans="2:28" x14ac:dyDescent="0.25">
      <c r="B27" s="277" t="s">
        <v>26</v>
      </c>
      <c r="C27" s="275"/>
      <c r="D27" s="69" t="s">
        <v>27</v>
      </c>
      <c r="E27" s="222"/>
      <c r="F27" s="277" t="s">
        <v>26</v>
      </c>
      <c r="G27" s="275"/>
      <c r="H27" s="69" t="s">
        <v>27</v>
      </c>
      <c r="I27" s="10"/>
      <c r="J27" s="212" t="s">
        <v>28</v>
      </c>
      <c r="L27" s="274" t="s">
        <v>46</v>
      </c>
      <c r="M27" s="275"/>
      <c r="N27" s="276"/>
      <c r="O27" s="67"/>
      <c r="P27" s="4"/>
      <c r="R27" s="278"/>
      <c r="S27" s="275"/>
      <c r="T27" s="275"/>
      <c r="U27" s="210"/>
      <c r="V27" s="210"/>
      <c r="X27" s="278"/>
      <c r="Y27" s="275"/>
      <c r="Z27" s="275"/>
    </row>
    <row r="28" spans="2:28" x14ac:dyDescent="0.25">
      <c r="B28" s="175" t="s">
        <v>0</v>
      </c>
      <c r="C28" s="99" t="s">
        <v>30</v>
      </c>
      <c r="D28" s="68" t="s">
        <v>31</v>
      </c>
      <c r="E28" s="222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3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3">
        <f ca="1">0.001*INDIRECT($B29&amp;"!E5")</f>
        <v>41.983448000000003</v>
      </c>
      <c r="E29" s="222"/>
      <c r="F29" s="92" t="str">
        <f>F26</f>
        <v>breakfast_track</v>
      </c>
      <c r="G29" s="99" t="s">
        <v>33</v>
      </c>
      <c r="H29" s="223">
        <f ca="1">0.001*INDIRECT($B29&amp;"!W5")</f>
        <v>41.976840000000003</v>
      </c>
      <c r="I29" s="10"/>
      <c r="J29" s="224">
        <f ca="1">H29/D29-1</f>
        <v>-1.5739536209602445E-4</v>
      </c>
      <c r="L29" s="74">
        <f ca="1">INDIRECT($B29&amp;"!"&amp;L$3&amp;"5")</f>
        <v>0.96028601466666652</v>
      </c>
      <c r="M29" s="75">
        <f ca="1">INDIRECT($B29&amp;"!"&amp;M$3&amp;"5")</f>
        <v>0.96111284066666669</v>
      </c>
      <c r="N29" s="76">
        <f ca="1">M29-L29</f>
        <v>8.2682600000016926E-4</v>
      </c>
      <c r="O29" s="222"/>
      <c r="P29" s="224">
        <f ca="1">bdrate(D29:D32,L29:L32,H29:H32,M29:M32)</f>
        <v>-1.5520714129968138E-2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34</v>
      </c>
      <c r="D30" s="223">
        <f ca="1">0.001*INDIRECT($B30&amp;"!E6")</f>
        <v>60.495176000000001</v>
      </c>
      <c r="E30" s="222"/>
      <c r="F30" s="92" t="str">
        <f>F29</f>
        <v>breakfast_track</v>
      </c>
      <c r="G30" s="99" t="s">
        <v>34</v>
      </c>
      <c r="H30" s="223">
        <f ca="1">0.001*INDIRECT($B30&amp;"!W6")</f>
        <v>60.486799999999995</v>
      </c>
      <c r="I30" s="10"/>
      <c r="J30" s="224">
        <f ca="1">H30/D30-1</f>
        <v>-1.3845732096073871E-4</v>
      </c>
      <c r="L30" s="74">
        <f ca="1">INDIRECT($B30&amp;"!"&amp;L$3&amp;"6")</f>
        <v>0.977178192</v>
      </c>
      <c r="M30" s="75">
        <f ca="1">INDIRECT($B30&amp;"!"&amp;M$3&amp;"6")</f>
        <v>0.97761232466666681</v>
      </c>
      <c r="N30" s="76">
        <f ca="1">M30-L30</f>
        <v>4.3413266666680883E-4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3">
        <f ca="1">0.001*INDIRECT($B31&amp;"!E7")</f>
        <v>86.819575999999998</v>
      </c>
      <c r="E31" s="222"/>
      <c r="F31" s="92" t="str">
        <f>F30</f>
        <v>breakfast_track</v>
      </c>
      <c r="G31" s="99" t="s">
        <v>35</v>
      </c>
      <c r="H31" s="223">
        <f ca="1">0.001*INDIRECT($B31&amp;"!W7")</f>
        <v>86.807951999999986</v>
      </c>
      <c r="I31" s="10"/>
      <c r="J31" s="224">
        <f ca="1">H31/D31-1</f>
        <v>-1.338868551951089E-4</v>
      </c>
      <c r="L31" s="74">
        <f ca="1">INDIRECT($B31&amp;"!"&amp;L$3&amp;"7")</f>
        <v>0.99158347066666674</v>
      </c>
      <c r="M31" s="75">
        <f ca="1">INDIRECT($B31&amp;"!"&amp;M$3&amp;"7")</f>
        <v>0.99224311733333326</v>
      </c>
      <c r="N31" s="76">
        <f ca="1">M31-L31</f>
        <v>6.596466666665135E-4</v>
      </c>
      <c r="O31" s="222"/>
      <c r="P31" s="4" t="s">
        <v>36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3">
        <f ca="1">0.001*INDIRECT($B32&amp;"!E8")</f>
        <v>120.280824</v>
      </c>
      <c r="E32" s="222"/>
      <c r="F32" s="92" t="str">
        <f>F31</f>
        <v>breakfast_track</v>
      </c>
      <c r="G32" s="99" t="s">
        <v>37</v>
      </c>
      <c r="H32" s="223">
        <f ca="1">0.001*INDIRECT($B32&amp;"!W8")</f>
        <v>120.29591200000002</v>
      </c>
      <c r="I32" s="10"/>
      <c r="J32" s="224">
        <f ca="1">H32/D32-1</f>
        <v>1.2543977916235072E-4</v>
      </c>
      <c r="L32" s="74">
        <f ca="1">INDIRECT($B32&amp;"!"&amp;L$3&amp;"8")</f>
        <v>0.99647295133333336</v>
      </c>
      <c r="M32" s="75">
        <f ca="1">INDIRECT($B32&amp;"!"&amp;M$3&amp;"8")</f>
        <v>0.99654864400000009</v>
      </c>
      <c r="N32" s="76">
        <f ca="1">M32-L32</f>
        <v>7.5692666666737907E-5</v>
      </c>
      <c r="O32" s="222"/>
      <c r="P32" s="227">
        <f ca="1">bdrate(L29:L32,D29:D32,M29:M32,H29:H32)</f>
        <v>4.7978177912244568E-4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41.976840000000003</v>
      </c>
      <c r="L34" s="79"/>
      <c r="M34" s="80"/>
      <c r="N34" s="81"/>
      <c r="O34" s="222"/>
      <c r="P34" s="211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120.29591200000002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0" t="s">
        <v>13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11"/>
      <c r="L37" s="283" t="str">
        <f>F37</f>
        <v>breakfast_semitrack</v>
      </c>
      <c r="M37" s="281"/>
      <c r="N37" s="282"/>
      <c r="O37" s="178"/>
      <c r="P37" s="211"/>
      <c r="U37" s="209"/>
      <c r="V37" s="209"/>
      <c r="X37" s="284"/>
      <c r="Y37" s="275"/>
      <c r="Z37" s="275"/>
    </row>
    <row r="38" spans="2:28" x14ac:dyDescent="0.25">
      <c r="B38" s="277" t="s">
        <v>26</v>
      </c>
      <c r="C38" s="275"/>
      <c r="D38" s="69" t="s">
        <v>27</v>
      </c>
      <c r="E38" s="222"/>
      <c r="F38" s="277" t="s">
        <v>26</v>
      </c>
      <c r="G38" s="275"/>
      <c r="H38" s="69" t="s">
        <v>27</v>
      </c>
      <c r="I38" s="10"/>
      <c r="J38" s="212" t="s">
        <v>28</v>
      </c>
      <c r="L38" s="274" t="s">
        <v>46</v>
      </c>
      <c r="M38" s="275"/>
      <c r="N38" s="276"/>
      <c r="O38" s="67"/>
      <c r="P38" s="4"/>
      <c r="R38" s="278"/>
      <c r="S38" s="275"/>
      <c r="T38" s="275"/>
      <c r="U38" s="210"/>
      <c r="V38" s="210"/>
      <c r="X38" s="278"/>
      <c r="Y38" s="275"/>
      <c r="Z38" s="275"/>
    </row>
    <row r="39" spans="2:28" x14ac:dyDescent="0.25">
      <c r="B39" s="175" t="s">
        <v>0</v>
      </c>
      <c r="C39" s="99" t="s">
        <v>30</v>
      </c>
      <c r="D39" s="68" t="s">
        <v>31</v>
      </c>
      <c r="E39" s="222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3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3">
        <f ca="1">0.001*INDIRECT($B40&amp;"!E5")</f>
        <v>43.056959999999997</v>
      </c>
      <c r="E40" s="222"/>
      <c r="F40" s="92" t="str">
        <f>F37</f>
        <v>breakfast_semitrack</v>
      </c>
      <c r="G40" s="99" t="s">
        <v>33</v>
      </c>
      <c r="H40" s="223">
        <f ca="1">0.001*INDIRECT($B40&amp;"!W5")</f>
        <v>43.047608000000004</v>
      </c>
      <c r="I40" s="10"/>
      <c r="J40" s="224">
        <f ca="1">H40/D40-1</f>
        <v>-2.1720065699004643E-4</v>
      </c>
      <c r="L40" s="74">
        <f ca="1">INDIRECT($B40&amp;"!"&amp;L$3&amp;"5")</f>
        <v>0.96003570399999993</v>
      </c>
      <c r="M40" s="75">
        <f ca="1">INDIRECT($B40&amp;"!"&amp;M$3&amp;"5")</f>
        <v>0.96033784399999989</v>
      </c>
      <c r="N40" s="76">
        <f ca="1">M40-L40</f>
        <v>3.0213999999995078E-4</v>
      </c>
      <c r="O40" s="222"/>
      <c r="P40" s="224">
        <f ca="1">bdrate(D40:D43,L40:L43,H40:H43,M40:M43)</f>
        <v>-4.998256280008051E-3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34</v>
      </c>
      <c r="D41" s="223">
        <f ca="1">0.001*INDIRECT($B41&amp;"!E6")</f>
        <v>62.195320000000002</v>
      </c>
      <c r="E41" s="222"/>
      <c r="F41" s="92" t="str">
        <f>F40</f>
        <v>breakfast_semitrack</v>
      </c>
      <c r="G41" s="99" t="s">
        <v>34</v>
      </c>
      <c r="H41" s="223">
        <f ca="1">0.001*INDIRECT($B41&amp;"!W6")</f>
        <v>62.188016000000005</v>
      </c>
      <c r="I41" s="10"/>
      <c r="J41" s="224">
        <f ca="1">H41/D41-1</f>
        <v>-1.1743648879047885E-4</v>
      </c>
      <c r="L41" s="74">
        <f ca="1">INDIRECT($B41&amp;"!"&amp;L$3&amp;"6")</f>
        <v>0.97836346133333341</v>
      </c>
      <c r="M41" s="75">
        <f ca="1">INDIRECT($B41&amp;"!"&amp;M$3&amp;"6")</f>
        <v>0.97859555799999998</v>
      </c>
      <c r="N41" s="76">
        <f ca="1">M41-L41</f>
        <v>2.3209666666657025E-4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3">
        <f ca="1">0.001*INDIRECT($B42&amp;"!E7")</f>
        <v>89.416951999999995</v>
      </c>
      <c r="E42" s="222"/>
      <c r="F42" s="92" t="str">
        <f>F41</f>
        <v>breakfast_semitrack</v>
      </c>
      <c r="G42" s="99" t="s">
        <v>35</v>
      </c>
      <c r="H42" s="223">
        <f ca="1">0.001*INDIRECT($B42&amp;"!W7")</f>
        <v>89.40706400000002</v>
      </c>
      <c r="I42" s="10"/>
      <c r="J42" s="224">
        <f ca="1">H42/D42-1</f>
        <v>-1.1058305812050584E-4</v>
      </c>
      <c r="L42" s="74">
        <f ca="1">INDIRECT($B42&amp;"!"&amp;L$3&amp;"7")</f>
        <v>0.99217283533333334</v>
      </c>
      <c r="M42" s="75">
        <f ca="1">INDIRECT($B42&amp;"!"&amp;M$3&amp;"7")</f>
        <v>0.99225991200000008</v>
      </c>
      <c r="N42" s="76">
        <f ca="1">M42-L42</f>
        <v>8.7076666666741076E-5</v>
      </c>
      <c r="O42" s="222"/>
      <c r="P42" s="4" t="s">
        <v>36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3">
        <f ca="1">0.001*INDIRECT($B43&amp;"!E8")</f>
        <v>123.8312</v>
      </c>
      <c r="E43" s="222"/>
      <c r="F43" s="92" t="str">
        <f>F42</f>
        <v>breakfast_semitrack</v>
      </c>
      <c r="G43" s="99" t="s">
        <v>37</v>
      </c>
      <c r="H43" s="223">
        <f ca="1">0.001*INDIRECT($B43&amp;"!W8")</f>
        <v>123.84700799999999</v>
      </c>
      <c r="I43" s="10"/>
      <c r="J43" s="224">
        <f ca="1">H43/D43-1</f>
        <v>1.2765765009126184E-4</v>
      </c>
      <c r="L43" s="74">
        <f ca="1">INDIRECT($B43&amp;"!"&amp;L$3&amp;"8")</f>
        <v>0.9963051799999999</v>
      </c>
      <c r="M43" s="75">
        <f ca="1">INDIRECT($B43&amp;"!"&amp;M$3&amp;"8")</f>
        <v>0.99632301466666662</v>
      </c>
      <c r="N43" s="76">
        <f ca="1">M43-L43</f>
        <v>1.7834666666716181E-5</v>
      </c>
      <c r="O43" s="222"/>
      <c r="P43" s="227">
        <f ca="1">bdrate(L40:L43,D40:D43,M40:M43,H40:H43)</f>
        <v>1.4122362512747344E-4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43.047608000000004</v>
      </c>
      <c r="L45" s="79"/>
      <c r="M45" s="80"/>
      <c r="N45" s="81"/>
      <c r="O45" s="222"/>
      <c r="P45" s="211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123.84700799999999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0" t="s">
        <v>14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11"/>
      <c r="L48" s="283" t="str">
        <f>F48</f>
        <v>cinema_track</v>
      </c>
      <c r="M48" s="281"/>
      <c r="N48" s="282"/>
      <c r="O48" s="178"/>
      <c r="P48" s="211"/>
      <c r="U48" s="209"/>
      <c r="V48" s="209"/>
      <c r="X48" s="284"/>
      <c r="Y48" s="275"/>
      <c r="Z48" s="275"/>
    </row>
    <row r="49" spans="2:28" x14ac:dyDescent="0.25">
      <c r="B49" s="277" t="s">
        <v>26</v>
      </c>
      <c r="C49" s="275"/>
      <c r="D49" s="69" t="s">
        <v>27</v>
      </c>
      <c r="E49" s="222"/>
      <c r="F49" s="277" t="s">
        <v>26</v>
      </c>
      <c r="G49" s="275"/>
      <c r="H49" s="69" t="s">
        <v>27</v>
      </c>
      <c r="I49" s="10"/>
      <c r="J49" s="212" t="s">
        <v>28</v>
      </c>
      <c r="L49" s="274" t="s">
        <v>46</v>
      </c>
      <c r="M49" s="275"/>
      <c r="N49" s="276"/>
      <c r="O49" s="67"/>
      <c r="P49" s="4"/>
      <c r="R49" s="278"/>
      <c r="S49" s="275"/>
      <c r="T49" s="275"/>
      <c r="U49" s="210"/>
      <c r="V49" s="210"/>
      <c r="X49" s="278"/>
      <c r="Y49" s="275"/>
      <c r="Z49" s="275"/>
    </row>
    <row r="50" spans="2:28" x14ac:dyDescent="0.25">
      <c r="B50" s="175" t="s">
        <v>0</v>
      </c>
      <c r="C50" s="99" t="s">
        <v>30</v>
      </c>
      <c r="D50" s="68" t="s">
        <v>31</v>
      </c>
      <c r="E50" s="222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3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3">
        <f ca="1">0.001*INDIRECT($B51&amp;"!E5")</f>
        <v>30.964104000000003</v>
      </c>
      <c r="E51" s="222"/>
      <c r="F51" s="92" t="str">
        <f>F48</f>
        <v>cinema_track</v>
      </c>
      <c r="G51" s="99" t="s">
        <v>33</v>
      </c>
      <c r="H51" s="223">
        <f ca="1">0.001*INDIRECT($B51&amp;"!W5")</f>
        <v>0</v>
      </c>
      <c r="I51" s="10"/>
      <c r="J51" s="224">
        <f ca="1">H51/D51-1</f>
        <v>-1</v>
      </c>
      <c r="L51" s="74">
        <f ca="1">INDIRECT($B51&amp;"!"&amp;L$3&amp;"5")</f>
        <v>0.97707904285714298</v>
      </c>
      <c r="M51" s="75" t="e">
        <f ca="1">INDIRECT($B51&amp;"!"&amp;M$3&amp;"5")</f>
        <v>#DIV/0!</v>
      </c>
      <c r="N51" s="76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34</v>
      </c>
      <c r="D52" s="223">
        <f ca="1">0.001*INDIRECT($B52&amp;"!E6")</f>
        <v>45.42214400000001</v>
      </c>
      <c r="E52" s="222"/>
      <c r="F52" s="92" t="str">
        <f>F51</f>
        <v>cinema_track</v>
      </c>
      <c r="G52" s="99" t="s">
        <v>34</v>
      </c>
      <c r="H52" s="223">
        <f ca="1">0.001*INDIRECT($B52&amp;"!W6")</f>
        <v>0</v>
      </c>
      <c r="I52" s="10"/>
      <c r="J52" s="224">
        <f ca="1">H52/D52-1</f>
        <v>-1</v>
      </c>
      <c r="L52" s="74">
        <f ca="1">INDIRECT($B52&amp;"!"&amp;L$3&amp;"6")</f>
        <v>0.98690265095238094</v>
      </c>
      <c r="M52" s="75" t="e">
        <f ca="1">INDIRECT($B52&amp;"!"&amp;M$3&amp;"6")</f>
        <v>#DIV/0!</v>
      </c>
      <c r="N52" s="76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3">
        <f ca="1">0.001*INDIRECT($B53&amp;"!E7")</f>
        <v>67.492872000000006</v>
      </c>
      <c r="E53" s="222"/>
      <c r="F53" s="92" t="str">
        <f>F52</f>
        <v>cinema_track</v>
      </c>
      <c r="G53" s="99" t="s">
        <v>35</v>
      </c>
      <c r="H53" s="223">
        <f ca="1">0.001*INDIRECT($B53&amp;"!W7")</f>
        <v>0</v>
      </c>
      <c r="I53" s="10"/>
      <c r="J53" s="224">
        <f ca="1">H53/D53-1</f>
        <v>-1</v>
      </c>
      <c r="L53" s="74">
        <f ca="1">INDIRECT($B53&amp;"!"&amp;L$3&amp;"7")</f>
        <v>0.99377558904761898</v>
      </c>
      <c r="M53" s="75" t="e">
        <f ca="1">INDIRECT($B53&amp;"!"&amp;M$3&amp;"7")</f>
        <v>#DIV/0!</v>
      </c>
      <c r="N53" s="76" t="e">
        <f ca="1">M53-L53</f>
        <v>#DIV/0!</v>
      </c>
      <c r="O53" s="222"/>
      <c r="P53" s="4" t="s">
        <v>36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3">
        <f ca="1">0.001*INDIRECT($B54&amp;"!E8")</f>
        <v>95.688671999999997</v>
      </c>
      <c r="E54" s="222"/>
      <c r="F54" s="92" t="str">
        <f>F53</f>
        <v>cinema_track</v>
      </c>
      <c r="G54" s="99" t="s">
        <v>37</v>
      </c>
      <c r="H54" s="223">
        <f ca="1">0.001*INDIRECT($B54&amp;"!W8")</f>
        <v>0</v>
      </c>
      <c r="I54" s="10"/>
      <c r="J54" s="224">
        <f ca="1">H54/D54-1</f>
        <v>-1</v>
      </c>
      <c r="L54" s="74">
        <f ca="1">INDIRECT($B54&amp;"!"&amp;L$3&amp;"8")</f>
        <v>0.99697617047619058</v>
      </c>
      <c r="M54" s="75" t="e">
        <f ca="1">INDIRECT($B54&amp;"!"&amp;M$3&amp;"8")</f>
        <v>#DIV/0!</v>
      </c>
      <c r="N54" s="76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0</v>
      </c>
      <c r="L56" s="79"/>
      <c r="M56" s="80"/>
      <c r="N56" s="81"/>
      <c r="O56" s="222"/>
      <c r="P56" s="211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0" t="s">
        <v>15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11"/>
      <c r="L59" s="283" t="str">
        <f>F59</f>
        <v>cinema_semitrack</v>
      </c>
      <c r="M59" s="281"/>
      <c r="N59" s="282"/>
      <c r="O59" s="178"/>
      <c r="P59" s="211"/>
      <c r="U59" s="209"/>
      <c r="V59" s="209"/>
      <c r="X59" s="284"/>
      <c r="Y59" s="275"/>
      <c r="Z59" s="275"/>
    </row>
    <row r="60" spans="2:28" x14ac:dyDescent="0.25">
      <c r="B60" s="277" t="s">
        <v>26</v>
      </c>
      <c r="C60" s="275"/>
      <c r="D60" s="69" t="s">
        <v>27</v>
      </c>
      <c r="E60" s="222"/>
      <c r="F60" s="277" t="s">
        <v>26</v>
      </c>
      <c r="G60" s="275"/>
      <c r="H60" s="69" t="s">
        <v>27</v>
      </c>
      <c r="I60" s="10"/>
      <c r="J60" s="212" t="s">
        <v>28</v>
      </c>
      <c r="L60" s="274" t="s">
        <v>46</v>
      </c>
      <c r="M60" s="275"/>
      <c r="N60" s="276"/>
      <c r="O60" s="67"/>
      <c r="P60" s="4"/>
      <c r="R60" s="278"/>
      <c r="S60" s="275"/>
      <c r="T60" s="275"/>
      <c r="U60" s="210"/>
      <c r="V60" s="210"/>
      <c r="X60" s="278"/>
      <c r="Y60" s="275"/>
      <c r="Z60" s="275"/>
    </row>
    <row r="61" spans="2:28" x14ac:dyDescent="0.25">
      <c r="B61" s="175" t="s">
        <v>0</v>
      </c>
      <c r="C61" s="99" t="s">
        <v>30</v>
      </c>
      <c r="D61" s="68" t="s">
        <v>31</v>
      </c>
      <c r="E61" s="222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3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3">
        <f ca="1">0.001*INDIRECT($B62&amp;"!E5")</f>
        <v>31.99812</v>
      </c>
      <c r="E62" s="222"/>
      <c r="F62" s="92" t="str">
        <f>F59</f>
        <v>cinema_semitrack</v>
      </c>
      <c r="G62" s="99" t="s">
        <v>33</v>
      </c>
      <c r="H62" s="223">
        <f ca="1">0.001*INDIRECT($B62&amp;"!W5")</f>
        <v>0</v>
      </c>
      <c r="I62" s="10"/>
      <c r="J62" s="224">
        <f ca="1">H62/D62-1</f>
        <v>-1</v>
      </c>
      <c r="L62" s="74">
        <f ca="1">INDIRECT($B62&amp;"!"&amp;L$3&amp;"5")</f>
        <v>0.97625360857142829</v>
      </c>
      <c r="M62" s="75" t="e">
        <f ca="1">INDIRECT($B62&amp;"!"&amp;M$3&amp;"5")</f>
        <v>#DIV/0!</v>
      </c>
      <c r="N62" s="76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34</v>
      </c>
      <c r="D63" s="223">
        <f ca="1">0.001*INDIRECT($B63&amp;"!E6")</f>
        <v>47.120816000000005</v>
      </c>
      <c r="E63" s="222"/>
      <c r="F63" s="92" t="str">
        <f>F62</f>
        <v>cinema_semitrack</v>
      </c>
      <c r="G63" s="99" t="s">
        <v>34</v>
      </c>
      <c r="H63" s="223">
        <f ca="1">0.001*INDIRECT($B63&amp;"!W6")</f>
        <v>0</v>
      </c>
      <c r="I63" s="10"/>
      <c r="J63" s="224">
        <f ca="1">H63/D63-1</f>
        <v>-1</v>
      </c>
      <c r="L63" s="74">
        <f ca="1">INDIRECT($B63&amp;"!"&amp;L$3&amp;"6")</f>
        <v>0.98657499761904766</v>
      </c>
      <c r="M63" s="75" t="e">
        <f ca="1">INDIRECT($B63&amp;"!"&amp;M$3&amp;"6")</f>
        <v>#DIV/0!</v>
      </c>
      <c r="N63" s="76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3">
        <f ca="1">0.001*INDIRECT($B64&amp;"!E7")</f>
        <v>70.18495999999999</v>
      </c>
      <c r="E64" s="222"/>
      <c r="F64" s="92" t="str">
        <f>F63</f>
        <v>cinema_semitrack</v>
      </c>
      <c r="G64" s="99" t="s">
        <v>35</v>
      </c>
      <c r="H64" s="223">
        <f ca="1">0.001*INDIRECT($B64&amp;"!W7")</f>
        <v>0</v>
      </c>
      <c r="I64" s="10"/>
      <c r="J64" s="224">
        <f ca="1">H64/D64-1</f>
        <v>-1</v>
      </c>
      <c r="L64" s="74">
        <f ca="1">INDIRECT($B64&amp;"!"&amp;L$3&amp;"7")</f>
        <v>0.9935602733333333</v>
      </c>
      <c r="M64" s="75" t="e">
        <f ca="1">INDIRECT($B64&amp;"!"&amp;M$3&amp;"7")</f>
        <v>#DIV/0!</v>
      </c>
      <c r="N64" s="76" t="e">
        <f ca="1">M64-L64</f>
        <v>#DIV/0!</v>
      </c>
      <c r="O64" s="222"/>
      <c r="P64" s="4" t="s">
        <v>36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3">
        <f ca="1">0.001*INDIRECT($B65&amp;"!E8")</f>
        <v>99.472144</v>
      </c>
      <c r="E65" s="222"/>
      <c r="F65" s="92" t="str">
        <f>F64</f>
        <v>cinema_semitrack</v>
      </c>
      <c r="G65" s="99" t="s">
        <v>37</v>
      </c>
      <c r="H65" s="223">
        <f ca="1">0.001*INDIRECT($B65&amp;"!W8")</f>
        <v>0</v>
      </c>
      <c r="I65" s="10"/>
      <c r="J65" s="224">
        <f ca="1">H65/D65-1</f>
        <v>-1</v>
      </c>
      <c r="L65" s="74">
        <f ca="1">INDIRECT($B65&amp;"!"&amp;L$3&amp;"8")</f>
        <v>0.99686069761904761</v>
      </c>
      <c r="M65" s="75" t="e">
        <f ca="1">INDIRECT($B65&amp;"!"&amp;M$3&amp;"8")</f>
        <v>#DIV/0!</v>
      </c>
      <c r="N65" s="76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0</v>
      </c>
      <c r="L67" s="79"/>
      <c r="M67" s="80"/>
      <c r="N67" s="81"/>
      <c r="O67" s="222"/>
      <c r="P67" s="211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0" t="s">
        <v>16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11"/>
      <c r="L70" s="283" t="str">
        <f>F70</f>
        <v>breakdance_track</v>
      </c>
      <c r="M70" s="281"/>
      <c r="N70" s="282"/>
      <c r="O70" s="178"/>
      <c r="P70" s="211"/>
      <c r="U70" s="209"/>
      <c r="V70" s="209"/>
      <c r="X70" s="284"/>
      <c r="Y70" s="275"/>
      <c r="Z70" s="275"/>
    </row>
    <row r="71" spans="2:28" x14ac:dyDescent="0.25">
      <c r="B71" s="277" t="s">
        <v>26</v>
      </c>
      <c r="C71" s="275"/>
      <c r="D71" s="69" t="s">
        <v>27</v>
      </c>
      <c r="E71" s="222"/>
      <c r="F71" s="277" t="s">
        <v>26</v>
      </c>
      <c r="G71" s="275"/>
      <c r="H71" s="69" t="s">
        <v>27</v>
      </c>
      <c r="I71" s="10"/>
      <c r="J71" s="212" t="s">
        <v>28</v>
      </c>
      <c r="L71" s="274" t="s">
        <v>46</v>
      </c>
      <c r="M71" s="275"/>
      <c r="N71" s="276"/>
      <c r="O71" s="67"/>
      <c r="P71" s="4"/>
      <c r="R71" s="278"/>
      <c r="S71" s="275"/>
      <c r="T71" s="275"/>
      <c r="U71" s="210"/>
      <c r="V71" s="210"/>
      <c r="X71" s="278"/>
      <c r="Y71" s="275"/>
      <c r="Z71" s="275"/>
    </row>
    <row r="72" spans="2:28" x14ac:dyDescent="0.25">
      <c r="B72" s="175" t="s">
        <v>0</v>
      </c>
      <c r="C72" s="99" t="s">
        <v>30</v>
      </c>
      <c r="D72" s="68" t="s">
        <v>31</v>
      </c>
      <c r="E72" s="222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3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3">
        <f ca="1">0.001*INDIRECT($B73&amp;"!E5")</f>
        <v>141.91076799999999</v>
      </c>
      <c r="E73" s="222"/>
      <c r="F73" s="92" t="str">
        <f>F70</f>
        <v>breakdance_track</v>
      </c>
      <c r="G73" s="99" t="s">
        <v>33</v>
      </c>
      <c r="H73" s="223">
        <f ca="1">0.001*INDIRECT($B73&amp;"!W5")</f>
        <v>0</v>
      </c>
      <c r="I73" s="10"/>
      <c r="J73" s="224">
        <f ca="1">H73/D73-1</f>
        <v>-1</v>
      </c>
      <c r="L73" s="74">
        <f ca="1">INDIRECT($B73&amp;"!"&amp;L$3&amp;"5")</f>
        <v>0.96734482218749984</v>
      </c>
      <c r="M73" s="75" t="e">
        <f ca="1">INDIRECT($B73&amp;"!"&amp;M$3&amp;"5")</f>
        <v>#DIV/0!</v>
      </c>
      <c r="N73" s="76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34</v>
      </c>
      <c r="D74" s="223">
        <f ca="1">0.001*INDIRECT($B74&amp;"!E6")</f>
        <v>202.49611999999999</v>
      </c>
      <c r="E74" s="222"/>
      <c r="F74" s="92" t="str">
        <f>F73</f>
        <v>breakdance_track</v>
      </c>
      <c r="G74" s="99" t="s">
        <v>34</v>
      </c>
      <c r="H74" s="223">
        <f ca="1">0.001*INDIRECT($B74&amp;"!W6")</f>
        <v>0</v>
      </c>
      <c r="I74" s="10"/>
      <c r="J74" s="224">
        <f ca="1">H74/D74-1</f>
        <v>-1</v>
      </c>
      <c r="L74" s="74">
        <f ca="1">INDIRECT($B74&amp;"!"&amp;L$3&amp;"6")</f>
        <v>0.98496578031249982</v>
      </c>
      <c r="M74" s="75" t="e">
        <f ca="1">INDIRECT($B74&amp;"!"&amp;M$3&amp;"6")</f>
        <v>#DIV/0!</v>
      </c>
      <c r="N74" s="76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3">
        <f ca="1">0.001*INDIRECT($B75&amp;"!E7")</f>
        <v>284.92426400000005</v>
      </c>
      <c r="E75" s="222"/>
      <c r="F75" s="92" t="str">
        <f>F74</f>
        <v>breakdance_track</v>
      </c>
      <c r="G75" s="99" t="s">
        <v>35</v>
      </c>
      <c r="H75" s="223">
        <f ca="1">0.001*INDIRECT($B75&amp;"!W7")</f>
        <v>0</v>
      </c>
      <c r="I75" s="10"/>
      <c r="J75" s="224">
        <f ca="1">H75/D75-1</f>
        <v>-1</v>
      </c>
      <c r="L75" s="74">
        <f ca="1">INDIRECT($B75&amp;"!"&amp;L$3&amp;"7")</f>
        <v>0.99413905843750006</v>
      </c>
      <c r="M75" s="75" t="e">
        <f ca="1">INDIRECT($B75&amp;"!"&amp;M$3&amp;"7")</f>
        <v>#DIV/0!</v>
      </c>
      <c r="N75" s="76" t="e">
        <f ca="1">M75-L75</f>
        <v>#DIV/0!</v>
      </c>
      <c r="O75" s="222"/>
      <c r="P75" s="4" t="s">
        <v>36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3">
        <f ca="1">0.001*INDIRECT($B76&amp;"!E8")</f>
        <v>388.26202400000005</v>
      </c>
      <c r="E76" s="222"/>
      <c r="F76" s="92" t="str">
        <f>F75</f>
        <v>breakdance_track</v>
      </c>
      <c r="G76" s="99" t="s">
        <v>37</v>
      </c>
      <c r="H76" s="223">
        <f ca="1">0.001*INDIRECT($B76&amp;"!W8")</f>
        <v>0</v>
      </c>
      <c r="I76" s="10"/>
      <c r="J76" s="224">
        <f ca="1">H76/D76-1</f>
        <v>-1</v>
      </c>
      <c r="L76" s="74">
        <f ca="1">INDIRECT($B76&amp;"!"&amp;L$3&amp;"8")</f>
        <v>0.99712737093749981</v>
      </c>
      <c r="M76" s="75" t="e">
        <f ca="1">INDIRECT($B76&amp;"!"&amp;M$3&amp;"8")</f>
        <v>#DIV/0!</v>
      </c>
      <c r="N76" s="76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0</v>
      </c>
      <c r="L78" s="79"/>
      <c r="M78" s="80"/>
      <c r="N78" s="81"/>
      <c r="O78" s="222"/>
      <c r="P78" s="211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0" t="s">
        <v>17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11"/>
      <c r="L81" s="283" t="str">
        <f>F81</f>
        <v>breakdance_semitrack</v>
      </c>
      <c r="M81" s="281"/>
      <c r="N81" s="282"/>
      <c r="O81" s="178"/>
      <c r="P81" s="211"/>
      <c r="U81" s="209"/>
      <c r="V81" s="209"/>
      <c r="X81" s="284"/>
      <c r="Y81" s="275"/>
      <c r="Z81" s="275"/>
    </row>
    <row r="82" spans="2:28" x14ac:dyDescent="0.25">
      <c r="B82" s="277" t="s">
        <v>26</v>
      </c>
      <c r="C82" s="275"/>
      <c r="D82" s="69" t="s">
        <v>27</v>
      </c>
      <c r="E82" s="222"/>
      <c r="F82" s="277" t="s">
        <v>26</v>
      </c>
      <c r="G82" s="275"/>
      <c r="H82" s="69" t="s">
        <v>27</v>
      </c>
      <c r="I82" s="10"/>
      <c r="J82" s="212" t="s">
        <v>28</v>
      </c>
      <c r="L82" s="274" t="s">
        <v>46</v>
      </c>
      <c r="M82" s="275"/>
      <c r="N82" s="276"/>
      <c r="O82" s="67"/>
      <c r="P82" s="4"/>
      <c r="R82" s="278"/>
      <c r="S82" s="275"/>
      <c r="T82" s="275"/>
      <c r="U82" s="210"/>
      <c r="V82" s="210"/>
      <c r="X82" s="278"/>
      <c r="Y82" s="275"/>
      <c r="Z82" s="275"/>
    </row>
    <row r="83" spans="2:28" x14ac:dyDescent="0.25">
      <c r="B83" s="175" t="s">
        <v>0</v>
      </c>
      <c r="C83" s="99" t="s">
        <v>30</v>
      </c>
      <c r="D83" s="68" t="s">
        <v>31</v>
      </c>
      <c r="E83" s="222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3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3">
        <f ca="1">0.001*INDIRECT($B84&amp;"!E5")</f>
        <v>148.74119999999999</v>
      </c>
      <c r="E84" s="222"/>
      <c r="F84" s="92" t="str">
        <f>F81</f>
        <v>breakdance_semitrack</v>
      </c>
      <c r="G84" s="99" t="s">
        <v>33</v>
      </c>
      <c r="H84" s="223">
        <f ca="1">0.001*INDIRECT($B84&amp;"!W5")</f>
        <v>0</v>
      </c>
      <c r="I84" s="10"/>
      <c r="J84" s="224">
        <f ca="1">H84/D84-1</f>
        <v>-1</v>
      </c>
      <c r="L84" s="74">
        <f ca="1">INDIRECT($B84&amp;"!"&amp;L$3&amp;"5")</f>
        <v>0.96530979062500022</v>
      </c>
      <c r="M84" s="75" t="e">
        <f ca="1">INDIRECT($B84&amp;"!"&amp;M$3&amp;"5")</f>
        <v>#DIV/0!</v>
      </c>
      <c r="N84" s="76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34</v>
      </c>
      <c r="D85" s="223">
        <f ca="1">0.001*INDIRECT($B85&amp;"!E6")</f>
        <v>212.310136</v>
      </c>
      <c r="E85" s="222"/>
      <c r="F85" s="92" t="str">
        <f>F84</f>
        <v>breakdance_semitrack</v>
      </c>
      <c r="G85" s="99" t="s">
        <v>34</v>
      </c>
      <c r="H85" s="223">
        <f ca="1">0.001*INDIRECT($B85&amp;"!W6")</f>
        <v>0</v>
      </c>
      <c r="I85" s="10"/>
      <c r="J85" s="224">
        <f ca="1">H85/D85-1</f>
        <v>-1</v>
      </c>
      <c r="L85" s="74">
        <f ca="1">INDIRECT($B85&amp;"!"&amp;L$3&amp;"6")</f>
        <v>0.98438578249999997</v>
      </c>
      <c r="M85" s="75" t="e">
        <f ca="1">INDIRECT($B85&amp;"!"&amp;M$3&amp;"6")</f>
        <v>#DIV/0!</v>
      </c>
      <c r="N85" s="76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3">
        <f ca="1">0.001*INDIRECT($B86&amp;"!E7")</f>
        <v>298.38734399999998</v>
      </c>
      <c r="E86" s="222"/>
      <c r="F86" s="92" t="str">
        <f>F85</f>
        <v>breakdance_semitrack</v>
      </c>
      <c r="G86" s="99" t="s">
        <v>35</v>
      </c>
      <c r="H86" s="223">
        <f ca="1">0.001*INDIRECT($B86&amp;"!W7")</f>
        <v>0</v>
      </c>
      <c r="I86" s="10"/>
      <c r="J86" s="224">
        <f ca="1">H86/D86-1</f>
        <v>-1</v>
      </c>
      <c r="L86" s="74">
        <f ca="1">INDIRECT($B86&amp;"!"&amp;L$3&amp;"7")</f>
        <v>0.99372942718750013</v>
      </c>
      <c r="M86" s="75" t="e">
        <f ca="1">INDIRECT($B86&amp;"!"&amp;M$3&amp;"7")</f>
        <v>#DIV/0!</v>
      </c>
      <c r="N86" s="76" t="e">
        <f ca="1">M86-L86</f>
        <v>#DIV/0!</v>
      </c>
      <c r="O86" s="222"/>
      <c r="P86" s="4" t="s">
        <v>36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3">
        <f ca="1">0.001*INDIRECT($B87&amp;"!E8")</f>
        <v>405.806104</v>
      </c>
      <c r="E87" s="222"/>
      <c r="F87" s="92" t="str">
        <f>F86</f>
        <v>breakdance_semitrack</v>
      </c>
      <c r="G87" s="99" t="s">
        <v>37</v>
      </c>
      <c r="H87" s="223">
        <f ca="1">0.001*INDIRECT($B87&amp;"!W8")</f>
        <v>0</v>
      </c>
      <c r="I87" s="10"/>
      <c r="J87" s="224">
        <f ca="1">H87/D87-1</f>
        <v>-1</v>
      </c>
      <c r="L87" s="74">
        <f ca="1">INDIRECT($B87&amp;"!"&amp;L$3&amp;"8")</f>
        <v>0.99688181125000008</v>
      </c>
      <c r="M87" s="75" t="e">
        <f ca="1">INDIRECT($B87&amp;"!"&amp;M$3&amp;"8")</f>
        <v>#DIV/0!</v>
      </c>
      <c r="N87" s="76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0</v>
      </c>
      <c r="L89" s="79"/>
      <c r="M89" s="80"/>
      <c r="N89" s="81"/>
      <c r="O89" s="222"/>
      <c r="P89" s="211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0" t="s">
        <v>18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11"/>
      <c r="L92" s="283" t="str">
        <f>F92</f>
        <v>bartender_track</v>
      </c>
      <c r="M92" s="281"/>
      <c r="N92" s="282"/>
      <c r="O92" s="178"/>
      <c r="P92" s="211"/>
      <c r="U92" s="209"/>
      <c r="V92" s="209"/>
      <c r="X92" s="284"/>
      <c r="Y92" s="275"/>
      <c r="Z92" s="275"/>
    </row>
    <row r="93" spans="2:28" x14ac:dyDescent="0.25">
      <c r="B93" s="277" t="s">
        <v>26</v>
      </c>
      <c r="C93" s="275"/>
      <c r="D93" s="69" t="s">
        <v>27</v>
      </c>
      <c r="E93" s="222"/>
      <c r="F93" s="277" t="s">
        <v>26</v>
      </c>
      <c r="G93" s="275"/>
      <c r="H93" s="69" t="s">
        <v>27</v>
      </c>
      <c r="I93" s="10"/>
      <c r="J93" s="212" t="s">
        <v>28</v>
      </c>
      <c r="L93" s="274" t="s">
        <v>46</v>
      </c>
      <c r="M93" s="275"/>
      <c r="N93" s="276"/>
      <c r="O93" s="67"/>
      <c r="P93" s="4"/>
      <c r="R93" s="278"/>
      <c r="S93" s="275"/>
      <c r="T93" s="275"/>
      <c r="U93" s="210"/>
      <c r="V93" s="210"/>
      <c r="X93" s="278"/>
      <c r="Y93" s="275"/>
      <c r="Z93" s="275"/>
    </row>
    <row r="94" spans="2:28" x14ac:dyDescent="0.25">
      <c r="B94" s="175" t="s">
        <v>0</v>
      </c>
      <c r="C94" s="99" t="s">
        <v>30</v>
      </c>
      <c r="D94" s="68" t="s">
        <v>31</v>
      </c>
      <c r="E94" s="222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3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3">
        <f ca="1">0.001*INDIRECT($B95&amp;"!E5")</f>
        <v>43.155912000000001</v>
      </c>
      <c r="E95" s="222"/>
      <c r="F95" s="92" t="str">
        <f>F92</f>
        <v>bartender_track</v>
      </c>
      <c r="G95" s="99" t="s">
        <v>33</v>
      </c>
      <c r="H95" s="223">
        <f ca="1">0.001*INDIRECT($B95&amp;"!W5")</f>
        <v>0</v>
      </c>
      <c r="I95" s="10"/>
      <c r="J95" s="224">
        <f ca="1">H95/D95-1</f>
        <v>-1</v>
      </c>
      <c r="L95" s="74">
        <f ca="1">INDIRECT($B95&amp;"!"&amp;L$3&amp;"5")</f>
        <v>0.97887245571428583</v>
      </c>
      <c r="M95" s="75" t="e">
        <f ca="1">INDIRECT($B95&amp;"!"&amp;M$3&amp;"5")</f>
        <v>#DIV/0!</v>
      </c>
      <c r="N95" s="76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34</v>
      </c>
      <c r="D96" s="223">
        <f ca="1">0.001*INDIRECT($B96&amp;"!E6")</f>
        <v>64.133495999999994</v>
      </c>
      <c r="E96" s="222"/>
      <c r="F96" s="92" t="str">
        <f>F95</f>
        <v>bartender_track</v>
      </c>
      <c r="G96" s="99" t="s">
        <v>34</v>
      </c>
      <c r="H96" s="223">
        <f ca="1">0.001*INDIRECT($B96&amp;"!W6")</f>
        <v>0</v>
      </c>
      <c r="I96" s="10"/>
      <c r="J96" s="224">
        <f ca="1">H96/D96-1</f>
        <v>-1</v>
      </c>
      <c r="L96" s="74">
        <f ca="1">INDIRECT($B96&amp;"!"&amp;L$3&amp;"6")</f>
        <v>0.98778708000000004</v>
      </c>
      <c r="M96" s="75" t="e">
        <f ca="1">INDIRECT($B96&amp;"!"&amp;M$3&amp;"6")</f>
        <v>#DIV/0!</v>
      </c>
      <c r="N96" s="76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3">
        <f ca="1">0.001*INDIRECT($B97&amp;"!E7")</f>
        <v>94.915872000000007</v>
      </c>
      <c r="E97" s="222"/>
      <c r="F97" s="92" t="str">
        <f>F96</f>
        <v>bartender_track</v>
      </c>
      <c r="G97" s="99" t="s">
        <v>35</v>
      </c>
      <c r="H97" s="223">
        <f ca="1">0.001*INDIRECT($B97&amp;"!W7")</f>
        <v>0</v>
      </c>
      <c r="I97" s="10"/>
      <c r="J97" s="224">
        <f ca="1">H97/D97-1</f>
        <v>-1</v>
      </c>
      <c r="L97" s="74">
        <f ca="1">INDIRECT($B97&amp;"!"&amp;L$3&amp;"7")</f>
        <v>0.99423217047619072</v>
      </c>
      <c r="M97" s="75" t="e">
        <f ca="1">INDIRECT($B97&amp;"!"&amp;M$3&amp;"7")</f>
        <v>#DIV/0!</v>
      </c>
      <c r="N97" s="76" t="e">
        <f ca="1">M97-L97</f>
        <v>#DIV/0!</v>
      </c>
      <c r="O97" s="222"/>
      <c r="P97" s="4" t="s">
        <v>36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3">
        <f ca="1">0.001*INDIRECT($B98&amp;"!E8")</f>
        <v>133.515456</v>
      </c>
      <c r="E98" s="222"/>
      <c r="F98" s="92" t="str">
        <f>F97</f>
        <v>bartender_track</v>
      </c>
      <c r="G98" s="99" t="s">
        <v>37</v>
      </c>
      <c r="H98" s="223">
        <f ca="1">0.001*INDIRECT($B98&amp;"!W8")</f>
        <v>0</v>
      </c>
      <c r="I98" s="10"/>
      <c r="J98" s="224">
        <f ca="1">H98/D98-1</f>
        <v>-1</v>
      </c>
      <c r="L98" s="74">
        <f ca="1">INDIRECT($B98&amp;"!"&amp;L$3&amp;"8")</f>
        <v>0.99710845142857152</v>
      </c>
      <c r="M98" s="75" t="e">
        <f ca="1">INDIRECT($B98&amp;"!"&amp;M$3&amp;"8")</f>
        <v>#DIV/0!</v>
      </c>
      <c r="N98" s="76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0</v>
      </c>
      <c r="L100" s="79"/>
      <c r="M100" s="80"/>
      <c r="N100" s="81"/>
      <c r="O100" s="222"/>
      <c r="P100" s="211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0" t="s">
        <v>19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11"/>
      <c r="L103" s="283" t="str">
        <f>F103</f>
        <v>bartender_semitrack</v>
      </c>
      <c r="M103" s="281"/>
      <c r="N103" s="282"/>
      <c r="O103" s="178"/>
      <c r="P103" s="211"/>
      <c r="U103" s="209"/>
      <c r="V103" s="209"/>
      <c r="X103" s="284"/>
      <c r="Y103" s="275"/>
      <c r="Z103" s="275"/>
    </row>
    <row r="104" spans="2:28" x14ac:dyDescent="0.25">
      <c r="B104" s="277" t="s">
        <v>26</v>
      </c>
      <c r="C104" s="275"/>
      <c r="D104" s="69" t="s">
        <v>27</v>
      </c>
      <c r="E104" s="222"/>
      <c r="F104" s="277" t="s">
        <v>26</v>
      </c>
      <c r="G104" s="275"/>
      <c r="H104" s="69" t="s">
        <v>27</v>
      </c>
      <c r="I104" s="10"/>
      <c r="J104" s="212" t="s">
        <v>28</v>
      </c>
      <c r="L104" s="274" t="s">
        <v>46</v>
      </c>
      <c r="M104" s="275"/>
      <c r="N104" s="276"/>
      <c r="O104" s="67"/>
      <c r="P104" s="4"/>
      <c r="R104" s="278"/>
      <c r="S104" s="275"/>
      <c r="T104" s="275"/>
      <c r="U104" s="210"/>
      <c r="V104" s="210"/>
      <c r="X104" s="278"/>
      <c r="Y104" s="275"/>
      <c r="Z104" s="275"/>
    </row>
    <row r="105" spans="2:28" x14ac:dyDescent="0.25">
      <c r="B105" s="175" t="s">
        <v>0</v>
      </c>
      <c r="C105" s="99" t="s">
        <v>30</v>
      </c>
      <c r="D105" s="68" t="s">
        <v>31</v>
      </c>
      <c r="E105" s="222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3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3">
        <f ca="1">0.001*INDIRECT($B106&amp;"!E5")</f>
        <v>44.56575200000001</v>
      </c>
      <c r="E106" s="222"/>
      <c r="F106" s="92" t="str">
        <f>F103</f>
        <v>bartender_semitrack</v>
      </c>
      <c r="G106" s="99" t="s">
        <v>33</v>
      </c>
      <c r="H106" s="223">
        <f ca="1">0.001*INDIRECT($B106&amp;"!W5")</f>
        <v>0</v>
      </c>
      <c r="I106" s="10"/>
      <c r="J106" s="224">
        <f ca="1">H106/D106-1</f>
        <v>-1</v>
      </c>
      <c r="L106" s="74">
        <f ca="1">INDIRECT($B106&amp;"!"&amp;L$3&amp;"5")</f>
        <v>0.97716037809523804</v>
      </c>
      <c r="M106" s="75" t="e">
        <f ca="1">INDIRECT($B106&amp;"!"&amp;M$3&amp;"5")</f>
        <v>#DIV/0!</v>
      </c>
      <c r="N106" s="76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34</v>
      </c>
      <c r="D107" s="223">
        <f ca="1">0.001*INDIRECT($B107&amp;"!E6")</f>
        <v>66.379448000000011</v>
      </c>
      <c r="E107" s="222"/>
      <c r="F107" s="92" t="str">
        <f>F106</f>
        <v>bartender_semitrack</v>
      </c>
      <c r="G107" s="99" t="s">
        <v>34</v>
      </c>
      <c r="H107" s="223">
        <f ca="1">0.001*INDIRECT($B107&amp;"!W6")</f>
        <v>0</v>
      </c>
      <c r="I107" s="10"/>
      <c r="J107" s="224">
        <f ca="1">H107/D107-1</f>
        <v>-1</v>
      </c>
      <c r="L107" s="74">
        <f ca="1">INDIRECT($B107&amp;"!"&amp;L$3&amp;"6")</f>
        <v>0.98705694857142845</v>
      </c>
      <c r="M107" s="75" t="e">
        <f ca="1">INDIRECT($B107&amp;"!"&amp;M$3&amp;"6")</f>
        <v>#DIV/0!</v>
      </c>
      <c r="N107" s="76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3">
        <f ca="1">0.001*INDIRECT($B108&amp;"!E7")</f>
        <v>98.37782399999999</v>
      </c>
      <c r="E108" s="222"/>
      <c r="F108" s="92" t="str">
        <f>F107</f>
        <v>bartender_semitrack</v>
      </c>
      <c r="G108" s="99" t="s">
        <v>35</v>
      </c>
      <c r="H108" s="223">
        <f ca="1">0.001*INDIRECT($B108&amp;"!W7")</f>
        <v>0</v>
      </c>
      <c r="I108" s="10"/>
      <c r="J108" s="224">
        <f ca="1">H108/D108-1</f>
        <v>-1</v>
      </c>
      <c r="L108" s="74">
        <f ca="1">INDIRECT($B108&amp;"!"&amp;L$3&amp;"7")</f>
        <v>0.99381804095238091</v>
      </c>
      <c r="M108" s="75" t="e">
        <f ca="1">INDIRECT($B108&amp;"!"&amp;M$3&amp;"7")</f>
        <v>#DIV/0!</v>
      </c>
      <c r="N108" s="76" t="e">
        <f ca="1">M108-L108</f>
        <v>#DIV/0!</v>
      </c>
      <c r="O108" s="222"/>
      <c r="P108" s="4" t="s">
        <v>36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3">
        <f ca="1">0.001*INDIRECT($B109&amp;"!E8")</f>
        <v>138.21379200000001</v>
      </c>
      <c r="E109" s="222"/>
      <c r="F109" s="92" t="str">
        <f>F108</f>
        <v>bartender_semitrack</v>
      </c>
      <c r="G109" s="99" t="s">
        <v>37</v>
      </c>
      <c r="H109" s="223">
        <f ca="1">0.001*INDIRECT($B109&amp;"!W8")</f>
        <v>0</v>
      </c>
      <c r="I109" s="10"/>
      <c r="J109" s="224">
        <f ca="1">H109/D109-1</f>
        <v>-1</v>
      </c>
      <c r="L109" s="74">
        <f ca="1">INDIRECT($B109&amp;"!"&amp;L$3&amp;"8")</f>
        <v>0.99695701619047605</v>
      </c>
      <c r="M109" s="75" t="e">
        <f ca="1">INDIRECT($B109&amp;"!"&amp;M$3&amp;"8")</f>
        <v>#DIV/0!</v>
      </c>
      <c r="N109" s="76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0</v>
      </c>
      <c r="L111" s="79"/>
      <c r="M111" s="80"/>
      <c r="N111" s="81"/>
      <c r="O111" s="222"/>
      <c r="P111" s="211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09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40" width="9" style="208" customWidth="1"/>
    <col min="41" max="16384" width="9" style="208"/>
  </cols>
  <sheetData>
    <row r="1" spans="1:32" x14ac:dyDescent="0.25">
      <c r="AD1" s="11"/>
      <c r="AF1" s="11"/>
    </row>
    <row r="2" spans="1:32" x14ac:dyDescent="0.25">
      <c r="B2" s="279" t="str">
        <f>'Summary (auto)'!C3</f>
        <v>MPEG-151</v>
      </c>
      <c r="C2" s="275"/>
      <c r="D2" s="275"/>
      <c r="E2" s="197"/>
      <c r="F2" s="279" t="str">
        <f>'Summary (auto)'!C4</f>
        <v>my</v>
      </c>
      <c r="G2" s="275"/>
      <c r="H2" s="275"/>
      <c r="I2" s="209"/>
      <c r="J2" s="210" t="s">
        <v>21</v>
      </c>
      <c r="K2" s="209"/>
      <c r="L2" s="278" t="s">
        <v>22</v>
      </c>
      <c r="M2" s="275"/>
      <c r="N2" s="275"/>
      <c r="O2" s="209"/>
      <c r="P2" s="210" t="s">
        <v>23</v>
      </c>
      <c r="U2" s="210"/>
      <c r="V2" s="210"/>
    </row>
    <row r="3" spans="1:32" ht="16.5" customHeight="1" thickBot="1" x14ac:dyDescent="0.3">
      <c r="A3" s="173"/>
      <c r="B3" s="197"/>
      <c r="C3" s="197"/>
      <c r="D3" s="197"/>
      <c r="E3" s="197"/>
      <c r="F3" s="197"/>
      <c r="G3" s="197"/>
      <c r="H3" s="197"/>
      <c r="I3" s="209"/>
      <c r="J3" s="209"/>
      <c r="K3" s="174"/>
      <c r="L3" s="85" t="s">
        <v>47</v>
      </c>
      <c r="M3" s="85" t="s">
        <v>48</v>
      </c>
      <c r="N3" s="209"/>
      <c r="O3" s="174"/>
      <c r="P3" s="209"/>
      <c r="U3" s="173"/>
      <c r="W3" s="173"/>
    </row>
    <row r="4" spans="1:32" x14ac:dyDescent="0.25">
      <c r="B4" s="280" t="s">
        <v>10</v>
      </c>
      <c r="C4" s="281"/>
      <c r="D4" s="282"/>
      <c r="E4" s="3"/>
      <c r="F4" s="280" t="str">
        <f>B4</f>
        <v>fruit</v>
      </c>
      <c r="G4" s="281"/>
      <c r="H4" s="282"/>
      <c r="I4" s="3"/>
      <c r="J4" s="211"/>
      <c r="L4" s="283" t="str">
        <f>F4</f>
        <v>fruit</v>
      </c>
      <c r="M4" s="281"/>
      <c r="N4" s="282"/>
      <c r="O4" s="178"/>
      <c r="P4" s="211"/>
      <c r="Q4" s="178"/>
      <c r="R4" s="178"/>
      <c r="S4" s="178"/>
      <c r="T4" s="178"/>
      <c r="U4" s="209"/>
      <c r="V4" s="209"/>
      <c r="X4" s="284"/>
      <c r="Y4" s="275"/>
      <c r="Z4" s="275"/>
    </row>
    <row r="5" spans="1:32" x14ac:dyDescent="0.25">
      <c r="B5" s="277" t="s">
        <v>26</v>
      </c>
      <c r="C5" s="275"/>
      <c r="D5" s="69" t="s">
        <v>27</v>
      </c>
      <c r="E5" s="222"/>
      <c r="F5" s="277" t="s">
        <v>26</v>
      </c>
      <c r="G5" s="275"/>
      <c r="H5" s="69" t="s">
        <v>27</v>
      </c>
      <c r="I5" s="10"/>
      <c r="J5" s="212" t="s">
        <v>28</v>
      </c>
      <c r="L5" s="274" t="s">
        <v>46</v>
      </c>
      <c r="M5" s="275"/>
      <c r="N5" s="276"/>
      <c r="O5" s="67"/>
      <c r="P5" s="4"/>
      <c r="Q5" s="67"/>
      <c r="R5" s="278"/>
      <c r="S5" s="275"/>
      <c r="T5" s="275"/>
      <c r="U5" s="210"/>
      <c r="V5" s="210"/>
      <c r="X5" s="278"/>
      <c r="Y5" s="275"/>
      <c r="Z5" s="275"/>
    </row>
    <row r="6" spans="1:32" x14ac:dyDescent="0.25">
      <c r="B6" s="175" t="s">
        <v>0</v>
      </c>
      <c r="C6" s="99" t="s">
        <v>30</v>
      </c>
      <c r="D6" s="68" t="s">
        <v>31</v>
      </c>
      <c r="E6" s="222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3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3">
        <f ca="1">0.001*INDIRECT($B7&amp;"!E5")</f>
        <v>4.0796559999999999</v>
      </c>
      <c r="E7" s="222"/>
      <c r="F7" s="92" t="str">
        <f>F4</f>
        <v>fruit</v>
      </c>
      <c r="G7" s="99" t="s">
        <v>33</v>
      </c>
      <c r="H7" s="223">
        <f ca="1">0.001*INDIRECT($B7&amp;"!W5")</f>
        <v>0</v>
      </c>
      <c r="I7" s="10"/>
      <c r="J7" s="224">
        <f ca="1">H7/D7-1</f>
        <v>-1</v>
      </c>
      <c r="L7" s="74">
        <f ca="1">INDIRECT($B7&amp;"!"&amp;L$3&amp;"5")</f>
        <v>5.591781091666667E-3</v>
      </c>
      <c r="M7" s="75" t="e">
        <f ca="1">INDIRECT($B7&amp;"!"&amp;M$3&amp;"5")</f>
        <v>#DIV/0!</v>
      </c>
      <c r="N7" s="76" t="e">
        <f ca="1">M7-L7</f>
        <v>#DIV/0!</v>
      </c>
      <c r="O7" s="222"/>
      <c r="P7" s="224" t="e">
        <f ca="1">bdrate(D7:D10,L7:L10,H7:H10,M7:M10)</f>
        <v>#VALUE!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34</v>
      </c>
      <c r="D8" s="223">
        <f ca="1">0.001*INDIRECT($B8&amp;"!E6")</f>
        <v>5.2085279999999994</v>
      </c>
      <c r="E8" s="222"/>
      <c r="F8" s="92" t="str">
        <f>F7</f>
        <v>fruit</v>
      </c>
      <c r="G8" s="99" t="s">
        <v>34</v>
      </c>
      <c r="H8" s="223">
        <f ca="1">0.001*INDIRECT($B8&amp;"!W6")</f>
        <v>0</v>
      </c>
      <c r="I8" s="10"/>
      <c r="J8" s="224">
        <f ca="1">H8/D8-1</f>
        <v>-1</v>
      </c>
      <c r="L8" s="74">
        <f ca="1">INDIRECT($B8&amp;"!"&amp;L$3&amp;"6")</f>
        <v>3.0389053916666671E-3</v>
      </c>
      <c r="M8" s="75" t="e">
        <f ca="1">INDIRECT($B8&amp;"!"&amp;M$3&amp;"6")</f>
        <v>#DIV/0!</v>
      </c>
      <c r="N8" s="76" t="e">
        <f ca="1">M8-L8</f>
        <v>#DIV/0!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3">
        <f ca="1">0.001*INDIRECT($B9&amp;"!E7")</f>
        <v>6.9094400000000009</v>
      </c>
      <c r="E9" s="222"/>
      <c r="F9" s="92" t="str">
        <f>F8</f>
        <v>fruit</v>
      </c>
      <c r="G9" s="99" t="s">
        <v>35</v>
      </c>
      <c r="H9" s="223">
        <f ca="1">0.001*INDIRECT($B9&amp;"!W7")</f>
        <v>0</v>
      </c>
      <c r="I9" s="10"/>
      <c r="J9" s="224">
        <f ca="1">H9/D9-1</f>
        <v>-1</v>
      </c>
      <c r="L9" s="74">
        <f ca="1">INDIRECT($B9&amp;"!"&amp;L$3&amp;"7")</f>
        <v>1.9927221249999997E-3</v>
      </c>
      <c r="M9" s="75" t="e">
        <f ca="1">INDIRECT($B9&amp;"!"&amp;M$3&amp;"7")</f>
        <v>#DIV/0!</v>
      </c>
      <c r="N9" s="76" t="e">
        <f ca="1">M9-L9</f>
        <v>#DIV/0!</v>
      </c>
      <c r="O9" s="222"/>
      <c r="P9" s="4" t="s">
        <v>36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3">
        <f ca="1">0.001*INDIRECT($B10&amp;"!E8")</f>
        <v>9.7417759999999998</v>
      </c>
      <c r="E10" s="222"/>
      <c r="F10" s="92" t="str">
        <f>F9</f>
        <v>fruit</v>
      </c>
      <c r="G10" s="99" t="s">
        <v>37</v>
      </c>
      <c r="H10" s="223">
        <f ca="1">0.001*INDIRECT($B10&amp;"!W8")</f>
        <v>0</v>
      </c>
      <c r="I10" s="10"/>
      <c r="J10" s="224">
        <f ca="1">H10/D10-1</f>
        <v>-1</v>
      </c>
      <c r="L10" s="74">
        <f ca="1">INDIRECT($B10&amp;"!"&amp;L$3&amp;"8")</f>
        <v>1.1483708604166666E-3</v>
      </c>
      <c r="M10" s="75" t="e">
        <f ca="1">INDIRECT($B10&amp;"!"&amp;M$3&amp;"8")</f>
        <v>#DIV/0!</v>
      </c>
      <c r="N10" s="76" t="e">
        <f ca="1">M10-L10</f>
        <v>#DIV/0!</v>
      </c>
      <c r="O10" s="222"/>
      <c r="P10" s="227" t="e">
        <f ca="1">bdrate(L7:L10,D7:D10,M7:M10,H7:H10)</f>
        <v>#VALUE!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0</v>
      </c>
      <c r="L12" s="79"/>
      <c r="M12" s="80"/>
      <c r="N12" s="81"/>
      <c r="O12" s="222"/>
      <c r="P12" s="211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0" t="s">
        <v>11</v>
      </c>
      <c r="C15" s="281"/>
      <c r="D15" s="282"/>
      <c r="E15" s="3"/>
      <c r="F15" s="280" t="str">
        <f>B15</f>
        <v>breakfast</v>
      </c>
      <c r="G15" s="281"/>
      <c r="H15" s="282"/>
      <c r="I15" s="3"/>
      <c r="J15" s="211"/>
      <c r="L15" s="283" t="str">
        <f>F15</f>
        <v>breakfast</v>
      </c>
      <c r="M15" s="281"/>
      <c r="N15" s="282"/>
      <c r="O15" s="178"/>
      <c r="P15" s="211"/>
      <c r="Q15" s="178"/>
      <c r="R15" s="178"/>
      <c r="S15" s="178"/>
      <c r="T15" s="178"/>
      <c r="U15" s="209"/>
      <c r="V15" s="209"/>
      <c r="X15" s="284"/>
      <c r="Y15" s="275"/>
      <c r="Z15" s="275"/>
    </row>
    <row r="16" spans="1:32" x14ac:dyDescent="0.25">
      <c r="B16" s="277" t="s">
        <v>26</v>
      </c>
      <c r="C16" s="275"/>
      <c r="D16" s="69" t="s">
        <v>27</v>
      </c>
      <c r="E16" s="222"/>
      <c r="F16" s="277" t="s">
        <v>26</v>
      </c>
      <c r="G16" s="275"/>
      <c r="H16" s="69" t="s">
        <v>27</v>
      </c>
      <c r="I16" s="10"/>
      <c r="J16" s="212" t="s">
        <v>28</v>
      </c>
      <c r="L16" s="274" t="s">
        <v>46</v>
      </c>
      <c r="M16" s="275"/>
      <c r="N16" s="276"/>
      <c r="O16" s="67"/>
      <c r="P16" s="4"/>
      <c r="Q16" s="67"/>
      <c r="R16" s="278"/>
      <c r="S16" s="275"/>
      <c r="T16" s="275"/>
      <c r="U16" s="210"/>
      <c r="V16" s="210"/>
      <c r="X16" s="278"/>
      <c r="Y16" s="275"/>
      <c r="Z16" s="275"/>
    </row>
    <row r="17" spans="2:28" x14ac:dyDescent="0.25">
      <c r="B17" s="175" t="s">
        <v>0</v>
      </c>
      <c r="C17" s="99" t="s">
        <v>30</v>
      </c>
      <c r="D17" s="68" t="s">
        <v>31</v>
      </c>
      <c r="E17" s="222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3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3">
        <f ca="1">0.001*INDIRECT($B18&amp;"!E5")</f>
        <v>33.414000000000001</v>
      </c>
      <c r="E18" s="222"/>
      <c r="F18" s="92" t="str">
        <f>F15</f>
        <v>breakfast</v>
      </c>
      <c r="G18" s="99" t="s">
        <v>33</v>
      </c>
      <c r="H18" s="223">
        <f ca="1">0.001*INDIRECT($B18&amp;"!W5")</f>
        <v>0</v>
      </c>
      <c r="I18" s="10"/>
      <c r="J18" s="224">
        <f ca="1">H18/D18-1</f>
        <v>-1</v>
      </c>
      <c r="L18" s="74">
        <f ca="1">INDIRECT($B18&amp;"!"&amp;L$3&amp;"5")</f>
        <v>1.2966156966666665E-2</v>
      </c>
      <c r="M18" s="75" t="e">
        <f ca="1">INDIRECT($B18&amp;"!"&amp;M$3&amp;"5")</f>
        <v>#DIV/0!</v>
      </c>
      <c r="N18" s="76" t="e">
        <f ca="1">M18-L18</f>
        <v>#DIV/0!</v>
      </c>
      <c r="O18" s="222"/>
      <c r="P18" s="224" t="e">
        <f ca="1">bdrate(D18:D21,L18:L21,H18:H21,M18:M21)</f>
        <v>#VALUE!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34</v>
      </c>
      <c r="D19" s="223">
        <f ca="1">0.001*INDIRECT($B19&amp;"!E6")</f>
        <v>44.680991999999996</v>
      </c>
      <c r="E19" s="222"/>
      <c r="F19" s="92" t="str">
        <f>F18</f>
        <v>breakfast</v>
      </c>
      <c r="G19" s="99" t="s">
        <v>34</v>
      </c>
      <c r="H19" s="223">
        <f ca="1">0.001*INDIRECT($B19&amp;"!W6")</f>
        <v>0</v>
      </c>
      <c r="I19" s="10"/>
      <c r="J19" s="224">
        <f ca="1">H19/D19-1</f>
        <v>-1</v>
      </c>
      <c r="L19" s="74">
        <f ca="1">INDIRECT($B19&amp;"!"&amp;L$3&amp;"6")</f>
        <v>7.4496496466666673E-3</v>
      </c>
      <c r="M19" s="75" t="e">
        <f ca="1">INDIRECT($B19&amp;"!"&amp;M$3&amp;"6")</f>
        <v>#DIV/0!</v>
      </c>
      <c r="N19" s="76" t="e">
        <f ca="1">M19-L19</f>
        <v>#DIV/0!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3">
        <f ca="1">0.001*INDIRECT($B20&amp;"!E7")</f>
        <v>61.242760000000004</v>
      </c>
      <c r="E20" s="222"/>
      <c r="F20" s="92" t="str">
        <f>F19</f>
        <v>breakfast</v>
      </c>
      <c r="G20" s="99" t="s">
        <v>35</v>
      </c>
      <c r="H20" s="223">
        <f ca="1">0.001*INDIRECT($B20&amp;"!W7")</f>
        <v>0</v>
      </c>
      <c r="I20" s="10"/>
      <c r="J20" s="224">
        <f ca="1">H20/D20-1</f>
        <v>-1</v>
      </c>
      <c r="L20" s="74">
        <f ca="1">INDIRECT($B20&amp;"!"&amp;L$3&amp;"7")</f>
        <v>5.821239199999999E-3</v>
      </c>
      <c r="M20" s="75" t="e">
        <f ca="1">INDIRECT($B20&amp;"!"&amp;M$3&amp;"7")</f>
        <v>#DIV/0!</v>
      </c>
      <c r="N20" s="76" t="e">
        <f ca="1">M20-L20</f>
        <v>#DIV/0!</v>
      </c>
      <c r="O20" s="222"/>
      <c r="P20" s="4" t="s">
        <v>36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3">
        <f ca="1">0.001*INDIRECT($B21&amp;"!E8")</f>
        <v>85.107416000000001</v>
      </c>
      <c r="E21" s="222"/>
      <c r="F21" s="92" t="str">
        <f>F20</f>
        <v>breakfast</v>
      </c>
      <c r="G21" s="99" t="s">
        <v>37</v>
      </c>
      <c r="H21" s="223">
        <f ca="1">0.001*INDIRECT($B21&amp;"!W8")</f>
        <v>0</v>
      </c>
      <c r="I21" s="10"/>
      <c r="J21" s="224">
        <f ca="1">H21/D21-1</f>
        <v>-1</v>
      </c>
      <c r="L21" s="74">
        <f ca="1">INDIRECT($B21&amp;"!"&amp;L$3&amp;"8")</f>
        <v>4.8014578200000014E-3</v>
      </c>
      <c r="M21" s="75" t="e">
        <f ca="1">INDIRECT($B21&amp;"!"&amp;M$3&amp;"8")</f>
        <v>#DIV/0!</v>
      </c>
      <c r="N21" s="76" t="e">
        <f ca="1">M21-L21</f>
        <v>#DIV/0!</v>
      </c>
      <c r="O21" s="222"/>
      <c r="P21" s="227" t="e">
        <f ca="1">bdrate(L18:L21,D18:D21,M18:M21,H18:H21)</f>
        <v>#VALUE!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0</v>
      </c>
      <c r="L23" s="79"/>
      <c r="M23" s="80"/>
      <c r="N23" s="81"/>
      <c r="O23" s="222"/>
      <c r="P23" s="211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0" t="s">
        <v>12</v>
      </c>
      <c r="C26" s="281"/>
      <c r="D26" s="282"/>
      <c r="E26" s="3"/>
      <c r="F26" s="280" t="str">
        <f>B26</f>
        <v>breakfast_track</v>
      </c>
      <c r="G26" s="281"/>
      <c r="H26" s="282"/>
      <c r="I26" s="3"/>
      <c r="J26" s="211"/>
      <c r="L26" s="283" t="str">
        <f>F26</f>
        <v>breakfast_track</v>
      </c>
      <c r="M26" s="281"/>
      <c r="N26" s="282"/>
      <c r="O26" s="178"/>
      <c r="P26" s="211"/>
      <c r="U26" s="209"/>
      <c r="V26" s="209"/>
      <c r="X26" s="284"/>
      <c r="Y26" s="275"/>
      <c r="Z26" s="275"/>
    </row>
    <row r="27" spans="2:28" x14ac:dyDescent="0.25">
      <c r="B27" s="277" t="s">
        <v>26</v>
      </c>
      <c r="C27" s="275"/>
      <c r="D27" s="69" t="s">
        <v>27</v>
      </c>
      <c r="E27" s="222"/>
      <c r="F27" s="277" t="s">
        <v>26</v>
      </c>
      <c r="G27" s="275"/>
      <c r="H27" s="69" t="s">
        <v>27</v>
      </c>
      <c r="I27" s="10"/>
      <c r="J27" s="212" t="s">
        <v>28</v>
      </c>
      <c r="L27" s="274" t="s">
        <v>46</v>
      </c>
      <c r="M27" s="275"/>
      <c r="N27" s="276"/>
      <c r="O27" s="67"/>
      <c r="P27" s="4"/>
      <c r="R27" s="278"/>
      <c r="S27" s="275"/>
      <c r="T27" s="275"/>
      <c r="U27" s="210"/>
      <c r="V27" s="210"/>
      <c r="X27" s="278"/>
      <c r="Y27" s="275"/>
      <c r="Z27" s="275"/>
    </row>
    <row r="28" spans="2:28" x14ac:dyDescent="0.25">
      <c r="B28" s="175" t="s">
        <v>0</v>
      </c>
      <c r="C28" s="99" t="s">
        <v>30</v>
      </c>
      <c r="D28" s="68" t="s">
        <v>31</v>
      </c>
      <c r="E28" s="222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3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3">
        <f ca="1">0.001*INDIRECT($B29&amp;"!E5")</f>
        <v>41.983448000000003</v>
      </c>
      <c r="E29" s="222"/>
      <c r="F29" s="92" t="str">
        <f>F26</f>
        <v>breakfast_track</v>
      </c>
      <c r="G29" s="99" t="s">
        <v>33</v>
      </c>
      <c r="H29" s="223">
        <f ca="1">0.001*INDIRECT($B29&amp;"!W5")</f>
        <v>41.976840000000003</v>
      </c>
      <c r="I29" s="10"/>
      <c r="J29" s="224">
        <f ca="1">H29/D29-1</f>
        <v>-1.5739536209602445E-4</v>
      </c>
      <c r="L29" s="74">
        <f ca="1">INDIRECT($B29&amp;"!"&amp;L$3&amp;"5")</f>
        <v>5.4141298733333322E-2</v>
      </c>
      <c r="M29" s="75">
        <f ca="1">INDIRECT($B29&amp;"!"&amp;M$3&amp;"5")</f>
        <v>5.3083381933333326E-2</v>
      </c>
      <c r="N29" s="76">
        <f ca="1">M29-L29</f>
        <v>-1.0579167999999958E-3</v>
      </c>
      <c r="O29" s="222"/>
      <c r="P29" s="224">
        <f ca="1">bdrate(D29:D32,L29:L32,H29:H32,M29:M32)</f>
        <v>0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34</v>
      </c>
      <c r="D30" s="223">
        <f ca="1">0.001*INDIRECT($B30&amp;"!E6")</f>
        <v>60.495176000000001</v>
      </c>
      <c r="E30" s="222"/>
      <c r="F30" s="92" t="str">
        <f>F29</f>
        <v>breakfast_track</v>
      </c>
      <c r="G30" s="99" t="s">
        <v>34</v>
      </c>
      <c r="H30" s="223">
        <f ca="1">0.001*INDIRECT($B30&amp;"!W6")</f>
        <v>60.486799999999995</v>
      </c>
      <c r="I30" s="10"/>
      <c r="J30" s="224">
        <f ca="1">H30/D30-1</f>
        <v>-1.3845732096073871E-4</v>
      </c>
      <c r="L30" s="74">
        <f ca="1">INDIRECT($B30&amp;"!"&amp;L$3&amp;"6")</f>
        <v>3.0532512933333335E-2</v>
      </c>
      <c r="M30" s="75">
        <f ca="1">INDIRECT($B30&amp;"!"&amp;M$3&amp;"6")</f>
        <v>3.0816825533333335E-2</v>
      </c>
      <c r="N30" s="76">
        <f ca="1">M30-L30</f>
        <v>2.8431259999999944E-4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3">
        <f ca="1">0.001*INDIRECT($B31&amp;"!E7")</f>
        <v>86.819575999999998</v>
      </c>
      <c r="E31" s="222"/>
      <c r="F31" s="92" t="str">
        <f>F30</f>
        <v>breakfast_track</v>
      </c>
      <c r="G31" s="99" t="s">
        <v>35</v>
      </c>
      <c r="H31" s="223">
        <f ca="1">0.001*INDIRECT($B31&amp;"!W7")</f>
        <v>86.807951999999986</v>
      </c>
      <c r="I31" s="10"/>
      <c r="J31" s="224">
        <f ca="1">H31/D31-1</f>
        <v>-1.338868551951089E-4</v>
      </c>
      <c r="L31" s="74">
        <f ca="1">INDIRECT($B31&amp;"!"&amp;L$3&amp;"7")</f>
        <v>1.5638011266666668E-2</v>
      </c>
      <c r="M31" s="75">
        <f ca="1">INDIRECT($B31&amp;"!"&amp;M$3&amp;"7")</f>
        <v>1.5449086466666666E-2</v>
      </c>
      <c r="N31" s="76">
        <f ca="1">M31-L31</f>
        <v>-1.8892480000000204E-4</v>
      </c>
      <c r="O31" s="222"/>
      <c r="P31" s="4" t="s">
        <v>36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3">
        <f ca="1">0.001*INDIRECT($B32&amp;"!E8")</f>
        <v>120.280824</v>
      </c>
      <c r="E32" s="222"/>
      <c r="F32" s="92" t="str">
        <f>F31</f>
        <v>breakfast_track</v>
      </c>
      <c r="G32" s="99" t="s">
        <v>37</v>
      </c>
      <c r="H32" s="223">
        <f ca="1">0.001*INDIRECT($B32&amp;"!W8")</f>
        <v>120.29591200000002</v>
      </c>
      <c r="I32" s="10"/>
      <c r="J32" s="224">
        <f ca="1">H32/D32-1</f>
        <v>1.2543977916235072E-4</v>
      </c>
      <c r="L32" s="74">
        <f ca="1">INDIRECT($B32&amp;"!"&amp;L$3&amp;"8")</f>
        <v>8.6350863533333332E-3</v>
      </c>
      <c r="M32" s="75">
        <f ca="1">INDIRECT($B32&amp;"!"&amp;M$3&amp;"8")</f>
        <v>8.6644257066666661E-3</v>
      </c>
      <c r="N32" s="76">
        <f ca="1">M32-L32</f>
        <v>2.9339353333332832E-5</v>
      </c>
      <c r="O32" s="222"/>
      <c r="P32" s="227">
        <f ca="1">bdrate(L29:L32,D29:D32,M29:M32,H29:H32)</f>
        <v>-4.1172808852150133E-3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41.976840000000003</v>
      </c>
      <c r="L34" s="79"/>
      <c r="M34" s="80"/>
      <c r="N34" s="81"/>
      <c r="O34" s="222"/>
      <c r="P34" s="211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120.29591200000002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0" t="s">
        <v>13</v>
      </c>
      <c r="C37" s="281"/>
      <c r="D37" s="282"/>
      <c r="E37" s="3"/>
      <c r="F37" s="280" t="str">
        <f>B37</f>
        <v>breakfast_semitrack</v>
      </c>
      <c r="G37" s="281"/>
      <c r="H37" s="282"/>
      <c r="I37" s="3"/>
      <c r="J37" s="211"/>
      <c r="L37" s="283" t="str">
        <f>F37</f>
        <v>breakfast_semitrack</v>
      </c>
      <c r="M37" s="281"/>
      <c r="N37" s="282"/>
      <c r="O37" s="178"/>
      <c r="P37" s="211"/>
      <c r="U37" s="209"/>
      <c r="V37" s="209"/>
      <c r="X37" s="284"/>
      <c r="Y37" s="275"/>
      <c r="Z37" s="275"/>
    </row>
    <row r="38" spans="2:28" x14ac:dyDescent="0.25">
      <c r="B38" s="277" t="s">
        <v>26</v>
      </c>
      <c r="C38" s="275"/>
      <c r="D38" s="69" t="s">
        <v>27</v>
      </c>
      <c r="E38" s="222"/>
      <c r="F38" s="277" t="s">
        <v>26</v>
      </c>
      <c r="G38" s="275"/>
      <c r="H38" s="69" t="s">
        <v>27</v>
      </c>
      <c r="I38" s="10"/>
      <c r="J38" s="212" t="s">
        <v>28</v>
      </c>
      <c r="L38" s="274" t="s">
        <v>46</v>
      </c>
      <c r="M38" s="275"/>
      <c r="N38" s="276"/>
      <c r="O38" s="67"/>
      <c r="P38" s="4"/>
      <c r="R38" s="278"/>
      <c r="S38" s="275"/>
      <c r="T38" s="275"/>
      <c r="U38" s="210"/>
      <c r="V38" s="210"/>
      <c r="X38" s="278"/>
      <c r="Y38" s="275"/>
      <c r="Z38" s="275"/>
    </row>
    <row r="39" spans="2:28" x14ac:dyDescent="0.25">
      <c r="B39" s="175" t="s">
        <v>0</v>
      </c>
      <c r="C39" s="99" t="s">
        <v>30</v>
      </c>
      <c r="D39" s="68" t="s">
        <v>31</v>
      </c>
      <c r="E39" s="222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3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3">
        <f ca="1">0.001*INDIRECT($B40&amp;"!E5")</f>
        <v>43.056959999999997</v>
      </c>
      <c r="E40" s="222"/>
      <c r="F40" s="92" t="str">
        <f>F37</f>
        <v>breakfast_semitrack</v>
      </c>
      <c r="G40" s="99" t="s">
        <v>33</v>
      </c>
      <c r="H40" s="223">
        <f ca="1">0.001*INDIRECT($B40&amp;"!W5")</f>
        <v>43.047608000000004</v>
      </c>
      <c r="I40" s="10"/>
      <c r="J40" s="224">
        <f ca="1">H40/D40-1</f>
        <v>-2.1720065699004643E-4</v>
      </c>
      <c r="L40" s="74">
        <f ca="1">INDIRECT($B40&amp;"!"&amp;L$3&amp;"5")</f>
        <v>5.6092088666666678E-2</v>
      </c>
      <c r="M40" s="75">
        <f ca="1">INDIRECT($B40&amp;"!"&amp;M$3&amp;"5")</f>
        <v>5.5264549533333339E-2</v>
      </c>
      <c r="N40" s="76">
        <f ca="1">M40-L40</f>
        <v>-8.2753913333333956E-4</v>
      </c>
      <c r="O40" s="222"/>
      <c r="P40" s="224">
        <f ca="1">bdrate(D40:D43,L40:L43,H40:H43,M40:M43)</f>
        <v>0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34</v>
      </c>
      <c r="D41" s="223">
        <f ca="1">0.001*INDIRECT($B41&amp;"!E6")</f>
        <v>62.195320000000002</v>
      </c>
      <c r="E41" s="222"/>
      <c r="F41" s="92" t="str">
        <f>F40</f>
        <v>breakfast_semitrack</v>
      </c>
      <c r="G41" s="99" t="s">
        <v>34</v>
      </c>
      <c r="H41" s="223">
        <f ca="1">0.001*INDIRECT($B41&amp;"!W6")</f>
        <v>62.188016000000005</v>
      </c>
      <c r="I41" s="10"/>
      <c r="J41" s="224">
        <f ca="1">H41/D41-1</f>
        <v>-1.1743648879047885E-4</v>
      </c>
      <c r="L41" s="74">
        <f ca="1">INDIRECT($B41&amp;"!"&amp;L$3&amp;"6")</f>
        <v>3.0983377200000002E-2</v>
      </c>
      <c r="M41" s="75">
        <f ca="1">INDIRECT($B41&amp;"!"&amp;M$3&amp;"6")</f>
        <v>3.1184012400000006E-2</v>
      </c>
      <c r="N41" s="76">
        <f ca="1">M41-L41</f>
        <v>2.0063520000000376E-4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3">
        <f ca="1">0.001*INDIRECT($B42&amp;"!E7")</f>
        <v>89.416951999999995</v>
      </c>
      <c r="E42" s="222"/>
      <c r="F42" s="92" t="str">
        <f>F41</f>
        <v>breakfast_semitrack</v>
      </c>
      <c r="G42" s="99" t="s">
        <v>35</v>
      </c>
      <c r="H42" s="223">
        <f ca="1">0.001*INDIRECT($B42&amp;"!W7")</f>
        <v>89.40706400000002</v>
      </c>
      <c r="I42" s="10"/>
      <c r="J42" s="224">
        <f ca="1">H42/D42-1</f>
        <v>-1.1058305812050584E-4</v>
      </c>
      <c r="L42" s="74">
        <f ca="1">INDIRECT($B42&amp;"!"&amp;L$3&amp;"7")</f>
        <v>1.5672818766666666E-2</v>
      </c>
      <c r="M42" s="75">
        <f ca="1">INDIRECT($B42&amp;"!"&amp;M$3&amp;"7")</f>
        <v>1.5888706733333334E-2</v>
      </c>
      <c r="N42" s="76">
        <f ca="1">M42-L42</f>
        <v>2.1588796666666826E-4</v>
      </c>
      <c r="O42" s="222"/>
      <c r="P42" s="4" t="s">
        <v>36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3">
        <f ca="1">0.001*INDIRECT($B43&amp;"!E8")</f>
        <v>123.8312</v>
      </c>
      <c r="E43" s="222"/>
      <c r="F43" s="92" t="str">
        <f>F42</f>
        <v>breakfast_semitrack</v>
      </c>
      <c r="G43" s="99" t="s">
        <v>37</v>
      </c>
      <c r="H43" s="223">
        <f ca="1">0.001*INDIRECT($B43&amp;"!W8")</f>
        <v>123.84700799999999</v>
      </c>
      <c r="I43" s="10"/>
      <c r="J43" s="224">
        <f ca="1">H43/D43-1</f>
        <v>1.2765765009126184E-4</v>
      </c>
      <c r="L43" s="74">
        <f ca="1">INDIRECT($B43&amp;"!"&amp;L$3&amp;"8")</f>
        <v>9.3046671333333331E-3</v>
      </c>
      <c r="M43" s="75">
        <f ca="1">INDIRECT($B43&amp;"!"&amp;M$3&amp;"8")</f>
        <v>9.2215622000000001E-3</v>
      </c>
      <c r="N43" s="76">
        <f ca="1">M43-L43</f>
        <v>-8.3104933333333006E-5</v>
      </c>
      <c r="O43" s="222"/>
      <c r="P43" s="227">
        <f ca="1">bdrate(L40:L43,D40:D43,M40:M43,H40:H43)</f>
        <v>5.3141859672074521E-3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43.047608000000004</v>
      </c>
      <c r="L45" s="79"/>
      <c r="M45" s="80"/>
      <c r="N45" s="81"/>
      <c r="O45" s="222"/>
      <c r="P45" s="211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123.84700799999999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0" t="s">
        <v>14</v>
      </c>
      <c r="C48" s="281"/>
      <c r="D48" s="282"/>
      <c r="E48" s="3"/>
      <c r="F48" s="280" t="str">
        <f>B48</f>
        <v>cinema_track</v>
      </c>
      <c r="G48" s="281"/>
      <c r="H48" s="282"/>
      <c r="I48" s="3"/>
      <c r="J48" s="211"/>
      <c r="L48" s="283" t="str">
        <f>F48</f>
        <v>cinema_track</v>
      </c>
      <c r="M48" s="281"/>
      <c r="N48" s="282"/>
      <c r="O48" s="178"/>
      <c r="P48" s="211"/>
      <c r="U48" s="209"/>
      <c r="V48" s="209"/>
      <c r="X48" s="284"/>
      <c r="Y48" s="275"/>
      <c r="Z48" s="275"/>
    </row>
    <row r="49" spans="2:28" x14ac:dyDescent="0.25">
      <c r="B49" s="277" t="s">
        <v>26</v>
      </c>
      <c r="C49" s="275"/>
      <c r="D49" s="69" t="s">
        <v>27</v>
      </c>
      <c r="E49" s="222"/>
      <c r="F49" s="277" t="s">
        <v>26</v>
      </c>
      <c r="G49" s="275"/>
      <c r="H49" s="69" t="s">
        <v>27</v>
      </c>
      <c r="I49" s="10"/>
      <c r="J49" s="212" t="s">
        <v>28</v>
      </c>
      <c r="L49" s="274" t="s">
        <v>46</v>
      </c>
      <c r="M49" s="275"/>
      <c r="N49" s="276"/>
      <c r="O49" s="67"/>
      <c r="P49" s="4"/>
      <c r="R49" s="278"/>
      <c r="S49" s="275"/>
      <c r="T49" s="275"/>
      <c r="U49" s="210"/>
      <c r="V49" s="210"/>
      <c r="X49" s="278"/>
      <c r="Y49" s="275"/>
      <c r="Z49" s="275"/>
    </row>
    <row r="50" spans="2:28" x14ac:dyDescent="0.25">
      <c r="B50" s="175" t="s">
        <v>0</v>
      </c>
      <c r="C50" s="99" t="s">
        <v>30</v>
      </c>
      <c r="D50" s="68" t="s">
        <v>31</v>
      </c>
      <c r="E50" s="222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3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3">
        <f ca="1">0.001*INDIRECT($B51&amp;"!E5")</f>
        <v>30.964104000000003</v>
      </c>
      <c r="E51" s="222"/>
      <c r="F51" s="92" t="str">
        <f>F48</f>
        <v>cinema_track</v>
      </c>
      <c r="G51" s="99" t="s">
        <v>33</v>
      </c>
      <c r="H51" s="223">
        <f ca="1">0.001*INDIRECT($B51&amp;"!W5")</f>
        <v>0</v>
      </c>
      <c r="I51" s="10"/>
      <c r="J51" s="224">
        <f ca="1">H51/D51-1</f>
        <v>-1</v>
      </c>
      <c r="L51" s="74">
        <f ca="1">INDIRECT($B51&amp;"!"&amp;L$3&amp;"5")</f>
        <v>4.974585747619048E-2</v>
      </c>
      <c r="M51" s="75" t="e">
        <f ca="1">INDIRECT($B51&amp;"!"&amp;M$3&amp;"5")</f>
        <v>#DIV/0!</v>
      </c>
      <c r="N51" s="76" t="e">
        <f ca="1">M51-L51</f>
        <v>#DIV/0!</v>
      </c>
      <c r="O51" s="222"/>
      <c r="P51" s="224" t="e">
        <f ca="1">bdrate(D51:D54,L51:L54,H51:H54,M51:M54)</f>
        <v>#VALUE!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34</v>
      </c>
      <c r="D52" s="223">
        <f ca="1">0.001*INDIRECT($B52&amp;"!E6")</f>
        <v>45.42214400000001</v>
      </c>
      <c r="E52" s="222"/>
      <c r="F52" s="92" t="str">
        <f>F51</f>
        <v>cinema_track</v>
      </c>
      <c r="G52" s="99" t="s">
        <v>34</v>
      </c>
      <c r="H52" s="223">
        <f ca="1">0.001*INDIRECT($B52&amp;"!W6")</f>
        <v>0</v>
      </c>
      <c r="I52" s="10"/>
      <c r="J52" s="224">
        <f ca="1">H52/D52-1</f>
        <v>-1</v>
      </c>
      <c r="L52" s="74">
        <f ca="1">INDIRECT($B52&amp;"!"&amp;L$3&amp;"6")</f>
        <v>3.2261442666666675E-2</v>
      </c>
      <c r="M52" s="75" t="e">
        <f ca="1">INDIRECT($B52&amp;"!"&amp;M$3&amp;"6")</f>
        <v>#DIV/0!</v>
      </c>
      <c r="N52" s="76" t="e">
        <f ca="1">M52-L52</f>
        <v>#DIV/0!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3">
        <f ca="1">0.001*INDIRECT($B53&amp;"!E7")</f>
        <v>67.492872000000006</v>
      </c>
      <c r="E53" s="222"/>
      <c r="F53" s="92" t="str">
        <f>F52</f>
        <v>cinema_track</v>
      </c>
      <c r="G53" s="99" t="s">
        <v>35</v>
      </c>
      <c r="H53" s="223">
        <f ca="1">0.001*INDIRECT($B53&amp;"!W7")</f>
        <v>0</v>
      </c>
      <c r="I53" s="10"/>
      <c r="J53" s="224">
        <f ca="1">H53/D53-1</f>
        <v>-1</v>
      </c>
      <c r="L53" s="74">
        <f ca="1">INDIRECT($B53&amp;"!"&amp;L$3&amp;"7")</f>
        <v>1.7206824380952383E-2</v>
      </c>
      <c r="M53" s="75" t="e">
        <f ca="1">INDIRECT($B53&amp;"!"&amp;M$3&amp;"7")</f>
        <v>#DIV/0!</v>
      </c>
      <c r="N53" s="76" t="e">
        <f ca="1">M53-L53</f>
        <v>#DIV/0!</v>
      </c>
      <c r="O53" s="222"/>
      <c r="P53" s="4" t="s">
        <v>36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3">
        <f ca="1">0.001*INDIRECT($B54&amp;"!E8")</f>
        <v>95.688671999999997</v>
      </c>
      <c r="E54" s="222"/>
      <c r="F54" s="92" t="str">
        <f>F53</f>
        <v>cinema_track</v>
      </c>
      <c r="G54" s="99" t="s">
        <v>37</v>
      </c>
      <c r="H54" s="223">
        <f ca="1">0.001*INDIRECT($B54&amp;"!W8")</f>
        <v>0</v>
      </c>
      <c r="I54" s="10"/>
      <c r="J54" s="224">
        <f ca="1">H54/D54-1</f>
        <v>-1</v>
      </c>
      <c r="L54" s="74">
        <f ca="1">INDIRECT($B54&amp;"!"&amp;L$3&amp;"8")</f>
        <v>7.4079734333333336E-3</v>
      </c>
      <c r="M54" s="75" t="e">
        <f ca="1">INDIRECT($B54&amp;"!"&amp;M$3&amp;"8")</f>
        <v>#DIV/0!</v>
      </c>
      <c r="N54" s="76" t="e">
        <f ca="1">M54-L54</f>
        <v>#DIV/0!</v>
      </c>
      <c r="O54" s="222"/>
      <c r="P54" s="227" t="e">
        <f ca="1">bdrate(L51:L54,D51:D54,M51:M54,H51:H54)</f>
        <v>#VALUE!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0</v>
      </c>
      <c r="L56" s="79"/>
      <c r="M56" s="80"/>
      <c r="N56" s="81"/>
      <c r="O56" s="222"/>
      <c r="P56" s="211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0" t="s">
        <v>15</v>
      </c>
      <c r="C59" s="281"/>
      <c r="D59" s="282"/>
      <c r="E59" s="3"/>
      <c r="F59" s="280" t="str">
        <f>B59</f>
        <v>cinema_semitrack</v>
      </c>
      <c r="G59" s="281"/>
      <c r="H59" s="282"/>
      <c r="I59" s="3"/>
      <c r="J59" s="211"/>
      <c r="L59" s="283" t="str">
        <f>F59</f>
        <v>cinema_semitrack</v>
      </c>
      <c r="M59" s="281"/>
      <c r="N59" s="282"/>
      <c r="O59" s="178"/>
      <c r="P59" s="211"/>
      <c r="U59" s="209"/>
      <c r="V59" s="209"/>
      <c r="X59" s="284"/>
      <c r="Y59" s="275"/>
      <c r="Z59" s="275"/>
    </row>
    <row r="60" spans="2:28" x14ac:dyDescent="0.25">
      <c r="B60" s="277" t="s">
        <v>26</v>
      </c>
      <c r="C60" s="275"/>
      <c r="D60" s="69" t="s">
        <v>27</v>
      </c>
      <c r="E60" s="222"/>
      <c r="F60" s="277" t="s">
        <v>26</v>
      </c>
      <c r="G60" s="275"/>
      <c r="H60" s="69" t="s">
        <v>27</v>
      </c>
      <c r="I60" s="10"/>
      <c r="J60" s="212" t="s">
        <v>28</v>
      </c>
      <c r="L60" s="274" t="s">
        <v>46</v>
      </c>
      <c r="M60" s="275"/>
      <c r="N60" s="276"/>
      <c r="O60" s="67"/>
      <c r="P60" s="4"/>
      <c r="R60" s="278"/>
      <c r="S60" s="275"/>
      <c r="T60" s="275"/>
      <c r="U60" s="210"/>
      <c r="V60" s="210"/>
      <c r="X60" s="278"/>
      <c r="Y60" s="275"/>
      <c r="Z60" s="275"/>
    </row>
    <row r="61" spans="2:28" x14ac:dyDescent="0.25">
      <c r="B61" s="175" t="s">
        <v>0</v>
      </c>
      <c r="C61" s="99" t="s">
        <v>30</v>
      </c>
      <c r="D61" s="68" t="s">
        <v>31</v>
      </c>
      <c r="E61" s="222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3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3">
        <f ca="1">0.001*INDIRECT($B62&amp;"!E5")</f>
        <v>31.99812</v>
      </c>
      <c r="E62" s="222"/>
      <c r="F62" s="92" t="str">
        <f>F59</f>
        <v>cinema_semitrack</v>
      </c>
      <c r="G62" s="99" t="s">
        <v>33</v>
      </c>
      <c r="H62" s="223">
        <f ca="1">0.001*INDIRECT($B62&amp;"!W5")</f>
        <v>0</v>
      </c>
      <c r="I62" s="10"/>
      <c r="J62" s="224">
        <f ca="1">H62/D62-1</f>
        <v>-1</v>
      </c>
      <c r="L62" s="74">
        <f ca="1">INDIRECT($B62&amp;"!"&amp;L$3&amp;"5")</f>
        <v>5.2307170904761904E-2</v>
      </c>
      <c r="M62" s="75" t="e">
        <f ca="1">INDIRECT($B62&amp;"!"&amp;M$3&amp;"5")</f>
        <v>#DIV/0!</v>
      </c>
      <c r="N62" s="76" t="e">
        <f ca="1">M62-L62</f>
        <v>#DIV/0!</v>
      </c>
      <c r="O62" s="222"/>
      <c r="P62" s="224" t="e">
        <f ca="1">bdrate(D62:D65,L62:L65,H62:H65,M62:M65)</f>
        <v>#VALUE!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34</v>
      </c>
      <c r="D63" s="223">
        <f ca="1">0.001*INDIRECT($B63&amp;"!E6")</f>
        <v>47.120816000000005</v>
      </c>
      <c r="E63" s="222"/>
      <c r="F63" s="92" t="str">
        <f>F62</f>
        <v>cinema_semitrack</v>
      </c>
      <c r="G63" s="99" t="s">
        <v>34</v>
      </c>
      <c r="H63" s="223">
        <f ca="1">0.001*INDIRECT($B63&amp;"!W6")</f>
        <v>0</v>
      </c>
      <c r="I63" s="10"/>
      <c r="J63" s="224">
        <f ca="1">H63/D63-1</f>
        <v>-1</v>
      </c>
      <c r="L63" s="74">
        <f ca="1">INDIRECT($B63&amp;"!"&amp;L$3&amp;"6")</f>
        <v>3.283988538095238E-2</v>
      </c>
      <c r="M63" s="75" t="e">
        <f ca="1">INDIRECT($B63&amp;"!"&amp;M$3&amp;"6")</f>
        <v>#DIV/0!</v>
      </c>
      <c r="N63" s="76" t="e">
        <f ca="1">M63-L63</f>
        <v>#DIV/0!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3">
        <f ca="1">0.001*INDIRECT($B64&amp;"!E7")</f>
        <v>70.18495999999999</v>
      </c>
      <c r="E64" s="222"/>
      <c r="F64" s="92" t="str">
        <f>F63</f>
        <v>cinema_semitrack</v>
      </c>
      <c r="G64" s="99" t="s">
        <v>35</v>
      </c>
      <c r="H64" s="223">
        <f ca="1">0.001*INDIRECT($B64&amp;"!W7")</f>
        <v>0</v>
      </c>
      <c r="I64" s="10"/>
      <c r="J64" s="224">
        <f ca="1">H64/D64-1</f>
        <v>-1</v>
      </c>
      <c r="L64" s="74">
        <f ca="1">INDIRECT($B64&amp;"!"&amp;L$3&amp;"7")</f>
        <v>1.7417199285714287E-2</v>
      </c>
      <c r="M64" s="75" t="e">
        <f ca="1">INDIRECT($B64&amp;"!"&amp;M$3&amp;"7")</f>
        <v>#DIV/0!</v>
      </c>
      <c r="N64" s="76" t="e">
        <f ca="1">M64-L64</f>
        <v>#DIV/0!</v>
      </c>
      <c r="O64" s="222"/>
      <c r="P64" s="4" t="s">
        <v>36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3">
        <f ca="1">0.001*INDIRECT($B65&amp;"!E8")</f>
        <v>99.472144</v>
      </c>
      <c r="E65" s="222"/>
      <c r="F65" s="92" t="str">
        <f>F64</f>
        <v>cinema_semitrack</v>
      </c>
      <c r="G65" s="99" t="s">
        <v>37</v>
      </c>
      <c r="H65" s="223">
        <f ca="1">0.001*INDIRECT($B65&amp;"!W8")</f>
        <v>0</v>
      </c>
      <c r="I65" s="10"/>
      <c r="J65" s="224">
        <f ca="1">H65/D65-1</f>
        <v>-1</v>
      </c>
      <c r="L65" s="74">
        <f ca="1">INDIRECT($B65&amp;"!"&amp;L$3&amp;"8")</f>
        <v>7.6658333238095247E-3</v>
      </c>
      <c r="M65" s="75" t="e">
        <f ca="1">INDIRECT($B65&amp;"!"&amp;M$3&amp;"8")</f>
        <v>#DIV/0!</v>
      </c>
      <c r="N65" s="76" t="e">
        <f ca="1">M65-L65</f>
        <v>#DIV/0!</v>
      </c>
      <c r="O65" s="222"/>
      <c r="P65" s="227" t="e">
        <f ca="1">bdrate(L62:L65,D62:D65,M62:M65,H62:H65)</f>
        <v>#VALUE!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0</v>
      </c>
      <c r="L67" s="79"/>
      <c r="M67" s="80"/>
      <c r="N67" s="81"/>
      <c r="O67" s="222"/>
      <c r="P67" s="211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0" t="s">
        <v>16</v>
      </c>
      <c r="C70" s="281"/>
      <c r="D70" s="282"/>
      <c r="E70" s="3"/>
      <c r="F70" s="280" t="str">
        <f>B70</f>
        <v>breakdance_track</v>
      </c>
      <c r="G70" s="281"/>
      <c r="H70" s="282"/>
      <c r="I70" s="3"/>
      <c r="J70" s="211"/>
      <c r="L70" s="283" t="str">
        <f>F70</f>
        <v>breakdance_track</v>
      </c>
      <c r="M70" s="281"/>
      <c r="N70" s="282"/>
      <c r="O70" s="178"/>
      <c r="P70" s="211"/>
      <c r="U70" s="209"/>
      <c r="V70" s="209"/>
      <c r="X70" s="284"/>
      <c r="Y70" s="275"/>
      <c r="Z70" s="275"/>
    </row>
    <row r="71" spans="2:28" x14ac:dyDescent="0.25">
      <c r="B71" s="277" t="s">
        <v>26</v>
      </c>
      <c r="C71" s="275"/>
      <c r="D71" s="69" t="s">
        <v>27</v>
      </c>
      <c r="E71" s="222"/>
      <c r="F71" s="277" t="s">
        <v>26</v>
      </c>
      <c r="G71" s="275"/>
      <c r="H71" s="69" t="s">
        <v>27</v>
      </c>
      <c r="I71" s="10"/>
      <c r="J71" s="212" t="s">
        <v>28</v>
      </c>
      <c r="L71" s="274" t="s">
        <v>46</v>
      </c>
      <c r="M71" s="275"/>
      <c r="N71" s="276"/>
      <c r="O71" s="67"/>
      <c r="P71" s="4"/>
      <c r="R71" s="278"/>
      <c r="S71" s="275"/>
      <c r="T71" s="275"/>
      <c r="U71" s="210"/>
      <c r="V71" s="210"/>
      <c r="X71" s="278"/>
      <c r="Y71" s="275"/>
      <c r="Z71" s="275"/>
    </row>
    <row r="72" spans="2:28" x14ac:dyDescent="0.25">
      <c r="B72" s="175" t="s">
        <v>0</v>
      </c>
      <c r="C72" s="99" t="s">
        <v>30</v>
      </c>
      <c r="D72" s="68" t="s">
        <v>31</v>
      </c>
      <c r="E72" s="222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3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3">
        <f ca="1">0.001*INDIRECT($B73&amp;"!E5")</f>
        <v>141.91076799999999</v>
      </c>
      <c r="E73" s="222"/>
      <c r="F73" s="92" t="str">
        <f>F70</f>
        <v>breakdance_track</v>
      </c>
      <c r="G73" s="99" t="s">
        <v>33</v>
      </c>
      <c r="H73" s="223">
        <f ca="1">0.001*INDIRECT($B73&amp;"!W5")</f>
        <v>0</v>
      </c>
      <c r="I73" s="10"/>
      <c r="J73" s="224">
        <f ca="1">H73/D73-1</f>
        <v>-1</v>
      </c>
      <c r="L73" s="74">
        <f ca="1">INDIRECT($B73&amp;"!"&amp;L$3&amp;"5")</f>
        <v>6.1570458718749992E-2</v>
      </c>
      <c r="M73" s="75" t="e">
        <f ca="1">INDIRECT($B73&amp;"!"&amp;M$3&amp;"5")</f>
        <v>#DIV/0!</v>
      </c>
      <c r="N73" s="76" t="e">
        <f ca="1">M73-L73</f>
        <v>#DIV/0!</v>
      </c>
      <c r="O73" s="222"/>
      <c r="P73" s="224" t="e">
        <f ca="1">bdrate(D73:D76,L73:L76,H73:H76,M73:M76)</f>
        <v>#VALUE!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34</v>
      </c>
      <c r="D74" s="223">
        <f ca="1">0.001*INDIRECT($B74&amp;"!E6")</f>
        <v>202.49611999999999</v>
      </c>
      <c r="E74" s="222"/>
      <c r="F74" s="92" t="str">
        <f>F73</f>
        <v>breakdance_track</v>
      </c>
      <c r="G74" s="99" t="s">
        <v>34</v>
      </c>
      <c r="H74" s="223">
        <f ca="1">0.001*INDIRECT($B74&amp;"!W6")</f>
        <v>0</v>
      </c>
      <c r="I74" s="10"/>
      <c r="J74" s="224">
        <f ca="1">H74/D74-1</f>
        <v>-1</v>
      </c>
      <c r="L74" s="74">
        <f ca="1">INDIRECT($B74&amp;"!"&amp;L$3&amp;"6")</f>
        <v>2.7953798187500004E-2</v>
      </c>
      <c r="M74" s="75" t="e">
        <f ca="1">INDIRECT($B74&amp;"!"&amp;M$3&amp;"6")</f>
        <v>#DIV/0!</v>
      </c>
      <c r="N74" s="76" t="e">
        <f ca="1">M74-L74</f>
        <v>#DIV/0!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3">
        <f ca="1">0.001*INDIRECT($B75&amp;"!E7")</f>
        <v>284.92426400000005</v>
      </c>
      <c r="E75" s="222"/>
      <c r="F75" s="92" t="str">
        <f>F74</f>
        <v>breakdance_track</v>
      </c>
      <c r="G75" s="99" t="s">
        <v>35</v>
      </c>
      <c r="H75" s="223">
        <f ca="1">0.001*INDIRECT($B75&amp;"!W7")</f>
        <v>0</v>
      </c>
      <c r="I75" s="10"/>
      <c r="J75" s="224">
        <f ca="1">H75/D75-1</f>
        <v>-1</v>
      </c>
      <c r="L75" s="74">
        <f ca="1">INDIRECT($B75&amp;"!"&amp;L$3&amp;"7")</f>
        <v>1.084038425E-2</v>
      </c>
      <c r="M75" s="75" t="e">
        <f ca="1">INDIRECT($B75&amp;"!"&amp;M$3&amp;"7")</f>
        <v>#DIV/0!</v>
      </c>
      <c r="N75" s="76" t="e">
        <f ca="1">M75-L75</f>
        <v>#DIV/0!</v>
      </c>
      <c r="O75" s="222"/>
      <c r="P75" s="4" t="s">
        <v>36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3">
        <f ca="1">0.001*INDIRECT($B76&amp;"!E8")</f>
        <v>388.26202400000005</v>
      </c>
      <c r="E76" s="222"/>
      <c r="F76" s="92" t="str">
        <f>F75</f>
        <v>breakdance_track</v>
      </c>
      <c r="G76" s="99" t="s">
        <v>37</v>
      </c>
      <c r="H76" s="223">
        <f ca="1">0.001*INDIRECT($B76&amp;"!W8")</f>
        <v>0</v>
      </c>
      <c r="I76" s="10"/>
      <c r="J76" s="224">
        <f ca="1">H76/D76-1</f>
        <v>-1</v>
      </c>
      <c r="L76" s="74">
        <f ca="1">INDIRECT($B76&amp;"!"&amp;L$3&amp;"8")</f>
        <v>4.6943860500000016E-3</v>
      </c>
      <c r="M76" s="75" t="e">
        <f ca="1">INDIRECT($B76&amp;"!"&amp;M$3&amp;"8")</f>
        <v>#DIV/0!</v>
      </c>
      <c r="N76" s="76" t="e">
        <f ca="1">M76-L76</f>
        <v>#DIV/0!</v>
      </c>
      <c r="O76" s="222"/>
      <c r="P76" s="227" t="e">
        <f ca="1">bdrate(L73:L76,D73:D76,M73:M76,H73:H76)</f>
        <v>#VALUE!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0</v>
      </c>
      <c r="L78" s="79"/>
      <c r="M78" s="80"/>
      <c r="N78" s="81"/>
      <c r="O78" s="222"/>
      <c r="P78" s="211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0" t="s">
        <v>17</v>
      </c>
      <c r="C81" s="281"/>
      <c r="D81" s="282"/>
      <c r="E81" s="3"/>
      <c r="F81" s="280" t="str">
        <f>B81</f>
        <v>breakdance_semitrack</v>
      </c>
      <c r="G81" s="281"/>
      <c r="H81" s="282"/>
      <c r="I81" s="3"/>
      <c r="J81" s="211"/>
      <c r="L81" s="283" t="str">
        <f>F81</f>
        <v>breakdance_semitrack</v>
      </c>
      <c r="M81" s="281"/>
      <c r="N81" s="282"/>
      <c r="O81" s="178"/>
      <c r="P81" s="211"/>
      <c r="U81" s="209"/>
      <c r="V81" s="209"/>
      <c r="X81" s="284"/>
      <c r="Y81" s="275"/>
      <c r="Z81" s="275"/>
    </row>
    <row r="82" spans="2:28" x14ac:dyDescent="0.25">
      <c r="B82" s="277" t="s">
        <v>26</v>
      </c>
      <c r="C82" s="275"/>
      <c r="D82" s="69" t="s">
        <v>27</v>
      </c>
      <c r="E82" s="222"/>
      <c r="F82" s="277" t="s">
        <v>26</v>
      </c>
      <c r="G82" s="275"/>
      <c r="H82" s="69" t="s">
        <v>27</v>
      </c>
      <c r="I82" s="10"/>
      <c r="J82" s="212" t="s">
        <v>28</v>
      </c>
      <c r="L82" s="274" t="s">
        <v>46</v>
      </c>
      <c r="M82" s="275"/>
      <c r="N82" s="276"/>
      <c r="O82" s="67"/>
      <c r="P82" s="4"/>
      <c r="R82" s="278"/>
      <c r="S82" s="275"/>
      <c r="T82" s="275"/>
      <c r="U82" s="210"/>
      <c r="V82" s="210"/>
      <c r="X82" s="278"/>
      <c r="Y82" s="275"/>
      <c r="Z82" s="275"/>
    </row>
    <row r="83" spans="2:28" x14ac:dyDescent="0.25">
      <c r="B83" s="175" t="s">
        <v>0</v>
      </c>
      <c r="C83" s="99" t="s">
        <v>30</v>
      </c>
      <c r="D83" s="68" t="s">
        <v>31</v>
      </c>
      <c r="E83" s="222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3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3">
        <f ca="1">0.001*INDIRECT($B84&amp;"!E5")</f>
        <v>148.74119999999999</v>
      </c>
      <c r="E84" s="222"/>
      <c r="F84" s="92" t="str">
        <f>F81</f>
        <v>breakdance_semitrack</v>
      </c>
      <c r="G84" s="99" t="s">
        <v>33</v>
      </c>
      <c r="H84" s="223">
        <f ca="1">0.001*INDIRECT($B84&amp;"!W5")</f>
        <v>0</v>
      </c>
      <c r="I84" s="10"/>
      <c r="J84" s="224">
        <f ca="1">H84/D84-1</f>
        <v>-1</v>
      </c>
      <c r="L84" s="74">
        <f ca="1">INDIRECT($B84&amp;"!"&amp;L$3&amp;"5")</f>
        <v>6.5765471281250015E-2</v>
      </c>
      <c r="M84" s="75" t="e">
        <f ca="1">INDIRECT($B84&amp;"!"&amp;M$3&amp;"5")</f>
        <v>#DIV/0!</v>
      </c>
      <c r="N84" s="76" t="e">
        <f ca="1">M84-L84</f>
        <v>#DIV/0!</v>
      </c>
      <c r="O84" s="222"/>
      <c r="P84" s="224" t="e">
        <f ca="1">bdrate(D84:D87,L84:L87,H84:H87,M84:M87)</f>
        <v>#VALUE!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34</v>
      </c>
      <c r="D85" s="223">
        <f ca="1">0.001*INDIRECT($B85&amp;"!E6")</f>
        <v>212.310136</v>
      </c>
      <c r="E85" s="222"/>
      <c r="F85" s="92" t="str">
        <f>F84</f>
        <v>breakdance_semitrack</v>
      </c>
      <c r="G85" s="99" t="s">
        <v>34</v>
      </c>
      <c r="H85" s="223">
        <f ca="1">0.001*INDIRECT($B85&amp;"!W6")</f>
        <v>0</v>
      </c>
      <c r="I85" s="10"/>
      <c r="J85" s="224">
        <f ca="1">H85/D85-1</f>
        <v>-1</v>
      </c>
      <c r="L85" s="74">
        <f ca="1">INDIRECT($B85&amp;"!"&amp;L$3&amp;"6")</f>
        <v>2.8844670968750003E-2</v>
      </c>
      <c r="M85" s="75" t="e">
        <f ca="1">INDIRECT($B85&amp;"!"&amp;M$3&amp;"6")</f>
        <v>#DIV/0!</v>
      </c>
      <c r="N85" s="76" t="e">
        <f ca="1">M85-L85</f>
        <v>#DIV/0!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3">
        <f ca="1">0.001*INDIRECT($B86&amp;"!E7")</f>
        <v>298.38734399999998</v>
      </c>
      <c r="E86" s="222"/>
      <c r="F86" s="92" t="str">
        <f>F85</f>
        <v>breakdance_semitrack</v>
      </c>
      <c r="G86" s="99" t="s">
        <v>35</v>
      </c>
      <c r="H86" s="223">
        <f ca="1">0.001*INDIRECT($B86&amp;"!W7")</f>
        <v>0</v>
      </c>
      <c r="I86" s="10"/>
      <c r="J86" s="224">
        <f ca="1">H86/D86-1</f>
        <v>-1</v>
      </c>
      <c r="L86" s="74">
        <f ca="1">INDIRECT($B86&amp;"!"&amp;L$3&amp;"7")</f>
        <v>1.1481229328125004E-2</v>
      </c>
      <c r="M86" s="75" t="e">
        <f ca="1">INDIRECT($B86&amp;"!"&amp;M$3&amp;"7")</f>
        <v>#DIV/0!</v>
      </c>
      <c r="N86" s="76" t="e">
        <f ca="1">M86-L86</f>
        <v>#DIV/0!</v>
      </c>
      <c r="O86" s="222"/>
      <c r="P86" s="4" t="s">
        <v>36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3">
        <f ca="1">0.001*INDIRECT($B87&amp;"!E8")</f>
        <v>405.806104</v>
      </c>
      <c r="E87" s="222"/>
      <c r="F87" s="92" t="str">
        <f>F86</f>
        <v>breakdance_semitrack</v>
      </c>
      <c r="G87" s="99" t="s">
        <v>37</v>
      </c>
      <c r="H87" s="223">
        <f ca="1">0.001*INDIRECT($B87&amp;"!W8")</f>
        <v>0</v>
      </c>
      <c r="I87" s="10"/>
      <c r="J87" s="224">
        <f ca="1">H87/D87-1</f>
        <v>-1</v>
      </c>
      <c r="L87" s="74">
        <f ca="1">INDIRECT($B87&amp;"!"&amp;L$3&amp;"8")</f>
        <v>5.1877156624999983E-3</v>
      </c>
      <c r="M87" s="75" t="e">
        <f ca="1">INDIRECT($B87&amp;"!"&amp;M$3&amp;"8")</f>
        <v>#DIV/0!</v>
      </c>
      <c r="N87" s="76" t="e">
        <f ca="1">M87-L87</f>
        <v>#DIV/0!</v>
      </c>
      <c r="O87" s="222"/>
      <c r="P87" s="227" t="e">
        <f ca="1">bdrate(L84:L87,D84:D87,M84:M87,H84:H87)</f>
        <v>#VALUE!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0</v>
      </c>
      <c r="L89" s="79"/>
      <c r="M89" s="80"/>
      <c r="N89" s="81"/>
      <c r="O89" s="222"/>
      <c r="P89" s="211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0" t="s">
        <v>18</v>
      </c>
      <c r="C92" s="281"/>
      <c r="D92" s="282"/>
      <c r="E92" s="3"/>
      <c r="F92" s="280" t="str">
        <f>B92</f>
        <v>bartender_track</v>
      </c>
      <c r="G92" s="281"/>
      <c r="H92" s="282"/>
      <c r="I92" s="3"/>
      <c r="J92" s="211"/>
      <c r="L92" s="283" t="str">
        <f>F92</f>
        <v>bartender_track</v>
      </c>
      <c r="M92" s="281"/>
      <c r="N92" s="282"/>
      <c r="O92" s="178"/>
      <c r="P92" s="211"/>
      <c r="U92" s="209"/>
      <c r="V92" s="209"/>
      <c r="X92" s="284"/>
      <c r="Y92" s="275"/>
      <c r="Z92" s="275"/>
    </row>
    <row r="93" spans="2:28" x14ac:dyDescent="0.25">
      <c r="B93" s="277" t="s">
        <v>26</v>
      </c>
      <c r="C93" s="275"/>
      <c r="D93" s="69" t="s">
        <v>27</v>
      </c>
      <c r="E93" s="222"/>
      <c r="F93" s="277" t="s">
        <v>26</v>
      </c>
      <c r="G93" s="275"/>
      <c r="H93" s="69" t="s">
        <v>27</v>
      </c>
      <c r="I93" s="10"/>
      <c r="J93" s="212" t="s">
        <v>28</v>
      </c>
      <c r="L93" s="274" t="s">
        <v>46</v>
      </c>
      <c r="M93" s="275"/>
      <c r="N93" s="276"/>
      <c r="O93" s="67"/>
      <c r="P93" s="4"/>
      <c r="R93" s="278"/>
      <c r="S93" s="275"/>
      <c r="T93" s="275"/>
      <c r="U93" s="210"/>
      <c r="V93" s="210"/>
      <c r="X93" s="278"/>
      <c r="Y93" s="275"/>
      <c r="Z93" s="275"/>
    </row>
    <row r="94" spans="2:28" x14ac:dyDescent="0.25">
      <c r="B94" s="175" t="s">
        <v>0</v>
      </c>
      <c r="C94" s="99" t="s">
        <v>30</v>
      </c>
      <c r="D94" s="68" t="s">
        <v>31</v>
      </c>
      <c r="E94" s="222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3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3">
        <f ca="1">0.001*INDIRECT($B95&amp;"!E5")</f>
        <v>43.155912000000001</v>
      </c>
      <c r="E95" s="222"/>
      <c r="F95" s="92" t="str">
        <f>F92</f>
        <v>bartender_track</v>
      </c>
      <c r="G95" s="99" t="s">
        <v>33</v>
      </c>
      <c r="H95" s="223">
        <f ca="1">0.001*INDIRECT($B95&amp;"!W5")</f>
        <v>0</v>
      </c>
      <c r="I95" s="10"/>
      <c r="J95" s="224">
        <f ca="1">H95/D95-1</f>
        <v>-1</v>
      </c>
      <c r="L95" s="74">
        <f ca="1">INDIRECT($B95&amp;"!"&amp;L$3&amp;"5")</f>
        <v>5.750067752380951E-2</v>
      </c>
      <c r="M95" s="75" t="e">
        <f ca="1">INDIRECT($B95&amp;"!"&amp;M$3&amp;"5")</f>
        <v>#DIV/0!</v>
      </c>
      <c r="N95" s="76" t="e">
        <f ca="1">M95-L95</f>
        <v>#DIV/0!</v>
      </c>
      <c r="O95" s="222"/>
      <c r="P95" s="224" t="e">
        <f ca="1">bdrate(D95:D98,L95:L98,H95:H98,M95:M98)</f>
        <v>#VALUE!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34</v>
      </c>
      <c r="D96" s="223">
        <f ca="1">0.001*INDIRECT($B96&amp;"!E6")</f>
        <v>64.133495999999994</v>
      </c>
      <c r="E96" s="222"/>
      <c r="F96" s="92" t="str">
        <f>F95</f>
        <v>bartender_track</v>
      </c>
      <c r="G96" s="99" t="s">
        <v>34</v>
      </c>
      <c r="H96" s="223">
        <f ca="1">0.001*INDIRECT($B96&amp;"!W6")</f>
        <v>0</v>
      </c>
      <c r="I96" s="10"/>
      <c r="J96" s="224">
        <f ca="1">H96/D96-1</f>
        <v>-1</v>
      </c>
      <c r="L96" s="74">
        <f ca="1">INDIRECT($B96&amp;"!"&amp;L$3&amp;"6")</f>
        <v>3.3999164952380957E-2</v>
      </c>
      <c r="M96" s="75" t="e">
        <f ca="1">INDIRECT($B96&amp;"!"&amp;M$3&amp;"6")</f>
        <v>#DIV/0!</v>
      </c>
      <c r="N96" s="76" t="e">
        <f ca="1">M96-L96</f>
        <v>#DIV/0!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3">
        <f ca="1">0.001*INDIRECT($B97&amp;"!E7")</f>
        <v>94.915872000000007</v>
      </c>
      <c r="E97" s="222"/>
      <c r="F97" s="92" t="str">
        <f>F96</f>
        <v>bartender_track</v>
      </c>
      <c r="G97" s="99" t="s">
        <v>35</v>
      </c>
      <c r="H97" s="223">
        <f ca="1">0.001*INDIRECT($B97&amp;"!W7")</f>
        <v>0</v>
      </c>
      <c r="I97" s="10"/>
      <c r="J97" s="224">
        <f ca="1">H97/D97-1</f>
        <v>-1</v>
      </c>
      <c r="L97" s="74">
        <f ca="1">INDIRECT($B97&amp;"!"&amp;L$3&amp;"7")</f>
        <v>1.6109171761904763E-2</v>
      </c>
      <c r="M97" s="75" t="e">
        <f ca="1">INDIRECT($B97&amp;"!"&amp;M$3&amp;"7")</f>
        <v>#DIV/0!</v>
      </c>
      <c r="N97" s="76" t="e">
        <f ca="1">M97-L97</f>
        <v>#DIV/0!</v>
      </c>
      <c r="O97" s="222"/>
      <c r="P97" s="4" t="s">
        <v>36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3">
        <f ca="1">0.001*INDIRECT($B98&amp;"!E8")</f>
        <v>133.515456</v>
      </c>
      <c r="E98" s="222"/>
      <c r="F98" s="92" t="str">
        <f>F97</f>
        <v>bartender_track</v>
      </c>
      <c r="G98" s="99" t="s">
        <v>37</v>
      </c>
      <c r="H98" s="223">
        <f ca="1">0.001*INDIRECT($B98&amp;"!W8")</f>
        <v>0</v>
      </c>
      <c r="I98" s="10"/>
      <c r="J98" s="224">
        <f ca="1">H98/D98-1</f>
        <v>-1</v>
      </c>
      <c r="L98" s="74">
        <f ca="1">INDIRECT($B98&amp;"!"&amp;L$3&amp;"8")</f>
        <v>6.7792141761904767E-3</v>
      </c>
      <c r="M98" s="75" t="e">
        <f ca="1">INDIRECT($B98&amp;"!"&amp;M$3&amp;"8")</f>
        <v>#DIV/0!</v>
      </c>
      <c r="N98" s="76" t="e">
        <f ca="1">M98-L98</f>
        <v>#DIV/0!</v>
      </c>
      <c r="O98" s="222"/>
      <c r="P98" s="227" t="e">
        <f ca="1">bdrate(L95:L98,D95:D98,M95:M98,H95:H98)</f>
        <v>#VALUE!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0</v>
      </c>
      <c r="L100" s="79"/>
      <c r="M100" s="80"/>
      <c r="N100" s="81"/>
      <c r="O100" s="222"/>
      <c r="P100" s="211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0" t="s">
        <v>19</v>
      </c>
      <c r="C103" s="281"/>
      <c r="D103" s="282"/>
      <c r="E103" s="3"/>
      <c r="F103" s="280" t="str">
        <f>B103</f>
        <v>bartender_semitrack</v>
      </c>
      <c r="G103" s="281"/>
      <c r="H103" s="282"/>
      <c r="I103" s="3"/>
      <c r="J103" s="211"/>
      <c r="L103" s="283" t="str">
        <f>F103</f>
        <v>bartender_semitrack</v>
      </c>
      <c r="M103" s="281"/>
      <c r="N103" s="282"/>
      <c r="O103" s="178"/>
      <c r="P103" s="211"/>
      <c r="U103" s="209"/>
      <c r="V103" s="209"/>
      <c r="X103" s="284"/>
      <c r="Y103" s="275"/>
      <c r="Z103" s="275"/>
    </row>
    <row r="104" spans="2:28" x14ac:dyDescent="0.25">
      <c r="B104" s="277" t="s">
        <v>26</v>
      </c>
      <c r="C104" s="275"/>
      <c r="D104" s="69" t="s">
        <v>27</v>
      </c>
      <c r="E104" s="222"/>
      <c r="F104" s="277" t="s">
        <v>26</v>
      </c>
      <c r="G104" s="275"/>
      <c r="H104" s="69" t="s">
        <v>27</v>
      </c>
      <c r="I104" s="10"/>
      <c r="J104" s="212" t="s">
        <v>28</v>
      </c>
      <c r="L104" s="274" t="s">
        <v>46</v>
      </c>
      <c r="M104" s="275"/>
      <c r="N104" s="276"/>
      <c r="O104" s="67"/>
      <c r="P104" s="4"/>
      <c r="R104" s="278"/>
      <c r="S104" s="275"/>
      <c r="T104" s="275"/>
      <c r="U104" s="210"/>
      <c r="V104" s="210"/>
      <c r="X104" s="278"/>
      <c r="Y104" s="275"/>
      <c r="Z104" s="275"/>
    </row>
    <row r="105" spans="2:28" x14ac:dyDescent="0.25">
      <c r="B105" s="175" t="s">
        <v>0</v>
      </c>
      <c r="C105" s="99" t="s">
        <v>30</v>
      </c>
      <c r="D105" s="68" t="s">
        <v>31</v>
      </c>
      <c r="E105" s="222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3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3">
        <f ca="1">0.001*INDIRECT($B106&amp;"!E5")</f>
        <v>44.56575200000001</v>
      </c>
      <c r="E106" s="222"/>
      <c r="F106" s="92" t="str">
        <f>F103</f>
        <v>bartender_semitrack</v>
      </c>
      <c r="G106" s="99" t="s">
        <v>33</v>
      </c>
      <c r="H106" s="223">
        <f ca="1">0.001*INDIRECT($B106&amp;"!W5")</f>
        <v>0</v>
      </c>
      <c r="I106" s="10"/>
      <c r="J106" s="224">
        <f ca="1">H106/D106-1</f>
        <v>-1</v>
      </c>
      <c r="L106" s="74">
        <f ca="1">INDIRECT($B106&amp;"!"&amp;L$3&amp;"5")</f>
        <v>5.9806386428571424E-2</v>
      </c>
      <c r="M106" s="75" t="e">
        <f ca="1">INDIRECT($B106&amp;"!"&amp;M$3&amp;"5")</f>
        <v>#DIV/0!</v>
      </c>
      <c r="N106" s="76" t="e">
        <f ca="1">M106-L106</f>
        <v>#DIV/0!</v>
      </c>
      <c r="O106" s="222"/>
      <c r="P106" s="224" t="e">
        <f ca="1">bdrate(D106:D109,L106:L109,H106:H109,M106:M109)</f>
        <v>#VALUE!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34</v>
      </c>
      <c r="D107" s="223">
        <f ca="1">0.001*INDIRECT($B107&amp;"!E6")</f>
        <v>66.379448000000011</v>
      </c>
      <c r="E107" s="222"/>
      <c r="F107" s="92" t="str">
        <f>F106</f>
        <v>bartender_semitrack</v>
      </c>
      <c r="G107" s="99" t="s">
        <v>34</v>
      </c>
      <c r="H107" s="223">
        <f ca="1">0.001*INDIRECT($B107&amp;"!W6")</f>
        <v>0</v>
      </c>
      <c r="I107" s="10"/>
      <c r="J107" s="224">
        <f ca="1">H107/D107-1</f>
        <v>-1</v>
      </c>
      <c r="L107" s="74">
        <f ca="1">INDIRECT($B107&amp;"!"&amp;L$3&amp;"6")</f>
        <v>3.6561598523809531E-2</v>
      </c>
      <c r="M107" s="75" t="e">
        <f ca="1">INDIRECT($B107&amp;"!"&amp;M$3&amp;"6")</f>
        <v>#DIV/0!</v>
      </c>
      <c r="N107" s="76" t="e">
        <f ca="1">M107-L107</f>
        <v>#DIV/0!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3">
        <f ca="1">0.001*INDIRECT($B108&amp;"!E7")</f>
        <v>98.37782399999999</v>
      </c>
      <c r="E108" s="222"/>
      <c r="F108" s="92" t="str">
        <f>F107</f>
        <v>bartender_semitrack</v>
      </c>
      <c r="G108" s="99" t="s">
        <v>35</v>
      </c>
      <c r="H108" s="223">
        <f ca="1">0.001*INDIRECT($B108&amp;"!W7")</f>
        <v>0</v>
      </c>
      <c r="I108" s="10"/>
      <c r="J108" s="224">
        <f ca="1">H108/D108-1</f>
        <v>-1</v>
      </c>
      <c r="L108" s="74">
        <f ca="1">INDIRECT($B108&amp;"!"&amp;L$3&amp;"7")</f>
        <v>1.7155225904761904E-2</v>
      </c>
      <c r="M108" s="75" t="e">
        <f ca="1">INDIRECT($B108&amp;"!"&amp;M$3&amp;"7")</f>
        <v>#DIV/0!</v>
      </c>
      <c r="N108" s="76" t="e">
        <f ca="1">M108-L108</f>
        <v>#DIV/0!</v>
      </c>
      <c r="O108" s="222"/>
      <c r="P108" s="4" t="s">
        <v>36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3">
        <f ca="1">0.001*INDIRECT($B109&amp;"!E8")</f>
        <v>138.21379200000001</v>
      </c>
      <c r="E109" s="222"/>
      <c r="F109" s="92" t="str">
        <f>F108</f>
        <v>bartender_semitrack</v>
      </c>
      <c r="G109" s="99" t="s">
        <v>37</v>
      </c>
      <c r="H109" s="223">
        <f ca="1">0.001*INDIRECT($B109&amp;"!W8")</f>
        <v>0</v>
      </c>
      <c r="I109" s="10"/>
      <c r="J109" s="224">
        <f ca="1">H109/D109-1</f>
        <v>-1</v>
      </c>
      <c r="L109" s="74">
        <f ca="1">INDIRECT($B109&amp;"!"&amp;L$3&amp;"8")</f>
        <v>7.4983172809523812E-3</v>
      </c>
      <c r="M109" s="75" t="e">
        <f ca="1">INDIRECT($B109&amp;"!"&amp;M$3&amp;"8")</f>
        <v>#DIV/0!</v>
      </c>
      <c r="N109" s="76" t="e">
        <f ca="1">M109-L109</f>
        <v>#DIV/0!</v>
      </c>
      <c r="O109" s="222"/>
      <c r="P109" s="227" t="e">
        <f ca="1">bdrate(L106:L109,D106:D109,M106:M109,H106:H109)</f>
        <v>#VALUE!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0</v>
      </c>
      <c r="L111" s="79"/>
      <c r="M111" s="80"/>
      <c r="N111" s="81"/>
      <c r="O111" s="222"/>
      <c r="P111" s="211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opLeftCell="H1" workbookViewId="0"/>
  </sheetViews>
  <sheetFormatPr defaultColWidth="9" defaultRowHeight="12" x14ac:dyDescent="0.15"/>
  <cols>
    <col min="1" max="1" width="2.3984375" style="213" bestFit="1" customWidth="1"/>
    <col min="2" max="2" width="9.8984375" style="213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3" customWidth="1"/>
    <col min="20" max="20" width="11" style="213" customWidth="1"/>
    <col min="21" max="23" width="9.19921875" style="213" customWidth="1"/>
    <col min="24" max="24" width="9.69921875" style="213" customWidth="1"/>
    <col min="25" max="25" width="9.8984375" style="213" customWidth="1"/>
    <col min="26" max="26" width="8.69921875" style="213" customWidth="1"/>
    <col min="27" max="27" width="10.09765625" style="213" bestFit="1" customWidth="1"/>
    <col min="28" max="28" width="10.09765625" style="213" customWidth="1"/>
    <col min="29" max="29" width="11.3984375" style="213" customWidth="1"/>
    <col min="30" max="30" width="9.09765625" style="213" customWidth="1"/>
    <col min="31" max="31" width="8.19921875" style="213" customWidth="1"/>
    <col min="32" max="32" width="3.69921875" style="213" customWidth="1"/>
    <col min="33" max="33" width="3.69921875" style="233" customWidth="1"/>
    <col min="34" max="34" width="7.09765625" style="213" customWidth="1"/>
    <col min="35" max="35" width="7.8984375" style="213" customWidth="1"/>
    <col min="36" max="36" width="9.09765625" style="213" customWidth="1"/>
    <col min="37" max="37" width="3.69921875" style="213" customWidth="1"/>
    <col min="38" max="38" width="8.3984375" style="213" bestFit="1" customWidth="1"/>
    <col min="39" max="39" width="10.69921875" style="213" customWidth="1"/>
    <col min="40" max="40" width="10.3984375" style="213" customWidth="1"/>
    <col min="41" max="41" width="9.8984375" style="213" customWidth="1"/>
    <col min="42" max="42" width="11.3984375" style="213" customWidth="1"/>
    <col min="43" max="43" width="10.5" style="213" customWidth="1"/>
    <col min="44" max="44" width="7" style="213" bestFit="1" customWidth="1"/>
    <col min="45" max="45" width="7.5" style="213" bestFit="1" customWidth="1"/>
    <col min="46" max="46" width="8.19921875" style="213" customWidth="1"/>
    <col min="47" max="47" width="16.19921875" style="213" customWidth="1"/>
    <col min="48" max="49" width="8.5" style="213" bestFit="1" customWidth="1"/>
    <col min="50" max="52" width="7.3984375" style="213" bestFit="1" customWidth="1"/>
    <col min="53" max="53" width="7.3984375" style="213" customWidth="1"/>
    <col min="54" max="54" width="7.3984375" style="213" bestFit="1" customWidth="1"/>
    <col min="55" max="55" width="2.3984375" style="213" customWidth="1"/>
    <col min="56" max="71" width="9" style="213" customWidth="1"/>
    <col min="72" max="16384" width="9" style="213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15"/>
      <c r="T2" s="141" t="str">
        <f>$B$2</f>
        <v>fruit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8"/>
      <c r="AL2" s="161" t="str">
        <f>$B$2</f>
        <v>fruit</v>
      </c>
      <c r="AM2" s="305" t="s">
        <v>49</v>
      </c>
      <c r="AN2" s="269"/>
      <c r="AO2" s="269"/>
      <c r="AP2" s="269"/>
      <c r="AQ2" s="290"/>
      <c r="AR2" s="37"/>
      <c r="AS2" s="234"/>
      <c r="AT2" s="37"/>
    </row>
    <row r="3" spans="1:58" ht="13.5" customHeight="1" x14ac:dyDescent="0.3">
      <c r="B3" s="155"/>
      <c r="C3" s="201"/>
      <c r="D3" s="93"/>
      <c r="E3" s="235" t="s">
        <v>31</v>
      </c>
      <c r="F3" s="30" t="s">
        <v>50</v>
      </c>
      <c r="G3" s="202" t="s">
        <v>50</v>
      </c>
      <c r="H3" s="202" t="s">
        <v>50</v>
      </c>
      <c r="I3" s="202" t="s">
        <v>50</v>
      </c>
      <c r="J3" s="202" t="s">
        <v>50</v>
      </c>
      <c r="K3" s="202"/>
      <c r="L3" s="202"/>
      <c r="M3" s="202"/>
      <c r="N3" s="202"/>
      <c r="O3" s="236"/>
      <c r="P3" s="300" t="s">
        <v>51</v>
      </c>
      <c r="Q3" s="300" t="s">
        <v>52</v>
      </c>
      <c r="R3" s="302" t="s">
        <v>53</v>
      </c>
      <c r="S3" s="215"/>
      <c r="T3" s="139"/>
      <c r="U3" s="201"/>
      <c r="V3" s="93"/>
      <c r="W3" s="235" t="s">
        <v>31</v>
      </c>
      <c r="X3" s="30" t="s">
        <v>50</v>
      </c>
      <c r="Y3" s="202" t="s">
        <v>50</v>
      </c>
      <c r="Z3" s="202" t="s">
        <v>50</v>
      </c>
      <c r="AA3" s="202" t="s">
        <v>50</v>
      </c>
      <c r="AB3" s="202" t="s">
        <v>50</v>
      </c>
      <c r="AC3" s="202"/>
      <c r="AD3" s="202"/>
      <c r="AE3" s="202"/>
      <c r="AF3" s="202"/>
      <c r="AG3" s="236"/>
      <c r="AH3" s="300" t="s">
        <v>51</v>
      </c>
      <c r="AI3" s="300" t="s">
        <v>52</v>
      </c>
      <c r="AJ3" s="302" t="s">
        <v>53</v>
      </c>
      <c r="AK3" s="198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8"/>
      <c r="D4" s="32"/>
      <c r="E4" s="237" t="s">
        <v>55</v>
      </c>
      <c r="F4" s="33" t="s">
        <v>29</v>
      </c>
      <c r="G4" s="238" t="s">
        <v>40</v>
      </c>
      <c r="H4" s="238" t="s">
        <v>43</v>
      </c>
      <c r="I4" s="238" t="s">
        <v>46</v>
      </c>
      <c r="J4" s="238" t="s">
        <v>56</v>
      </c>
      <c r="K4" s="238"/>
      <c r="L4" s="118"/>
      <c r="M4" s="118"/>
      <c r="N4" s="91"/>
      <c r="O4" s="238"/>
      <c r="P4" s="273"/>
      <c r="Q4" s="273"/>
      <c r="R4" s="303"/>
      <c r="S4" s="215"/>
      <c r="T4" s="140"/>
      <c r="U4" s="198"/>
      <c r="V4" s="32"/>
      <c r="W4" s="237" t="s">
        <v>55</v>
      </c>
      <c r="X4" s="33" t="s">
        <v>29</v>
      </c>
      <c r="Y4" s="238" t="s">
        <v>40</v>
      </c>
      <c r="Z4" s="238" t="s">
        <v>43</v>
      </c>
      <c r="AA4" s="238" t="s">
        <v>46</v>
      </c>
      <c r="AB4" s="238" t="s">
        <v>56</v>
      </c>
      <c r="AC4" s="238"/>
      <c r="AD4" s="238"/>
      <c r="AE4" s="238"/>
      <c r="AF4" s="91"/>
      <c r="AG4" s="238"/>
      <c r="AH4" s="273"/>
      <c r="AI4" s="273"/>
      <c r="AJ4" s="303"/>
      <c r="AK4" s="215"/>
      <c r="AL4" s="200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1"/>
      <c r="C5" s="25" t="s">
        <v>33</v>
      </c>
      <c r="D5" s="26"/>
      <c r="E5" s="125">
        <f>E23</f>
        <v>4079.6559999999999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46.291309208333331</v>
      </c>
      <c r="G5" s="30">
        <f t="shared" si="0"/>
        <v>49.588422708333319</v>
      </c>
      <c r="H5" s="30">
        <f t="shared" si="0"/>
        <v>0.99818493416666654</v>
      </c>
      <c r="I5" s="90">
        <f t="shared" si="0"/>
        <v>0.99844510249999996</v>
      </c>
      <c r="J5" s="90">
        <f t="shared" si="0"/>
        <v>5.591781091666667E-3</v>
      </c>
      <c r="K5" s="55"/>
      <c r="L5" s="55"/>
      <c r="M5" s="55"/>
      <c r="N5" s="26"/>
      <c r="O5" s="56"/>
      <c r="P5" s="130">
        <f t="shared" ref="P5:Q8" si="1">P16</f>
        <v>1.546</v>
      </c>
      <c r="Q5" s="151">
        <f t="shared" si="1"/>
        <v>0.218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5"/>
      <c r="T5" s="299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9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8"/>
      <c r="AL5" s="158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1"/>
      <c r="AT5" s="19" t="s">
        <v>57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34</v>
      </c>
      <c r="D6" s="28"/>
      <c r="E6" s="156">
        <f>E24</f>
        <v>5208.5279999999993</v>
      </c>
      <c r="F6" s="90">
        <f t="shared" si="0"/>
        <v>49.769142708333327</v>
      </c>
      <c r="G6" s="90">
        <f t="shared" si="0"/>
        <v>52.629299208333343</v>
      </c>
      <c r="H6" s="90">
        <f t="shared" si="0"/>
        <v>0.99881570666666686</v>
      </c>
      <c r="I6" s="90">
        <f t="shared" si="0"/>
        <v>0.99936953708333343</v>
      </c>
      <c r="J6" s="90">
        <f t="shared" si="0"/>
        <v>3.0389053916666671E-3</v>
      </c>
      <c r="K6" s="56"/>
      <c r="L6" s="56"/>
      <c r="M6" s="56"/>
      <c r="N6" s="28"/>
      <c r="O6" s="56"/>
      <c r="P6" s="130">
        <f t="shared" si="1"/>
        <v>1.5780000000000001</v>
      </c>
      <c r="Q6" s="130">
        <f t="shared" si="1"/>
        <v>0.23400000000000001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5"/>
      <c r="T6" s="286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9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8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35</v>
      </c>
      <c r="D7" s="28"/>
      <c r="E7" s="156">
        <f>E25</f>
        <v>6909.4400000000005</v>
      </c>
      <c r="F7" s="90">
        <f t="shared" si="0"/>
        <v>51.756760083333326</v>
      </c>
      <c r="G7" s="90">
        <f t="shared" si="0"/>
        <v>54.354051166666672</v>
      </c>
      <c r="H7" s="90">
        <f t="shared" si="0"/>
        <v>0.99902187333333325</v>
      </c>
      <c r="I7" s="90">
        <f t="shared" si="0"/>
        <v>0.99955770874999994</v>
      </c>
      <c r="J7" s="90">
        <f t="shared" si="0"/>
        <v>1.9927221249999997E-3</v>
      </c>
      <c r="K7" s="56"/>
      <c r="L7" s="56"/>
      <c r="M7" s="56"/>
      <c r="N7" s="28"/>
      <c r="O7" s="56"/>
      <c r="P7" s="130">
        <f t="shared" si="1"/>
        <v>1.5780000000000001</v>
      </c>
      <c r="Q7" s="130">
        <f t="shared" si="1"/>
        <v>0.218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5"/>
      <c r="T7" s="286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9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8"/>
      <c r="AL7" s="158"/>
      <c r="AM7" s="245"/>
      <c r="AN7" s="246"/>
      <c r="AO7" s="159"/>
      <c r="AP7" s="159"/>
      <c r="AQ7" s="43"/>
      <c r="AR7" s="243"/>
      <c r="AS7" s="52"/>
      <c r="AT7" s="19" t="s">
        <v>58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37</v>
      </c>
      <c r="D8" s="28"/>
      <c r="E8" s="156">
        <f>E26</f>
        <v>9741.7759999999998</v>
      </c>
      <c r="F8" s="90">
        <f t="shared" si="0"/>
        <v>53.964881166666657</v>
      </c>
      <c r="G8" s="90">
        <f t="shared" si="0"/>
        <v>56.235405333333325</v>
      </c>
      <c r="H8" s="90">
        <f t="shared" si="0"/>
        <v>0.99918471041666646</v>
      </c>
      <c r="I8" s="90">
        <f t="shared" si="0"/>
        <v>0.99971341125000002</v>
      </c>
      <c r="J8" s="90">
        <f t="shared" si="0"/>
        <v>1.1483708604166666E-3</v>
      </c>
      <c r="K8" s="56"/>
      <c r="L8" s="56"/>
      <c r="M8" s="56"/>
      <c r="N8" s="28"/>
      <c r="O8" s="56"/>
      <c r="P8" s="130">
        <f t="shared" si="1"/>
        <v>1.5780000000000001</v>
      </c>
      <c r="Q8" s="130">
        <f t="shared" si="1"/>
        <v>0.28100000000000003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5"/>
      <c r="T8" s="286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9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8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5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8"/>
      <c r="AL9" s="158"/>
      <c r="AM9" s="45"/>
      <c r="AN9" s="150"/>
      <c r="AO9" s="150"/>
      <c r="AP9" s="150"/>
      <c r="AQ9" s="46"/>
      <c r="AR9" s="198"/>
      <c r="AS9" s="198"/>
      <c r="AT9" s="198"/>
      <c r="BF9" s="12"/>
    </row>
    <row r="10" spans="1:58" ht="13.5" customHeight="1" thickBot="1" x14ac:dyDescent="0.2">
      <c r="B10" s="153" t="s">
        <v>59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1.5699384336553688</v>
      </c>
      <c r="Q10" s="154">
        <f>GEOMEAN(Q5:Q8)</f>
        <v>0.23643338015363397</v>
      </c>
      <c r="R10" s="134" t="e">
        <f>AVERAGE(R5:R8)</f>
        <v>#DIV/0!</v>
      </c>
      <c r="S10" s="215"/>
      <c r="T10" s="153" t="s">
        <v>59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8"/>
      <c r="AL10" s="160"/>
      <c r="AM10" s="47"/>
      <c r="AN10" s="48"/>
      <c r="AO10" s="48"/>
      <c r="AP10" s="48"/>
      <c r="AQ10" s="49"/>
      <c r="AR10" s="198"/>
      <c r="AS10" s="198"/>
      <c r="AT10" s="198"/>
      <c r="BF10" s="12"/>
    </row>
    <row r="11" spans="1:58" ht="13.5" customHeight="1" x14ac:dyDescent="0.15">
      <c r="B11" s="215"/>
      <c r="C11" s="215"/>
      <c r="D11" s="215"/>
      <c r="E11" s="249"/>
      <c r="F11" s="90"/>
      <c r="G11" s="90"/>
      <c r="H11" s="90"/>
      <c r="I11" s="90"/>
      <c r="J11" s="90"/>
      <c r="K11" s="90"/>
      <c r="L11" s="215"/>
      <c r="M11" s="91"/>
      <c r="N11" s="91"/>
      <c r="O11" s="250"/>
      <c r="P11" s="90"/>
      <c r="Q11" s="90"/>
      <c r="R11" s="130"/>
      <c r="S11" s="215"/>
      <c r="T11" s="215"/>
      <c r="U11" s="215"/>
      <c r="V11" s="215"/>
      <c r="W11" s="249"/>
      <c r="X11" s="90"/>
      <c r="Y11" s="90"/>
      <c r="Z11" s="90"/>
      <c r="AA11" s="90"/>
      <c r="AB11" s="90"/>
      <c r="AC11" s="90"/>
      <c r="AD11" s="215"/>
      <c r="AE11" s="91"/>
      <c r="AF11" s="91"/>
      <c r="AG11" s="250"/>
      <c r="AH11" s="90"/>
      <c r="AI11" s="90"/>
      <c r="AJ11" s="130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BF11" s="12"/>
    </row>
    <row r="12" spans="1:58" ht="13.5" customHeight="1" thickBot="1" x14ac:dyDescent="0.2">
      <c r="B12" s="215"/>
      <c r="C12" s="215"/>
      <c r="D12" s="215"/>
      <c r="E12" s="249"/>
      <c r="F12" s="90"/>
      <c r="G12" s="90"/>
      <c r="H12" s="90"/>
      <c r="I12" s="90"/>
      <c r="J12" s="90"/>
      <c r="K12" s="90"/>
      <c r="L12" s="215"/>
      <c r="M12" s="91"/>
      <c r="N12" s="91"/>
      <c r="O12" s="250"/>
      <c r="P12" s="90"/>
      <c r="Q12" s="90"/>
      <c r="R12" s="130"/>
      <c r="S12" s="215"/>
      <c r="T12" s="215"/>
      <c r="U12" s="215"/>
      <c r="V12" s="215"/>
      <c r="W12" s="249"/>
      <c r="X12" s="90"/>
      <c r="Y12" s="90"/>
      <c r="Z12" s="90"/>
      <c r="AA12" s="90"/>
      <c r="AB12" s="90"/>
      <c r="AC12" s="90"/>
      <c r="AD12" s="215"/>
      <c r="AE12" s="91"/>
      <c r="AF12" s="91"/>
      <c r="AG12" s="250"/>
      <c r="AH12" s="90"/>
      <c r="AI12" s="90"/>
      <c r="AJ12" s="130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1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2"/>
      <c r="P14" s="102"/>
      <c r="Q14" s="103"/>
      <c r="R14" s="104"/>
      <c r="S14" s="198"/>
      <c r="T14" s="155"/>
      <c r="U14" s="101"/>
      <c r="V14" s="101"/>
      <c r="W14" s="251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2"/>
      <c r="AH14" s="102"/>
      <c r="AI14" s="103"/>
      <c r="AJ14" s="104"/>
      <c r="AK14" s="198"/>
      <c r="AL14" s="19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199"/>
      <c r="BC14" s="199"/>
    </row>
    <row r="15" spans="1:58" s="8" customFormat="1" ht="16.2" customHeight="1" thickBot="1" x14ac:dyDescent="0.3">
      <c r="B15" s="148"/>
      <c r="C15" s="32"/>
      <c r="D15" s="32"/>
      <c r="E15" s="237" t="s">
        <v>55</v>
      </c>
      <c r="F15" s="237" t="s">
        <v>55</v>
      </c>
      <c r="G15" s="237" t="s">
        <v>55</v>
      </c>
      <c r="H15" s="237" t="s">
        <v>55</v>
      </c>
      <c r="I15" s="237" t="s">
        <v>55</v>
      </c>
      <c r="J15" s="237" t="s">
        <v>55</v>
      </c>
      <c r="K15" s="237" t="s">
        <v>55</v>
      </c>
      <c r="L15" s="237" t="s">
        <v>55</v>
      </c>
      <c r="M15" s="237" t="s">
        <v>55</v>
      </c>
      <c r="N15" s="33"/>
      <c r="O15" s="238"/>
      <c r="P15" s="203" t="s">
        <v>51</v>
      </c>
      <c r="Q15" s="203" t="s">
        <v>52</v>
      </c>
      <c r="R15" s="34"/>
      <c r="S15" s="215"/>
      <c r="T15" s="148"/>
      <c r="U15" s="32"/>
      <c r="V15" s="32"/>
      <c r="W15" s="237" t="s">
        <v>55</v>
      </c>
      <c r="X15" s="237" t="s">
        <v>55</v>
      </c>
      <c r="Y15" s="237" t="s">
        <v>55</v>
      </c>
      <c r="Z15" s="237" t="s">
        <v>55</v>
      </c>
      <c r="AA15" s="237" t="s">
        <v>55</v>
      </c>
      <c r="AB15" s="237" t="s">
        <v>55</v>
      </c>
      <c r="AC15" s="237" t="s">
        <v>55</v>
      </c>
      <c r="AD15" s="237" t="s">
        <v>55</v>
      </c>
      <c r="AE15" s="237" t="s">
        <v>55</v>
      </c>
      <c r="AF15" s="33"/>
      <c r="AG15" s="238"/>
      <c r="AH15" s="203" t="s">
        <v>51</v>
      </c>
      <c r="AI15" s="203" t="s">
        <v>52</v>
      </c>
      <c r="AJ15" s="34"/>
      <c r="AK15" s="215"/>
      <c r="AL15" s="215"/>
      <c r="AM15" s="90"/>
      <c r="AN15" s="90"/>
      <c r="AO15" s="90"/>
      <c r="AP15" s="215"/>
      <c r="AQ15" s="215"/>
      <c r="AR15" s="215"/>
      <c r="AS15" s="215"/>
      <c r="AT15" s="215"/>
      <c r="AZ15" s="213"/>
      <c r="BA15" s="213"/>
      <c r="BB15" s="199"/>
      <c r="BC15" s="199"/>
    </row>
    <row r="16" spans="1:58" ht="12.75" customHeight="1" x14ac:dyDescent="0.25">
      <c r="B16" s="301"/>
      <c r="C16" s="25" t="s">
        <v>33</v>
      </c>
      <c r="D16" s="26"/>
      <c r="E16" s="128">
        <v>900.88</v>
      </c>
      <c r="F16" s="166">
        <v>930.05600000000004</v>
      </c>
      <c r="G16" s="166">
        <v>14.896000000000001</v>
      </c>
      <c r="H16" s="166">
        <v>2.6480000000000001</v>
      </c>
      <c r="I16" s="166">
        <v>5.5279999999999996</v>
      </c>
      <c r="J16" s="166">
        <v>1216.3119999999999</v>
      </c>
      <c r="K16" s="60">
        <v>751.52800000000002</v>
      </c>
      <c r="L16" s="60">
        <v>257.80799999999999</v>
      </c>
      <c r="M16" s="60">
        <v>13.24</v>
      </c>
      <c r="N16" s="55"/>
      <c r="O16" s="253"/>
      <c r="P16" s="129">
        <v>1.546</v>
      </c>
      <c r="Q16" s="129">
        <v>0.218</v>
      </c>
      <c r="R16" s="142"/>
      <c r="S16" s="215"/>
      <c r="T16" s="301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3"/>
      <c r="AH16" s="129"/>
      <c r="AI16" s="129"/>
      <c r="AJ16" s="142"/>
      <c r="AK16" s="198"/>
      <c r="AL16" s="198"/>
      <c r="AP16" s="20"/>
      <c r="AQ16" s="20"/>
      <c r="AR16" s="198"/>
      <c r="AS16" s="198"/>
      <c r="AT16" s="198"/>
      <c r="AX16" s="12"/>
      <c r="AZ16" s="199"/>
      <c r="BA16" s="54"/>
      <c r="BB16" s="199"/>
      <c r="BC16" s="199"/>
      <c r="BD16" s="9"/>
    </row>
    <row r="17" spans="2:56" ht="12.75" customHeight="1" x14ac:dyDescent="0.25">
      <c r="B17" s="286"/>
      <c r="C17" s="27" t="s">
        <v>34</v>
      </c>
      <c r="D17" s="28"/>
      <c r="E17" s="143">
        <v>900.88</v>
      </c>
      <c r="F17" s="167">
        <v>1201.04</v>
      </c>
      <c r="G17" s="167">
        <v>110.024</v>
      </c>
      <c r="H17" s="167">
        <v>17.367999999999999</v>
      </c>
      <c r="I17" s="167">
        <v>38.695999999999998</v>
      </c>
      <c r="J17" s="167">
        <v>1577.056</v>
      </c>
      <c r="K17" s="62">
        <v>1017.064</v>
      </c>
      <c r="L17" s="62">
        <v>346.4</v>
      </c>
      <c r="M17" s="62">
        <v>13.24</v>
      </c>
      <c r="N17" s="56"/>
      <c r="O17" s="239"/>
      <c r="P17" s="144">
        <v>1.5780000000000001</v>
      </c>
      <c r="Q17" s="144">
        <v>0.23400000000000001</v>
      </c>
      <c r="R17" s="145"/>
      <c r="S17" s="215"/>
      <c r="T17" s="286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9"/>
      <c r="AH17" s="144"/>
      <c r="AI17" s="144"/>
      <c r="AJ17" s="145"/>
      <c r="AK17" s="198"/>
      <c r="AL17" s="198"/>
      <c r="AN17" s="20"/>
      <c r="AO17" s="20"/>
      <c r="AP17" s="20"/>
      <c r="AQ17" s="20"/>
      <c r="AR17" s="198"/>
      <c r="AS17" s="198"/>
      <c r="AT17" s="198"/>
      <c r="AX17" s="12"/>
      <c r="AZ17" s="199"/>
      <c r="BA17" s="199"/>
      <c r="BB17" s="199"/>
      <c r="BC17" s="199"/>
      <c r="BD17" s="9"/>
    </row>
    <row r="18" spans="2:56" ht="12.75" customHeight="1" x14ac:dyDescent="0.25">
      <c r="B18" s="286"/>
      <c r="C18" s="27" t="s">
        <v>35</v>
      </c>
      <c r="D18" s="28"/>
      <c r="E18" s="143">
        <v>900.88</v>
      </c>
      <c r="F18" s="167">
        <v>1483.896</v>
      </c>
      <c r="G18" s="167">
        <v>443.89600000000002</v>
      </c>
      <c r="H18" s="167">
        <v>161.072</v>
      </c>
      <c r="I18" s="167">
        <v>232.416</v>
      </c>
      <c r="J18" s="167">
        <v>1955.32</v>
      </c>
      <c r="K18" s="62">
        <v>1290.92</v>
      </c>
      <c r="L18" s="62">
        <v>441.04</v>
      </c>
      <c r="M18" s="62">
        <v>13.231999999999999</v>
      </c>
      <c r="N18" s="56"/>
      <c r="O18" s="239"/>
      <c r="P18" s="144">
        <v>1.5780000000000001</v>
      </c>
      <c r="Q18" s="144">
        <v>0.218</v>
      </c>
      <c r="R18" s="145"/>
      <c r="S18" s="215"/>
      <c r="T18" s="286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9"/>
      <c r="AH18" s="144"/>
      <c r="AI18" s="144"/>
      <c r="AJ18" s="145"/>
      <c r="AK18" s="198"/>
      <c r="AL18" s="198"/>
      <c r="AP18" s="20"/>
      <c r="AQ18" s="20"/>
      <c r="AR18" s="198"/>
      <c r="AS18" s="198"/>
      <c r="AT18" s="198"/>
      <c r="AX18" s="12"/>
      <c r="AZ18" s="199"/>
      <c r="BA18" s="53"/>
      <c r="BB18" s="199"/>
      <c r="BC18" s="199"/>
      <c r="BD18" s="9"/>
    </row>
    <row r="19" spans="2:56" ht="12.75" customHeight="1" x14ac:dyDescent="0.25">
      <c r="B19" s="286"/>
      <c r="C19" s="27" t="s">
        <v>37</v>
      </c>
      <c r="D19" s="28"/>
      <c r="E19" s="143">
        <v>900.88</v>
      </c>
      <c r="F19" s="167">
        <v>1677.36</v>
      </c>
      <c r="G19" s="167">
        <v>1069.1759999999999</v>
      </c>
      <c r="H19" s="167">
        <v>723.22400000000005</v>
      </c>
      <c r="I19" s="167">
        <v>897.8</v>
      </c>
      <c r="J19" s="167">
        <v>2350.152</v>
      </c>
      <c r="K19" s="62">
        <v>1582.2639999999999</v>
      </c>
      <c r="L19" s="62">
        <v>540.91999999999996</v>
      </c>
      <c r="M19" s="62">
        <v>13.215999999999999</v>
      </c>
      <c r="N19" s="56"/>
      <c r="O19" s="239"/>
      <c r="P19" s="144">
        <v>1.5780000000000001</v>
      </c>
      <c r="Q19" s="144">
        <v>0.28100000000000003</v>
      </c>
      <c r="R19" s="145"/>
      <c r="S19" s="215"/>
      <c r="T19" s="286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9"/>
      <c r="AH19" s="144"/>
      <c r="AI19" s="144"/>
      <c r="AJ19" s="145"/>
      <c r="AK19" s="198"/>
      <c r="AL19" s="198"/>
      <c r="AN19" s="20"/>
      <c r="AO19" s="19"/>
      <c r="AP19" s="20"/>
      <c r="AQ19" s="20"/>
      <c r="AR19" s="198"/>
      <c r="AS19" s="198"/>
      <c r="AT19" s="198"/>
      <c r="AX19" s="12"/>
      <c r="AZ19" s="199"/>
      <c r="BA19" s="53"/>
      <c r="BB19" s="199"/>
      <c r="BC19" s="199"/>
      <c r="BD19" s="9"/>
    </row>
    <row r="20" spans="2:56" ht="12.75" customHeight="1" thickBot="1" x14ac:dyDescent="0.3">
      <c r="B20" s="286"/>
      <c r="C20" s="29"/>
      <c r="D20" s="35"/>
      <c r="E20" s="204">
        <f>SUM(E16:E19)/SUM(E23:E26)</f>
        <v>0.13892071520544036</v>
      </c>
      <c r="F20" s="204">
        <f>SUM(F16:F19)/SUM(E23:E26)</f>
        <v>0.20402754111506047</v>
      </c>
      <c r="G20" s="204">
        <f>SUM(G16:G19)/SUM(E23:E26)</f>
        <v>6.3146873096524975E-2</v>
      </c>
      <c r="H20" s="204">
        <f>SUM(H16:H19)/SUM(E23:E26)</f>
        <v>3.4862487181661871E-2</v>
      </c>
      <c r="I20" s="204">
        <f>SUM(I16:I19)/SUM(E23:E26)</f>
        <v>4.5276297832640693E-2</v>
      </c>
      <c r="J20" s="204">
        <f>SUM(J16:J19)/SUM(E23:E26)</f>
        <v>0.27367016970323138</v>
      </c>
      <c r="K20" s="204">
        <f>SUM(K16:K19)/SUM(E23:E26)</f>
        <v>0.17894693015258639</v>
      </c>
      <c r="L20" s="204">
        <f>SUM(L16:L19)/SUM(E23:E26)</f>
        <v>6.1148985712853807E-2</v>
      </c>
      <c r="M20" s="58"/>
      <c r="N20" s="58"/>
      <c r="O20" s="254"/>
      <c r="P20" s="169"/>
      <c r="Q20" s="169"/>
      <c r="R20" s="146"/>
      <c r="S20" s="215"/>
      <c r="T20" s="286"/>
      <c r="U20" s="29"/>
      <c r="V20" s="35"/>
      <c r="W20" s="204" t="e">
        <f>SUM(W16:W19)/SUM(W23:W26)</f>
        <v>#DIV/0!</v>
      </c>
      <c r="X20" s="204" t="e">
        <f>SUM(X16:X19)/SUM(W23:W26)</f>
        <v>#DIV/0!</v>
      </c>
      <c r="Y20" s="204" t="e">
        <f>SUM(Y16:Y19)/SUM(W23:W26)</f>
        <v>#DIV/0!</v>
      </c>
      <c r="Z20" s="204" t="e">
        <f>SUM(Z16:Z19)/SUM(W23:W26)</f>
        <v>#DIV/0!</v>
      </c>
      <c r="AA20" s="204" t="e">
        <f>SUM(AA16:AA19)/SUM(W23:W26)</f>
        <v>#DIV/0!</v>
      </c>
      <c r="AB20" s="204" t="e">
        <f>SUM(AB16:AB19)/SUM(W23:W26)</f>
        <v>#DIV/0!</v>
      </c>
      <c r="AC20" s="204" t="e">
        <f>SUM(AC16:AC19)/SUM(W23:W26)</f>
        <v>#DIV/0!</v>
      </c>
      <c r="AD20" s="204" t="e">
        <f>SUM(AD16:AD19)/SUM(W23:W26)</f>
        <v>#DIV/0!</v>
      </c>
      <c r="AE20" s="205"/>
      <c r="AF20" s="58"/>
      <c r="AG20" s="254"/>
      <c r="AH20" s="169"/>
      <c r="AI20" s="169"/>
      <c r="AJ20" s="146"/>
      <c r="AK20" s="198"/>
      <c r="AL20" s="198"/>
      <c r="AN20" s="20"/>
      <c r="AO20" s="20"/>
      <c r="AP20" s="20"/>
      <c r="AQ20" s="20"/>
      <c r="AR20" s="198"/>
      <c r="AS20" s="198"/>
      <c r="AT20" s="198"/>
      <c r="AX20" s="12"/>
      <c r="AZ20" s="199"/>
      <c r="BA20" s="199"/>
      <c r="BD20" s="9"/>
    </row>
    <row r="21" spans="2:56" ht="13.5" customHeight="1" x14ac:dyDescent="0.15">
      <c r="B21" s="297"/>
      <c r="C21" s="93"/>
      <c r="D21" s="93"/>
      <c r="E21" s="235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2"/>
      <c r="R21" s="31"/>
      <c r="S21" s="215"/>
      <c r="T21" s="297"/>
      <c r="U21" s="93"/>
      <c r="V21" s="93"/>
      <c r="W21" s="255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2"/>
      <c r="AJ21" s="31"/>
      <c r="AK21" s="198"/>
      <c r="AL21" s="198"/>
      <c r="AP21" s="20"/>
      <c r="AQ21" s="20"/>
      <c r="AR21" s="214"/>
      <c r="AS21" s="214"/>
      <c r="AT21" s="214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3"/>
      <c r="R22" s="34"/>
      <c r="S22" s="215"/>
      <c r="T22" s="298"/>
      <c r="U22" s="32"/>
      <c r="V22" s="32"/>
      <c r="W22" s="256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3"/>
      <c r="AJ22" s="34"/>
      <c r="AK22" s="215"/>
      <c r="AL22" s="215"/>
      <c r="AM22" s="90"/>
      <c r="AN22" s="90"/>
      <c r="AO22" s="90"/>
      <c r="AP22" s="215"/>
      <c r="AQ22" s="215"/>
      <c r="AR22" s="215"/>
      <c r="AS22" s="215"/>
      <c r="AT22" s="215"/>
      <c r="AZ22" s="199"/>
      <c r="BA22" s="54"/>
    </row>
    <row r="23" spans="2:56" ht="13.5" customHeight="1" x14ac:dyDescent="0.15">
      <c r="B23" s="291"/>
      <c r="C23" s="25" t="s">
        <v>33</v>
      </c>
      <c r="D23" s="26"/>
      <c r="E23" s="127">
        <f>SUM(E16:L16)</f>
        <v>4079.6559999999999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5"/>
      <c r="T23" s="291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8"/>
      <c r="AL23" s="198"/>
      <c r="AM23" s="36"/>
      <c r="AN23" s="36"/>
      <c r="AO23" s="36"/>
      <c r="AP23" s="198"/>
      <c r="AQ23" s="198"/>
      <c r="AR23" s="198"/>
      <c r="AS23" s="198"/>
      <c r="AT23" s="198"/>
      <c r="AX23" s="12"/>
    </row>
    <row r="24" spans="2:56" x14ac:dyDescent="0.15">
      <c r="B24" s="286"/>
      <c r="C24" s="27" t="s">
        <v>34</v>
      </c>
      <c r="D24" s="28"/>
      <c r="E24" s="127">
        <f>SUM(E17:L17)</f>
        <v>5208.5279999999993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5"/>
      <c r="T24" s="286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8"/>
      <c r="AL24" s="198"/>
      <c r="AM24" s="36"/>
      <c r="AN24" s="36"/>
      <c r="AO24" s="36"/>
      <c r="AP24" s="198"/>
      <c r="AQ24" s="198"/>
      <c r="AR24" s="198"/>
      <c r="AS24" s="198"/>
      <c r="AT24" s="198"/>
      <c r="AX24" s="12"/>
      <c r="AZ24" s="8"/>
      <c r="BA24" s="8"/>
    </row>
    <row r="25" spans="2:56" x14ac:dyDescent="0.15">
      <c r="B25" s="286"/>
      <c r="C25" s="27" t="s">
        <v>35</v>
      </c>
      <c r="D25" s="28"/>
      <c r="E25" s="127">
        <f>SUM(E18:L18)</f>
        <v>6909.4400000000005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5"/>
      <c r="T25" s="286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X25" s="12"/>
    </row>
    <row r="26" spans="2:56" x14ac:dyDescent="0.15">
      <c r="B26" s="286"/>
      <c r="C26" s="27" t="s">
        <v>37</v>
      </c>
      <c r="D26" s="28"/>
      <c r="E26" s="127">
        <f>SUM(E19:L19)</f>
        <v>9741.7759999999998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5"/>
      <c r="T26" s="286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5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X27" s="12"/>
    </row>
    <row r="28" spans="2:56" x14ac:dyDescent="0.15">
      <c r="B28" s="215"/>
      <c r="C28" s="215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5"/>
      <c r="T28" s="215"/>
      <c r="U28" s="215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X28" s="12"/>
    </row>
    <row r="29" spans="2:56" ht="13.5" customHeight="1" x14ac:dyDescent="0.15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50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50"/>
      <c r="AH29" s="215"/>
      <c r="AI29" s="215"/>
      <c r="AJ29" s="215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</row>
    <row r="30" spans="2:56" ht="13.5" customHeight="1" thickBot="1" x14ac:dyDescent="0.2">
      <c r="B30" s="215"/>
      <c r="C30" s="215"/>
      <c r="D30" s="215"/>
      <c r="E30" s="249"/>
      <c r="F30" s="215"/>
      <c r="G30" s="215"/>
      <c r="H30" s="215"/>
      <c r="I30" s="215"/>
      <c r="J30" s="215"/>
      <c r="K30" s="215"/>
      <c r="L30" s="215"/>
      <c r="M30" s="215"/>
      <c r="N30" s="215"/>
      <c r="O30" s="250"/>
      <c r="P30" s="215"/>
      <c r="Q30" s="215"/>
      <c r="R30" s="215"/>
      <c r="S30" s="215"/>
      <c r="T30" s="215"/>
      <c r="U30" s="215"/>
      <c r="V30" s="215"/>
      <c r="W30" s="249"/>
      <c r="X30" s="215"/>
      <c r="Y30" s="215"/>
      <c r="Z30" s="215"/>
      <c r="AA30" s="215"/>
      <c r="AB30" s="215"/>
      <c r="AC30" s="215"/>
      <c r="AD30" s="215"/>
      <c r="AE30" s="215"/>
      <c r="AF30" s="215"/>
      <c r="AG30" s="250"/>
      <c r="AH30" s="215"/>
      <c r="AI30" s="215"/>
      <c r="AJ30" s="215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</row>
    <row r="31" spans="2:56" ht="13.5" customHeight="1" thickBot="1" x14ac:dyDescent="0.3">
      <c r="B31" s="21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5"/>
      <c r="T31" s="21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8"/>
      <c r="AL31" s="198"/>
      <c r="AM31" s="296" t="s">
        <v>69</v>
      </c>
      <c r="AN31" s="281"/>
      <c r="AO31" s="281"/>
      <c r="AP31" s="281"/>
      <c r="AQ31" s="152"/>
      <c r="AR31" s="198"/>
      <c r="AS31" s="198"/>
      <c r="AT31" s="198"/>
    </row>
    <row r="32" spans="2:56" ht="13.5" customHeight="1" thickBot="1" x14ac:dyDescent="0.2">
      <c r="B32" s="24" t="s">
        <v>70</v>
      </c>
      <c r="C32" s="94"/>
      <c r="D32" s="94"/>
      <c r="E32" s="215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7"/>
      <c r="P32" s="22"/>
      <c r="Q32" s="22"/>
      <c r="R32" s="23" t="s">
        <v>53</v>
      </c>
      <c r="S32" s="215"/>
      <c r="T32" s="24" t="s">
        <v>70</v>
      </c>
      <c r="U32" s="94"/>
      <c r="V32" s="94"/>
      <c r="W32" s="215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5"/>
      <c r="AE32" s="215"/>
      <c r="AF32" s="22"/>
      <c r="AG32" s="257"/>
      <c r="AH32" s="22"/>
      <c r="AI32" s="22"/>
      <c r="AJ32" s="23" t="s">
        <v>53</v>
      </c>
      <c r="AK32" s="198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50"/>
      <c r="AT32" s="90"/>
    </row>
    <row r="33" spans="2:52" x14ac:dyDescent="0.15">
      <c r="B33" s="288" t="s">
        <v>71</v>
      </c>
      <c r="C33" s="25" t="s">
        <v>33</v>
      </c>
      <c r="D33" s="39"/>
      <c r="E33" s="55"/>
      <c r="F33" s="96">
        <v>45.292876</v>
      </c>
      <c r="G33" s="96">
        <v>48.751956999999997</v>
      </c>
      <c r="H33" s="96">
        <v>0.99779382000000005</v>
      </c>
      <c r="I33" s="60">
        <v>0.99854211999999998</v>
      </c>
      <c r="J33" s="60">
        <v>7.4485126000000002E-3</v>
      </c>
      <c r="K33" s="61"/>
      <c r="L33" s="258"/>
      <c r="M33" s="258"/>
      <c r="N33" s="55"/>
      <c r="O33" s="26"/>
      <c r="P33" s="55"/>
      <c r="Q33" s="26"/>
      <c r="R33" s="131"/>
      <c r="S33" s="215"/>
      <c r="T33" s="288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8"/>
      <c r="AE33" s="258"/>
      <c r="AF33" s="55"/>
      <c r="AG33" s="26"/>
      <c r="AH33" s="55"/>
      <c r="AI33" s="26"/>
      <c r="AJ33" s="131"/>
      <c r="AK33" s="198"/>
      <c r="AL33" s="288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34</v>
      </c>
      <c r="D34" s="185"/>
      <c r="E34" s="56"/>
      <c r="F34" s="186">
        <v>48.681724000000003</v>
      </c>
      <c r="G34" s="186">
        <v>51.770938999999998</v>
      </c>
      <c r="H34" s="186">
        <v>0.99858141</v>
      </c>
      <c r="I34" s="62">
        <v>0.99926099000000002</v>
      </c>
      <c r="J34" s="62">
        <v>4.5140349999999996E-3</v>
      </c>
      <c r="K34" s="187"/>
      <c r="L34" s="259"/>
      <c r="M34" s="259"/>
      <c r="N34" s="56"/>
      <c r="O34" s="28"/>
      <c r="P34" s="56"/>
      <c r="Q34" s="28"/>
      <c r="R34" s="132"/>
      <c r="S34" s="215"/>
      <c r="T34" s="286"/>
      <c r="U34" s="27" t="s">
        <v>34</v>
      </c>
      <c r="V34" s="185"/>
      <c r="W34" s="56"/>
      <c r="X34" s="186"/>
      <c r="Y34" s="186"/>
      <c r="Z34" s="186"/>
      <c r="AA34" s="62"/>
      <c r="AB34" s="62"/>
      <c r="AC34" s="187"/>
      <c r="AD34" s="259"/>
      <c r="AE34" s="259"/>
      <c r="AF34" s="56"/>
      <c r="AG34" s="28"/>
      <c r="AH34" s="56"/>
      <c r="AI34" s="28"/>
      <c r="AJ34" s="132"/>
      <c r="AK34" s="198"/>
      <c r="AL34" s="286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35</v>
      </c>
      <c r="D35" s="185"/>
      <c r="E35" s="56"/>
      <c r="F35" s="186">
        <v>50.792574000000002</v>
      </c>
      <c r="G35" s="186">
        <v>53.594186999999998</v>
      </c>
      <c r="H35" s="186">
        <v>0.99890272999999996</v>
      </c>
      <c r="I35" s="62">
        <v>0.99948263000000004</v>
      </c>
      <c r="J35" s="62">
        <v>2.7265105999999999E-3</v>
      </c>
      <c r="K35" s="187"/>
      <c r="L35" s="259"/>
      <c r="M35" s="259"/>
      <c r="N35" s="56"/>
      <c r="O35" s="28"/>
      <c r="P35" s="56"/>
      <c r="Q35" s="28"/>
      <c r="R35" s="132"/>
      <c r="S35" s="215"/>
      <c r="T35" s="286"/>
      <c r="U35" s="27" t="s">
        <v>35</v>
      </c>
      <c r="V35" s="185"/>
      <c r="W35" s="56"/>
      <c r="X35" s="186"/>
      <c r="Y35" s="186"/>
      <c r="Z35" s="186"/>
      <c r="AA35" s="62"/>
      <c r="AB35" s="62"/>
      <c r="AC35" s="187"/>
      <c r="AD35" s="259"/>
      <c r="AE35" s="259"/>
      <c r="AF35" s="56"/>
      <c r="AG35" s="28"/>
      <c r="AH35" s="56"/>
      <c r="AI35" s="28"/>
      <c r="AJ35" s="132"/>
      <c r="AK35" s="198"/>
      <c r="AL35" s="286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37</v>
      </c>
      <c r="D36" s="185"/>
      <c r="E36" s="56"/>
      <c r="F36" s="186">
        <v>52.409976999999998</v>
      </c>
      <c r="G36" s="186">
        <v>55.094462</v>
      </c>
      <c r="H36" s="186">
        <v>0.99910958999999999</v>
      </c>
      <c r="I36" s="62">
        <v>0.99965336999999999</v>
      </c>
      <c r="J36" s="62">
        <v>1.617411E-3</v>
      </c>
      <c r="K36" s="187"/>
      <c r="L36" s="259"/>
      <c r="M36" s="259"/>
      <c r="N36" s="56"/>
      <c r="O36" s="28"/>
      <c r="P36" s="56"/>
      <c r="Q36" s="28"/>
      <c r="R36" s="132"/>
      <c r="S36" s="215"/>
      <c r="T36" s="286"/>
      <c r="U36" s="27" t="s">
        <v>37</v>
      </c>
      <c r="V36" s="185"/>
      <c r="W36" s="56"/>
      <c r="X36" s="186"/>
      <c r="Y36" s="186"/>
      <c r="Z36" s="186"/>
      <c r="AA36" s="62"/>
      <c r="AB36" s="62"/>
      <c r="AC36" s="187"/>
      <c r="AD36" s="259"/>
      <c r="AE36" s="259"/>
      <c r="AF36" s="56"/>
      <c r="AG36" s="28"/>
      <c r="AH36" s="56"/>
      <c r="AI36" s="28"/>
      <c r="AJ36" s="132"/>
      <c r="AK36" s="198"/>
      <c r="AL36" s="286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5"/>
      <c r="E37" s="56"/>
      <c r="F37" s="188"/>
      <c r="G37" s="188"/>
      <c r="H37" s="188"/>
      <c r="I37" s="56"/>
      <c r="J37" s="56"/>
      <c r="K37" s="187"/>
      <c r="L37" s="259"/>
      <c r="M37" s="259"/>
      <c r="N37" s="56"/>
      <c r="O37" s="28"/>
      <c r="P37" s="56"/>
      <c r="Q37" s="28"/>
      <c r="R37" s="183"/>
      <c r="S37" s="215"/>
      <c r="T37" s="286"/>
      <c r="U37" s="27"/>
      <c r="V37" s="185"/>
      <c r="W37" s="56"/>
      <c r="X37" s="188"/>
      <c r="Y37" s="188"/>
      <c r="Z37" s="188"/>
      <c r="AA37" s="56"/>
      <c r="AB37" s="56"/>
      <c r="AC37" s="187"/>
      <c r="AD37" s="259"/>
      <c r="AE37" s="259"/>
      <c r="AF37" s="56"/>
      <c r="AG37" s="28"/>
      <c r="AH37" s="56"/>
      <c r="AI37" s="28"/>
      <c r="AJ37" s="183"/>
      <c r="AK37" s="198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72</v>
      </c>
      <c r="C38" s="25" t="s">
        <v>33</v>
      </c>
      <c r="D38" s="39"/>
      <c r="E38" s="55"/>
      <c r="F38" s="96">
        <v>45.884531000000003</v>
      </c>
      <c r="G38" s="96">
        <v>49.160711999999997</v>
      </c>
      <c r="H38" s="96">
        <v>0.99796467</v>
      </c>
      <c r="I38" s="60">
        <v>0.99879001999999995</v>
      </c>
      <c r="J38" s="60">
        <v>6.8726940000000004E-3</v>
      </c>
      <c r="K38" s="61"/>
      <c r="L38" s="258"/>
      <c r="M38" s="258"/>
      <c r="N38" s="55"/>
      <c r="O38" s="26"/>
      <c r="P38" s="55"/>
      <c r="Q38" s="26"/>
      <c r="R38" s="131"/>
      <c r="S38" s="215"/>
      <c r="T38" s="288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8"/>
      <c r="AE38" s="258"/>
      <c r="AF38" s="55"/>
      <c r="AG38" s="26"/>
      <c r="AH38" s="55"/>
      <c r="AI38" s="26"/>
      <c r="AJ38" s="131"/>
      <c r="AK38" s="198"/>
      <c r="AL38" s="288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34</v>
      </c>
      <c r="D39" s="185"/>
      <c r="E39" s="56"/>
      <c r="F39" s="186">
        <v>49.210104999999999</v>
      </c>
      <c r="G39" s="186">
        <v>52.262293</v>
      </c>
      <c r="H39" s="186">
        <v>0.99869145999999998</v>
      </c>
      <c r="I39" s="62">
        <v>0.99929986999999998</v>
      </c>
      <c r="J39" s="62">
        <v>4.0876925999999997E-3</v>
      </c>
      <c r="K39" s="187"/>
      <c r="L39" s="259"/>
      <c r="M39" s="259"/>
      <c r="N39" s="56"/>
      <c r="O39" s="28"/>
      <c r="P39" s="56"/>
      <c r="Q39" s="28"/>
      <c r="R39" s="132"/>
      <c r="S39" s="215"/>
      <c r="T39" s="286"/>
      <c r="U39" s="27" t="s">
        <v>34</v>
      </c>
      <c r="V39" s="185"/>
      <c r="W39" s="56"/>
      <c r="X39" s="186"/>
      <c r="Y39" s="186"/>
      <c r="Z39" s="186"/>
      <c r="AA39" s="62"/>
      <c r="AB39" s="62"/>
      <c r="AC39" s="187"/>
      <c r="AD39" s="259"/>
      <c r="AE39" s="259"/>
      <c r="AF39" s="56"/>
      <c r="AG39" s="28"/>
      <c r="AH39" s="56"/>
      <c r="AI39" s="28"/>
      <c r="AJ39" s="132"/>
      <c r="AK39" s="198"/>
      <c r="AL39" s="286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35</v>
      </c>
      <c r="D40" s="185"/>
      <c r="E40" s="56"/>
      <c r="F40" s="186">
        <v>51.124316999999998</v>
      </c>
      <c r="G40" s="186">
        <v>53.894153000000003</v>
      </c>
      <c r="H40" s="186">
        <v>0.99895151000000004</v>
      </c>
      <c r="I40" s="62">
        <v>0.99950057000000003</v>
      </c>
      <c r="J40" s="62">
        <v>2.6974361000000001E-3</v>
      </c>
      <c r="K40" s="187"/>
      <c r="L40" s="259"/>
      <c r="M40" s="259"/>
      <c r="N40" s="56"/>
      <c r="O40" s="28"/>
      <c r="P40" s="56"/>
      <c r="Q40" s="28"/>
      <c r="R40" s="132"/>
      <c r="S40" s="215"/>
      <c r="T40" s="286"/>
      <c r="U40" s="27" t="s">
        <v>35</v>
      </c>
      <c r="V40" s="185"/>
      <c r="W40" s="56"/>
      <c r="X40" s="186"/>
      <c r="Y40" s="186"/>
      <c r="Z40" s="186"/>
      <c r="AA40" s="62"/>
      <c r="AB40" s="62"/>
      <c r="AC40" s="187"/>
      <c r="AD40" s="259"/>
      <c r="AE40" s="259"/>
      <c r="AF40" s="56"/>
      <c r="AG40" s="28"/>
      <c r="AH40" s="56"/>
      <c r="AI40" s="28"/>
      <c r="AJ40" s="132"/>
      <c r="AK40" s="198"/>
      <c r="AL40" s="286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37</v>
      </c>
      <c r="D41" s="185"/>
      <c r="E41" s="56"/>
      <c r="F41" s="186">
        <v>52.989635999999997</v>
      </c>
      <c r="G41" s="186">
        <v>55.605873000000003</v>
      </c>
      <c r="H41" s="186">
        <v>0.99913730000000001</v>
      </c>
      <c r="I41" s="62">
        <v>0.99967992000000006</v>
      </c>
      <c r="J41" s="62">
        <v>1.6627032E-3</v>
      </c>
      <c r="K41" s="187"/>
      <c r="L41" s="259"/>
      <c r="M41" s="259"/>
      <c r="N41" s="56"/>
      <c r="O41" s="28"/>
      <c r="P41" s="56"/>
      <c r="Q41" s="28"/>
      <c r="R41" s="132"/>
      <c r="S41" s="215"/>
      <c r="T41" s="286"/>
      <c r="U41" s="27" t="s">
        <v>37</v>
      </c>
      <c r="V41" s="185"/>
      <c r="W41" s="56"/>
      <c r="X41" s="186"/>
      <c r="Y41" s="186"/>
      <c r="Z41" s="186"/>
      <c r="AA41" s="62"/>
      <c r="AB41" s="62"/>
      <c r="AC41" s="187"/>
      <c r="AD41" s="259"/>
      <c r="AE41" s="259"/>
      <c r="AF41" s="56"/>
      <c r="AG41" s="28"/>
      <c r="AH41" s="56"/>
      <c r="AI41" s="28"/>
      <c r="AJ41" s="132"/>
      <c r="AK41" s="198"/>
      <c r="AL41" s="286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5"/>
      <c r="E42" s="56"/>
      <c r="F42" s="188"/>
      <c r="G42" s="188"/>
      <c r="H42" s="188"/>
      <c r="I42" s="56"/>
      <c r="J42" s="56"/>
      <c r="K42" s="187"/>
      <c r="L42" s="259"/>
      <c r="M42" s="259"/>
      <c r="N42" s="56"/>
      <c r="O42" s="28"/>
      <c r="P42" s="56"/>
      <c r="Q42" s="28"/>
      <c r="R42" s="183"/>
      <c r="S42" s="215"/>
      <c r="T42" s="286"/>
      <c r="U42" s="27"/>
      <c r="V42" s="185"/>
      <c r="W42" s="56"/>
      <c r="X42" s="188"/>
      <c r="Y42" s="188"/>
      <c r="Z42" s="188"/>
      <c r="AA42" s="56"/>
      <c r="AB42" s="56"/>
      <c r="AC42" s="187"/>
      <c r="AD42" s="259"/>
      <c r="AE42" s="259"/>
      <c r="AF42" s="56"/>
      <c r="AG42" s="28"/>
      <c r="AH42" s="56"/>
      <c r="AI42" s="28"/>
      <c r="AJ42" s="183"/>
      <c r="AK42" s="198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73</v>
      </c>
      <c r="C43" s="25" t="s">
        <v>33</v>
      </c>
      <c r="D43" s="39"/>
      <c r="E43" s="55"/>
      <c r="F43" s="96">
        <v>46.893490999999997</v>
      </c>
      <c r="G43" s="96">
        <v>50.081169000000003</v>
      </c>
      <c r="H43" s="96">
        <v>0.99839412999999999</v>
      </c>
      <c r="I43" s="60">
        <v>0.99828861999999996</v>
      </c>
      <c r="J43" s="60">
        <v>5.3597580000000001E-3</v>
      </c>
      <c r="K43" s="61"/>
      <c r="L43" s="258"/>
      <c r="M43" s="258"/>
      <c r="N43" s="55"/>
      <c r="O43" s="26"/>
      <c r="P43" s="55"/>
      <c r="Q43" s="26"/>
      <c r="R43" s="131"/>
      <c r="S43" s="215"/>
      <c r="T43" s="288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8"/>
      <c r="AE43" s="258"/>
      <c r="AF43" s="55"/>
      <c r="AG43" s="26"/>
      <c r="AH43" s="55"/>
      <c r="AI43" s="26"/>
      <c r="AJ43" s="131"/>
      <c r="AK43" s="198"/>
      <c r="AL43" s="288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34</v>
      </c>
      <c r="D44" s="185"/>
      <c r="E44" s="56"/>
      <c r="F44" s="186">
        <v>50.268788999999998</v>
      </c>
      <c r="G44" s="186">
        <v>53.018518</v>
      </c>
      <c r="H44" s="186">
        <v>0.99890668000000005</v>
      </c>
      <c r="I44" s="62">
        <v>0.99944303999999995</v>
      </c>
      <c r="J44" s="62">
        <v>2.9509499999999999E-3</v>
      </c>
      <c r="K44" s="187"/>
      <c r="L44" s="259"/>
      <c r="M44" s="259"/>
      <c r="N44" s="56"/>
      <c r="O44" s="28"/>
      <c r="P44" s="56"/>
      <c r="Q44" s="28"/>
      <c r="R44" s="132"/>
      <c r="S44" s="215"/>
      <c r="T44" s="286"/>
      <c r="U44" s="27" t="s">
        <v>34</v>
      </c>
      <c r="V44" s="185"/>
      <c r="W44" s="56"/>
      <c r="X44" s="186"/>
      <c r="Y44" s="186"/>
      <c r="Z44" s="186"/>
      <c r="AA44" s="62"/>
      <c r="AB44" s="62"/>
      <c r="AC44" s="187"/>
      <c r="AD44" s="259"/>
      <c r="AE44" s="259"/>
      <c r="AF44" s="56"/>
      <c r="AG44" s="28"/>
      <c r="AH44" s="56"/>
      <c r="AI44" s="28"/>
      <c r="AJ44" s="132"/>
      <c r="AK44" s="198"/>
      <c r="AL44" s="286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35</v>
      </c>
      <c r="D45" s="185"/>
      <c r="E45" s="56"/>
      <c r="F45" s="186">
        <v>52.124687999999999</v>
      </c>
      <c r="G45" s="186">
        <v>54.746876999999998</v>
      </c>
      <c r="H45" s="186">
        <v>0.99909607</v>
      </c>
      <c r="I45" s="62">
        <v>0.99961127000000005</v>
      </c>
      <c r="J45" s="62">
        <v>1.7909355E-3</v>
      </c>
      <c r="K45" s="187"/>
      <c r="L45" s="259"/>
      <c r="M45" s="259"/>
      <c r="N45" s="56"/>
      <c r="O45" s="28"/>
      <c r="P45" s="56"/>
      <c r="Q45" s="28"/>
      <c r="R45" s="132"/>
      <c r="S45" s="215"/>
      <c r="T45" s="286"/>
      <c r="U45" s="27" t="s">
        <v>35</v>
      </c>
      <c r="V45" s="185"/>
      <c r="W45" s="56"/>
      <c r="X45" s="186"/>
      <c r="Y45" s="186"/>
      <c r="Z45" s="186"/>
      <c r="AA45" s="62"/>
      <c r="AB45" s="62"/>
      <c r="AC45" s="187"/>
      <c r="AD45" s="259"/>
      <c r="AE45" s="259"/>
      <c r="AF45" s="56"/>
      <c r="AG45" s="28"/>
      <c r="AH45" s="56"/>
      <c r="AI45" s="28"/>
      <c r="AJ45" s="132"/>
      <c r="AK45" s="198"/>
      <c r="AL45" s="286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37</v>
      </c>
      <c r="D46" s="185"/>
      <c r="E46" s="56"/>
      <c r="F46" s="186">
        <v>54.329645999999997</v>
      </c>
      <c r="G46" s="186">
        <v>56.59422</v>
      </c>
      <c r="H46" s="186">
        <v>0.99923695999999995</v>
      </c>
      <c r="I46" s="62">
        <v>0.99973573000000004</v>
      </c>
      <c r="J46" s="62">
        <v>9.9535250000000008E-4</v>
      </c>
      <c r="K46" s="187"/>
      <c r="L46" s="259"/>
      <c r="M46" s="259"/>
      <c r="N46" s="56"/>
      <c r="O46" s="28"/>
      <c r="P46" s="56"/>
      <c r="Q46" s="28"/>
      <c r="R46" s="132"/>
      <c r="S46" s="215"/>
      <c r="T46" s="286"/>
      <c r="U46" s="27" t="s">
        <v>37</v>
      </c>
      <c r="V46" s="185"/>
      <c r="W46" s="56"/>
      <c r="X46" s="186"/>
      <c r="Y46" s="186"/>
      <c r="Z46" s="186"/>
      <c r="AA46" s="62"/>
      <c r="AB46" s="62"/>
      <c r="AC46" s="187"/>
      <c r="AD46" s="259"/>
      <c r="AE46" s="259"/>
      <c r="AF46" s="56"/>
      <c r="AG46" s="28"/>
      <c r="AH46" s="56"/>
      <c r="AI46" s="28"/>
      <c r="AJ46" s="132"/>
      <c r="AK46" s="198"/>
      <c r="AL46" s="286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5"/>
      <c r="E47" s="56"/>
      <c r="F47" s="188"/>
      <c r="G47" s="188"/>
      <c r="H47" s="188"/>
      <c r="I47" s="56"/>
      <c r="J47" s="56"/>
      <c r="K47" s="187"/>
      <c r="L47" s="259"/>
      <c r="M47" s="259"/>
      <c r="N47" s="56"/>
      <c r="O47" s="28"/>
      <c r="P47" s="56"/>
      <c r="Q47" s="28"/>
      <c r="R47" s="183"/>
      <c r="S47" s="215"/>
      <c r="T47" s="286"/>
      <c r="U47" s="27"/>
      <c r="V47" s="185"/>
      <c r="W47" s="56"/>
      <c r="X47" s="188"/>
      <c r="Y47" s="188"/>
      <c r="Z47" s="188"/>
      <c r="AA47" s="56"/>
      <c r="AB47" s="56"/>
      <c r="AC47" s="187"/>
      <c r="AD47" s="259"/>
      <c r="AE47" s="259"/>
      <c r="AF47" s="56"/>
      <c r="AG47" s="28"/>
      <c r="AH47" s="56"/>
      <c r="AI47" s="28"/>
      <c r="AJ47" s="183"/>
      <c r="AK47" s="198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74</v>
      </c>
      <c r="C48" s="25" t="s">
        <v>33</v>
      </c>
      <c r="D48" s="39"/>
      <c r="E48" s="55"/>
      <c r="F48" s="96">
        <v>46.573255000000003</v>
      </c>
      <c r="G48" s="96">
        <v>49.924582000000001</v>
      </c>
      <c r="H48" s="96">
        <v>0.99830512000000005</v>
      </c>
      <c r="I48" s="60">
        <v>0.99811777000000002</v>
      </c>
      <c r="J48" s="60">
        <v>5.1445420000000002E-3</v>
      </c>
      <c r="K48" s="61"/>
      <c r="L48" s="258"/>
      <c r="M48" s="258"/>
      <c r="N48" s="55"/>
      <c r="O48" s="26"/>
      <c r="P48" s="55"/>
      <c r="Q48" s="26"/>
      <c r="R48" s="131"/>
      <c r="S48" s="215"/>
      <c r="T48" s="288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8"/>
      <c r="AE48" s="258"/>
      <c r="AF48" s="55"/>
      <c r="AG48" s="26"/>
      <c r="AH48" s="55"/>
      <c r="AI48" s="26"/>
      <c r="AJ48" s="131"/>
      <c r="AK48" s="198"/>
      <c r="AL48" s="288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34</v>
      </c>
      <c r="D49" s="185"/>
      <c r="E49" s="56"/>
      <c r="F49" s="186">
        <v>49.869332</v>
      </c>
      <c r="G49" s="186">
        <v>52.640407000000003</v>
      </c>
      <c r="H49" s="186">
        <v>0.99883138000000005</v>
      </c>
      <c r="I49" s="62">
        <v>0.99940963999999999</v>
      </c>
      <c r="J49" s="62">
        <v>2.9416491999999998E-3</v>
      </c>
      <c r="K49" s="187"/>
      <c r="L49" s="259"/>
      <c r="M49" s="259"/>
      <c r="N49" s="56"/>
      <c r="O49" s="28"/>
      <c r="P49" s="56"/>
      <c r="Q49" s="28"/>
      <c r="R49" s="132"/>
      <c r="S49" s="215"/>
      <c r="T49" s="286"/>
      <c r="U49" s="27" t="s">
        <v>34</v>
      </c>
      <c r="V49" s="185"/>
      <c r="W49" s="56"/>
      <c r="X49" s="186"/>
      <c r="Y49" s="186"/>
      <c r="Z49" s="186"/>
      <c r="AA49" s="62"/>
      <c r="AB49" s="62"/>
      <c r="AC49" s="187"/>
      <c r="AD49" s="259"/>
      <c r="AE49" s="259"/>
      <c r="AF49" s="56"/>
      <c r="AG49" s="28"/>
      <c r="AH49" s="56"/>
      <c r="AI49" s="28"/>
      <c r="AJ49" s="132"/>
      <c r="AK49" s="198"/>
      <c r="AL49" s="286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35</v>
      </c>
      <c r="D50" s="185"/>
      <c r="E50" s="56"/>
      <c r="F50" s="186">
        <v>51.670724999999997</v>
      </c>
      <c r="G50" s="186">
        <v>54.293593999999999</v>
      </c>
      <c r="H50" s="186">
        <v>0.99902829999999998</v>
      </c>
      <c r="I50" s="62">
        <v>0.99958016999999999</v>
      </c>
      <c r="J50" s="62">
        <v>1.7988492E-3</v>
      </c>
      <c r="K50" s="187"/>
      <c r="L50" s="259"/>
      <c r="M50" s="259"/>
      <c r="N50" s="56"/>
      <c r="O50" s="28"/>
      <c r="P50" s="56"/>
      <c r="Q50" s="28"/>
      <c r="R50" s="132"/>
      <c r="S50" s="215"/>
      <c r="T50" s="286"/>
      <c r="U50" s="27" t="s">
        <v>35</v>
      </c>
      <c r="V50" s="185"/>
      <c r="W50" s="56"/>
      <c r="X50" s="186"/>
      <c r="Y50" s="186"/>
      <c r="Z50" s="186"/>
      <c r="AA50" s="62"/>
      <c r="AB50" s="62"/>
      <c r="AC50" s="187"/>
      <c r="AD50" s="259"/>
      <c r="AE50" s="259"/>
      <c r="AF50" s="56"/>
      <c r="AG50" s="28"/>
      <c r="AH50" s="56"/>
      <c r="AI50" s="28"/>
      <c r="AJ50" s="132"/>
      <c r="AK50" s="198"/>
      <c r="AL50" s="286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37</v>
      </c>
      <c r="D51" s="185"/>
      <c r="E51" s="56"/>
      <c r="F51" s="186">
        <v>53.830117999999999</v>
      </c>
      <c r="G51" s="186">
        <v>56.119185999999999</v>
      </c>
      <c r="H51" s="186">
        <v>0.99917955999999997</v>
      </c>
      <c r="I51" s="62">
        <v>0.99971734999999995</v>
      </c>
      <c r="J51" s="62">
        <v>1.0311921E-3</v>
      </c>
      <c r="K51" s="187"/>
      <c r="L51" s="259"/>
      <c r="M51" s="259"/>
      <c r="N51" s="56"/>
      <c r="O51" s="28"/>
      <c r="P51" s="56"/>
      <c r="Q51" s="28"/>
      <c r="R51" s="132"/>
      <c r="S51" s="215"/>
      <c r="T51" s="286"/>
      <c r="U51" s="27" t="s">
        <v>37</v>
      </c>
      <c r="V51" s="185"/>
      <c r="W51" s="56"/>
      <c r="X51" s="186"/>
      <c r="Y51" s="186"/>
      <c r="Z51" s="186"/>
      <c r="AA51" s="62"/>
      <c r="AB51" s="62"/>
      <c r="AC51" s="187"/>
      <c r="AD51" s="259"/>
      <c r="AE51" s="259"/>
      <c r="AF51" s="56"/>
      <c r="AG51" s="28"/>
      <c r="AH51" s="56"/>
      <c r="AI51" s="28"/>
      <c r="AJ51" s="132"/>
      <c r="AK51" s="198"/>
      <c r="AL51" s="286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5"/>
      <c r="E52" s="56"/>
      <c r="F52" s="188"/>
      <c r="G52" s="188"/>
      <c r="H52" s="188"/>
      <c r="I52" s="56"/>
      <c r="J52" s="56"/>
      <c r="K52" s="187"/>
      <c r="L52" s="259"/>
      <c r="M52" s="259"/>
      <c r="N52" s="56"/>
      <c r="O52" s="28"/>
      <c r="P52" s="56"/>
      <c r="Q52" s="28"/>
      <c r="R52" s="183"/>
      <c r="S52" s="215"/>
      <c r="T52" s="286"/>
      <c r="U52" s="27"/>
      <c r="V52" s="185"/>
      <c r="W52" s="56"/>
      <c r="X52" s="188"/>
      <c r="Y52" s="188"/>
      <c r="Z52" s="188"/>
      <c r="AA52" s="56"/>
      <c r="AB52" s="56"/>
      <c r="AC52" s="187"/>
      <c r="AD52" s="259"/>
      <c r="AE52" s="259"/>
      <c r="AF52" s="56"/>
      <c r="AG52" s="28"/>
      <c r="AH52" s="56"/>
      <c r="AI52" s="28"/>
      <c r="AJ52" s="183"/>
      <c r="AK52" s="198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75</v>
      </c>
      <c r="C53" s="25" t="s">
        <v>33</v>
      </c>
      <c r="D53" s="39"/>
      <c r="E53" s="55"/>
      <c r="F53" s="96">
        <v>47.168536000000003</v>
      </c>
      <c r="G53" s="96">
        <v>50.156239999999997</v>
      </c>
      <c r="H53" s="96">
        <v>0.99824561000000001</v>
      </c>
      <c r="I53" s="60">
        <v>0.99886061000000004</v>
      </c>
      <c r="J53" s="60">
        <v>5.7923979999999998E-3</v>
      </c>
      <c r="K53" s="61"/>
      <c r="L53" s="258"/>
      <c r="M53" s="258"/>
      <c r="N53" s="55"/>
      <c r="O53" s="26"/>
      <c r="P53" s="55"/>
      <c r="Q53" s="26"/>
      <c r="R53" s="131"/>
      <c r="S53" s="215"/>
      <c r="T53" s="288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8"/>
      <c r="AE53" s="258"/>
      <c r="AF53" s="55"/>
      <c r="AG53" s="26"/>
      <c r="AH53" s="55"/>
      <c r="AI53" s="26"/>
      <c r="AJ53" s="131"/>
      <c r="AK53" s="198"/>
      <c r="AL53" s="288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34</v>
      </c>
      <c r="D54" s="185"/>
      <c r="E54" s="56"/>
      <c r="F54" s="186">
        <v>50.210369999999998</v>
      </c>
      <c r="G54" s="186">
        <v>52.982031999999997</v>
      </c>
      <c r="H54" s="186">
        <v>0.99882333000000001</v>
      </c>
      <c r="I54" s="62">
        <v>0.99939160999999999</v>
      </c>
      <c r="J54" s="62">
        <v>3.2758228000000001E-3</v>
      </c>
      <c r="K54" s="187"/>
      <c r="L54" s="259"/>
      <c r="M54" s="259"/>
      <c r="N54" s="56"/>
      <c r="O54" s="28"/>
      <c r="P54" s="56"/>
      <c r="Q54" s="28"/>
      <c r="R54" s="132"/>
      <c r="S54" s="215"/>
      <c r="T54" s="286"/>
      <c r="U54" s="27" t="s">
        <v>34</v>
      </c>
      <c r="V54" s="185"/>
      <c r="W54" s="56"/>
      <c r="X54" s="186"/>
      <c r="Y54" s="186"/>
      <c r="Z54" s="186"/>
      <c r="AA54" s="62"/>
      <c r="AB54" s="62"/>
      <c r="AC54" s="187"/>
      <c r="AD54" s="259"/>
      <c r="AE54" s="259"/>
      <c r="AF54" s="56"/>
      <c r="AG54" s="28"/>
      <c r="AH54" s="56"/>
      <c r="AI54" s="28"/>
      <c r="AJ54" s="132"/>
      <c r="AK54" s="198"/>
      <c r="AL54" s="286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35</v>
      </c>
      <c r="D55" s="185"/>
      <c r="E55" s="56"/>
      <c r="F55" s="186">
        <v>52.027382000000003</v>
      </c>
      <c r="G55" s="186">
        <v>54.629708999999998</v>
      </c>
      <c r="H55" s="186">
        <v>0.99904497000000003</v>
      </c>
      <c r="I55" s="62">
        <v>0.99955258000000002</v>
      </c>
      <c r="J55" s="62">
        <v>2.1699641E-3</v>
      </c>
      <c r="K55" s="187"/>
      <c r="L55" s="259"/>
      <c r="M55" s="259"/>
      <c r="N55" s="56"/>
      <c r="O55" s="28"/>
      <c r="P55" s="56"/>
      <c r="Q55" s="28"/>
      <c r="R55" s="132"/>
      <c r="S55" s="215"/>
      <c r="T55" s="286"/>
      <c r="U55" s="27" t="s">
        <v>35</v>
      </c>
      <c r="V55" s="185"/>
      <c r="W55" s="56"/>
      <c r="X55" s="186"/>
      <c r="Y55" s="186"/>
      <c r="Z55" s="186"/>
      <c r="AA55" s="62"/>
      <c r="AB55" s="62"/>
      <c r="AC55" s="187"/>
      <c r="AD55" s="259"/>
      <c r="AE55" s="259"/>
      <c r="AF55" s="56"/>
      <c r="AG55" s="28"/>
      <c r="AH55" s="56"/>
      <c r="AI55" s="28"/>
      <c r="AJ55" s="132"/>
      <c r="AK55" s="198"/>
      <c r="AL55" s="286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37</v>
      </c>
      <c r="D56" s="185"/>
      <c r="E56" s="56"/>
      <c r="F56" s="186">
        <v>54.249786</v>
      </c>
      <c r="G56" s="186">
        <v>56.523798999999997</v>
      </c>
      <c r="H56" s="186">
        <v>0.99920319000000002</v>
      </c>
      <c r="I56" s="62">
        <v>0.99971454000000004</v>
      </c>
      <c r="J56" s="62">
        <v>1.2193815E-3</v>
      </c>
      <c r="K56" s="187"/>
      <c r="L56" s="259"/>
      <c r="M56" s="259"/>
      <c r="N56" s="56"/>
      <c r="O56" s="28"/>
      <c r="P56" s="56"/>
      <c r="Q56" s="28"/>
      <c r="R56" s="132"/>
      <c r="S56" s="215"/>
      <c r="T56" s="286"/>
      <c r="U56" s="27" t="s">
        <v>37</v>
      </c>
      <c r="V56" s="185"/>
      <c r="W56" s="56"/>
      <c r="X56" s="186"/>
      <c r="Y56" s="186"/>
      <c r="Z56" s="186"/>
      <c r="AA56" s="62"/>
      <c r="AB56" s="62"/>
      <c r="AC56" s="187"/>
      <c r="AD56" s="259"/>
      <c r="AE56" s="259"/>
      <c r="AF56" s="56"/>
      <c r="AG56" s="28"/>
      <c r="AH56" s="56"/>
      <c r="AI56" s="28"/>
      <c r="AJ56" s="132"/>
      <c r="AK56" s="198"/>
      <c r="AL56" s="286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5"/>
      <c r="E57" s="56"/>
      <c r="F57" s="188"/>
      <c r="G57" s="188"/>
      <c r="H57" s="188"/>
      <c r="I57" s="56"/>
      <c r="J57" s="56"/>
      <c r="K57" s="187"/>
      <c r="L57" s="259"/>
      <c r="M57" s="259"/>
      <c r="N57" s="56"/>
      <c r="O57" s="28"/>
      <c r="P57" s="56"/>
      <c r="Q57" s="28"/>
      <c r="R57" s="183"/>
      <c r="S57" s="215"/>
      <c r="T57" s="286"/>
      <c r="U57" s="27"/>
      <c r="V57" s="185"/>
      <c r="W57" s="56"/>
      <c r="X57" s="188"/>
      <c r="Y57" s="188"/>
      <c r="Z57" s="188"/>
      <c r="AA57" s="56"/>
      <c r="AB57" s="56"/>
      <c r="AC57" s="187"/>
      <c r="AD57" s="259"/>
      <c r="AE57" s="259"/>
      <c r="AF57" s="56"/>
      <c r="AG57" s="28"/>
      <c r="AH57" s="56"/>
      <c r="AI57" s="28"/>
      <c r="AJ57" s="183"/>
      <c r="AK57" s="198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76</v>
      </c>
      <c r="C58" s="25" t="s">
        <v>33</v>
      </c>
      <c r="D58" s="39"/>
      <c r="E58" s="55"/>
      <c r="F58" s="96">
        <v>47.043385999999998</v>
      </c>
      <c r="G58" s="96">
        <v>50.074955000000003</v>
      </c>
      <c r="H58" s="96">
        <v>0.99822343999999996</v>
      </c>
      <c r="I58" s="60">
        <v>0.99873831999999996</v>
      </c>
      <c r="J58" s="60">
        <v>5.9540000000000001E-3</v>
      </c>
      <c r="K58" s="61"/>
      <c r="L58" s="258"/>
      <c r="M58" s="258"/>
      <c r="N58" s="55"/>
      <c r="O58" s="26"/>
      <c r="P58" s="55"/>
      <c r="Q58" s="26"/>
      <c r="R58" s="131"/>
      <c r="S58" s="215"/>
      <c r="T58" s="288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8"/>
      <c r="AE58" s="258"/>
      <c r="AF58" s="55"/>
      <c r="AG58" s="26"/>
      <c r="AH58" s="55"/>
      <c r="AI58" s="26"/>
      <c r="AJ58" s="131"/>
      <c r="AK58" s="198"/>
      <c r="AL58" s="288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34</v>
      </c>
      <c r="D59" s="185"/>
      <c r="E59" s="56"/>
      <c r="F59" s="186">
        <v>50.055929999999996</v>
      </c>
      <c r="G59" s="186">
        <v>52.815539000000001</v>
      </c>
      <c r="H59" s="186">
        <v>0.99878131999999997</v>
      </c>
      <c r="I59" s="62">
        <v>0.99936113999999998</v>
      </c>
      <c r="J59" s="62">
        <v>3.2948179000000001E-3</v>
      </c>
      <c r="K59" s="187"/>
      <c r="L59" s="259"/>
      <c r="M59" s="259"/>
      <c r="N59" s="56"/>
      <c r="O59" s="28"/>
      <c r="P59" s="56"/>
      <c r="Q59" s="28"/>
      <c r="R59" s="132"/>
      <c r="S59" s="215"/>
      <c r="T59" s="286"/>
      <c r="U59" s="27" t="s">
        <v>34</v>
      </c>
      <c r="V59" s="185"/>
      <c r="W59" s="56"/>
      <c r="X59" s="186"/>
      <c r="Y59" s="186"/>
      <c r="Z59" s="186"/>
      <c r="AA59" s="62"/>
      <c r="AB59" s="62"/>
      <c r="AC59" s="187"/>
      <c r="AD59" s="259"/>
      <c r="AE59" s="259"/>
      <c r="AF59" s="56"/>
      <c r="AG59" s="28"/>
      <c r="AH59" s="56"/>
      <c r="AI59" s="28"/>
      <c r="AJ59" s="132"/>
      <c r="AK59" s="198"/>
      <c r="AL59" s="286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35</v>
      </c>
      <c r="D60" s="185"/>
      <c r="E60" s="56"/>
      <c r="F60" s="186">
        <v>51.745331999999998</v>
      </c>
      <c r="G60" s="186">
        <v>54.349850000000004</v>
      </c>
      <c r="H60" s="186">
        <v>0.99898401999999997</v>
      </c>
      <c r="I60" s="62">
        <v>0.99952816</v>
      </c>
      <c r="J60" s="62">
        <v>2.151862E-3</v>
      </c>
      <c r="K60" s="187"/>
      <c r="L60" s="259"/>
      <c r="M60" s="259"/>
      <c r="N60" s="56"/>
      <c r="O60" s="28"/>
      <c r="P60" s="56"/>
      <c r="Q60" s="28"/>
      <c r="R60" s="132"/>
      <c r="S60" s="215"/>
      <c r="T60" s="286"/>
      <c r="U60" s="27" t="s">
        <v>35</v>
      </c>
      <c r="V60" s="185"/>
      <c r="W60" s="56"/>
      <c r="X60" s="186"/>
      <c r="Y60" s="186"/>
      <c r="Z60" s="186"/>
      <c r="AA60" s="62"/>
      <c r="AB60" s="62"/>
      <c r="AC60" s="187"/>
      <c r="AD60" s="259"/>
      <c r="AE60" s="259"/>
      <c r="AF60" s="56"/>
      <c r="AG60" s="28"/>
      <c r="AH60" s="56"/>
      <c r="AI60" s="28"/>
      <c r="AJ60" s="132"/>
      <c r="AK60" s="198"/>
      <c r="AL60" s="286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37</v>
      </c>
      <c r="D61" s="185"/>
      <c r="E61" s="56"/>
      <c r="F61" s="186">
        <v>54.052171999999999</v>
      </c>
      <c r="G61" s="186">
        <v>56.285037000000003</v>
      </c>
      <c r="H61" s="186">
        <v>0.99914674999999997</v>
      </c>
      <c r="I61" s="62">
        <v>0.99969869</v>
      </c>
      <c r="J61" s="62">
        <v>1.1899299E-3</v>
      </c>
      <c r="K61" s="187"/>
      <c r="L61" s="259"/>
      <c r="M61" s="259"/>
      <c r="N61" s="56"/>
      <c r="O61" s="28"/>
      <c r="P61" s="56"/>
      <c r="Q61" s="28"/>
      <c r="R61" s="132"/>
      <c r="S61" s="215"/>
      <c r="T61" s="286"/>
      <c r="U61" s="27" t="s">
        <v>37</v>
      </c>
      <c r="V61" s="185"/>
      <c r="W61" s="56"/>
      <c r="X61" s="186"/>
      <c r="Y61" s="186"/>
      <c r="Z61" s="186"/>
      <c r="AA61" s="62"/>
      <c r="AB61" s="62"/>
      <c r="AC61" s="187"/>
      <c r="AD61" s="259"/>
      <c r="AE61" s="259"/>
      <c r="AF61" s="56"/>
      <c r="AG61" s="28"/>
      <c r="AH61" s="56"/>
      <c r="AI61" s="28"/>
      <c r="AJ61" s="132"/>
      <c r="AK61" s="198"/>
      <c r="AL61" s="286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5"/>
      <c r="E62" s="56"/>
      <c r="F62" s="188"/>
      <c r="G62" s="188"/>
      <c r="H62" s="188"/>
      <c r="I62" s="56"/>
      <c r="J62" s="56"/>
      <c r="K62" s="187"/>
      <c r="L62" s="259"/>
      <c r="M62" s="259"/>
      <c r="N62" s="56"/>
      <c r="O62" s="28"/>
      <c r="P62" s="56"/>
      <c r="Q62" s="28"/>
      <c r="R62" s="183"/>
      <c r="S62" s="215"/>
      <c r="T62" s="286"/>
      <c r="U62" s="27"/>
      <c r="V62" s="185"/>
      <c r="W62" s="56"/>
      <c r="X62" s="188"/>
      <c r="Y62" s="188"/>
      <c r="Z62" s="188"/>
      <c r="AA62" s="56"/>
      <c r="AB62" s="56"/>
      <c r="AC62" s="187"/>
      <c r="AD62" s="259"/>
      <c r="AE62" s="259"/>
      <c r="AF62" s="56"/>
      <c r="AG62" s="28"/>
      <c r="AH62" s="56"/>
      <c r="AI62" s="28"/>
      <c r="AJ62" s="183"/>
      <c r="AK62" s="198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77</v>
      </c>
      <c r="C63" s="25" t="s">
        <v>33</v>
      </c>
      <c r="D63" s="39"/>
      <c r="E63" s="55"/>
      <c r="F63" s="96">
        <v>47.475166000000002</v>
      </c>
      <c r="G63" s="96">
        <v>50.596288999999999</v>
      </c>
      <c r="H63" s="96">
        <v>0.99836974000000001</v>
      </c>
      <c r="I63" s="60">
        <v>0.99858707999999996</v>
      </c>
      <c r="J63" s="60">
        <v>5.2466025000000001E-3</v>
      </c>
      <c r="K63" s="61"/>
      <c r="L63" s="258"/>
      <c r="M63" s="258"/>
      <c r="N63" s="55"/>
      <c r="O63" s="26"/>
      <c r="P63" s="55"/>
      <c r="Q63" s="26"/>
      <c r="R63" s="131"/>
      <c r="S63" s="215"/>
      <c r="T63" s="288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8"/>
      <c r="AE63" s="258"/>
      <c r="AF63" s="55"/>
      <c r="AG63" s="26"/>
      <c r="AH63" s="55"/>
      <c r="AI63" s="26"/>
      <c r="AJ63" s="131"/>
      <c r="AK63" s="198"/>
      <c r="AL63" s="288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34</v>
      </c>
      <c r="D64" s="185"/>
      <c r="E64" s="56"/>
      <c r="F64" s="186">
        <v>50.501367999999999</v>
      </c>
      <c r="G64" s="186">
        <v>53.219822000000001</v>
      </c>
      <c r="H64" s="186">
        <v>0.99887278000000002</v>
      </c>
      <c r="I64" s="62">
        <v>0.99941959999999996</v>
      </c>
      <c r="J64" s="62">
        <v>2.9093436999999998E-3</v>
      </c>
      <c r="K64" s="187"/>
      <c r="L64" s="259"/>
      <c r="M64" s="259"/>
      <c r="N64" s="56"/>
      <c r="O64" s="28"/>
      <c r="P64" s="56"/>
      <c r="Q64" s="28"/>
      <c r="R64" s="132"/>
      <c r="S64" s="215"/>
      <c r="T64" s="286"/>
      <c r="U64" s="27" t="s">
        <v>34</v>
      </c>
      <c r="V64" s="185"/>
      <c r="W64" s="56"/>
      <c r="X64" s="186"/>
      <c r="Y64" s="186"/>
      <c r="Z64" s="186"/>
      <c r="AA64" s="62"/>
      <c r="AB64" s="62"/>
      <c r="AC64" s="187"/>
      <c r="AD64" s="259"/>
      <c r="AE64" s="259"/>
      <c r="AF64" s="56"/>
      <c r="AG64" s="28"/>
      <c r="AH64" s="56"/>
      <c r="AI64" s="28"/>
      <c r="AJ64" s="132"/>
      <c r="AK64" s="198"/>
      <c r="AL64" s="286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35</v>
      </c>
      <c r="D65" s="185"/>
      <c r="E65" s="56"/>
      <c r="F65" s="186">
        <v>52.070766999999996</v>
      </c>
      <c r="G65" s="186">
        <v>54.663575000000002</v>
      </c>
      <c r="H65" s="186">
        <v>0.99906090999999997</v>
      </c>
      <c r="I65" s="62">
        <v>0.99957218999999997</v>
      </c>
      <c r="J65" s="62">
        <v>1.8169823000000001E-3</v>
      </c>
      <c r="K65" s="187"/>
      <c r="L65" s="259"/>
      <c r="M65" s="259"/>
      <c r="N65" s="56"/>
      <c r="O65" s="28"/>
      <c r="P65" s="56"/>
      <c r="Q65" s="28"/>
      <c r="R65" s="132"/>
      <c r="S65" s="215"/>
      <c r="T65" s="286"/>
      <c r="U65" s="27" t="s">
        <v>35</v>
      </c>
      <c r="V65" s="185"/>
      <c r="W65" s="56"/>
      <c r="X65" s="186"/>
      <c r="Y65" s="186"/>
      <c r="Z65" s="186"/>
      <c r="AA65" s="62"/>
      <c r="AB65" s="62"/>
      <c r="AC65" s="187"/>
      <c r="AD65" s="259"/>
      <c r="AE65" s="259"/>
      <c r="AF65" s="56"/>
      <c r="AG65" s="28"/>
      <c r="AH65" s="56"/>
      <c r="AI65" s="28"/>
      <c r="AJ65" s="132"/>
      <c r="AK65" s="198"/>
      <c r="AL65" s="286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37</v>
      </c>
      <c r="D66" s="185"/>
      <c r="E66" s="56"/>
      <c r="F66" s="186">
        <v>54.333328999999999</v>
      </c>
      <c r="G66" s="186">
        <v>56.549905000000003</v>
      </c>
      <c r="H66" s="186">
        <v>0.99920880000000001</v>
      </c>
      <c r="I66" s="62">
        <v>0.99971518999999998</v>
      </c>
      <c r="J66" s="62">
        <v>1.0097594E-3</v>
      </c>
      <c r="K66" s="187"/>
      <c r="L66" s="259"/>
      <c r="M66" s="259"/>
      <c r="N66" s="56"/>
      <c r="O66" s="28"/>
      <c r="P66" s="56"/>
      <c r="Q66" s="28"/>
      <c r="R66" s="132"/>
      <c r="S66" s="215"/>
      <c r="T66" s="286"/>
      <c r="U66" s="27" t="s">
        <v>37</v>
      </c>
      <c r="V66" s="185"/>
      <c r="W66" s="56"/>
      <c r="X66" s="186"/>
      <c r="Y66" s="186"/>
      <c r="Z66" s="186"/>
      <c r="AA66" s="62"/>
      <c r="AB66" s="62"/>
      <c r="AC66" s="187"/>
      <c r="AD66" s="259"/>
      <c r="AE66" s="259"/>
      <c r="AF66" s="56"/>
      <c r="AG66" s="28"/>
      <c r="AH66" s="56"/>
      <c r="AI66" s="28"/>
      <c r="AJ66" s="132"/>
      <c r="AK66" s="198"/>
      <c r="AL66" s="286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5"/>
      <c r="E67" s="56"/>
      <c r="F67" s="188"/>
      <c r="G67" s="188"/>
      <c r="H67" s="188"/>
      <c r="I67" s="56"/>
      <c r="J67" s="56"/>
      <c r="K67" s="187"/>
      <c r="L67" s="259"/>
      <c r="M67" s="259"/>
      <c r="N67" s="56"/>
      <c r="O67" s="28"/>
      <c r="P67" s="56"/>
      <c r="Q67" s="28"/>
      <c r="R67" s="183"/>
      <c r="S67" s="215"/>
      <c r="T67" s="286"/>
      <c r="U67" s="27"/>
      <c r="V67" s="185"/>
      <c r="W67" s="56"/>
      <c r="X67" s="188"/>
      <c r="Y67" s="188"/>
      <c r="Z67" s="188"/>
      <c r="AA67" s="56"/>
      <c r="AB67" s="56"/>
      <c r="AC67" s="187"/>
      <c r="AD67" s="259"/>
      <c r="AE67" s="259"/>
      <c r="AF67" s="56"/>
      <c r="AG67" s="28"/>
      <c r="AH67" s="56"/>
      <c r="AI67" s="28"/>
      <c r="AJ67" s="183"/>
      <c r="AK67" s="198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78</v>
      </c>
      <c r="C68" s="25" t="s">
        <v>33</v>
      </c>
      <c r="D68" s="39"/>
      <c r="E68" s="55"/>
      <c r="F68" s="96">
        <v>47.546008</v>
      </c>
      <c r="G68" s="96">
        <v>50.757807</v>
      </c>
      <c r="H68" s="96">
        <v>0.99839946999999996</v>
      </c>
      <c r="I68" s="60">
        <v>0.99850970999999999</v>
      </c>
      <c r="J68" s="60">
        <v>5.0207109999999998E-3</v>
      </c>
      <c r="K68" s="61"/>
      <c r="L68" s="258"/>
      <c r="M68" s="258"/>
      <c r="N68" s="55"/>
      <c r="O68" s="26"/>
      <c r="P68" s="55"/>
      <c r="Q68" s="26"/>
      <c r="R68" s="131"/>
      <c r="S68" s="215"/>
      <c r="T68" s="288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8"/>
      <c r="AE68" s="258"/>
      <c r="AF68" s="55"/>
      <c r="AG68" s="26"/>
      <c r="AH68" s="55"/>
      <c r="AI68" s="26"/>
      <c r="AJ68" s="131"/>
      <c r="AK68" s="198"/>
      <c r="AL68" s="288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34</v>
      </c>
      <c r="D69" s="185"/>
      <c r="E69" s="56"/>
      <c r="F69" s="186">
        <v>50.596254000000002</v>
      </c>
      <c r="G69" s="186">
        <v>53.315232999999999</v>
      </c>
      <c r="H69" s="186">
        <v>0.99889359</v>
      </c>
      <c r="I69" s="62">
        <v>0.99943249000000001</v>
      </c>
      <c r="J69" s="62">
        <v>2.7400733000000001E-3</v>
      </c>
      <c r="K69" s="187"/>
      <c r="L69" s="259"/>
      <c r="M69" s="259"/>
      <c r="N69" s="56"/>
      <c r="O69" s="28"/>
      <c r="P69" s="56"/>
      <c r="Q69" s="28"/>
      <c r="R69" s="132"/>
      <c r="S69" s="215"/>
      <c r="T69" s="286"/>
      <c r="U69" s="27" t="s">
        <v>34</v>
      </c>
      <c r="V69" s="185"/>
      <c r="W69" s="56"/>
      <c r="X69" s="186"/>
      <c r="Y69" s="186"/>
      <c r="Z69" s="186"/>
      <c r="AA69" s="62"/>
      <c r="AB69" s="62"/>
      <c r="AC69" s="187"/>
      <c r="AD69" s="259"/>
      <c r="AE69" s="259"/>
      <c r="AF69" s="56"/>
      <c r="AG69" s="28"/>
      <c r="AH69" s="56"/>
      <c r="AI69" s="28"/>
      <c r="AJ69" s="132"/>
      <c r="AK69" s="198"/>
      <c r="AL69" s="286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35</v>
      </c>
      <c r="D70" s="185"/>
      <c r="E70" s="56"/>
      <c r="F70" s="186">
        <v>52.162492</v>
      </c>
      <c r="G70" s="186">
        <v>54.775086999999999</v>
      </c>
      <c r="H70" s="186">
        <v>0.99907835</v>
      </c>
      <c r="I70" s="62">
        <v>0.99957826000000005</v>
      </c>
      <c r="J70" s="62">
        <v>1.7792874E-3</v>
      </c>
      <c r="K70" s="187"/>
      <c r="L70" s="259"/>
      <c r="M70" s="259"/>
      <c r="N70" s="56"/>
      <c r="O70" s="28"/>
      <c r="P70" s="56"/>
      <c r="Q70" s="28"/>
      <c r="R70" s="132"/>
      <c r="S70" s="215"/>
      <c r="T70" s="286"/>
      <c r="U70" s="27" t="s">
        <v>35</v>
      </c>
      <c r="V70" s="185"/>
      <c r="W70" s="56"/>
      <c r="X70" s="186"/>
      <c r="Y70" s="186"/>
      <c r="Z70" s="186"/>
      <c r="AA70" s="62"/>
      <c r="AB70" s="62"/>
      <c r="AC70" s="187"/>
      <c r="AD70" s="259"/>
      <c r="AE70" s="259"/>
      <c r="AF70" s="56"/>
      <c r="AG70" s="28"/>
      <c r="AH70" s="56"/>
      <c r="AI70" s="28"/>
      <c r="AJ70" s="132"/>
      <c r="AK70" s="198"/>
      <c r="AL70" s="286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37</v>
      </c>
      <c r="D71" s="185"/>
      <c r="E71" s="56"/>
      <c r="F71" s="186">
        <v>54.411512000000002</v>
      </c>
      <c r="G71" s="186">
        <v>56.615966</v>
      </c>
      <c r="H71" s="186">
        <v>0.99921853999999999</v>
      </c>
      <c r="I71" s="62">
        <v>0.99971681000000001</v>
      </c>
      <c r="J71" s="62">
        <v>9.7016590000000003E-4</v>
      </c>
      <c r="K71" s="187"/>
      <c r="L71" s="259"/>
      <c r="M71" s="259"/>
      <c r="N71" s="56"/>
      <c r="O71" s="28"/>
      <c r="P71" s="56"/>
      <c r="Q71" s="28"/>
      <c r="R71" s="132"/>
      <c r="S71" s="215"/>
      <c r="T71" s="286"/>
      <c r="U71" s="27" t="s">
        <v>37</v>
      </c>
      <c r="V71" s="185"/>
      <c r="W71" s="56"/>
      <c r="X71" s="186"/>
      <c r="Y71" s="186"/>
      <c r="Z71" s="186"/>
      <c r="AA71" s="62"/>
      <c r="AB71" s="62"/>
      <c r="AC71" s="187"/>
      <c r="AD71" s="259"/>
      <c r="AE71" s="259"/>
      <c r="AF71" s="56"/>
      <c r="AG71" s="28"/>
      <c r="AH71" s="56"/>
      <c r="AI71" s="28"/>
      <c r="AJ71" s="132"/>
      <c r="AK71" s="198"/>
      <c r="AL71" s="286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5"/>
      <c r="E72" s="56"/>
      <c r="F72" s="188"/>
      <c r="G72" s="188"/>
      <c r="H72" s="188"/>
      <c r="I72" s="56"/>
      <c r="J72" s="56"/>
      <c r="K72" s="187"/>
      <c r="L72" s="259"/>
      <c r="M72" s="259"/>
      <c r="N72" s="56"/>
      <c r="O72" s="28"/>
      <c r="P72" s="56"/>
      <c r="Q72" s="28"/>
      <c r="R72" s="183"/>
      <c r="S72" s="215"/>
      <c r="T72" s="286"/>
      <c r="U72" s="27"/>
      <c r="V72" s="185"/>
      <c r="W72" s="56"/>
      <c r="X72" s="188"/>
      <c r="Y72" s="188"/>
      <c r="Z72" s="188"/>
      <c r="AA72" s="56"/>
      <c r="AB72" s="56"/>
      <c r="AC72" s="187"/>
      <c r="AD72" s="259"/>
      <c r="AE72" s="259"/>
      <c r="AF72" s="56"/>
      <c r="AG72" s="28"/>
      <c r="AH72" s="56"/>
      <c r="AI72" s="28"/>
      <c r="AJ72" s="183"/>
      <c r="AK72" s="198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79</v>
      </c>
      <c r="C73" s="25" t="s">
        <v>33</v>
      </c>
      <c r="D73" s="39"/>
      <c r="E73" s="55"/>
      <c r="F73" s="96">
        <v>45.015695999999998</v>
      </c>
      <c r="G73" s="96">
        <v>48.825899999999997</v>
      </c>
      <c r="H73" s="96">
        <v>0.99805012999999998</v>
      </c>
      <c r="I73" s="60">
        <v>0.99760643000000004</v>
      </c>
      <c r="J73" s="60">
        <v>6.0684867000000003E-3</v>
      </c>
      <c r="K73" s="61"/>
      <c r="L73" s="258"/>
      <c r="M73" s="258"/>
      <c r="N73" s="55"/>
      <c r="O73" s="26"/>
      <c r="P73" s="55"/>
      <c r="Q73" s="26"/>
      <c r="R73" s="131"/>
      <c r="S73" s="215"/>
      <c r="T73" s="288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8"/>
      <c r="AE73" s="258"/>
      <c r="AF73" s="55"/>
      <c r="AG73" s="26"/>
      <c r="AH73" s="55"/>
      <c r="AI73" s="26"/>
      <c r="AJ73" s="131"/>
      <c r="AK73" s="198"/>
      <c r="AL73" s="288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34</v>
      </c>
      <c r="D74" s="185"/>
      <c r="E74" s="56"/>
      <c r="F74" s="186">
        <v>49.963467999999999</v>
      </c>
      <c r="G74" s="186">
        <v>52.742134999999998</v>
      </c>
      <c r="H74" s="186">
        <v>0.99884041999999995</v>
      </c>
      <c r="I74" s="62">
        <v>0.99935205000000005</v>
      </c>
      <c r="J74" s="62">
        <v>2.9088276999999999E-3</v>
      </c>
      <c r="K74" s="187"/>
      <c r="L74" s="259"/>
      <c r="M74" s="259"/>
      <c r="N74" s="56"/>
      <c r="O74" s="28"/>
      <c r="P74" s="56"/>
      <c r="Q74" s="28"/>
      <c r="R74" s="132"/>
      <c r="S74" s="215"/>
      <c r="T74" s="286"/>
      <c r="U74" s="27" t="s">
        <v>34</v>
      </c>
      <c r="V74" s="185"/>
      <c r="W74" s="56"/>
      <c r="X74" s="186"/>
      <c r="Y74" s="186"/>
      <c r="Z74" s="186"/>
      <c r="AA74" s="62"/>
      <c r="AB74" s="62"/>
      <c r="AC74" s="187"/>
      <c r="AD74" s="259"/>
      <c r="AE74" s="259"/>
      <c r="AF74" s="56"/>
      <c r="AG74" s="28"/>
      <c r="AH74" s="56"/>
      <c r="AI74" s="28"/>
      <c r="AJ74" s="132"/>
      <c r="AK74" s="198"/>
      <c r="AL74" s="286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35</v>
      </c>
      <c r="D75" s="185"/>
      <c r="E75" s="56"/>
      <c r="F75" s="186">
        <v>51.588799000000002</v>
      </c>
      <c r="G75" s="186">
        <v>54.173755999999997</v>
      </c>
      <c r="H75" s="186">
        <v>0.99901236000000004</v>
      </c>
      <c r="I75" s="62">
        <v>0.99954032000000004</v>
      </c>
      <c r="J75" s="62">
        <v>1.8628422E-3</v>
      </c>
      <c r="K75" s="187"/>
      <c r="L75" s="259"/>
      <c r="M75" s="259"/>
      <c r="N75" s="56"/>
      <c r="O75" s="28"/>
      <c r="P75" s="56"/>
      <c r="Q75" s="28"/>
      <c r="R75" s="132"/>
      <c r="S75" s="215"/>
      <c r="T75" s="286"/>
      <c r="U75" s="27" t="s">
        <v>35</v>
      </c>
      <c r="V75" s="185"/>
      <c r="W75" s="56"/>
      <c r="X75" s="186"/>
      <c r="Y75" s="186"/>
      <c r="Z75" s="186"/>
      <c r="AA75" s="62"/>
      <c r="AB75" s="62"/>
      <c r="AC75" s="187"/>
      <c r="AD75" s="259"/>
      <c r="AE75" s="259"/>
      <c r="AF75" s="56"/>
      <c r="AG75" s="28"/>
      <c r="AH75" s="56"/>
      <c r="AI75" s="28"/>
      <c r="AJ75" s="132"/>
      <c r="AK75" s="198"/>
      <c r="AL75" s="286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37</v>
      </c>
      <c r="D76" s="185"/>
      <c r="E76" s="56"/>
      <c r="F76" s="186">
        <v>54.116194</v>
      </c>
      <c r="G76" s="186">
        <v>56.247709999999998</v>
      </c>
      <c r="H76" s="186">
        <v>0.99918116000000001</v>
      </c>
      <c r="I76" s="62">
        <v>0.99969914999999998</v>
      </c>
      <c r="J76" s="62">
        <v>1.0087492E-3</v>
      </c>
      <c r="K76" s="187"/>
      <c r="L76" s="259"/>
      <c r="M76" s="259"/>
      <c r="N76" s="56"/>
      <c r="O76" s="28"/>
      <c r="P76" s="56"/>
      <c r="Q76" s="28"/>
      <c r="R76" s="132"/>
      <c r="S76" s="215"/>
      <c r="T76" s="286"/>
      <c r="U76" s="27" t="s">
        <v>37</v>
      </c>
      <c r="V76" s="185"/>
      <c r="W76" s="56"/>
      <c r="X76" s="186"/>
      <c r="Y76" s="186"/>
      <c r="Z76" s="186"/>
      <c r="AA76" s="62"/>
      <c r="AB76" s="62"/>
      <c r="AC76" s="187"/>
      <c r="AD76" s="259"/>
      <c r="AE76" s="259"/>
      <c r="AF76" s="56"/>
      <c r="AG76" s="28"/>
      <c r="AH76" s="56"/>
      <c r="AI76" s="28"/>
      <c r="AJ76" s="132"/>
      <c r="AK76" s="198"/>
      <c r="AL76" s="286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5"/>
      <c r="E77" s="56"/>
      <c r="F77" s="188"/>
      <c r="G77" s="188"/>
      <c r="H77" s="188"/>
      <c r="I77" s="56"/>
      <c r="J77" s="56"/>
      <c r="K77" s="187"/>
      <c r="L77" s="259"/>
      <c r="M77" s="259"/>
      <c r="N77" s="56"/>
      <c r="O77" s="28"/>
      <c r="P77" s="56"/>
      <c r="Q77" s="28"/>
      <c r="R77" s="183"/>
      <c r="S77" s="215"/>
      <c r="T77" s="286"/>
      <c r="U77" s="27"/>
      <c r="V77" s="185"/>
      <c r="W77" s="56"/>
      <c r="X77" s="188"/>
      <c r="Y77" s="188"/>
      <c r="Z77" s="188"/>
      <c r="AA77" s="56"/>
      <c r="AB77" s="56"/>
      <c r="AC77" s="187"/>
      <c r="AD77" s="259"/>
      <c r="AE77" s="259"/>
      <c r="AF77" s="56"/>
      <c r="AG77" s="28"/>
      <c r="AH77" s="56"/>
      <c r="AI77" s="28"/>
      <c r="AJ77" s="183"/>
      <c r="AK77" s="198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80</v>
      </c>
      <c r="C78" s="25" t="s">
        <v>33</v>
      </c>
      <c r="D78" s="39"/>
      <c r="E78" s="55"/>
      <c r="F78" s="96">
        <v>45.971947999999998</v>
      </c>
      <c r="G78" s="96">
        <v>49.606682999999997</v>
      </c>
      <c r="H78" s="96">
        <v>0.99815803000000003</v>
      </c>
      <c r="I78" s="60">
        <v>0.99779074999999995</v>
      </c>
      <c r="J78" s="60">
        <v>5.5026957E-3</v>
      </c>
      <c r="K78" s="61"/>
      <c r="L78" s="258"/>
      <c r="M78" s="258"/>
      <c r="N78" s="55"/>
      <c r="O78" s="26"/>
      <c r="P78" s="55"/>
      <c r="Q78" s="26"/>
      <c r="R78" s="131"/>
      <c r="S78" s="215"/>
      <c r="T78" s="288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8"/>
      <c r="AE78" s="258"/>
      <c r="AF78" s="55"/>
      <c r="AG78" s="26"/>
      <c r="AH78" s="55"/>
      <c r="AI78" s="26"/>
      <c r="AJ78" s="131"/>
      <c r="AK78" s="198"/>
      <c r="AL78" s="288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34</v>
      </c>
      <c r="D79" s="185"/>
      <c r="E79" s="56"/>
      <c r="F79" s="186">
        <v>50.193382999999997</v>
      </c>
      <c r="G79" s="186">
        <v>52.974262000000003</v>
      </c>
      <c r="H79" s="186">
        <v>0.99885838000000005</v>
      </c>
      <c r="I79" s="62">
        <v>0.99937257000000002</v>
      </c>
      <c r="J79" s="62">
        <v>2.7790194999999999E-3</v>
      </c>
      <c r="K79" s="187"/>
      <c r="L79" s="259"/>
      <c r="M79" s="259"/>
      <c r="N79" s="56"/>
      <c r="O79" s="28"/>
      <c r="P79" s="56"/>
      <c r="Q79" s="28"/>
      <c r="R79" s="132"/>
      <c r="S79" s="215"/>
      <c r="T79" s="286"/>
      <c r="U79" s="27" t="s">
        <v>34</v>
      </c>
      <c r="V79" s="185"/>
      <c r="W79" s="56"/>
      <c r="X79" s="186"/>
      <c r="Y79" s="186"/>
      <c r="Z79" s="186"/>
      <c r="AA79" s="62"/>
      <c r="AB79" s="62"/>
      <c r="AC79" s="187"/>
      <c r="AD79" s="259"/>
      <c r="AE79" s="259"/>
      <c r="AF79" s="56"/>
      <c r="AG79" s="28"/>
      <c r="AH79" s="56"/>
      <c r="AI79" s="28"/>
      <c r="AJ79" s="132"/>
      <c r="AK79" s="198"/>
      <c r="AL79" s="286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35</v>
      </c>
      <c r="D80" s="185"/>
      <c r="E80" s="56"/>
      <c r="F80" s="186">
        <v>51.797525</v>
      </c>
      <c r="G80" s="186">
        <v>54.375036000000001</v>
      </c>
      <c r="H80" s="186">
        <v>0.99902318000000001</v>
      </c>
      <c r="I80" s="62">
        <v>0.99955274000000005</v>
      </c>
      <c r="J80" s="62">
        <v>1.7246150999999999E-3</v>
      </c>
      <c r="K80" s="187"/>
      <c r="L80" s="259"/>
      <c r="M80" s="259"/>
      <c r="N80" s="56"/>
      <c r="O80" s="28"/>
      <c r="P80" s="56"/>
      <c r="Q80" s="28"/>
      <c r="R80" s="132"/>
      <c r="S80" s="215"/>
      <c r="T80" s="286"/>
      <c r="U80" s="27" t="s">
        <v>35</v>
      </c>
      <c r="V80" s="185"/>
      <c r="W80" s="56"/>
      <c r="X80" s="186"/>
      <c r="Y80" s="186"/>
      <c r="Z80" s="186"/>
      <c r="AA80" s="62"/>
      <c r="AB80" s="62"/>
      <c r="AC80" s="187"/>
      <c r="AD80" s="259"/>
      <c r="AE80" s="259"/>
      <c r="AF80" s="56"/>
      <c r="AG80" s="28"/>
      <c r="AH80" s="56"/>
      <c r="AI80" s="28"/>
      <c r="AJ80" s="132"/>
      <c r="AK80" s="198"/>
      <c r="AL80" s="286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37</v>
      </c>
      <c r="D81" s="185"/>
      <c r="E81" s="56"/>
      <c r="F81" s="186">
        <v>54.231692000000002</v>
      </c>
      <c r="G81" s="186">
        <v>56.359583000000001</v>
      </c>
      <c r="H81" s="186">
        <v>0.99918865999999995</v>
      </c>
      <c r="I81" s="62">
        <v>0.99970842000000004</v>
      </c>
      <c r="J81" s="62">
        <v>9.5568129999999999E-4</v>
      </c>
      <c r="K81" s="187"/>
      <c r="L81" s="259"/>
      <c r="M81" s="259"/>
      <c r="N81" s="56"/>
      <c r="O81" s="28"/>
      <c r="P81" s="56"/>
      <c r="Q81" s="28"/>
      <c r="R81" s="132"/>
      <c r="S81" s="215"/>
      <c r="T81" s="286"/>
      <c r="U81" s="27" t="s">
        <v>37</v>
      </c>
      <c r="V81" s="185"/>
      <c r="W81" s="56"/>
      <c r="X81" s="186"/>
      <c r="Y81" s="186"/>
      <c r="Z81" s="186"/>
      <c r="AA81" s="62"/>
      <c r="AB81" s="62"/>
      <c r="AC81" s="187"/>
      <c r="AD81" s="259"/>
      <c r="AE81" s="259"/>
      <c r="AF81" s="56"/>
      <c r="AG81" s="28"/>
      <c r="AH81" s="56"/>
      <c r="AI81" s="28"/>
      <c r="AJ81" s="132"/>
      <c r="AK81" s="198"/>
      <c r="AL81" s="286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5"/>
      <c r="E82" s="56"/>
      <c r="F82" s="188"/>
      <c r="G82" s="188"/>
      <c r="H82" s="188"/>
      <c r="I82" s="56"/>
      <c r="J82" s="56"/>
      <c r="K82" s="187"/>
      <c r="L82" s="259"/>
      <c r="M82" s="259"/>
      <c r="N82" s="56"/>
      <c r="O82" s="28"/>
      <c r="P82" s="56"/>
      <c r="Q82" s="28"/>
      <c r="R82" s="183"/>
      <c r="S82" s="215"/>
      <c r="T82" s="286"/>
      <c r="U82" s="27"/>
      <c r="V82" s="185"/>
      <c r="W82" s="56"/>
      <c r="X82" s="188"/>
      <c r="Y82" s="188"/>
      <c r="Z82" s="188"/>
      <c r="AA82" s="56"/>
      <c r="AB82" s="56"/>
      <c r="AC82" s="187"/>
      <c r="AD82" s="259"/>
      <c r="AE82" s="259"/>
      <c r="AF82" s="56"/>
      <c r="AG82" s="28"/>
      <c r="AH82" s="56"/>
      <c r="AI82" s="28"/>
      <c r="AJ82" s="183"/>
      <c r="AK82" s="198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81</v>
      </c>
      <c r="C83" s="25" t="s">
        <v>33</v>
      </c>
      <c r="D83" s="39"/>
      <c r="E83" s="55"/>
      <c r="F83" s="96">
        <v>47.742586000000003</v>
      </c>
      <c r="G83" s="96">
        <v>50.580649000000001</v>
      </c>
      <c r="H83" s="96">
        <v>0.99851544000000003</v>
      </c>
      <c r="I83" s="60">
        <v>0.99826448000000001</v>
      </c>
      <c r="J83" s="60">
        <v>4.2688869999999999E-3</v>
      </c>
      <c r="K83" s="61"/>
      <c r="L83" s="258"/>
      <c r="M83" s="258"/>
      <c r="N83" s="55"/>
      <c r="O83" s="26"/>
      <c r="P83" s="55"/>
      <c r="Q83" s="26"/>
      <c r="R83" s="131"/>
      <c r="S83" s="215"/>
      <c r="T83" s="285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8"/>
      <c r="AE83" s="258"/>
      <c r="AF83" s="55"/>
      <c r="AG83" s="26"/>
      <c r="AH83" s="55"/>
      <c r="AI83" s="26"/>
      <c r="AJ83" s="131"/>
      <c r="AK83" s="198"/>
      <c r="AL83" s="285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34</v>
      </c>
      <c r="D84" s="185"/>
      <c r="E84" s="56"/>
      <c r="F84" s="186">
        <v>50.592740999999997</v>
      </c>
      <c r="G84" s="186">
        <v>53.361159000000001</v>
      </c>
      <c r="H84" s="186">
        <v>0.99893728999999998</v>
      </c>
      <c r="I84" s="62">
        <v>0.99943110999999996</v>
      </c>
      <c r="J84" s="62">
        <v>2.2787845E-3</v>
      </c>
      <c r="K84" s="187"/>
      <c r="L84" s="259"/>
      <c r="M84" s="259"/>
      <c r="N84" s="56"/>
      <c r="O84" s="28"/>
      <c r="P84" s="56"/>
      <c r="Q84" s="28"/>
      <c r="R84" s="132"/>
      <c r="S84" s="215"/>
      <c r="T84" s="286"/>
      <c r="U84" s="27" t="s">
        <v>34</v>
      </c>
      <c r="V84" s="185"/>
      <c r="W84" s="56"/>
      <c r="X84" s="186"/>
      <c r="Y84" s="186"/>
      <c r="Z84" s="186"/>
      <c r="AA84" s="62"/>
      <c r="AB84" s="62"/>
      <c r="AC84" s="187"/>
      <c r="AD84" s="259"/>
      <c r="AE84" s="259"/>
      <c r="AF84" s="56"/>
      <c r="AG84" s="28"/>
      <c r="AH84" s="56"/>
      <c r="AI84" s="28"/>
      <c r="AJ84" s="132"/>
      <c r="AK84" s="198"/>
      <c r="AL84" s="286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35</v>
      </c>
      <c r="D85" s="185"/>
      <c r="E85" s="56"/>
      <c r="F85" s="186">
        <v>52.222546999999999</v>
      </c>
      <c r="G85" s="186">
        <v>54.810361999999998</v>
      </c>
      <c r="H85" s="186">
        <v>0.99908357999999997</v>
      </c>
      <c r="I85" s="62">
        <v>0.99956548000000001</v>
      </c>
      <c r="J85" s="62">
        <v>1.7258726E-3</v>
      </c>
      <c r="K85" s="187"/>
      <c r="L85" s="259"/>
      <c r="M85" s="259"/>
      <c r="N85" s="56"/>
      <c r="O85" s="28"/>
      <c r="P85" s="56"/>
      <c r="Q85" s="28"/>
      <c r="R85" s="132"/>
      <c r="S85" s="215"/>
      <c r="T85" s="286"/>
      <c r="U85" s="27" t="s">
        <v>35</v>
      </c>
      <c r="V85" s="185"/>
      <c r="W85" s="56"/>
      <c r="X85" s="186"/>
      <c r="Y85" s="186"/>
      <c r="Z85" s="186"/>
      <c r="AA85" s="62"/>
      <c r="AB85" s="62"/>
      <c r="AC85" s="187"/>
      <c r="AD85" s="259"/>
      <c r="AE85" s="259"/>
      <c r="AF85" s="56"/>
      <c r="AG85" s="28"/>
      <c r="AH85" s="56"/>
      <c r="AI85" s="28"/>
      <c r="AJ85" s="132"/>
      <c r="AK85" s="198"/>
      <c r="AL85" s="286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37</v>
      </c>
      <c r="D86" s="185"/>
      <c r="E86" s="56"/>
      <c r="F86" s="186">
        <v>54.445526999999998</v>
      </c>
      <c r="G86" s="186">
        <v>56.675479000000003</v>
      </c>
      <c r="H86" s="186">
        <v>0.99921329000000003</v>
      </c>
      <c r="I86" s="62">
        <v>0.99971209000000005</v>
      </c>
      <c r="J86" s="62">
        <v>9.8130630000000003E-4</v>
      </c>
      <c r="K86" s="187"/>
      <c r="L86" s="259"/>
      <c r="M86" s="259"/>
      <c r="N86" s="56"/>
      <c r="O86" s="28"/>
      <c r="P86" s="56"/>
      <c r="Q86" s="28"/>
      <c r="R86" s="132"/>
      <c r="S86" s="215"/>
      <c r="T86" s="286"/>
      <c r="U86" s="27" t="s">
        <v>37</v>
      </c>
      <c r="V86" s="185"/>
      <c r="W86" s="56"/>
      <c r="X86" s="186"/>
      <c r="Y86" s="186"/>
      <c r="Z86" s="186"/>
      <c r="AA86" s="62"/>
      <c r="AB86" s="62"/>
      <c r="AC86" s="187"/>
      <c r="AD86" s="259"/>
      <c r="AE86" s="259"/>
      <c r="AF86" s="56"/>
      <c r="AG86" s="28"/>
      <c r="AH86" s="56"/>
      <c r="AI86" s="28"/>
      <c r="AJ86" s="132"/>
      <c r="AK86" s="198"/>
      <c r="AL86" s="286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5"/>
      <c r="E87" s="56"/>
      <c r="F87" s="188"/>
      <c r="G87" s="188"/>
      <c r="H87" s="188"/>
      <c r="I87" s="56"/>
      <c r="J87" s="56"/>
      <c r="K87" s="187"/>
      <c r="L87" s="259"/>
      <c r="M87" s="259"/>
      <c r="N87" s="56"/>
      <c r="O87" s="28"/>
      <c r="P87" s="56"/>
      <c r="Q87" s="28"/>
      <c r="R87" s="183"/>
      <c r="S87" s="215"/>
      <c r="T87" s="287"/>
      <c r="U87" s="27"/>
      <c r="V87" s="185"/>
      <c r="W87" s="56"/>
      <c r="X87" s="188"/>
      <c r="Y87" s="188"/>
      <c r="Z87" s="188"/>
      <c r="AA87" s="56"/>
      <c r="AB87" s="56"/>
      <c r="AC87" s="187"/>
      <c r="AD87" s="259"/>
      <c r="AE87" s="259"/>
      <c r="AF87" s="56"/>
      <c r="AG87" s="28"/>
      <c r="AH87" s="56"/>
      <c r="AI87" s="28"/>
      <c r="AJ87" s="183"/>
      <c r="AK87" s="198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82</v>
      </c>
      <c r="C88" s="25" t="s">
        <v>33</v>
      </c>
      <c r="D88" s="39"/>
      <c r="E88" s="55"/>
      <c r="F88" s="96">
        <v>47.467326</v>
      </c>
      <c r="G88" s="96">
        <v>50.301780000000001</v>
      </c>
      <c r="H88" s="96">
        <v>0.99845991999999995</v>
      </c>
      <c r="I88" s="60">
        <v>0.99839149999999999</v>
      </c>
      <c r="J88" s="60">
        <v>4.3473009999999996E-3</v>
      </c>
      <c r="K88" s="61"/>
      <c r="L88" s="258"/>
      <c r="M88" s="258"/>
      <c r="N88" s="55"/>
      <c r="O88" s="26"/>
      <c r="P88" s="55"/>
      <c r="Q88" s="26"/>
      <c r="R88" s="131"/>
      <c r="S88" s="215"/>
      <c r="T88" s="285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8"/>
      <c r="AE88" s="258"/>
      <c r="AF88" s="55"/>
      <c r="AG88" s="26"/>
      <c r="AH88" s="55"/>
      <c r="AI88" s="26"/>
      <c r="AJ88" s="131"/>
      <c r="AK88" s="198"/>
      <c r="AL88" s="285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4"/>
      <c r="AT88" s="37"/>
    </row>
    <row r="89" spans="2:52" ht="13.5" customHeight="1" x14ac:dyDescent="0.15">
      <c r="B89" s="286"/>
      <c r="C89" s="27" t="s">
        <v>34</v>
      </c>
      <c r="D89" s="185"/>
      <c r="E89" s="56"/>
      <c r="F89" s="186">
        <v>50.360537000000001</v>
      </c>
      <c r="G89" s="186">
        <v>53.162649000000002</v>
      </c>
      <c r="H89" s="186">
        <v>0.99888604999999997</v>
      </c>
      <c r="I89" s="62">
        <v>0.99937670000000001</v>
      </c>
      <c r="J89" s="62">
        <v>2.3635316000000001E-3</v>
      </c>
      <c r="K89" s="187"/>
      <c r="L89" s="259"/>
      <c r="M89" s="259"/>
      <c r="N89" s="56"/>
      <c r="O89" s="28"/>
      <c r="P89" s="56"/>
      <c r="Q89" s="28"/>
      <c r="R89" s="132"/>
      <c r="S89" s="215"/>
      <c r="T89" s="286"/>
      <c r="U89" s="27" t="s">
        <v>34</v>
      </c>
      <c r="V89" s="185"/>
      <c r="W89" s="56"/>
      <c r="X89" s="186"/>
      <c r="Y89" s="186"/>
      <c r="Z89" s="186"/>
      <c r="AA89" s="62"/>
      <c r="AB89" s="62"/>
      <c r="AC89" s="187"/>
      <c r="AD89" s="259"/>
      <c r="AE89" s="259"/>
      <c r="AF89" s="56"/>
      <c r="AG89" s="28"/>
      <c r="AH89" s="56"/>
      <c r="AI89" s="28"/>
      <c r="AJ89" s="132"/>
      <c r="AK89" s="198"/>
      <c r="AL89" s="286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4"/>
      <c r="AT89" s="37"/>
    </row>
    <row r="90" spans="2:52" ht="13.5" customHeight="1" x14ac:dyDescent="0.15">
      <c r="B90" s="286"/>
      <c r="C90" s="27" t="s">
        <v>35</v>
      </c>
      <c r="D90" s="185"/>
      <c r="E90" s="56"/>
      <c r="F90" s="186">
        <v>52.073469000000003</v>
      </c>
      <c r="G90" s="186">
        <v>54.605910999999999</v>
      </c>
      <c r="H90" s="186">
        <v>0.99903509999999995</v>
      </c>
      <c r="I90" s="62">
        <v>0.99952704999999997</v>
      </c>
      <c r="J90" s="62">
        <v>1.7066767000000001E-3</v>
      </c>
      <c r="K90" s="187"/>
      <c r="L90" s="259"/>
      <c r="M90" s="259"/>
      <c r="N90" s="56"/>
      <c r="O90" s="28"/>
      <c r="P90" s="56"/>
      <c r="Q90" s="28"/>
      <c r="R90" s="132"/>
      <c r="S90" s="215"/>
      <c r="T90" s="286"/>
      <c r="U90" s="27" t="s">
        <v>35</v>
      </c>
      <c r="V90" s="185"/>
      <c r="W90" s="56"/>
      <c r="X90" s="186"/>
      <c r="Y90" s="186"/>
      <c r="Z90" s="186"/>
      <c r="AA90" s="62"/>
      <c r="AB90" s="62"/>
      <c r="AC90" s="187"/>
      <c r="AD90" s="259"/>
      <c r="AE90" s="259"/>
      <c r="AF90" s="56"/>
      <c r="AG90" s="28"/>
      <c r="AH90" s="56"/>
      <c r="AI90" s="28"/>
      <c r="AJ90" s="132"/>
      <c r="AK90" s="198"/>
      <c r="AL90" s="286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4"/>
      <c r="AT90" s="37"/>
    </row>
    <row r="91" spans="2:52" ht="13.5" customHeight="1" x14ac:dyDescent="0.15">
      <c r="B91" s="286"/>
      <c r="C91" s="27" t="s">
        <v>37</v>
      </c>
      <c r="D91" s="185"/>
      <c r="E91" s="56"/>
      <c r="F91" s="186">
        <v>54.243679999999998</v>
      </c>
      <c r="G91" s="186">
        <v>56.458208999999997</v>
      </c>
      <c r="H91" s="186">
        <v>0.99917237000000003</v>
      </c>
      <c r="I91" s="62">
        <v>0.99969558000000003</v>
      </c>
      <c r="J91" s="62">
        <v>9.8842089999999993E-4</v>
      </c>
      <c r="K91" s="187"/>
      <c r="L91" s="259"/>
      <c r="M91" s="259"/>
      <c r="N91" s="56"/>
      <c r="O91" s="28"/>
      <c r="P91" s="56"/>
      <c r="Q91" s="28"/>
      <c r="R91" s="132"/>
      <c r="S91" s="215"/>
      <c r="T91" s="286"/>
      <c r="U91" s="27" t="s">
        <v>37</v>
      </c>
      <c r="V91" s="185"/>
      <c r="W91" s="56"/>
      <c r="X91" s="186"/>
      <c r="Y91" s="186"/>
      <c r="Z91" s="186"/>
      <c r="AA91" s="62"/>
      <c r="AB91" s="62"/>
      <c r="AC91" s="187"/>
      <c r="AD91" s="259"/>
      <c r="AE91" s="259"/>
      <c r="AF91" s="56"/>
      <c r="AG91" s="28"/>
      <c r="AH91" s="56"/>
      <c r="AI91" s="28"/>
      <c r="AJ91" s="132"/>
      <c r="AK91" s="198"/>
      <c r="AL91" s="286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4"/>
      <c r="AT91" s="37"/>
    </row>
    <row r="92" spans="2:52" ht="13.5" customHeight="1" thickBot="1" x14ac:dyDescent="0.2">
      <c r="B92" s="287"/>
      <c r="C92" s="27"/>
      <c r="D92" s="185"/>
      <c r="E92" s="56"/>
      <c r="F92" s="188"/>
      <c r="G92" s="188"/>
      <c r="H92" s="188"/>
      <c r="I92" s="56"/>
      <c r="J92" s="56"/>
      <c r="K92" s="187"/>
      <c r="L92" s="259"/>
      <c r="M92" s="259"/>
      <c r="N92" s="56"/>
      <c r="O92" s="28"/>
      <c r="P92" s="56"/>
      <c r="Q92" s="28"/>
      <c r="R92" s="183"/>
      <c r="S92" s="215"/>
      <c r="T92" s="287"/>
      <c r="U92" s="27"/>
      <c r="V92" s="185"/>
      <c r="W92" s="56"/>
      <c r="X92" s="188"/>
      <c r="Y92" s="188"/>
      <c r="Z92" s="188"/>
      <c r="AA92" s="56"/>
      <c r="AB92" s="56"/>
      <c r="AC92" s="187"/>
      <c r="AD92" s="259"/>
      <c r="AE92" s="259"/>
      <c r="AF92" s="56"/>
      <c r="AG92" s="28"/>
      <c r="AH92" s="56"/>
      <c r="AI92" s="28"/>
      <c r="AJ92" s="183"/>
      <c r="AK92" s="198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83</v>
      </c>
      <c r="C93" s="25" t="s">
        <v>33</v>
      </c>
      <c r="D93" s="39"/>
      <c r="E93" s="55"/>
      <c r="F93" s="96">
        <v>46.587878000000003</v>
      </c>
      <c r="G93" s="96">
        <v>49.803131999999998</v>
      </c>
      <c r="H93" s="96">
        <v>0.99806192999999999</v>
      </c>
      <c r="I93" s="60">
        <v>0.99798629000000005</v>
      </c>
      <c r="J93" s="60">
        <v>4.8511797000000004E-3</v>
      </c>
      <c r="K93" s="61"/>
      <c r="L93" s="258"/>
      <c r="M93" s="258"/>
      <c r="N93" s="55"/>
      <c r="O93" s="26"/>
      <c r="P93" s="55"/>
      <c r="Q93" s="26"/>
      <c r="R93" s="131"/>
      <c r="S93" s="215"/>
      <c r="T93" s="285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8"/>
      <c r="AE93" s="258"/>
      <c r="AF93" s="55"/>
      <c r="AG93" s="26"/>
      <c r="AH93" s="55"/>
      <c r="AI93" s="26"/>
      <c r="AJ93" s="131"/>
      <c r="AK93" s="198"/>
      <c r="AL93" s="285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4"/>
      <c r="AT93" s="37"/>
    </row>
    <row r="94" spans="2:52" ht="13.5" customHeight="1" x14ac:dyDescent="0.15">
      <c r="B94" s="286"/>
      <c r="C94" s="27" t="s">
        <v>34</v>
      </c>
      <c r="D94" s="185"/>
      <c r="E94" s="56"/>
      <c r="F94" s="186">
        <v>50.282080999999998</v>
      </c>
      <c r="G94" s="186">
        <v>53.038988000000003</v>
      </c>
      <c r="H94" s="186">
        <v>0.99884667000000005</v>
      </c>
      <c r="I94" s="62">
        <v>0.99938298999999997</v>
      </c>
      <c r="J94" s="62">
        <v>2.1991508999999998E-3</v>
      </c>
      <c r="K94" s="187"/>
      <c r="L94" s="259"/>
      <c r="M94" s="259"/>
      <c r="N94" s="56"/>
      <c r="O94" s="28"/>
      <c r="P94" s="56"/>
      <c r="Q94" s="28"/>
      <c r="R94" s="132"/>
      <c r="S94" s="215"/>
      <c r="T94" s="286"/>
      <c r="U94" s="27" t="s">
        <v>34</v>
      </c>
      <c r="V94" s="185"/>
      <c r="W94" s="56"/>
      <c r="X94" s="186"/>
      <c r="Y94" s="186"/>
      <c r="Z94" s="186"/>
      <c r="AA94" s="62"/>
      <c r="AB94" s="62"/>
      <c r="AC94" s="187"/>
      <c r="AD94" s="259"/>
      <c r="AE94" s="259"/>
      <c r="AF94" s="56"/>
      <c r="AG94" s="28"/>
      <c r="AH94" s="56"/>
      <c r="AI94" s="28"/>
      <c r="AJ94" s="132"/>
      <c r="AK94" s="198"/>
      <c r="AL94" s="286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4"/>
      <c r="AT94" s="37"/>
    </row>
    <row r="95" spans="2:52" ht="13.5" customHeight="1" x14ac:dyDescent="0.15">
      <c r="B95" s="286"/>
      <c r="C95" s="27" t="s">
        <v>35</v>
      </c>
      <c r="D95" s="185"/>
      <c r="E95" s="56"/>
      <c r="F95" s="186">
        <v>51.998646000000001</v>
      </c>
      <c r="G95" s="186">
        <v>54.550058</v>
      </c>
      <c r="H95" s="186">
        <v>0.99902122000000004</v>
      </c>
      <c r="I95" s="62">
        <v>0.99955864000000005</v>
      </c>
      <c r="J95" s="62">
        <v>1.526711E-3</v>
      </c>
      <c r="K95" s="187"/>
      <c r="L95" s="259"/>
      <c r="M95" s="259"/>
      <c r="N95" s="56"/>
      <c r="O95" s="28"/>
      <c r="P95" s="56"/>
      <c r="Q95" s="28"/>
      <c r="R95" s="132"/>
      <c r="S95" s="215"/>
      <c r="T95" s="286"/>
      <c r="U95" s="27" t="s">
        <v>35</v>
      </c>
      <c r="V95" s="185"/>
      <c r="W95" s="56"/>
      <c r="X95" s="186"/>
      <c r="Y95" s="186"/>
      <c r="Z95" s="186"/>
      <c r="AA95" s="62"/>
      <c r="AB95" s="62"/>
      <c r="AC95" s="187"/>
      <c r="AD95" s="259"/>
      <c r="AE95" s="259"/>
      <c r="AF95" s="56"/>
      <c r="AG95" s="28"/>
      <c r="AH95" s="56"/>
      <c r="AI95" s="28"/>
      <c r="AJ95" s="132"/>
      <c r="AK95" s="198"/>
      <c r="AL95" s="286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4"/>
      <c r="AT95" s="37"/>
    </row>
    <row r="96" spans="2:52" ht="13.5" customHeight="1" x14ac:dyDescent="0.15">
      <c r="B96" s="286"/>
      <c r="C96" s="27" t="s">
        <v>37</v>
      </c>
      <c r="D96" s="185"/>
      <c r="E96" s="56"/>
      <c r="F96" s="186">
        <v>54.026874999999997</v>
      </c>
      <c r="G96" s="186">
        <v>56.190305000000002</v>
      </c>
      <c r="H96" s="186">
        <v>0.99917034999999998</v>
      </c>
      <c r="I96" s="62">
        <v>0.99971045999999997</v>
      </c>
      <c r="J96" s="62">
        <v>9.2734220000000001E-4</v>
      </c>
      <c r="K96" s="187"/>
      <c r="L96" s="259"/>
      <c r="M96" s="259"/>
      <c r="N96" s="56"/>
      <c r="O96" s="28"/>
      <c r="P96" s="56"/>
      <c r="Q96" s="28"/>
      <c r="R96" s="132"/>
      <c r="S96" s="215"/>
      <c r="T96" s="286"/>
      <c r="U96" s="27" t="s">
        <v>37</v>
      </c>
      <c r="V96" s="185"/>
      <c r="W96" s="56"/>
      <c r="X96" s="186"/>
      <c r="Y96" s="186"/>
      <c r="Z96" s="186"/>
      <c r="AA96" s="62"/>
      <c r="AB96" s="62"/>
      <c r="AC96" s="187"/>
      <c r="AD96" s="259"/>
      <c r="AE96" s="259"/>
      <c r="AF96" s="56"/>
      <c r="AG96" s="28"/>
      <c r="AH96" s="56"/>
      <c r="AI96" s="28"/>
      <c r="AJ96" s="132"/>
      <c r="AK96" s="198"/>
      <c r="AL96" s="286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4"/>
      <c r="AT96" s="37"/>
    </row>
    <row r="97" spans="2:46" ht="13.5" customHeight="1" thickBot="1" x14ac:dyDescent="0.2">
      <c r="B97" s="287"/>
      <c r="C97" s="27"/>
      <c r="D97" s="185"/>
      <c r="E97" s="56"/>
      <c r="F97" s="188"/>
      <c r="G97" s="188"/>
      <c r="H97" s="188"/>
      <c r="I97" s="56"/>
      <c r="J97" s="56"/>
      <c r="K97" s="187"/>
      <c r="L97" s="259"/>
      <c r="M97" s="259"/>
      <c r="N97" s="56"/>
      <c r="O97" s="28"/>
      <c r="P97" s="56"/>
      <c r="Q97" s="28"/>
      <c r="R97" s="183"/>
      <c r="S97" s="215"/>
      <c r="T97" s="287"/>
      <c r="U97" s="27"/>
      <c r="V97" s="185"/>
      <c r="W97" s="56"/>
      <c r="X97" s="188"/>
      <c r="Y97" s="188"/>
      <c r="Z97" s="188"/>
      <c r="AA97" s="56"/>
      <c r="AB97" s="56"/>
      <c r="AC97" s="187"/>
      <c r="AD97" s="259"/>
      <c r="AE97" s="259"/>
      <c r="AF97" s="56"/>
      <c r="AG97" s="28"/>
      <c r="AH97" s="56"/>
      <c r="AI97" s="28"/>
      <c r="AJ97" s="183"/>
      <c r="AK97" s="198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84</v>
      </c>
      <c r="C98" s="25" t="s">
        <v>33</v>
      </c>
      <c r="D98" s="39"/>
      <c r="E98" s="55"/>
      <c r="F98" s="96">
        <v>45.699669999999998</v>
      </c>
      <c r="G98" s="96">
        <v>48.876817000000003</v>
      </c>
      <c r="H98" s="96">
        <v>0.99788621</v>
      </c>
      <c r="I98" s="60">
        <v>0.99794035999999997</v>
      </c>
      <c r="J98" s="60">
        <v>5.2363356000000002E-3</v>
      </c>
      <c r="K98" s="61"/>
      <c r="L98" s="258"/>
      <c r="M98" s="258"/>
      <c r="N98" s="55"/>
      <c r="O98" s="26"/>
      <c r="P98" s="55"/>
      <c r="Q98" s="26"/>
      <c r="R98" s="131"/>
      <c r="S98" s="215"/>
      <c r="T98" s="285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8"/>
      <c r="AE98" s="258"/>
      <c r="AF98" s="55"/>
      <c r="AG98" s="26"/>
      <c r="AH98" s="55"/>
      <c r="AI98" s="26"/>
      <c r="AJ98" s="131"/>
      <c r="AK98" s="198"/>
      <c r="AL98" s="285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4"/>
      <c r="AT98" s="37"/>
    </row>
    <row r="99" spans="2:46" ht="13.5" customHeight="1" x14ac:dyDescent="0.15">
      <c r="B99" s="286"/>
      <c r="C99" s="27" t="s">
        <v>34</v>
      </c>
      <c r="D99" s="185"/>
      <c r="E99" s="56"/>
      <c r="F99" s="186">
        <v>49.865425000000002</v>
      </c>
      <c r="G99" s="186">
        <v>52.642209000000001</v>
      </c>
      <c r="H99" s="186">
        <v>0.99881087999999996</v>
      </c>
      <c r="I99" s="62">
        <v>0.99932834000000004</v>
      </c>
      <c r="J99" s="62">
        <v>2.3467608000000001E-3</v>
      </c>
      <c r="K99" s="187"/>
      <c r="L99" s="259"/>
      <c r="M99" s="259"/>
      <c r="N99" s="56"/>
      <c r="O99" s="28"/>
      <c r="P99" s="56"/>
      <c r="Q99" s="28"/>
      <c r="R99" s="132"/>
      <c r="S99" s="215"/>
      <c r="T99" s="286"/>
      <c r="U99" s="27" t="s">
        <v>34</v>
      </c>
      <c r="V99" s="185"/>
      <c r="W99" s="56"/>
      <c r="X99" s="186"/>
      <c r="Y99" s="186"/>
      <c r="Z99" s="186"/>
      <c r="AA99" s="62"/>
      <c r="AB99" s="62"/>
      <c r="AC99" s="187"/>
      <c r="AD99" s="259"/>
      <c r="AE99" s="259"/>
      <c r="AF99" s="56"/>
      <c r="AG99" s="28"/>
      <c r="AH99" s="56"/>
      <c r="AI99" s="28"/>
      <c r="AJ99" s="132"/>
      <c r="AK99" s="198"/>
      <c r="AL99" s="286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4"/>
      <c r="AT99" s="37"/>
    </row>
    <row r="100" spans="2:46" ht="13.5" customHeight="1" x14ac:dyDescent="0.15">
      <c r="B100" s="286"/>
      <c r="C100" s="27" t="s">
        <v>35</v>
      </c>
      <c r="D100" s="185"/>
      <c r="E100" s="56"/>
      <c r="F100" s="186">
        <v>51.874564999999997</v>
      </c>
      <c r="G100" s="186">
        <v>54.395541000000001</v>
      </c>
      <c r="H100" s="186">
        <v>0.99901094000000001</v>
      </c>
      <c r="I100" s="62">
        <v>0.99955083</v>
      </c>
      <c r="J100" s="62">
        <v>1.5664399000000001E-3</v>
      </c>
      <c r="K100" s="187"/>
      <c r="L100" s="259"/>
      <c r="M100" s="259"/>
      <c r="N100" s="56"/>
      <c r="O100" s="28"/>
      <c r="P100" s="56"/>
      <c r="Q100" s="28"/>
      <c r="R100" s="132"/>
      <c r="S100" s="215"/>
      <c r="T100" s="286"/>
      <c r="U100" s="27" t="s">
        <v>35</v>
      </c>
      <c r="V100" s="185"/>
      <c r="W100" s="56"/>
      <c r="X100" s="186"/>
      <c r="Y100" s="186"/>
      <c r="Z100" s="186"/>
      <c r="AA100" s="62"/>
      <c r="AB100" s="62"/>
      <c r="AC100" s="187"/>
      <c r="AD100" s="259"/>
      <c r="AE100" s="259"/>
      <c r="AF100" s="56"/>
      <c r="AG100" s="28"/>
      <c r="AH100" s="56"/>
      <c r="AI100" s="28"/>
      <c r="AJ100" s="132"/>
      <c r="AK100" s="198"/>
      <c r="AL100" s="286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4"/>
      <c r="AT100" s="37"/>
    </row>
    <row r="101" spans="2:46" ht="13.5" customHeight="1" x14ac:dyDescent="0.15">
      <c r="B101" s="286"/>
      <c r="C101" s="27" t="s">
        <v>37</v>
      </c>
      <c r="D101" s="185"/>
      <c r="E101" s="56"/>
      <c r="F101" s="186">
        <v>53.963895999999998</v>
      </c>
      <c r="G101" s="186">
        <v>56.151485000000001</v>
      </c>
      <c r="H101" s="186">
        <v>0.99916925000000001</v>
      </c>
      <c r="I101" s="62">
        <v>0.99971131999999996</v>
      </c>
      <c r="J101" s="62">
        <v>9.2386759999999997E-4</v>
      </c>
      <c r="K101" s="187"/>
      <c r="L101" s="259"/>
      <c r="M101" s="259"/>
      <c r="N101" s="56"/>
      <c r="O101" s="28"/>
      <c r="P101" s="56"/>
      <c r="Q101" s="28"/>
      <c r="R101" s="132"/>
      <c r="S101" s="215"/>
      <c r="T101" s="286"/>
      <c r="U101" s="27" t="s">
        <v>37</v>
      </c>
      <c r="V101" s="185"/>
      <c r="W101" s="56"/>
      <c r="X101" s="186"/>
      <c r="Y101" s="186"/>
      <c r="Z101" s="186"/>
      <c r="AA101" s="62"/>
      <c r="AB101" s="62"/>
      <c r="AC101" s="187"/>
      <c r="AD101" s="259"/>
      <c r="AE101" s="259"/>
      <c r="AF101" s="56"/>
      <c r="AG101" s="28"/>
      <c r="AH101" s="56"/>
      <c r="AI101" s="28"/>
      <c r="AJ101" s="132"/>
      <c r="AK101" s="198"/>
      <c r="AL101" s="286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5"/>
      <c r="E102" s="56"/>
      <c r="F102" s="188"/>
      <c r="G102" s="188"/>
      <c r="H102" s="188"/>
      <c r="I102" s="56"/>
      <c r="J102" s="56"/>
      <c r="K102" s="187"/>
      <c r="L102" s="259"/>
      <c r="M102" s="259"/>
      <c r="N102" s="56"/>
      <c r="O102" s="28"/>
      <c r="P102" s="56"/>
      <c r="Q102" s="28"/>
      <c r="R102" s="183"/>
      <c r="S102" s="215"/>
      <c r="T102" s="287"/>
      <c r="U102" s="27"/>
      <c r="V102" s="185"/>
      <c r="W102" s="56"/>
      <c r="X102" s="188"/>
      <c r="Y102" s="188"/>
      <c r="Z102" s="188"/>
      <c r="AA102" s="56"/>
      <c r="AB102" s="56"/>
      <c r="AC102" s="187"/>
      <c r="AD102" s="259"/>
      <c r="AE102" s="259"/>
      <c r="AF102" s="56"/>
      <c r="AG102" s="28"/>
      <c r="AH102" s="56"/>
      <c r="AI102" s="28"/>
      <c r="AJ102" s="183"/>
      <c r="AK102" s="198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85</v>
      </c>
      <c r="C103" s="25" t="s">
        <v>33</v>
      </c>
      <c r="D103" s="39"/>
      <c r="E103" s="55"/>
      <c r="F103" s="96">
        <v>45.390771999999998</v>
      </c>
      <c r="G103" s="96">
        <v>48.477032000000001</v>
      </c>
      <c r="H103" s="96">
        <v>0.99780621999999997</v>
      </c>
      <c r="I103" s="60">
        <v>0.99805014000000003</v>
      </c>
      <c r="J103" s="60">
        <v>5.7323959999999998E-3</v>
      </c>
      <c r="K103" s="61"/>
      <c r="L103" s="258"/>
      <c r="M103" s="258"/>
      <c r="N103" s="55"/>
      <c r="O103" s="26"/>
      <c r="P103" s="55"/>
      <c r="Q103" s="26"/>
      <c r="R103" s="131"/>
      <c r="S103" s="215"/>
      <c r="T103" s="285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8"/>
      <c r="AE103" s="258"/>
      <c r="AF103" s="55"/>
      <c r="AG103" s="26"/>
      <c r="AH103" s="55"/>
      <c r="AI103" s="26"/>
      <c r="AJ103" s="131"/>
      <c r="AK103" s="198"/>
      <c r="AL103" s="285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4"/>
      <c r="AT103" s="37"/>
    </row>
    <row r="104" spans="2:46" ht="13.5" customHeight="1" x14ac:dyDescent="0.15">
      <c r="B104" s="286"/>
      <c r="C104" s="27" t="s">
        <v>34</v>
      </c>
      <c r="D104" s="185"/>
      <c r="E104" s="56"/>
      <c r="F104" s="186">
        <v>47.577706999999997</v>
      </c>
      <c r="G104" s="186">
        <v>50.748390000000001</v>
      </c>
      <c r="H104" s="186">
        <v>0.99867835000000005</v>
      </c>
      <c r="I104" s="62">
        <v>0.99916296000000004</v>
      </c>
      <c r="J104" s="62">
        <v>2.8294823E-3</v>
      </c>
      <c r="K104" s="187"/>
      <c r="L104" s="259"/>
      <c r="M104" s="259"/>
      <c r="N104" s="56"/>
      <c r="O104" s="28"/>
      <c r="P104" s="56"/>
      <c r="Q104" s="28"/>
      <c r="R104" s="132"/>
      <c r="S104" s="215"/>
      <c r="T104" s="286"/>
      <c r="U104" s="27" t="s">
        <v>34</v>
      </c>
      <c r="V104" s="185"/>
      <c r="W104" s="56"/>
      <c r="X104" s="186"/>
      <c r="Y104" s="186"/>
      <c r="Z104" s="186"/>
      <c r="AA104" s="62"/>
      <c r="AB104" s="62"/>
      <c r="AC104" s="187"/>
      <c r="AD104" s="259"/>
      <c r="AE104" s="259"/>
      <c r="AF104" s="56"/>
      <c r="AG104" s="28"/>
      <c r="AH104" s="56"/>
      <c r="AI104" s="28"/>
      <c r="AJ104" s="132"/>
      <c r="AK104" s="198"/>
      <c r="AL104" s="286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4"/>
      <c r="AT104" s="37"/>
    </row>
    <row r="105" spans="2:46" ht="13.5" customHeight="1" x14ac:dyDescent="0.15">
      <c r="B105" s="286"/>
      <c r="C105" s="27" t="s">
        <v>35</v>
      </c>
      <c r="D105" s="185"/>
      <c r="E105" s="56"/>
      <c r="F105" s="186">
        <v>51.125894000000002</v>
      </c>
      <c r="G105" s="186">
        <v>53.721094999999998</v>
      </c>
      <c r="H105" s="186">
        <v>0.99892694999999998</v>
      </c>
      <c r="I105" s="62">
        <v>0.99951619000000003</v>
      </c>
      <c r="J105" s="62">
        <v>1.7890715999999999E-3</v>
      </c>
      <c r="K105" s="187"/>
      <c r="L105" s="259"/>
      <c r="M105" s="259"/>
      <c r="N105" s="56"/>
      <c r="O105" s="28"/>
      <c r="P105" s="56"/>
      <c r="Q105" s="28"/>
      <c r="R105" s="132"/>
      <c r="S105" s="215"/>
      <c r="T105" s="286"/>
      <c r="U105" s="27" t="s">
        <v>35</v>
      </c>
      <c r="V105" s="185"/>
      <c r="W105" s="56"/>
      <c r="X105" s="186"/>
      <c r="Y105" s="186"/>
      <c r="Z105" s="186"/>
      <c r="AA105" s="62"/>
      <c r="AB105" s="62"/>
      <c r="AC105" s="187"/>
      <c r="AD105" s="259"/>
      <c r="AE105" s="259"/>
      <c r="AF105" s="56"/>
      <c r="AG105" s="28"/>
      <c r="AH105" s="56"/>
      <c r="AI105" s="28"/>
      <c r="AJ105" s="132"/>
      <c r="AK105" s="198"/>
      <c r="AL105" s="286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4"/>
      <c r="AT105" s="37"/>
    </row>
    <row r="106" spans="2:46" ht="13.5" customHeight="1" x14ac:dyDescent="0.15">
      <c r="B106" s="286"/>
      <c r="C106" s="27" t="s">
        <v>37</v>
      </c>
      <c r="D106" s="185"/>
      <c r="E106" s="56"/>
      <c r="F106" s="186">
        <v>53.887664999999998</v>
      </c>
      <c r="G106" s="186">
        <v>56.204042000000001</v>
      </c>
      <c r="H106" s="186">
        <v>0.99910381999999998</v>
      </c>
      <c r="I106" s="62">
        <v>0.99969766999999998</v>
      </c>
      <c r="J106" s="62">
        <v>1.0321213999999999E-3</v>
      </c>
      <c r="K106" s="187"/>
      <c r="L106" s="259"/>
      <c r="M106" s="259"/>
      <c r="N106" s="56"/>
      <c r="O106" s="28"/>
      <c r="P106" s="56"/>
      <c r="Q106" s="28"/>
      <c r="R106" s="132"/>
      <c r="S106" s="215"/>
      <c r="T106" s="286"/>
      <c r="U106" s="27" t="s">
        <v>37</v>
      </c>
      <c r="V106" s="185"/>
      <c r="W106" s="56"/>
      <c r="X106" s="186"/>
      <c r="Y106" s="186"/>
      <c r="Z106" s="186"/>
      <c r="AA106" s="62"/>
      <c r="AB106" s="62"/>
      <c r="AC106" s="187"/>
      <c r="AD106" s="259"/>
      <c r="AE106" s="259"/>
      <c r="AF106" s="56"/>
      <c r="AG106" s="28"/>
      <c r="AH106" s="56"/>
      <c r="AI106" s="28"/>
      <c r="AJ106" s="132"/>
      <c r="AK106" s="198"/>
      <c r="AL106" s="286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5"/>
      <c r="E107" s="56"/>
      <c r="F107" s="188"/>
      <c r="G107" s="188"/>
      <c r="H107" s="188"/>
      <c r="I107" s="56"/>
      <c r="J107" s="56"/>
      <c r="K107" s="187"/>
      <c r="L107" s="259"/>
      <c r="M107" s="259"/>
      <c r="N107" s="56"/>
      <c r="O107" s="28"/>
      <c r="P107" s="56"/>
      <c r="Q107" s="28"/>
      <c r="R107" s="183"/>
      <c r="S107" s="215"/>
      <c r="T107" s="287"/>
      <c r="U107" s="27"/>
      <c r="V107" s="185"/>
      <c r="W107" s="56"/>
      <c r="X107" s="188"/>
      <c r="Y107" s="188"/>
      <c r="Z107" s="188"/>
      <c r="AA107" s="56"/>
      <c r="AB107" s="56"/>
      <c r="AC107" s="187"/>
      <c r="AD107" s="259"/>
      <c r="AE107" s="259"/>
      <c r="AF107" s="56"/>
      <c r="AG107" s="28"/>
      <c r="AH107" s="56"/>
      <c r="AI107" s="28"/>
      <c r="AJ107" s="183"/>
      <c r="AK107" s="198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86</v>
      </c>
      <c r="C108" s="25" t="s">
        <v>33</v>
      </c>
      <c r="D108" s="39"/>
      <c r="E108" s="55"/>
      <c r="F108" s="96">
        <v>45.501486999999997</v>
      </c>
      <c r="G108" s="96">
        <v>48.638592000000003</v>
      </c>
      <c r="H108" s="96">
        <v>0.99792678999999995</v>
      </c>
      <c r="I108" s="60">
        <v>0.99829809000000003</v>
      </c>
      <c r="J108" s="60">
        <v>5.8523029999999997E-3</v>
      </c>
      <c r="K108" s="61"/>
      <c r="L108" s="258"/>
      <c r="M108" s="258"/>
      <c r="N108" s="55"/>
      <c r="O108" s="26"/>
      <c r="P108" s="55"/>
      <c r="Q108" s="26"/>
      <c r="R108" s="131"/>
      <c r="S108" s="215"/>
      <c r="T108" s="285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8"/>
      <c r="AL108" s="285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34</v>
      </c>
      <c r="D109" s="185"/>
      <c r="E109" s="56"/>
      <c r="F109" s="186">
        <v>47.994224000000003</v>
      </c>
      <c r="G109" s="186">
        <v>51.111946000000003</v>
      </c>
      <c r="H109" s="186">
        <v>0.99873599000000002</v>
      </c>
      <c r="I109" s="62">
        <v>0.99917813</v>
      </c>
      <c r="J109" s="62">
        <v>2.8783315999999998E-3</v>
      </c>
      <c r="K109" s="187"/>
      <c r="L109" s="259"/>
      <c r="M109" s="259"/>
      <c r="N109" s="56"/>
      <c r="O109" s="28"/>
      <c r="P109" s="56"/>
      <c r="Q109" s="28"/>
      <c r="R109" s="132"/>
      <c r="S109" s="215"/>
      <c r="T109" s="286"/>
      <c r="U109" s="27" t="s">
        <v>34</v>
      </c>
      <c r="V109" s="185"/>
      <c r="W109" s="56"/>
      <c r="X109" s="186"/>
      <c r="Y109" s="186"/>
      <c r="Z109" s="186"/>
      <c r="AA109" s="62"/>
      <c r="AB109" s="62"/>
      <c r="AC109" s="187"/>
      <c r="AD109" s="259"/>
      <c r="AE109" s="259"/>
      <c r="AF109" s="56"/>
      <c r="AG109" s="28"/>
      <c r="AH109" s="56"/>
      <c r="AI109" s="28"/>
      <c r="AJ109" s="132"/>
      <c r="AK109" s="198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35</v>
      </c>
      <c r="D110" s="185"/>
      <c r="E110" s="56"/>
      <c r="F110" s="186">
        <v>51.301270000000002</v>
      </c>
      <c r="G110" s="186">
        <v>53.915385000000001</v>
      </c>
      <c r="H110" s="186">
        <v>0.99895551999999999</v>
      </c>
      <c r="I110" s="62">
        <v>0.99953435999999996</v>
      </c>
      <c r="J110" s="62">
        <v>1.7833975000000001E-3</v>
      </c>
      <c r="K110" s="187"/>
      <c r="L110" s="259"/>
      <c r="M110" s="259"/>
      <c r="N110" s="56"/>
      <c r="O110" s="28"/>
      <c r="P110" s="56"/>
      <c r="Q110" s="28"/>
      <c r="R110" s="132"/>
      <c r="S110" s="215"/>
      <c r="T110" s="286"/>
      <c r="U110" s="27" t="s">
        <v>35</v>
      </c>
      <c r="V110" s="185"/>
      <c r="W110" s="56"/>
      <c r="X110" s="186"/>
      <c r="Y110" s="186"/>
      <c r="Z110" s="186"/>
      <c r="AA110" s="62"/>
      <c r="AB110" s="62"/>
      <c r="AC110" s="187"/>
      <c r="AD110" s="259"/>
      <c r="AE110" s="259"/>
      <c r="AF110" s="56"/>
      <c r="AG110" s="28"/>
      <c r="AH110" s="56"/>
      <c r="AI110" s="28"/>
      <c r="AJ110" s="132"/>
      <c r="AK110" s="198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37</v>
      </c>
      <c r="D111" s="185"/>
      <c r="E111" s="56"/>
      <c r="F111" s="186">
        <v>53.934600000000003</v>
      </c>
      <c r="G111" s="186">
        <v>56.197730999999997</v>
      </c>
      <c r="H111" s="186">
        <v>0.99913668</v>
      </c>
      <c r="I111" s="62">
        <v>0.99970881</v>
      </c>
      <c r="J111" s="62">
        <v>1.0442875E-3</v>
      </c>
      <c r="K111" s="187"/>
      <c r="L111" s="259"/>
      <c r="M111" s="259"/>
      <c r="N111" s="56"/>
      <c r="O111" s="28"/>
      <c r="P111" s="56"/>
      <c r="Q111" s="28"/>
      <c r="R111" s="132"/>
      <c r="S111" s="215"/>
      <c r="T111" s="286"/>
      <c r="U111" s="27" t="s">
        <v>37</v>
      </c>
      <c r="V111" s="185"/>
      <c r="W111" s="56"/>
      <c r="X111" s="186"/>
      <c r="Y111" s="186"/>
      <c r="Z111" s="186"/>
      <c r="AA111" s="62"/>
      <c r="AB111" s="62"/>
      <c r="AC111" s="187"/>
      <c r="AD111" s="259"/>
      <c r="AE111" s="259"/>
      <c r="AF111" s="56"/>
      <c r="AG111" s="28"/>
      <c r="AH111" s="56"/>
      <c r="AI111" s="28"/>
      <c r="AJ111" s="132"/>
      <c r="AK111" s="198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5"/>
      <c r="E112" s="56"/>
      <c r="F112" s="188"/>
      <c r="G112" s="188"/>
      <c r="H112" s="188"/>
      <c r="I112" s="56"/>
      <c r="J112" s="56"/>
      <c r="K112" s="187"/>
      <c r="L112" s="259"/>
      <c r="M112" s="259"/>
      <c r="N112" s="56"/>
      <c r="O112" s="28"/>
      <c r="P112" s="56"/>
      <c r="Q112" s="28"/>
      <c r="R112" s="183"/>
      <c r="S112" s="215"/>
      <c r="T112" s="287"/>
      <c r="U112" s="27"/>
      <c r="V112" s="185"/>
      <c r="W112" s="56"/>
      <c r="X112" s="188"/>
      <c r="Y112" s="188"/>
      <c r="Z112" s="188"/>
      <c r="AA112" s="56"/>
      <c r="AB112" s="56"/>
      <c r="AC112" s="187"/>
      <c r="AD112" s="259"/>
      <c r="AE112" s="259"/>
      <c r="AF112" s="56"/>
      <c r="AG112" s="28"/>
      <c r="AH112" s="56"/>
      <c r="AI112" s="28"/>
      <c r="AJ112" s="183"/>
      <c r="AK112" s="198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87</v>
      </c>
      <c r="C113" s="25" t="s">
        <v>33</v>
      </c>
      <c r="D113" s="39"/>
      <c r="E113" s="55"/>
      <c r="F113" s="96">
        <v>47.139404999999996</v>
      </c>
      <c r="G113" s="96">
        <v>50.158143000000003</v>
      </c>
      <c r="H113" s="96">
        <v>0.99845061000000002</v>
      </c>
      <c r="I113" s="60">
        <v>0.99899318000000004</v>
      </c>
      <c r="J113" s="60">
        <v>4.9548224000000004E-3</v>
      </c>
      <c r="K113" s="61"/>
      <c r="L113" s="258"/>
      <c r="M113" s="258"/>
      <c r="N113" s="55"/>
      <c r="O113" s="26"/>
      <c r="P113" s="55"/>
      <c r="Q113" s="26"/>
      <c r="R113" s="131"/>
      <c r="S113" s="215"/>
      <c r="T113" s="285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8"/>
      <c r="AL113" s="285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34</v>
      </c>
      <c r="D114" s="185"/>
      <c r="E114" s="56"/>
      <c r="F114" s="186">
        <v>50.525492</v>
      </c>
      <c r="G114" s="186">
        <v>53.417867999999999</v>
      </c>
      <c r="H114" s="186">
        <v>0.99892429999999999</v>
      </c>
      <c r="I114" s="62">
        <v>0.99948009999999998</v>
      </c>
      <c r="J114" s="62">
        <v>2.5397270999999999E-3</v>
      </c>
      <c r="K114" s="187"/>
      <c r="L114" s="259"/>
      <c r="M114" s="259"/>
      <c r="N114" s="56"/>
      <c r="O114" s="28"/>
      <c r="P114" s="56"/>
      <c r="Q114" s="28"/>
      <c r="R114" s="132"/>
      <c r="S114" s="215"/>
      <c r="T114" s="286"/>
      <c r="U114" s="27" t="s">
        <v>34</v>
      </c>
      <c r="V114" s="185"/>
      <c r="W114" s="56"/>
      <c r="X114" s="186"/>
      <c r="Y114" s="186"/>
      <c r="Z114" s="186"/>
      <c r="AA114" s="62"/>
      <c r="AB114" s="62"/>
      <c r="AC114" s="187"/>
      <c r="AD114" s="259"/>
      <c r="AE114" s="259"/>
      <c r="AF114" s="56"/>
      <c r="AG114" s="28"/>
      <c r="AH114" s="56"/>
      <c r="AI114" s="28"/>
      <c r="AJ114" s="132"/>
      <c r="AK114" s="198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35</v>
      </c>
      <c r="D115" s="185"/>
      <c r="E115" s="56"/>
      <c r="F115" s="186">
        <v>52.245452999999998</v>
      </c>
      <c r="G115" s="186">
        <v>54.860221000000003</v>
      </c>
      <c r="H115" s="186">
        <v>0.99908361999999995</v>
      </c>
      <c r="I115" s="62">
        <v>0.99960293</v>
      </c>
      <c r="J115" s="62">
        <v>1.7084187E-3</v>
      </c>
      <c r="K115" s="187"/>
      <c r="L115" s="259"/>
      <c r="M115" s="259"/>
      <c r="N115" s="56"/>
      <c r="O115" s="28"/>
      <c r="P115" s="56"/>
      <c r="Q115" s="28"/>
      <c r="R115" s="132"/>
      <c r="S115" s="215"/>
      <c r="T115" s="286"/>
      <c r="U115" s="27" t="s">
        <v>35</v>
      </c>
      <c r="V115" s="185"/>
      <c r="W115" s="56"/>
      <c r="X115" s="186"/>
      <c r="Y115" s="186"/>
      <c r="Z115" s="186"/>
      <c r="AA115" s="62"/>
      <c r="AB115" s="62"/>
      <c r="AC115" s="187"/>
      <c r="AD115" s="259"/>
      <c r="AE115" s="259"/>
      <c r="AF115" s="56"/>
      <c r="AG115" s="28"/>
      <c r="AH115" s="56"/>
      <c r="AI115" s="28"/>
      <c r="AJ115" s="132"/>
      <c r="AK115" s="198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37</v>
      </c>
      <c r="D116" s="185"/>
      <c r="E116" s="56"/>
      <c r="F116" s="186">
        <v>54.650682000000003</v>
      </c>
      <c r="G116" s="186">
        <v>56.846907999999999</v>
      </c>
      <c r="H116" s="186">
        <v>0.99923033000000006</v>
      </c>
      <c r="I116" s="62">
        <v>0.99974741</v>
      </c>
      <c r="J116" s="62">
        <v>9.788695E-4</v>
      </c>
      <c r="K116" s="187"/>
      <c r="L116" s="259"/>
      <c r="M116" s="259"/>
      <c r="N116" s="56"/>
      <c r="O116" s="28"/>
      <c r="P116" s="56"/>
      <c r="Q116" s="28"/>
      <c r="R116" s="132"/>
      <c r="S116" s="215"/>
      <c r="T116" s="286"/>
      <c r="U116" s="27" t="s">
        <v>37</v>
      </c>
      <c r="V116" s="185"/>
      <c r="W116" s="56"/>
      <c r="X116" s="186"/>
      <c r="Y116" s="186"/>
      <c r="Z116" s="186"/>
      <c r="AA116" s="62"/>
      <c r="AB116" s="62"/>
      <c r="AC116" s="187"/>
      <c r="AD116" s="259"/>
      <c r="AE116" s="259"/>
      <c r="AF116" s="56"/>
      <c r="AG116" s="28"/>
      <c r="AH116" s="56"/>
      <c r="AI116" s="28"/>
      <c r="AJ116" s="132"/>
      <c r="AK116" s="198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5"/>
      <c r="E117" s="56"/>
      <c r="F117" s="188"/>
      <c r="G117" s="188"/>
      <c r="H117" s="188"/>
      <c r="I117" s="56"/>
      <c r="J117" s="56"/>
      <c r="K117" s="187"/>
      <c r="L117" s="259"/>
      <c r="M117" s="259"/>
      <c r="N117" s="56"/>
      <c r="O117" s="28"/>
      <c r="P117" s="56"/>
      <c r="Q117" s="28"/>
      <c r="R117" s="183"/>
      <c r="S117" s="215"/>
      <c r="T117" s="287"/>
      <c r="U117" s="27"/>
      <c r="V117" s="185"/>
      <c r="W117" s="56"/>
      <c r="X117" s="188"/>
      <c r="Y117" s="188"/>
      <c r="Z117" s="188"/>
      <c r="AA117" s="56"/>
      <c r="AB117" s="56"/>
      <c r="AC117" s="187"/>
      <c r="AD117" s="259"/>
      <c r="AE117" s="259"/>
      <c r="AF117" s="56"/>
      <c r="AG117" s="28"/>
      <c r="AH117" s="56"/>
      <c r="AI117" s="28"/>
      <c r="AJ117" s="183"/>
      <c r="AK117" s="198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88</v>
      </c>
      <c r="C118" s="25" t="s">
        <v>33</v>
      </c>
      <c r="D118" s="39"/>
      <c r="E118" s="55"/>
      <c r="F118" s="96">
        <v>47.217761000000003</v>
      </c>
      <c r="G118" s="96">
        <v>50.329718</v>
      </c>
      <c r="H118" s="96">
        <v>0.99841226000000005</v>
      </c>
      <c r="I118" s="60">
        <v>0.99909597999999999</v>
      </c>
      <c r="J118" s="60">
        <v>5.2879765000000004E-3</v>
      </c>
      <c r="K118" s="61"/>
      <c r="L118" s="258"/>
      <c r="M118" s="258"/>
      <c r="N118" s="55"/>
      <c r="O118" s="26"/>
      <c r="P118" s="55"/>
      <c r="Q118" s="26"/>
      <c r="R118" s="131"/>
      <c r="S118" s="215"/>
      <c r="T118" s="285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8"/>
      <c r="AL118" s="285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34</v>
      </c>
      <c r="D119" s="185"/>
      <c r="E119" s="56"/>
      <c r="F119" s="186">
        <v>50.442041000000003</v>
      </c>
      <c r="G119" s="186">
        <v>53.340493000000002</v>
      </c>
      <c r="H119" s="186">
        <v>0.99890696000000001</v>
      </c>
      <c r="I119" s="62">
        <v>0.99946098999999999</v>
      </c>
      <c r="J119" s="62">
        <v>2.8059967000000001E-3</v>
      </c>
      <c r="K119" s="187"/>
      <c r="L119" s="259"/>
      <c r="M119" s="259"/>
      <c r="N119" s="56"/>
      <c r="O119" s="28"/>
      <c r="P119" s="56"/>
      <c r="Q119" s="28"/>
      <c r="R119" s="132"/>
      <c r="S119" s="215"/>
      <c r="T119" s="286"/>
      <c r="U119" s="27" t="s">
        <v>34</v>
      </c>
      <c r="V119" s="185"/>
      <c r="W119" s="56"/>
      <c r="X119" s="186"/>
      <c r="Y119" s="186"/>
      <c r="Z119" s="186"/>
      <c r="AA119" s="62"/>
      <c r="AB119" s="62"/>
      <c r="AC119" s="187"/>
      <c r="AD119" s="259"/>
      <c r="AE119" s="259"/>
      <c r="AF119" s="56"/>
      <c r="AG119" s="28"/>
      <c r="AH119" s="56"/>
      <c r="AI119" s="28"/>
      <c r="AJ119" s="132"/>
      <c r="AK119" s="198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35</v>
      </c>
      <c r="D120" s="185"/>
      <c r="E120" s="56"/>
      <c r="F120" s="186">
        <v>52.229826000000003</v>
      </c>
      <c r="G120" s="186">
        <v>54.848151000000001</v>
      </c>
      <c r="H120" s="186">
        <v>0.99908041999999997</v>
      </c>
      <c r="I120" s="62">
        <v>0.99959849000000001</v>
      </c>
      <c r="J120" s="62">
        <v>1.8538932E-3</v>
      </c>
      <c r="K120" s="187"/>
      <c r="L120" s="259"/>
      <c r="M120" s="259"/>
      <c r="N120" s="56"/>
      <c r="O120" s="28"/>
      <c r="P120" s="56"/>
      <c r="Q120" s="28"/>
      <c r="R120" s="132"/>
      <c r="S120" s="215"/>
      <c r="T120" s="286"/>
      <c r="U120" s="27" t="s">
        <v>35</v>
      </c>
      <c r="V120" s="185"/>
      <c r="W120" s="56"/>
      <c r="X120" s="186"/>
      <c r="Y120" s="186"/>
      <c r="Z120" s="186"/>
      <c r="AA120" s="62"/>
      <c r="AB120" s="62"/>
      <c r="AC120" s="187"/>
      <c r="AD120" s="259"/>
      <c r="AE120" s="259"/>
      <c r="AF120" s="56"/>
      <c r="AG120" s="28"/>
      <c r="AH120" s="56"/>
      <c r="AI120" s="28"/>
      <c r="AJ120" s="132"/>
      <c r="AK120" s="198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37</v>
      </c>
      <c r="D121" s="185"/>
      <c r="E121" s="56"/>
      <c r="F121" s="186">
        <v>54.478209</v>
      </c>
      <c r="G121" s="186">
        <v>56.697778</v>
      </c>
      <c r="H121" s="186">
        <v>0.99923079000000004</v>
      </c>
      <c r="I121" s="62">
        <v>0.99974063000000002</v>
      </c>
      <c r="J121" s="62">
        <v>1.0875021E-3</v>
      </c>
      <c r="K121" s="187"/>
      <c r="L121" s="259"/>
      <c r="M121" s="259"/>
      <c r="N121" s="56"/>
      <c r="O121" s="28"/>
      <c r="P121" s="56"/>
      <c r="Q121" s="28"/>
      <c r="R121" s="132"/>
      <c r="S121" s="215"/>
      <c r="T121" s="286"/>
      <c r="U121" s="27" t="s">
        <v>37</v>
      </c>
      <c r="V121" s="185"/>
      <c r="W121" s="56"/>
      <c r="X121" s="186"/>
      <c r="Y121" s="186"/>
      <c r="Z121" s="186"/>
      <c r="AA121" s="62"/>
      <c r="AB121" s="62"/>
      <c r="AC121" s="187"/>
      <c r="AD121" s="259"/>
      <c r="AE121" s="259"/>
      <c r="AF121" s="56"/>
      <c r="AG121" s="28"/>
      <c r="AH121" s="56"/>
      <c r="AI121" s="28"/>
      <c r="AJ121" s="132"/>
      <c r="AK121" s="198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5"/>
      <c r="E122" s="56"/>
      <c r="F122" s="188"/>
      <c r="G122" s="188"/>
      <c r="H122" s="188"/>
      <c r="I122" s="56"/>
      <c r="J122" s="56"/>
      <c r="K122" s="187"/>
      <c r="L122" s="259"/>
      <c r="M122" s="259"/>
      <c r="N122" s="56"/>
      <c r="O122" s="28"/>
      <c r="P122" s="56"/>
      <c r="Q122" s="28"/>
      <c r="R122" s="183"/>
      <c r="S122" s="215"/>
      <c r="T122" s="287"/>
      <c r="U122" s="27"/>
      <c r="V122" s="185"/>
      <c r="W122" s="56"/>
      <c r="X122" s="188"/>
      <c r="Y122" s="188"/>
      <c r="Z122" s="188"/>
      <c r="AA122" s="56"/>
      <c r="AB122" s="56"/>
      <c r="AC122" s="187"/>
      <c r="AD122" s="259"/>
      <c r="AE122" s="259"/>
      <c r="AF122" s="56"/>
      <c r="AG122" s="28"/>
      <c r="AH122" s="56"/>
      <c r="AI122" s="28"/>
      <c r="AJ122" s="183"/>
      <c r="AK122" s="198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89</v>
      </c>
      <c r="C123" s="25" t="s">
        <v>33</v>
      </c>
      <c r="D123" s="39"/>
      <c r="E123" s="55"/>
      <c r="F123" s="96">
        <v>46.907296000000002</v>
      </c>
      <c r="G123" s="96">
        <v>50.113442999999997</v>
      </c>
      <c r="H123" s="96">
        <v>0.99842067999999995</v>
      </c>
      <c r="I123" s="60">
        <v>0.99917031000000001</v>
      </c>
      <c r="J123" s="60">
        <v>4.2648629999999998E-3</v>
      </c>
      <c r="K123" s="61"/>
      <c r="L123" s="258"/>
      <c r="M123" s="258"/>
      <c r="N123" s="55"/>
      <c r="O123" s="26"/>
      <c r="P123" s="55"/>
      <c r="Q123" s="26"/>
      <c r="R123" s="131"/>
      <c r="S123" s="215"/>
      <c r="T123" s="285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8"/>
      <c r="AL123" s="285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34</v>
      </c>
      <c r="D124" s="185"/>
      <c r="E124" s="56"/>
      <c r="F124" s="186">
        <v>49.948675000000001</v>
      </c>
      <c r="G124" s="186">
        <v>52.868741999999997</v>
      </c>
      <c r="H124" s="186">
        <v>0.99891346000000003</v>
      </c>
      <c r="I124" s="62">
        <v>0.99949843999999999</v>
      </c>
      <c r="J124" s="62">
        <v>2.2979179999999999E-3</v>
      </c>
      <c r="K124" s="187"/>
      <c r="L124" s="259"/>
      <c r="M124" s="259"/>
      <c r="N124" s="56"/>
      <c r="O124" s="28"/>
      <c r="P124" s="56"/>
      <c r="Q124" s="28"/>
      <c r="R124" s="132"/>
      <c r="S124" s="215"/>
      <c r="T124" s="286"/>
      <c r="U124" s="27" t="s">
        <v>34</v>
      </c>
      <c r="V124" s="185"/>
      <c r="W124" s="56"/>
      <c r="X124" s="186"/>
      <c r="Y124" s="186"/>
      <c r="Z124" s="186"/>
      <c r="AA124" s="62"/>
      <c r="AB124" s="62"/>
      <c r="AC124" s="187"/>
      <c r="AD124" s="259"/>
      <c r="AE124" s="259"/>
      <c r="AF124" s="56"/>
      <c r="AG124" s="28"/>
      <c r="AH124" s="56"/>
      <c r="AI124" s="28"/>
      <c r="AJ124" s="132"/>
      <c r="AK124" s="198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35</v>
      </c>
      <c r="D125" s="185"/>
      <c r="E125" s="56"/>
      <c r="F125" s="186">
        <v>51.900587000000002</v>
      </c>
      <c r="G125" s="186">
        <v>54.474058999999997</v>
      </c>
      <c r="H125" s="186">
        <v>0.99909795999999995</v>
      </c>
      <c r="I125" s="62">
        <v>0.99962320000000005</v>
      </c>
      <c r="J125" s="62">
        <v>1.6009208999999999E-3</v>
      </c>
      <c r="K125" s="187"/>
      <c r="L125" s="259"/>
      <c r="M125" s="259"/>
      <c r="N125" s="56"/>
      <c r="O125" s="28"/>
      <c r="P125" s="56"/>
      <c r="Q125" s="28"/>
      <c r="R125" s="132"/>
      <c r="S125" s="215"/>
      <c r="T125" s="286"/>
      <c r="U125" s="27" t="s">
        <v>35</v>
      </c>
      <c r="V125" s="185"/>
      <c r="W125" s="56"/>
      <c r="X125" s="186"/>
      <c r="Y125" s="186"/>
      <c r="Z125" s="186"/>
      <c r="AA125" s="62"/>
      <c r="AB125" s="62"/>
      <c r="AC125" s="187"/>
      <c r="AD125" s="259"/>
      <c r="AE125" s="259"/>
      <c r="AF125" s="56"/>
      <c r="AG125" s="28"/>
      <c r="AH125" s="56"/>
      <c r="AI125" s="28"/>
      <c r="AJ125" s="132"/>
      <c r="AK125" s="198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37</v>
      </c>
      <c r="D126" s="185"/>
      <c r="E126" s="56"/>
      <c r="F126" s="186">
        <v>53.899642999999998</v>
      </c>
      <c r="G126" s="186">
        <v>56.161098000000003</v>
      </c>
      <c r="H126" s="186">
        <v>0.99923896999999995</v>
      </c>
      <c r="I126" s="62">
        <v>0.99974837999999999</v>
      </c>
      <c r="J126" s="62">
        <v>1.0026051E-3</v>
      </c>
      <c r="K126" s="187"/>
      <c r="L126" s="259"/>
      <c r="M126" s="259"/>
      <c r="N126" s="56"/>
      <c r="O126" s="28"/>
      <c r="P126" s="56"/>
      <c r="Q126" s="28"/>
      <c r="R126" s="132"/>
      <c r="S126" s="215"/>
      <c r="T126" s="286"/>
      <c r="U126" s="27" t="s">
        <v>37</v>
      </c>
      <c r="V126" s="185"/>
      <c r="W126" s="56"/>
      <c r="X126" s="186"/>
      <c r="Y126" s="186"/>
      <c r="Z126" s="186"/>
      <c r="AA126" s="62"/>
      <c r="AB126" s="62"/>
      <c r="AC126" s="187"/>
      <c r="AD126" s="259"/>
      <c r="AE126" s="259"/>
      <c r="AF126" s="56"/>
      <c r="AG126" s="28"/>
      <c r="AH126" s="56"/>
      <c r="AI126" s="28"/>
      <c r="AJ126" s="132"/>
      <c r="AK126" s="198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5"/>
      <c r="E127" s="56"/>
      <c r="F127" s="188"/>
      <c r="G127" s="188"/>
      <c r="H127" s="188"/>
      <c r="I127" s="56"/>
      <c r="J127" s="56"/>
      <c r="K127" s="187"/>
      <c r="L127" s="259"/>
      <c r="M127" s="259"/>
      <c r="N127" s="56"/>
      <c r="O127" s="28"/>
      <c r="P127" s="56"/>
      <c r="Q127" s="28"/>
      <c r="R127" s="183"/>
      <c r="S127" s="215"/>
      <c r="T127" s="287"/>
      <c r="U127" s="27"/>
      <c r="V127" s="185"/>
      <c r="W127" s="56"/>
      <c r="X127" s="188"/>
      <c r="Y127" s="188"/>
      <c r="Z127" s="188"/>
      <c r="AA127" s="56"/>
      <c r="AB127" s="56"/>
      <c r="AC127" s="187"/>
      <c r="AD127" s="259"/>
      <c r="AE127" s="259"/>
      <c r="AF127" s="56"/>
      <c r="AG127" s="28"/>
      <c r="AH127" s="56"/>
      <c r="AI127" s="28"/>
      <c r="AJ127" s="183"/>
      <c r="AK127" s="198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90</v>
      </c>
      <c r="C128" s="25" t="s">
        <v>33</v>
      </c>
      <c r="D128" s="39"/>
      <c r="E128" s="55"/>
      <c r="F128" s="96">
        <v>47.080660999999999</v>
      </c>
      <c r="G128" s="96">
        <v>50.388418000000001</v>
      </c>
      <c r="H128" s="96">
        <v>0.99849226000000002</v>
      </c>
      <c r="I128" s="60">
        <v>0.99919922000000005</v>
      </c>
      <c r="J128" s="60">
        <v>4.3410206999999999E-3</v>
      </c>
      <c r="K128" s="61"/>
      <c r="L128" s="258"/>
      <c r="M128" s="258"/>
      <c r="N128" s="55"/>
      <c r="O128" s="26"/>
      <c r="P128" s="55"/>
      <c r="Q128" s="26"/>
      <c r="R128" s="131"/>
      <c r="S128" s="215"/>
      <c r="T128" s="285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8"/>
      <c r="AL128" s="285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34</v>
      </c>
      <c r="D129" s="185"/>
      <c r="E129" s="56"/>
      <c r="F129" s="186">
        <v>50.119352999999997</v>
      </c>
      <c r="G129" s="186">
        <v>53.052154999999999</v>
      </c>
      <c r="H129" s="186">
        <v>0.99897460999999999</v>
      </c>
      <c r="I129" s="62">
        <v>0.99951606000000004</v>
      </c>
      <c r="J129" s="62">
        <v>2.3916927000000002E-3</v>
      </c>
      <c r="K129" s="187"/>
      <c r="L129" s="259"/>
      <c r="M129" s="259"/>
      <c r="N129" s="56"/>
      <c r="O129" s="28"/>
      <c r="P129" s="56"/>
      <c r="Q129" s="28"/>
      <c r="R129" s="132"/>
      <c r="S129" s="215"/>
      <c r="T129" s="286"/>
      <c r="U129" s="27" t="s">
        <v>34</v>
      </c>
      <c r="V129" s="185"/>
      <c r="W129" s="56"/>
      <c r="X129" s="186"/>
      <c r="Y129" s="186"/>
      <c r="Z129" s="186"/>
      <c r="AA129" s="62"/>
      <c r="AB129" s="62"/>
      <c r="AC129" s="187"/>
      <c r="AD129" s="259"/>
      <c r="AE129" s="259"/>
      <c r="AF129" s="56"/>
      <c r="AG129" s="28"/>
      <c r="AH129" s="56"/>
      <c r="AI129" s="28"/>
      <c r="AJ129" s="132"/>
      <c r="AK129" s="198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35</v>
      </c>
      <c r="D130" s="185"/>
      <c r="E130" s="56"/>
      <c r="F130" s="186">
        <v>52.156925000000001</v>
      </c>
      <c r="G130" s="186">
        <v>54.737304000000002</v>
      </c>
      <c r="H130" s="186">
        <v>0.99915480000000001</v>
      </c>
      <c r="I130" s="62">
        <v>0.99964154999999999</v>
      </c>
      <c r="J130" s="62">
        <v>1.6297321999999999E-3</v>
      </c>
      <c r="K130" s="187"/>
      <c r="L130" s="259"/>
      <c r="M130" s="259"/>
      <c r="N130" s="56"/>
      <c r="O130" s="28"/>
      <c r="P130" s="56"/>
      <c r="Q130" s="28"/>
      <c r="R130" s="132"/>
      <c r="S130" s="215"/>
      <c r="T130" s="286"/>
      <c r="U130" s="27" t="s">
        <v>35</v>
      </c>
      <c r="V130" s="185"/>
      <c r="W130" s="56"/>
      <c r="X130" s="186"/>
      <c r="Y130" s="186"/>
      <c r="Z130" s="186"/>
      <c r="AA130" s="62"/>
      <c r="AB130" s="62"/>
      <c r="AC130" s="187"/>
      <c r="AD130" s="259"/>
      <c r="AE130" s="259"/>
      <c r="AF130" s="56"/>
      <c r="AG130" s="28"/>
      <c r="AH130" s="56"/>
      <c r="AI130" s="28"/>
      <c r="AJ130" s="132"/>
      <c r="AK130" s="198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37</v>
      </c>
      <c r="D131" s="185"/>
      <c r="E131" s="56"/>
      <c r="F131" s="186">
        <v>54.194597000000002</v>
      </c>
      <c r="G131" s="186">
        <v>56.470067</v>
      </c>
      <c r="H131" s="186">
        <v>0.99928486000000005</v>
      </c>
      <c r="I131" s="62">
        <v>0.99976228</v>
      </c>
      <c r="J131" s="62">
        <v>9.7654475000000002E-4</v>
      </c>
      <c r="K131" s="187"/>
      <c r="L131" s="259"/>
      <c r="M131" s="259"/>
      <c r="N131" s="56"/>
      <c r="O131" s="28"/>
      <c r="P131" s="56"/>
      <c r="Q131" s="28"/>
      <c r="R131" s="132"/>
      <c r="S131" s="215"/>
      <c r="T131" s="286"/>
      <c r="U131" s="27" t="s">
        <v>37</v>
      </c>
      <c r="V131" s="185"/>
      <c r="W131" s="56"/>
      <c r="X131" s="186"/>
      <c r="Y131" s="186"/>
      <c r="Z131" s="186"/>
      <c r="AA131" s="62"/>
      <c r="AB131" s="62"/>
      <c r="AC131" s="187"/>
      <c r="AD131" s="259"/>
      <c r="AE131" s="259"/>
      <c r="AF131" s="56"/>
      <c r="AG131" s="28"/>
      <c r="AH131" s="56"/>
      <c r="AI131" s="28"/>
      <c r="AJ131" s="132"/>
      <c r="AK131" s="198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5"/>
      <c r="E132" s="56"/>
      <c r="F132" s="188"/>
      <c r="G132" s="188"/>
      <c r="H132" s="188"/>
      <c r="I132" s="56"/>
      <c r="J132" s="56"/>
      <c r="K132" s="187"/>
      <c r="L132" s="259"/>
      <c r="M132" s="259"/>
      <c r="N132" s="56"/>
      <c r="O132" s="28"/>
      <c r="P132" s="56"/>
      <c r="Q132" s="28"/>
      <c r="R132" s="183"/>
      <c r="S132" s="215"/>
      <c r="T132" s="287"/>
      <c r="U132" s="27"/>
      <c r="V132" s="185"/>
      <c r="W132" s="56"/>
      <c r="X132" s="188"/>
      <c r="Y132" s="188"/>
      <c r="Z132" s="188"/>
      <c r="AA132" s="56"/>
      <c r="AB132" s="56"/>
      <c r="AC132" s="187"/>
      <c r="AD132" s="259"/>
      <c r="AE132" s="259"/>
      <c r="AF132" s="56"/>
      <c r="AG132" s="28"/>
      <c r="AH132" s="56"/>
      <c r="AI132" s="28"/>
      <c r="AJ132" s="183"/>
      <c r="AK132" s="198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91</v>
      </c>
      <c r="C133" s="25" t="s">
        <v>33</v>
      </c>
      <c r="D133" s="39"/>
      <c r="E133" s="55"/>
      <c r="F133" s="96">
        <v>46.562708000000001</v>
      </c>
      <c r="G133" s="96">
        <v>49.870431000000004</v>
      </c>
      <c r="H133" s="96">
        <v>0.99815043999999997</v>
      </c>
      <c r="I133" s="60">
        <v>0.99890361000000005</v>
      </c>
      <c r="J133" s="60">
        <v>5.9294943000000001E-3</v>
      </c>
      <c r="K133" s="61"/>
      <c r="L133" s="258"/>
      <c r="M133" s="258"/>
      <c r="N133" s="55"/>
      <c r="O133" s="26"/>
      <c r="P133" s="55"/>
      <c r="Q133" s="26"/>
      <c r="R133" s="131"/>
      <c r="S133" s="215"/>
      <c r="T133" s="285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8"/>
      <c r="AL133" s="285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34</v>
      </c>
      <c r="D134" s="185"/>
      <c r="E134" s="56"/>
      <c r="F134" s="186">
        <v>50.140343000000001</v>
      </c>
      <c r="G134" s="186">
        <v>52.974283999999997</v>
      </c>
      <c r="H134" s="186">
        <v>0.99876445999999997</v>
      </c>
      <c r="I134" s="62">
        <v>0.99940487</v>
      </c>
      <c r="J134" s="62">
        <v>3.2693779999999999E-3</v>
      </c>
      <c r="K134" s="187"/>
      <c r="L134" s="259"/>
      <c r="M134" s="259"/>
      <c r="N134" s="56"/>
      <c r="O134" s="28"/>
      <c r="P134" s="56"/>
      <c r="Q134" s="28"/>
      <c r="R134" s="132"/>
      <c r="S134" s="215"/>
      <c r="T134" s="286"/>
      <c r="U134" s="27" t="s">
        <v>34</v>
      </c>
      <c r="V134" s="185"/>
      <c r="W134" s="56"/>
      <c r="X134" s="186"/>
      <c r="Y134" s="186"/>
      <c r="Z134" s="186"/>
      <c r="AA134" s="62"/>
      <c r="AB134" s="62"/>
      <c r="AC134" s="187"/>
      <c r="AD134" s="259"/>
      <c r="AE134" s="259"/>
      <c r="AF134" s="56"/>
      <c r="AG134" s="28"/>
      <c r="AH134" s="56"/>
      <c r="AI134" s="28"/>
      <c r="AJ134" s="132"/>
      <c r="AK134" s="198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35</v>
      </c>
      <c r="D135" s="185"/>
      <c r="E135" s="56"/>
      <c r="F135" s="186">
        <v>52.131031</v>
      </c>
      <c r="G135" s="186">
        <v>54.655166000000001</v>
      </c>
      <c r="H135" s="186">
        <v>0.99898922000000001</v>
      </c>
      <c r="I135" s="62">
        <v>0.99957116999999995</v>
      </c>
      <c r="J135" s="62">
        <v>2.1506670000000002E-3</v>
      </c>
      <c r="K135" s="187"/>
      <c r="L135" s="259"/>
      <c r="M135" s="259"/>
      <c r="N135" s="56"/>
      <c r="O135" s="28"/>
      <c r="P135" s="56"/>
      <c r="Q135" s="28"/>
      <c r="R135" s="132"/>
      <c r="S135" s="215"/>
      <c r="T135" s="286"/>
      <c r="U135" s="27" t="s">
        <v>35</v>
      </c>
      <c r="V135" s="185"/>
      <c r="W135" s="56"/>
      <c r="X135" s="186"/>
      <c r="Y135" s="186"/>
      <c r="Z135" s="186"/>
      <c r="AA135" s="62"/>
      <c r="AB135" s="62"/>
      <c r="AC135" s="187"/>
      <c r="AD135" s="259"/>
      <c r="AE135" s="259"/>
      <c r="AF135" s="56"/>
      <c r="AG135" s="28"/>
      <c r="AH135" s="56"/>
      <c r="AI135" s="28"/>
      <c r="AJ135" s="132"/>
      <c r="AK135" s="198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37</v>
      </c>
      <c r="D136" s="185"/>
      <c r="E136" s="56"/>
      <c r="F136" s="186">
        <v>54.071092999999998</v>
      </c>
      <c r="G136" s="186">
        <v>56.293284999999997</v>
      </c>
      <c r="H136" s="186">
        <v>0.99916501000000002</v>
      </c>
      <c r="I136" s="62">
        <v>0.99971597000000001</v>
      </c>
      <c r="J136" s="62">
        <v>1.2962382E-3</v>
      </c>
      <c r="K136" s="187"/>
      <c r="L136" s="259"/>
      <c r="M136" s="259"/>
      <c r="N136" s="56"/>
      <c r="O136" s="28"/>
      <c r="P136" s="56"/>
      <c r="Q136" s="28"/>
      <c r="R136" s="132"/>
      <c r="S136" s="215"/>
      <c r="T136" s="286"/>
      <c r="U136" s="27" t="s">
        <v>37</v>
      </c>
      <c r="V136" s="185"/>
      <c r="W136" s="56"/>
      <c r="X136" s="186"/>
      <c r="Y136" s="186"/>
      <c r="Z136" s="186"/>
      <c r="AA136" s="62"/>
      <c r="AB136" s="62"/>
      <c r="AC136" s="187"/>
      <c r="AD136" s="259"/>
      <c r="AE136" s="259"/>
      <c r="AF136" s="56"/>
      <c r="AG136" s="28"/>
      <c r="AH136" s="56"/>
      <c r="AI136" s="28"/>
      <c r="AJ136" s="132"/>
      <c r="AK136" s="198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5"/>
      <c r="E137" s="56"/>
      <c r="F137" s="188"/>
      <c r="G137" s="188"/>
      <c r="H137" s="188"/>
      <c r="I137" s="56"/>
      <c r="J137" s="56"/>
      <c r="K137" s="187"/>
      <c r="L137" s="259"/>
      <c r="M137" s="259"/>
      <c r="N137" s="56"/>
      <c r="O137" s="28"/>
      <c r="P137" s="56"/>
      <c r="Q137" s="28"/>
      <c r="R137" s="183"/>
      <c r="S137" s="215"/>
      <c r="T137" s="287"/>
      <c r="U137" s="27"/>
      <c r="V137" s="185"/>
      <c r="W137" s="56"/>
      <c r="X137" s="188"/>
      <c r="Y137" s="188"/>
      <c r="Z137" s="188"/>
      <c r="AA137" s="56"/>
      <c r="AB137" s="56"/>
      <c r="AC137" s="187"/>
      <c r="AD137" s="259"/>
      <c r="AE137" s="259"/>
      <c r="AF137" s="56"/>
      <c r="AG137" s="28"/>
      <c r="AH137" s="56"/>
      <c r="AI137" s="28"/>
      <c r="AJ137" s="183"/>
      <c r="AK137" s="198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92</v>
      </c>
      <c r="C138" s="25" t="s">
        <v>33</v>
      </c>
      <c r="D138" s="39"/>
      <c r="E138" s="55"/>
      <c r="F138" s="96">
        <v>46.722233000000003</v>
      </c>
      <c r="G138" s="96">
        <v>50.092618000000002</v>
      </c>
      <c r="H138" s="96">
        <v>0.99817233000000005</v>
      </c>
      <c r="I138" s="60">
        <v>0.99891847</v>
      </c>
      <c r="J138" s="60">
        <v>6.2127529999999997E-3</v>
      </c>
      <c r="K138" s="61"/>
      <c r="L138" s="258"/>
      <c r="M138" s="258"/>
      <c r="N138" s="55"/>
      <c r="O138" s="26"/>
      <c r="P138" s="55"/>
      <c r="Q138" s="26"/>
      <c r="R138" s="131"/>
      <c r="S138" s="215"/>
      <c r="T138" s="285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8"/>
      <c r="AL138" s="285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34</v>
      </c>
      <c r="D139" s="185"/>
      <c r="E139" s="56"/>
      <c r="F139" s="186">
        <v>50.109487000000001</v>
      </c>
      <c r="G139" s="186">
        <v>52.902020999999998</v>
      </c>
      <c r="H139" s="186">
        <v>0.99877110999999996</v>
      </c>
      <c r="I139" s="62">
        <v>0.99939701999999997</v>
      </c>
      <c r="J139" s="62">
        <v>3.5831050000000001E-3</v>
      </c>
      <c r="K139" s="187"/>
      <c r="L139" s="259"/>
      <c r="M139" s="259"/>
      <c r="N139" s="56"/>
      <c r="O139" s="28"/>
      <c r="P139" s="56"/>
      <c r="Q139" s="28"/>
      <c r="R139" s="132"/>
      <c r="S139" s="215"/>
      <c r="T139" s="286"/>
      <c r="U139" s="27" t="s">
        <v>34</v>
      </c>
      <c r="V139" s="185"/>
      <c r="W139" s="56"/>
      <c r="X139" s="186"/>
      <c r="Y139" s="186"/>
      <c r="Z139" s="186"/>
      <c r="AA139" s="62"/>
      <c r="AB139" s="62"/>
      <c r="AC139" s="187"/>
      <c r="AD139" s="259"/>
      <c r="AE139" s="259"/>
      <c r="AF139" s="56"/>
      <c r="AG139" s="28"/>
      <c r="AH139" s="56"/>
      <c r="AI139" s="28"/>
      <c r="AJ139" s="132"/>
      <c r="AK139" s="198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35</v>
      </c>
      <c r="D140" s="185"/>
      <c r="E140" s="56"/>
      <c r="F140" s="186">
        <v>52.179873999999998</v>
      </c>
      <c r="G140" s="186">
        <v>54.655825</v>
      </c>
      <c r="H140" s="186">
        <v>0.99900067999999997</v>
      </c>
      <c r="I140" s="62">
        <v>0.99957428999999998</v>
      </c>
      <c r="J140" s="62">
        <v>2.3663427999999999E-3</v>
      </c>
      <c r="K140" s="187"/>
      <c r="L140" s="259"/>
      <c r="M140" s="259"/>
      <c r="N140" s="56"/>
      <c r="O140" s="28"/>
      <c r="P140" s="56"/>
      <c r="Q140" s="28"/>
      <c r="R140" s="132"/>
      <c r="S140" s="215"/>
      <c r="T140" s="286"/>
      <c r="U140" s="27" t="s">
        <v>35</v>
      </c>
      <c r="V140" s="185"/>
      <c r="W140" s="56"/>
      <c r="X140" s="186"/>
      <c r="Y140" s="186"/>
      <c r="Z140" s="186"/>
      <c r="AA140" s="62"/>
      <c r="AB140" s="62"/>
      <c r="AC140" s="187"/>
      <c r="AD140" s="259"/>
      <c r="AE140" s="259"/>
      <c r="AF140" s="56"/>
      <c r="AG140" s="28"/>
      <c r="AH140" s="56"/>
      <c r="AI140" s="28"/>
      <c r="AJ140" s="132"/>
      <c r="AK140" s="198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37</v>
      </c>
      <c r="D141" s="185"/>
      <c r="E141" s="56"/>
      <c r="F141" s="186">
        <v>54.126524000000003</v>
      </c>
      <c r="G141" s="186">
        <v>56.336919000000002</v>
      </c>
      <c r="H141" s="186">
        <v>0.99918377000000003</v>
      </c>
      <c r="I141" s="62">
        <v>0.99972411000000005</v>
      </c>
      <c r="J141" s="62">
        <v>1.4288265E-3</v>
      </c>
      <c r="K141" s="187"/>
      <c r="L141" s="259"/>
      <c r="M141" s="259"/>
      <c r="N141" s="56"/>
      <c r="O141" s="28"/>
      <c r="P141" s="56"/>
      <c r="Q141" s="28"/>
      <c r="R141" s="132"/>
      <c r="S141" s="215"/>
      <c r="T141" s="286"/>
      <c r="U141" s="27" t="s">
        <v>37</v>
      </c>
      <c r="V141" s="185"/>
      <c r="W141" s="56"/>
      <c r="X141" s="186"/>
      <c r="Y141" s="186"/>
      <c r="Z141" s="186"/>
      <c r="AA141" s="62"/>
      <c r="AB141" s="62"/>
      <c r="AC141" s="187"/>
      <c r="AD141" s="259"/>
      <c r="AE141" s="259"/>
      <c r="AF141" s="56"/>
      <c r="AG141" s="28"/>
      <c r="AH141" s="56"/>
      <c r="AI141" s="28"/>
      <c r="AJ141" s="132"/>
      <c r="AK141" s="198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5"/>
      <c r="E142" s="56"/>
      <c r="F142" s="188"/>
      <c r="G142" s="188"/>
      <c r="H142" s="188"/>
      <c r="I142" s="56"/>
      <c r="J142" s="56"/>
      <c r="K142" s="187"/>
      <c r="L142" s="259"/>
      <c r="M142" s="259"/>
      <c r="N142" s="56"/>
      <c r="O142" s="28"/>
      <c r="P142" s="56"/>
      <c r="Q142" s="28"/>
      <c r="R142" s="183"/>
      <c r="S142" s="215"/>
      <c r="T142" s="287"/>
      <c r="U142" s="27"/>
      <c r="V142" s="185"/>
      <c r="W142" s="56"/>
      <c r="X142" s="188"/>
      <c r="Y142" s="188"/>
      <c r="Z142" s="188"/>
      <c r="AA142" s="56"/>
      <c r="AB142" s="56"/>
      <c r="AC142" s="187"/>
      <c r="AD142" s="259"/>
      <c r="AE142" s="259"/>
      <c r="AF142" s="56"/>
      <c r="AG142" s="28"/>
      <c r="AH142" s="56"/>
      <c r="AI142" s="28"/>
      <c r="AJ142" s="183"/>
      <c r="AK142" s="198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93</v>
      </c>
      <c r="C143" s="25" t="s">
        <v>33</v>
      </c>
      <c r="D143" s="39"/>
      <c r="E143" s="55"/>
      <c r="F143" s="96">
        <v>43.179613000000003</v>
      </c>
      <c r="G143" s="96">
        <v>47.393134000000003</v>
      </c>
      <c r="H143" s="96">
        <v>0.99791489</v>
      </c>
      <c r="I143" s="60">
        <v>0.9978399</v>
      </c>
      <c r="J143" s="60">
        <v>7.5021209999999996E-3</v>
      </c>
      <c r="K143" s="61"/>
      <c r="L143" s="258"/>
      <c r="M143" s="258"/>
      <c r="N143" s="55"/>
      <c r="O143" s="26"/>
      <c r="P143" s="55"/>
      <c r="Q143" s="26"/>
      <c r="R143" s="131"/>
      <c r="S143" s="215"/>
      <c r="T143" s="285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8"/>
      <c r="AL143" s="285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34</v>
      </c>
      <c r="D144" s="185"/>
      <c r="E144" s="56"/>
      <c r="F144" s="186">
        <v>48.635787000000001</v>
      </c>
      <c r="G144" s="186">
        <v>51.474057999999999</v>
      </c>
      <c r="H144" s="186">
        <v>0.99867293000000001</v>
      </c>
      <c r="I144" s="62">
        <v>0.99924321000000005</v>
      </c>
      <c r="J144" s="62">
        <v>4.4872200000000001E-3</v>
      </c>
      <c r="K144" s="187"/>
      <c r="L144" s="259"/>
      <c r="M144" s="259"/>
      <c r="N144" s="56"/>
      <c r="O144" s="28"/>
      <c r="P144" s="56"/>
      <c r="Q144" s="28"/>
      <c r="R144" s="132"/>
      <c r="S144" s="215"/>
      <c r="T144" s="286"/>
      <c r="U144" s="27" t="s">
        <v>34</v>
      </c>
      <c r="V144" s="185"/>
      <c r="W144" s="56"/>
      <c r="X144" s="186"/>
      <c r="Y144" s="186"/>
      <c r="Z144" s="186"/>
      <c r="AA144" s="62"/>
      <c r="AB144" s="62"/>
      <c r="AC144" s="187"/>
      <c r="AD144" s="259"/>
      <c r="AE144" s="259"/>
      <c r="AF144" s="56"/>
      <c r="AG144" s="28"/>
      <c r="AH144" s="56"/>
      <c r="AI144" s="28"/>
      <c r="AJ144" s="132"/>
      <c r="AK144" s="198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35</v>
      </c>
      <c r="D145" s="185"/>
      <c r="E145" s="56"/>
      <c r="F145" s="186">
        <v>51.049266000000003</v>
      </c>
      <c r="G145" s="186">
        <v>53.569499</v>
      </c>
      <c r="H145" s="186">
        <v>0.99894923000000002</v>
      </c>
      <c r="I145" s="62">
        <v>0.99950749000000005</v>
      </c>
      <c r="J145" s="62">
        <v>3.0183606000000001E-3</v>
      </c>
      <c r="K145" s="187"/>
      <c r="L145" s="259"/>
      <c r="M145" s="259"/>
      <c r="N145" s="56"/>
      <c r="O145" s="28"/>
      <c r="P145" s="56"/>
      <c r="Q145" s="28"/>
      <c r="R145" s="132"/>
      <c r="S145" s="215"/>
      <c r="T145" s="286"/>
      <c r="U145" s="27" t="s">
        <v>35</v>
      </c>
      <c r="V145" s="185"/>
      <c r="W145" s="56"/>
      <c r="X145" s="186"/>
      <c r="Y145" s="186"/>
      <c r="Z145" s="186"/>
      <c r="AA145" s="62"/>
      <c r="AB145" s="62"/>
      <c r="AC145" s="187"/>
      <c r="AD145" s="259"/>
      <c r="AE145" s="259"/>
      <c r="AF145" s="56"/>
      <c r="AG145" s="28"/>
      <c r="AH145" s="56"/>
      <c r="AI145" s="28"/>
      <c r="AJ145" s="132"/>
      <c r="AK145" s="198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37</v>
      </c>
      <c r="D146" s="185"/>
      <c r="E146" s="56"/>
      <c r="F146" s="186">
        <v>53.528584000000002</v>
      </c>
      <c r="G146" s="186">
        <v>55.779687000000003</v>
      </c>
      <c r="H146" s="186">
        <v>0.99916435999999997</v>
      </c>
      <c r="I146" s="62">
        <v>0.99970117000000003</v>
      </c>
      <c r="J146" s="62">
        <v>1.6432552E-3</v>
      </c>
      <c r="K146" s="187"/>
      <c r="L146" s="259"/>
      <c r="M146" s="259"/>
      <c r="N146" s="56"/>
      <c r="O146" s="28"/>
      <c r="P146" s="56"/>
      <c r="Q146" s="28"/>
      <c r="R146" s="132"/>
      <c r="S146" s="215"/>
      <c r="T146" s="286"/>
      <c r="U146" s="27" t="s">
        <v>37</v>
      </c>
      <c r="V146" s="185"/>
      <c r="W146" s="56"/>
      <c r="X146" s="186"/>
      <c r="Y146" s="186"/>
      <c r="Z146" s="186"/>
      <c r="AA146" s="62"/>
      <c r="AB146" s="62"/>
      <c r="AC146" s="187"/>
      <c r="AD146" s="259"/>
      <c r="AE146" s="259"/>
      <c r="AF146" s="56"/>
      <c r="AG146" s="28"/>
      <c r="AH146" s="56"/>
      <c r="AI146" s="28"/>
      <c r="AJ146" s="132"/>
      <c r="AK146" s="198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5"/>
      <c r="E147" s="56"/>
      <c r="F147" s="188"/>
      <c r="G147" s="188"/>
      <c r="H147" s="188"/>
      <c r="I147" s="56"/>
      <c r="J147" s="56"/>
      <c r="K147" s="187"/>
      <c r="L147" s="259"/>
      <c r="M147" s="259"/>
      <c r="N147" s="56"/>
      <c r="O147" s="28"/>
      <c r="P147" s="56"/>
      <c r="Q147" s="28"/>
      <c r="R147" s="183"/>
      <c r="S147" s="215"/>
      <c r="T147" s="287"/>
      <c r="U147" s="27"/>
      <c r="V147" s="185"/>
      <c r="W147" s="56"/>
      <c r="X147" s="188"/>
      <c r="Y147" s="188"/>
      <c r="Z147" s="188"/>
      <c r="AA147" s="56"/>
      <c r="AB147" s="56"/>
      <c r="AC147" s="187"/>
      <c r="AD147" s="259"/>
      <c r="AE147" s="259"/>
      <c r="AF147" s="56"/>
      <c r="AG147" s="28"/>
      <c r="AH147" s="56"/>
      <c r="AI147" s="28"/>
      <c r="AJ147" s="183"/>
      <c r="AK147" s="198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94</v>
      </c>
      <c r="C148" s="25" t="s">
        <v>33</v>
      </c>
      <c r="D148" s="39"/>
      <c r="E148" s="55"/>
      <c r="F148" s="96">
        <v>42.927132</v>
      </c>
      <c r="G148" s="96">
        <v>47.161943999999998</v>
      </c>
      <c r="H148" s="96">
        <v>0.99786428000000005</v>
      </c>
      <c r="I148" s="60">
        <v>0.99779949999999995</v>
      </c>
      <c r="J148" s="60">
        <v>7.0108925000000001E-3</v>
      </c>
      <c r="K148" s="61"/>
      <c r="L148" s="258"/>
      <c r="M148" s="258"/>
      <c r="N148" s="55"/>
      <c r="O148" s="26"/>
      <c r="P148" s="55"/>
      <c r="Q148" s="26"/>
      <c r="R148" s="131"/>
      <c r="S148" s="215"/>
      <c r="T148" s="285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8"/>
      <c r="AL148" s="285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34</v>
      </c>
      <c r="D149" s="185"/>
      <c r="E149" s="56"/>
      <c r="F149" s="186">
        <v>48.314808999999997</v>
      </c>
      <c r="G149" s="186">
        <v>51.267038999999997</v>
      </c>
      <c r="H149" s="186">
        <v>0.99867315000000001</v>
      </c>
      <c r="I149" s="62">
        <v>0.99926497000000003</v>
      </c>
      <c r="J149" s="62">
        <v>4.2604184999999999E-3</v>
      </c>
      <c r="K149" s="187"/>
      <c r="L149" s="259"/>
      <c r="M149" s="259"/>
      <c r="N149" s="56"/>
      <c r="O149" s="28"/>
      <c r="P149" s="56"/>
      <c r="Q149" s="28"/>
      <c r="R149" s="132"/>
      <c r="S149" s="215"/>
      <c r="T149" s="286"/>
      <c r="U149" s="27" t="s">
        <v>34</v>
      </c>
      <c r="V149" s="185"/>
      <c r="W149" s="56"/>
      <c r="X149" s="186"/>
      <c r="Y149" s="186"/>
      <c r="Z149" s="186"/>
      <c r="AA149" s="62"/>
      <c r="AB149" s="62"/>
      <c r="AC149" s="187"/>
      <c r="AD149" s="259"/>
      <c r="AE149" s="259"/>
      <c r="AF149" s="56"/>
      <c r="AG149" s="28"/>
      <c r="AH149" s="56"/>
      <c r="AI149" s="28"/>
      <c r="AJ149" s="132"/>
      <c r="AK149" s="198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35</v>
      </c>
      <c r="D150" s="185"/>
      <c r="E150" s="56"/>
      <c r="F150" s="186">
        <v>50.568288000000003</v>
      </c>
      <c r="G150" s="186">
        <v>53.202826999999999</v>
      </c>
      <c r="H150" s="186">
        <v>0.99895332000000003</v>
      </c>
      <c r="I150" s="62">
        <v>0.99951445000000005</v>
      </c>
      <c r="J150" s="62">
        <v>2.8795418000000001E-3</v>
      </c>
      <c r="K150" s="187"/>
      <c r="L150" s="259"/>
      <c r="M150" s="259"/>
      <c r="N150" s="56"/>
      <c r="O150" s="28"/>
      <c r="P150" s="56"/>
      <c r="Q150" s="28"/>
      <c r="R150" s="132"/>
      <c r="S150" s="215"/>
      <c r="T150" s="286"/>
      <c r="U150" s="27" t="s">
        <v>35</v>
      </c>
      <c r="V150" s="185"/>
      <c r="W150" s="56"/>
      <c r="X150" s="186"/>
      <c r="Y150" s="186"/>
      <c r="Z150" s="186"/>
      <c r="AA150" s="62"/>
      <c r="AB150" s="62"/>
      <c r="AC150" s="187"/>
      <c r="AD150" s="259"/>
      <c r="AE150" s="259"/>
      <c r="AF150" s="56"/>
      <c r="AG150" s="28"/>
      <c r="AH150" s="56"/>
      <c r="AI150" s="28"/>
      <c r="AJ150" s="132"/>
      <c r="AK150" s="198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37</v>
      </c>
      <c r="D151" s="185"/>
      <c r="E151" s="56"/>
      <c r="F151" s="186">
        <v>52.751511000000001</v>
      </c>
      <c r="G151" s="186">
        <v>55.190994000000003</v>
      </c>
      <c r="H151" s="186">
        <v>0.99915869000000002</v>
      </c>
      <c r="I151" s="62">
        <v>0.99970682</v>
      </c>
      <c r="J151" s="62">
        <v>1.5893874E-3</v>
      </c>
      <c r="K151" s="187"/>
      <c r="L151" s="259"/>
      <c r="M151" s="259"/>
      <c r="N151" s="56"/>
      <c r="O151" s="28"/>
      <c r="P151" s="56"/>
      <c r="Q151" s="28"/>
      <c r="R151" s="132"/>
      <c r="S151" s="215"/>
      <c r="T151" s="286"/>
      <c r="U151" s="27" t="s">
        <v>37</v>
      </c>
      <c r="V151" s="185"/>
      <c r="W151" s="56"/>
      <c r="X151" s="186"/>
      <c r="Y151" s="186"/>
      <c r="Z151" s="186"/>
      <c r="AA151" s="62"/>
      <c r="AB151" s="62"/>
      <c r="AC151" s="187"/>
      <c r="AD151" s="259"/>
      <c r="AE151" s="259"/>
      <c r="AF151" s="56"/>
      <c r="AG151" s="28"/>
      <c r="AH151" s="56"/>
      <c r="AI151" s="28"/>
      <c r="AJ151" s="132"/>
      <c r="AK151" s="198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5"/>
      <c r="E152" s="56"/>
      <c r="F152" s="188"/>
      <c r="G152" s="188"/>
      <c r="H152" s="188"/>
      <c r="I152" s="56"/>
      <c r="J152" s="56"/>
      <c r="K152" s="187"/>
      <c r="L152" s="259"/>
      <c r="M152" s="259"/>
      <c r="N152" s="56"/>
      <c r="O152" s="28"/>
      <c r="P152" s="56"/>
      <c r="Q152" s="28"/>
      <c r="R152" s="183"/>
      <c r="S152" s="215"/>
      <c r="T152" s="287"/>
      <c r="U152" s="27"/>
      <c r="V152" s="185"/>
      <c r="W152" s="56"/>
      <c r="X152" s="188"/>
      <c r="Y152" s="188"/>
      <c r="Z152" s="188"/>
      <c r="AA152" s="56"/>
      <c r="AB152" s="56"/>
      <c r="AC152" s="187"/>
      <c r="AD152" s="259"/>
      <c r="AE152" s="259"/>
      <c r="AF152" s="56"/>
      <c r="AG152" s="28"/>
      <c r="AH152" s="56"/>
      <c r="AI152" s="28"/>
      <c r="AJ152" s="183"/>
      <c r="AK152" s="198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5"/>
      <c r="T153" s="285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8"/>
      <c r="AL153" s="285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34</v>
      </c>
      <c r="D154" s="185"/>
      <c r="E154" s="56"/>
      <c r="F154" s="186"/>
      <c r="G154" s="186"/>
      <c r="H154" s="186"/>
      <c r="I154" s="62"/>
      <c r="J154" s="62"/>
      <c r="K154" s="187"/>
      <c r="L154" s="259"/>
      <c r="M154" s="259"/>
      <c r="N154" s="56"/>
      <c r="O154" s="28"/>
      <c r="P154" s="56"/>
      <c r="Q154" s="28"/>
      <c r="R154" s="132"/>
      <c r="S154" s="215"/>
      <c r="T154" s="286"/>
      <c r="U154" s="27" t="s">
        <v>34</v>
      </c>
      <c r="V154" s="185"/>
      <c r="W154" s="56"/>
      <c r="X154" s="186"/>
      <c r="Y154" s="186"/>
      <c r="Z154" s="186"/>
      <c r="AA154" s="62"/>
      <c r="AB154" s="62"/>
      <c r="AC154" s="187"/>
      <c r="AD154" s="259"/>
      <c r="AE154" s="259"/>
      <c r="AF154" s="56"/>
      <c r="AG154" s="28"/>
      <c r="AH154" s="56"/>
      <c r="AI154" s="28"/>
      <c r="AJ154" s="132"/>
      <c r="AK154" s="198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35</v>
      </c>
      <c r="D155" s="185"/>
      <c r="E155" s="56"/>
      <c r="F155" s="186"/>
      <c r="G155" s="186"/>
      <c r="H155" s="186"/>
      <c r="I155" s="62"/>
      <c r="J155" s="62"/>
      <c r="K155" s="187"/>
      <c r="L155" s="259"/>
      <c r="M155" s="259"/>
      <c r="N155" s="56"/>
      <c r="O155" s="28"/>
      <c r="P155" s="56"/>
      <c r="Q155" s="28"/>
      <c r="R155" s="132"/>
      <c r="S155" s="215"/>
      <c r="T155" s="286"/>
      <c r="U155" s="27" t="s">
        <v>35</v>
      </c>
      <c r="V155" s="185"/>
      <c r="W155" s="56"/>
      <c r="X155" s="186"/>
      <c r="Y155" s="186"/>
      <c r="Z155" s="186"/>
      <c r="AA155" s="62"/>
      <c r="AB155" s="62"/>
      <c r="AC155" s="187"/>
      <c r="AD155" s="259"/>
      <c r="AE155" s="259"/>
      <c r="AF155" s="56"/>
      <c r="AG155" s="28"/>
      <c r="AH155" s="56"/>
      <c r="AI155" s="28"/>
      <c r="AJ155" s="132"/>
      <c r="AK155" s="198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37</v>
      </c>
      <c r="D156" s="185"/>
      <c r="E156" s="56"/>
      <c r="F156" s="186"/>
      <c r="G156" s="186"/>
      <c r="H156" s="186"/>
      <c r="I156" s="62"/>
      <c r="J156" s="62"/>
      <c r="K156" s="187"/>
      <c r="L156" s="259"/>
      <c r="M156" s="259"/>
      <c r="N156" s="56"/>
      <c r="O156" s="28"/>
      <c r="P156" s="56"/>
      <c r="Q156" s="28"/>
      <c r="R156" s="132"/>
      <c r="S156" s="215"/>
      <c r="T156" s="286"/>
      <c r="U156" s="27" t="s">
        <v>37</v>
      </c>
      <c r="V156" s="185"/>
      <c r="W156" s="56"/>
      <c r="X156" s="186"/>
      <c r="Y156" s="186"/>
      <c r="Z156" s="186"/>
      <c r="AA156" s="62"/>
      <c r="AB156" s="62"/>
      <c r="AC156" s="187"/>
      <c r="AD156" s="259"/>
      <c r="AE156" s="259"/>
      <c r="AF156" s="56"/>
      <c r="AG156" s="28"/>
      <c r="AH156" s="56"/>
      <c r="AI156" s="28"/>
      <c r="AJ156" s="132"/>
      <c r="AK156" s="198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5"/>
      <c r="E157" s="56"/>
      <c r="F157" s="188"/>
      <c r="G157" s="188"/>
      <c r="H157" s="188"/>
      <c r="I157" s="56"/>
      <c r="J157" s="56"/>
      <c r="K157" s="187"/>
      <c r="L157" s="259"/>
      <c r="M157" s="259"/>
      <c r="N157" s="56"/>
      <c r="O157" s="28"/>
      <c r="P157" s="56"/>
      <c r="Q157" s="28"/>
      <c r="R157" s="183"/>
      <c r="S157" s="215"/>
      <c r="T157" s="287"/>
      <c r="U157" s="27"/>
      <c r="V157" s="185"/>
      <c r="W157" s="56"/>
      <c r="X157" s="188"/>
      <c r="Y157" s="188"/>
      <c r="Z157" s="188"/>
      <c r="AA157" s="56"/>
      <c r="AB157" s="56"/>
      <c r="AC157" s="187"/>
      <c r="AD157" s="259"/>
      <c r="AE157" s="259"/>
      <c r="AF157" s="56"/>
      <c r="AG157" s="28"/>
      <c r="AH157" s="56"/>
      <c r="AI157" s="28"/>
      <c r="AJ157" s="183"/>
      <c r="AK157" s="198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5"/>
      <c r="T158" s="285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8"/>
      <c r="AL158" s="285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34</v>
      </c>
      <c r="D159" s="185"/>
      <c r="E159" s="56"/>
      <c r="F159" s="186"/>
      <c r="G159" s="186"/>
      <c r="H159" s="186"/>
      <c r="I159" s="62"/>
      <c r="J159" s="62"/>
      <c r="K159" s="187"/>
      <c r="L159" s="259"/>
      <c r="M159" s="259"/>
      <c r="N159" s="56"/>
      <c r="O159" s="28"/>
      <c r="P159" s="56"/>
      <c r="Q159" s="28"/>
      <c r="R159" s="132"/>
      <c r="S159" s="215"/>
      <c r="T159" s="286"/>
      <c r="U159" s="27" t="s">
        <v>34</v>
      </c>
      <c r="V159" s="185"/>
      <c r="W159" s="56"/>
      <c r="X159" s="186"/>
      <c r="Y159" s="186"/>
      <c r="Z159" s="186"/>
      <c r="AA159" s="62"/>
      <c r="AB159" s="62"/>
      <c r="AC159" s="187"/>
      <c r="AD159" s="259"/>
      <c r="AE159" s="259"/>
      <c r="AF159" s="56"/>
      <c r="AG159" s="28"/>
      <c r="AH159" s="56"/>
      <c r="AI159" s="28"/>
      <c r="AJ159" s="132"/>
      <c r="AK159" s="198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35</v>
      </c>
      <c r="D160" s="185"/>
      <c r="E160" s="56"/>
      <c r="F160" s="186"/>
      <c r="G160" s="186"/>
      <c r="H160" s="186"/>
      <c r="I160" s="62"/>
      <c r="J160" s="62"/>
      <c r="K160" s="187"/>
      <c r="L160" s="259"/>
      <c r="M160" s="259"/>
      <c r="N160" s="56"/>
      <c r="O160" s="28"/>
      <c r="P160" s="56"/>
      <c r="Q160" s="28"/>
      <c r="R160" s="132"/>
      <c r="S160" s="215"/>
      <c r="T160" s="286"/>
      <c r="U160" s="27" t="s">
        <v>35</v>
      </c>
      <c r="V160" s="185"/>
      <c r="W160" s="56"/>
      <c r="X160" s="186"/>
      <c r="Y160" s="186"/>
      <c r="Z160" s="186"/>
      <c r="AA160" s="62"/>
      <c r="AB160" s="62"/>
      <c r="AC160" s="187"/>
      <c r="AD160" s="259"/>
      <c r="AE160" s="259"/>
      <c r="AF160" s="56"/>
      <c r="AG160" s="28"/>
      <c r="AH160" s="56"/>
      <c r="AI160" s="28"/>
      <c r="AJ160" s="132"/>
      <c r="AK160" s="198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37</v>
      </c>
      <c r="D161" s="185"/>
      <c r="E161" s="56"/>
      <c r="F161" s="186"/>
      <c r="G161" s="186"/>
      <c r="H161" s="186"/>
      <c r="I161" s="62"/>
      <c r="J161" s="62"/>
      <c r="K161" s="187"/>
      <c r="L161" s="259"/>
      <c r="M161" s="259"/>
      <c r="N161" s="56"/>
      <c r="O161" s="28"/>
      <c r="P161" s="56"/>
      <c r="Q161" s="28"/>
      <c r="R161" s="132"/>
      <c r="S161" s="215"/>
      <c r="T161" s="286"/>
      <c r="U161" s="27" t="s">
        <v>37</v>
      </c>
      <c r="V161" s="185"/>
      <c r="W161" s="56"/>
      <c r="X161" s="186"/>
      <c r="Y161" s="186"/>
      <c r="Z161" s="186"/>
      <c r="AA161" s="62"/>
      <c r="AB161" s="62"/>
      <c r="AC161" s="187"/>
      <c r="AD161" s="259"/>
      <c r="AE161" s="259"/>
      <c r="AF161" s="56"/>
      <c r="AG161" s="28"/>
      <c r="AH161" s="56"/>
      <c r="AI161" s="28"/>
      <c r="AJ161" s="132"/>
      <c r="AK161" s="198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5"/>
      <c r="E162" s="56"/>
      <c r="F162" s="188"/>
      <c r="G162" s="188"/>
      <c r="H162" s="188"/>
      <c r="I162" s="56"/>
      <c r="J162" s="56"/>
      <c r="K162" s="187"/>
      <c r="L162" s="259"/>
      <c r="M162" s="259"/>
      <c r="N162" s="56"/>
      <c r="O162" s="28"/>
      <c r="P162" s="56"/>
      <c r="Q162" s="28"/>
      <c r="R162" s="183"/>
      <c r="S162" s="215"/>
      <c r="T162" s="287"/>
      <c r="U162" s="27"/>
      <c r="V162" s="185"/>
      <c r="W162" s="56"/>
      <c r="X162" s="188"/>
      <c r="Y162" s="188"/>
      <c r="Z162" s="188"/>
      <c r="AA162" s="56"/>
      <c r="AB162" s="56"/>
      <c r="AC162" s="187"/>
      <c r="AD162" s="259"/>
      <c r="AE162" s="259"/>
      <c r="AF162" s="56"/>
      <c r="AG162" s="28"/>
      <c r="AH162" s="56"/>
      <c r="AI162" s="28"/>
      <c r="AJ162" s="183"/>
      <c r="AK162" s="198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5"/>
      <c r="T163" s="285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8"/>
      <c r="AL163" s="285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34</v>
      </c>
      <c r="D164" s="185"/>
      <c r="E164" s="56"/>
      <c r="F164" s="186"/>
      <c r="G164" s="186"/>
      <c r="H164" s="186"/>
      <c r="I164" s="62"/>
      <c r="J164" s="62"/>
      <c r="K164" s="187"/>
      <c r="L164" s="259"/>
      <c r="M164" s="259"/>
      <c r="N164" s="56"/>
      <c r="O164" s="28"/>
      <c r="P164" s="56"/>
      <c r="Q164" s="28"/>
      <c r="R164" s="132"/>
      <c r="S164" s="215"/>
      <c r="T164" s="286"/>
      <c r="U164" s="27" t="s">
        <v>34</v>
      </c>
      <c r="V164" s="185"/>
      <c r="W164" s="56"/>
      <c r="X164" s="186"/>
      <c r="Y164" s="186"/>
      <c r="Z164" s="186"/>
      <c r="AA164" s="62"/>
      <c r="AB164" s="62"/>
      <c r="AC164" s="187"/>
      <c r="AD164" s="259"/>
      <c r="AE164" s="259"/>
      <c r="AF164" s="56"/>
      <c r="AG164" s="28"/>
      <c r="AH164" s="56"/>
      <c r="AI164" s="28"/>
      <c r="AJ164" s="132"/>
      <c r="AK164" s="198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35</v>
      </c>
      <c r="D165" s="185"/>
      <c r="E165" s="56"/>
      <c r="F165" s="186"/>
      <c r="G165" s="186"/>
      <c r="H165" s="186"/>
      <c r="I165" s="62"/>
      <c r="J165" s="62"/>
      <c r="K165" s="187"/>
      <c r="L165" s="259"/>
      <c r="M165" s="259"/>
      <c r="N165" s="56"/>
      <c r="O165" s="28"/>
      <c r="P165" s="56"/>
      <c r="Q165" s="28"/>
      <c r="R165" s="132"/>
      <c r="S165" s="215"/>
      <c r="T165" s="286"/>
      <c r="U165" s="27" t="s">
        <v>35</v>
      </c>
      <c r="V165" s="185"/>
      <c r="W165" s="56"/>
      <c r="X165" s="186"/>
      <c r="Y165" s="186"/>
      <c r="Z165" s="186"/>
      <c r="AA165" s="62"/>
      <c r="AB165" s="62"/>
      <c r="AC165" s="187"/>
      <c r="AD165" s="259"/>
      <c r="AE165" s="259"/>
      <c r="AF165" s="56"/>
      <c r="AG165" s="28"/>
      <c r="AH165" s="56"/>
      <c r="AI165" s="28"/>
      <c r="AJ165" s="132"/>
      <c r="AK165" s="198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37</v>
      </c>
      <c r="D166" s="185"/>
      <c r="E166" s="56"/>
      <c r="F166" s="186"/>
      <c r="G166" s="186"/>
      <c r="H166" s="186"/>
      <c r="I166" s="62"/>
      <c r="J166" s="62"/>
      <c r="K166" s="187"/>
      <c r="L166" s="259"/>
      <c r="M166" s="259"/>
      <c r="N166" s="56"/>
      <c r="O166" s="28"/>
      <c r="P166" s="56"/>
      <c r="Q166" s="28"/>
      <c r="R166" s="132"/>
      <c r="S166" s="215"/>
      <c r="T166" s="286"/>
      <c r="U166" s="27" t="s">
        <v>37</v>
      </c>
      <c r="V166" s="185"/>
      <c r="W166" s="56"/>
      <c r="X166" s="186"/>
      <c r="Y166" s="186"/>
      <c r="Z166" s="186"/>
      <c r="AA166" s="62"/>
      <c r="AB166" s="62"/>
      <c r="AC166" s="187"/>
      <c r="AD166" s="259"/>
      <c r="AE166" s="259"/>
      <c r="AF166" s="56"/>
      <c r="AG166" s="28"/>
      <c r="AH166" s="56"/>
      <c r="AI166" s="28"/>
      <c r="AJ166" s="132"/>
      <c r="AK166" s="198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5"/>
      <c r="E167" s="56"/>
      <c r="F167" s="188"/>
      <c r="G167" s="188"/>
      <c r="H167" s="188"/>
      <c r="I167" s="56"/>
      <c r="J167" s="56"/>
      <c r="K167" s="187"/>
      <c r="L167" s="259"/>
      <c r="M167" s="259"/>
      <c r="N167" s="56"/>
      <c r="O167" s="28"/>
      <c r="P167" s="56"/>
      <c r="Q167" s="28"/>
      <c r="R167" s="183"/>
      <c r="S167" s="215"/>
      <c r="T167" s="287"/>
      <c r="U167" s="27"/>
      <c r="V167" s="185"/>
      <c r="W167" s="56"/>
      <c r="X167" s="188"/>
      <c r="Y167" s="188"/>
      <c r="Z167" s="188"/>
      <c r="AA167" s="56"/>
      <c r="AB167" s="56"/>
      <c r="AC167" s="187"/>
      <c r="AD167" s="259"/>
      <c r="AE167" s="259"/>
      <c r="AF167" s="56"/>
      <c r="AG167" s="28"/>
      <c r="AH167" s="56"/>
      <c r="AI167" s="28"/>
      <c r="AJ167" s="183"/>
      <c r="AK167" s="198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5"/>
      <c r="T168" s="285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8"/>
      <c r="AL168" s="285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34</v>
      </c>
      <c r="D169" s="185"/>
      <c r="E169" s="56"/>
      <c r="F169" s="186"/>
      <c r="G169" s="186"/>
      <c r="H169" s="186"/>
      <c r="I169" s="62"/>
      <c r="J169" s="62"/>
      <c r="K169" s="187"/>
      <c r="L169" s="259"/>
      <c r="M169" s="259"/>
      <c r="N169" s="56"/>
      <c r="O169" s="28"/>
      <c r="P169" s="56"/>
      <c r="Q169" s="28"/>
      <c r="R169" s="132"/>
      <c r="S169" s="215"/>
      <c r="T169" s="286"/>
      <c r="U169" s="27" t="s">
        <v>34</v>
      </c>
      <c r="V169" s="185"/>
      <c r="W169" s="56"/>
      <c r="X169" s="186"/>
      <c r="Y169" s="186"/>
      <c r="Z169" s="186"/>
      <c r="AA169" s="62"/>
      <c r="AB169" s="62"/>
      <c r="AC169" s="187"/>
      <c r="AD169" s="259"/>
      <c r="AE169" s="259"/>
      <c r="AF169" s="56"/>
      <c r="AG169" s="28"/>
      <c r="AH169" s="56"/>
      <c r="AI169" s="28"/>
      <c r="AJ169" s="132"/>
      <c r="AK169" s="198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35</v>
      </c>
      <c r="D170" s="185"/>
      <c r="E170" s="56"/>
      <c r="F170" s="186"/>
      <c r="G170" s="186"/>
      <c r="H170" s="186"/>
      <c r="I170" s="62"/>
      <c r="J170" s="62"/>
      <c r="K170" s="187"/>
      <c r="L170" s="259"/>
      <c r="M170" s="259"/>
      <c r="N170" s="56"/>
      <c r="O170" s="28"/>
      <c r="P170" s="56"/>
      <c r="Q170" s="28"/>
      <c r="R170" s="132"/>
      <c r="S170" s="215"/>
      <c r="T170" s="286"/>
      <c r="U170" s="27" t="s">
        <v>35</v>
      </c>
      <c r="V170" s="185"/>
      <c r="W170" s="56"/>
      <c r="X170" s="186"/>
      <c r="Y170" s="186"/>
      <c r="Z170" s="186"/>
      <c r="AA170" s="62"/>
      <c r="AB170" s="62"/>
      <c r="AC170" s="187"/>
      <c r="AD170" s="259"/>
      <c r="AE170" s="259"/>
      <c r="AF170" s="56"/>
      <c r="AG170" s="28"/>
      <c r="AH170" s="56"/>
      <c r="AI170" s="28"/>
      <c r="AJ170" s="132"/>
      <c r="AK170" s="198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37</v>
      </c>
      <c r="D171" s="185"/>
      <c r="E171" s="56"/>
      <c r="F171" s="186"/>
      <c r="G171" s="186"/>
      <c r="H171" s="186"/>
      <c r="I171" s="62"/>
      <c r="J171" s="62"/>
      <c r="K171" s="187"/>
      <c r="L171" s="259"/>
      <c r="M171" s="259"/>
      <c r="N171" s="56"/>
      <c r="O171" s="28"/>
      <c r="P171" s="56"/>
      <c r="Q171" s="28"/>
      <c r="R171" s="132"/>
      <c r="S171" s="215"/>
      <c r="T171" s="286"/>
      <c r="U171" s="27" t="s">
        <v>37</v>
      </c>
      <c r="V171" s="185"/>
      <c r="W171" s="56"/>
      <c r="X171" s="186"/>
      <c r="Y171" s="186"/>
      <c r="Z171" s="186"/>
      <c r="AA171" s="62"/>
      <c r="AB171" s="62"/>
      <c r="AC171" s="187"/>
      <c r="AD171" s="259"/>
      <c r="AE171" s="259"/>
      <c r="AF171" s="56"/>
      <c r="AG171" s="28"/>
      <c r="AH171" s="56"/>
      <c r="AI171" s="28"/>
      <c r="AJ171" s="132"/>
      <c r="AK171" s="198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5"/>
      <c r="E172" s="56"/>
      <c r="F172" s="188"/>
      <c r="G172" s="188"/>
      <c r="H172" s="188"/>
      <c r="I172" s="56"/>
      <c r="J172" s="56"/>
      <c r="K172" s="187"/>
      <c r="L172" s="259"/>
      <c r="M172" s="259"/>
      <c r="N172" s="56"/>
      <c r="O172" s="28"/>
      <c r="P172" s="56"/>
      <c r="Q172" s="28"/>
      <c r="R172" s="183"/>
      <c r="S172" s="215"/>
      <c r="T172" s="287"/>
      <c r="U172" s="27"/>
      <c r="V172" s="185"/>
      <c r="W172" s="56"/>
      <c r="X172" s="188"/>
      <c r="Y172" s="188"/>
      <c r="Z172" s="188"/>
      <c r="AA172" s="56"/>
      <c r="AB172" s="56"/>
      <c r="AC172" s="187"/>
      <c r="AD172" s="259"/>
      <c r="AE172" s="259"/>
      <c r="AF172" s="56"/>
      <c r="AG172" s="28"/>
      <c r="AH172" s="56"/>
      <c r="AI172" s="28"/>
      <c r="AJ172" s="183"/>
      <c r="AK172" s="198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5"/>
      <c r="T173" s="285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8"/>
      <c r="AL173" s="285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34</v>
      </c>
      <c r="D174" s="185"/>
      <c r="E174" s="56"/>
      <c r="F174" s="186"/>
      <c r="G174" s="186"/>
      <c r="H174" s="186"/>
      <c r="I174" s="62"/>
      <c r="J174" s="62"/>
      <c r="K174" s="187"/>
      <c r="L174" s="259"/>
      <c r="M174" s="259"/>
      <c r="N174" s="56"/>
      <c r="O174" s="28"/>
      <c r="P174" s="56"/>
      <c r="Q174" s="28"/>
      <c r="R174" s="132"/>
      <c r="S174" s="215"/>
      <c r="T174" s="286"/>
      <c r="U174" s="27" t="s">
        <v>34</v>
      </c>
      <c r="V174" s="185"/>
      <c r="W174" s="56"/>
      <c r="X174" s="186"/>
      <c r="Y174" s="186"/>
      <c r="Z174" s="186"/>
      <c r="AA174" s="62"/>
      <c r="AB174" s="62"/>
      <c r="AC174" s="187"/>
      <c r="AD174" s="259"/>
      <c r="AE174" s="259"/>
      <c r="AF174" s="56"/>
      <c r="AG174" s="28"/>
      <c r="AH174" s="56"/>
      <c r="AI174" s="28"/>
      <c r="AJ174" s="132"/>
      <c r="AK174" s="198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35</v>
      </c>
      <c r="D175" s="185"/>
      <c r="E175" s="56"/>
      <c r="F175" s="186"/>
      <c r="G175" s="186"/>
      <c r="H175" s="186"/>
      <c r="I175" s="62"/>
      <c r="J175" s="62"/>
      <c r="K175" s="187"/>
      <c r="L175" s="259"/>
      <c r="M175" s="259"/>
      <c r="N175" s="56"/>
      <c r="O175" s="28"/>
      <c r="P175" s="56"/>
      <c r="Q175" s="28"/>
      <c r="R175" s="132"/>
      <c r="S175" s="215"/>
      <c r="T175" s="286"/>
      <c r="U175" s="27" t="s">
        <v>35</v>
      </c>
      <c r="V175" s="185"/>
      <c r="W175" s="56"/>
      <c r="X175" s="186"/>
      <c r="Y175" s="186"/>
      <c r="Z175" s="186"/>
      <c r="AA175" s="62"/>
      <c r="AB175" s="62"/>
      <c r="AC175" s="187"/>
      <c r="AD175" s="259"/>
      <c r="AE175" s="259"/>
      <c r="AF175" s="56"/>
      <c r="AG175" s="28"/>
      <c r="AH175" s="56"/>
      <c r="AI175" s="28"/>
      <c r="AJ175" s="132"/>
      <c r="AK175" s="198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37</v>
      </c>
      <c r="D176" s="185"/>
      <c r="E176" s="56"/>
      <c r="F176" s="186"/>
      <c r="G176" s="186"/>
      <c r="H176" s="186"/>
      <c r="I176" s="62"/>
      <c r="J176" s="62"/>
      <c r="K176" s="187"/>
      <c r="L176" s="259"/>
      <c r="M176" s="259"/>
      <c r="N176" s="56"/>
      <c r="O176" s="28"/>
      <c r="P176" s="56"/>
      <c r="Q176" s="28"/>
      <c r="R176" s="132"/>
      <c r="S176" s="215"/>
      <c r="T176" s="286"/>
      <c r="U176" s="27" t="s">
        <v>37</v>
      </c>
      <c r="V176" s="185"/>
      <c r="W176" s="56"/>
      <c r="X176" s="186"/>
      <c r="Y176" s="186"/>
      <c r="Z176" s="186"/>
      <c r="AA176" s="62"/>
      <c r="AB176" s="62"/>
      <c r="AC176" s="187"/>
      <c r="AD176" s="259"/>
      <c r="AE176" s="259"/>
      <c r="AF176" s="56"/>
      <c r="AG176" s="28"/>
      <c r="AH176" s="56"/>
      <c r="AI176" s="28"/>
      <c r="AJ176" s="132"/>
      <c r="AK176" s="198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5"/>
      <c r="E177" s="56"/>
      <c r="F177" s="188"/>
      <c r="G177" s="188"/>
      <c r="H177" s="188"/>
      <c r="I177" s="56"/>
      <c r="J177" s="56"/>
      <c r="K177" s="187"/>
      <c r="L177" s="259"/>
      <c r="M177" s="259"/>
      <c r="N177" s="56"/>
      <c r="O177" s="28"/>
      <c r="P177" s="56"/>
      <c r="Q177" s="28"/>
      <c r="R177" s="183"/>
      <c r="S177" s="215"/>
      <c r="T177" s="287"/>
      <c r="U177" s="27"/>
      <c r="V177" s="185"/>
      <c r="W177" s="56"/>
      <c r="X177" s="188"/>
      <c r="Y177" s="188"/>
      <c r="Z177" s="188"/>
      <c r="AA177" s="56"/>
      <c r="AB177" s="56"/>
      <c r="AC177" s="187"/>
      <c r="AD177" s="259"/>
      <c r="AE177" s="259"/>
      <c r="AF177" s="56"/>
      <c r="AG177" s="28"/>
      <c r="AH177" s="56"/>
      <c r="AI177" s="28"/>
      <c r="AJ177" s="183"/>
      <c r="AK177" s="198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5"/>
      <c r="T178" s="285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8"/>
      <c r="AL178" s="285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34</v>
      </c>
      <c r="D179" s="185"/>
      <c r="E179" s="56"/>
      <c r="F179" s="186"/>
      <c r="G179" s="186"/>
      <c r="H179" s="186"/>
      <c r="I179" s="62"/>
      <c r="J179" s="62"/>
      <c r="K179" s="187"/>
      <c r="L179" s="259"/>
      <c r="M179" s="259"/>
      <c r="N179" s="56"/>
      <c r="O179" s="28"/>
      <c r="P179" s="56"/>
      <c r="Q179" s="28"/>
      <c r="R179" s="132"/>
      <c r="S179" s="215"/>
      <c r="T179" s="286"/>
      <c r="U179" s="27" t="s">
        <v>34</v>
      </c>
      <c r="V179" s="185"/>
      <c r="W179" s="56"/>
      <c r="X179" s="186"/>
      <c r="Y179" s="186"/>
      <c r="Z179" s="186"/>
      <c r="AA179" s="62"/>
      <c r="AB179" s="62"/>
      <c r="AC179" s="187"/>
      <c r="AD179" s="259"/>
      <c r="AE179" s="259"/>
      <c r="AF179" s="56"/>
      <c r="AG179" s="28"/>
      <c r="AH179" s="56"/>
      <c r="AI179" s="28"/>
      <c r="AJ179" s="132"/>
      <c r="AK179" s="198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35</v>
      </c>
      <c r="D180" s="185"/>
      <c r="E180" s="56"/>
      <c r="F180" s="186"/>
      <c r="G180" s="186"/>
      <c r="H180" s="186"/>
      <c r="I180" s="62"/>
      <c r="J180" s="62"/>
      <c r="K180" s="187"/>
      <c r="L180" s="259"/>
      <c r="M180" s="259"/>
      <c r="N180" s="56"/>
      <c r="O180" s="28"/>
      <c r="P180" s="56"/>
      <c r="Q180" s="28"/>
      <c r="R180" s="132"/>
      <c r="S180" s="215"/>
      <c r="T180" s="286"/>
      <c r="U180" s="27" t="s">
        <v>35</v>
      </c>
      <c r="V180" s="185"/>
      <c r="W180" s="56"/>
      <c r="X180" s="186"/>
      <c r="Y180" s="186"/>
      <c r="Z180" s="186"/>
      <c r="AA180" s="62"/>
      <c r="AB180" s="62"/>
      <c r="AC180" s="187"/>
      <c r="AD180" s="259"/>
      <c r="AE180" s="259"/>
      <c r="AF180" s="56"/>
      <c r="AG180" s="28"/>
      <c r="AH180" s="56"/>
      <c r="AI180" s="28"/>
      <c r="AJ180" s="132"/>
      <c r="AK180" s="198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37</v>
      </c>
      <c r="D181" s="185"/>
      <c r="E181" s="56"/>
      <c r="F181" s="186"/>
      <c r="G181" s="186"/>
      <c r="H181" s="186"/>
      <c r="I181" s="62"/>
      <c r="J181" s="62"/>
      <c r="K181" s="187"/>
      <c r="L181" s="259"/>
      <c r="M181" s="259"/>
      <c r="N181" s="56"/>
      <c r="O181" s="28"/>
      <c r="P181" s="56"/>
      <c r="Q181" s="28"/>
      <c r="R181" s="132"/>
      <c r="S181" s="215"/>
      <c r="T181" s="286"/>
      <c r="U181" s="27" t="s">
        <v>37</v>
      </c>
      <c r="V181" s="185"/>
      <c r="W181" s="56"/>
      <c r="X181" s="186"/>
      <c r="Y181" s="186"/>
      <c r="Z181" s="186"/>
      <c r="AA181" s="62"/>
      <c r="AB181" s="62"/>
      <c r="AC181" s="187"/>
      <c r="AD181" s="259"/>
      <c r="AE181" s="259"/>
      <c r="AF181" s="56"/>
      <c r="AG181" s="28"/>
      <c r="AH181" s="56"/>
      <c r="AI181" s="28"/>
      <c r="AJ181" s="132"/>
      <c r="AK181" s="198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5"/>
      <c r="E182" s="56"/>
      <c r="F182" s="188"/>
      <c r="G182" s="188"/>
      <c r="H182" s="188"/>
      <c r="I182" s="56"/>
      <c r="J182" s="56"/>
      <c r="K182" s="187"/>
      <c r="L182" s="259"/>
      <c r="M182" s="259"/>
      <c r="N182" s="56"/>
      <c r="O182" s="28"/>
      <c r="P182" s="56"/>
      <c r="Q182" s="28"/>
      <c r="R182" s="183"/>
      <c r="S182" s="215"/>
      <c r="T182" s="287"/>
      <c r="U182" s="27"/>
      <c r="V182" s="185"/>
      <c r="W182" s="56"/>
      <c r="X182" s="188"/>
      <c r="Y182" s="188"/>
      <c r="Z182" s="188"/>
      <c r="AA182" s="56"/>
      <c r="AB182" s="56"/>
      <c r="AC182" s="187"/>
      <c r="AD182" s="259"/>
      <c r="AE182" s="259"/>
      <c r="AF182" s="56"/>
      <c r="AG182" s="28"/>
      <c r="AH182" s="56"/>
      <c r="AI182" s="28"/>
      <c r="AJ182" s="183"/>
      <c r="AK182" s="198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5"/>
      <c r="T183" s="285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8"/>
      <c r="AL183" s="285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34</v>
      </c>
      <c r="D184" s="185"/>
      <c r="E184" s="56"/>
      <c r="F184" s="186"/>
      <c r="G184" s="186"/>
      <c r="H184" s="186"/>
      <c r="I184" s="62"/>
      <c r="J184" s="62"/>
      <c r="K184" s="187"/>
      <c r="L184" s="259"/>
      <c r="M184" s="259"/>
      <c r="N184" s="56"/>
      <c r="O184" s="28"/>
      <c r="P184" s="56"/>
      <c r="Q184" s="28"/>
      <c r="R184" s="132"/>
      <c r="S184" s="215"/>
      <c r="T184" s="286"/>
      <c r="U184" s="27" t="s">
        <v>34</v>
      </c>
      <c r="V184" s="185"/>
      <c r="W184" s="56"/>
      <c r="X184" s="186"/>
      <c r="Y184" s="186"/>
      <c r="Z184" s="186"/>
      <c r="AA184" s="62"/>
      <c r="AB184" s="62"/>
      <c r="AC184" s="187"/>
      <c r="AD184" s="259"/>
      <c r="AE184" s="259"/>
      <c r="AF184" s="56"/>
      <c r="AG184" s="28"/>
      <c r="AH184" s="56"/>
      <c r="AI184" s="28"/>
      <c r="AJ184" s="132"/>
      <c r="AK184" s="198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35</v>
      </c>
      <c r="D185" s="185"/>
      <c r="E185" s="56"/>
      <c r="F185" s="186"/>
      <c r="G185" s="186"/>
      <c r="H185" s="186"/>
      <c r="I185" s="62"/>
      <c r="J185" s="62"/>
      <c r="K185" s="187"/>
      <c r="L185" s="259"/>
      <c r="M185" s="259"/>
      <c r="N185" s="56"/>
      <c r="O185" s="28"/>
      <c r="P185" s="56"/>
      <c r="Q185" s="28"/>
      <c r="R185" s="132"/>
      <c r="S185" s="215"/>
      <c r="T185" s="286"/>
      <c r="U185" s="27" t="s">
        <v>35</v>
      </c>
      <c r="V185" s="185"/>
      <c r="W185" s="56"/>
      <c r="X185" s="186"/>
      <c r="Y185" s="186"/>
      <c r="Z185" s="186"/>
      <c r="AA185" s="62"/>
      <c r="AB185" s="62"/>
      <c r="AC185" s="187"/>
      <c r="AD185" s="259"/>
      <c r="AE185" s="259"/>
      <c r="AF185" s="56"/>
      <c r="AG185" s="28"/>
      <c r="AH185" s="56"/>
      <c r="AI185" s="28"/>
      <c r="AJ185" s="132"/>
      <c r="AK185" s="198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37</v>
      </c>
      <c r="D186" s="185"/>
      <c r="E186" s="56"/>
      <c r="F186" s="186"/>
      <c r="G186" s="186"/>
      <c r="H186" s="186"/>
      <c r="I186" s="62"/>
      <c r="J186" s="62"/>
      <c r="K186" s="187"/>
      <c r="L186" s="259"/>
      <c r="M186" s="259"/>
      <c r="N186" s="56"/>
      <c r="O186" s="28"/>
      <c r="P186" s="56"/>
      <c r="Q186" s="28"/>
      <c r="R186" s="132"/>
      <c r="S186" s="215"/>
      <c r="T186" s="286"/>
      <c r="U186" s="27" t="s">
        <v>37</v>
      </c>
      <c r="V186" s="185"/>
      <c r="W186" s="56"/>
      <c r="X186" s="186"/>
      <c r="Y186" s="186"/>
      <c r="Z186" s="186"/>
      <c r="AA186" s="62"/>
      <c r="AB186" s="62"/>
      <c r="AC186" s="187"/>
      <c r="AD186" s="259"/>
      <c r="AE186" s="259"/>
      <c r="AF186" s="56"/>
      <c r="AG186" s="28"/>
      <c r="AH186" s="56"/>
      <c r="AI186" s="28"/>
      <c r="AJ186" s="132"/>
      <c r="AK186" s="198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5"/>
      <c r="E187" s="56"/>
      <c r="F187" s="188"/>
      <c r="G187" s="188"/>
      <c r="H187" s="188"/>
      <c r="I187" s="56"/>
      <c r="J187" s="56"/>
      <c r="K187" s="187"/>
      <c r="L187" s="259"/>
      <c r="M187" s="259"/>
      <c r="N187" s="56"/>
      <c r="O187" s="28"/>
      <c r="P187" s="56"/>
      <c r="Q187" s="28"/>
      <c r="R187" s="183"/>
      <c r="S187" s="215"/>
      <c r="T187" s="287"/>
      <c r="U187" s="27"/>
      <c r="V187" s="185"/>
      <c r="W187" s="56"/>
      <c r="X187" s="188"/>
      <c r="Y187" s="188"/>
      <c r="Z187" s="188"/>
      <c r="AA187" s="56"/>
      <c r="AB187" s="56"/>
      <c r="AC187" s="187"/>
      <c r="AD187" s="259"/>
      <c r="AE187" s="259"/>
      <c r="AF187" s="56"/>
      <c r="AG187" s="28"/>
      <c r="AH187" s="56"/>
      <c r="AI187" s="28"/>
      <c r="AJ187" s="183"/>
      <c r="AK187" s="198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5"/>
      <c r="T188" s="285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8"/>
      <c r="AL188" s="285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34</v>
      </c>
      <c r="D189" s="185"/>
      <c r="E189" s="56"/>
      <c r="F189" s="186"/>
      <c r="G189" s="186"/>
      <c r="H189" s="186"/>
      <c r="I189" s="62"/>
      <c r="J189" s="62"/>
      <c r="K189" s="187"/>
      <c r="L189" s="259"/>
      <c r="M189" s="259"/>
      <c r="N189" s="56"/>
      <c r="O189" s="28"/>
      <c r="P189" s="56"/>
      <c r="Q189" s="28"/>
      <c r="R189" s="132"/>
      <c r="S189" s="215"/>
      <c r="T189" s="286"/>
      <c r="U189" s="27" t="s">
        <v>34</v>
      </c>
      <c r="V189" s="185"/>
      <c r="W189" s="56"/>
      <c r="X189" s="186"/>
      <c r="Y189" s="186"/>
      <c r="Z189" s="186"/>
      <c r="AA189" s="62"/>
      <c r="AB189" s="62"/>
      <c r="AC189" s="187"/>
      <c r="AD189" s="259"/>
      <c r="AE189" s="259"/>
      <c r="AF189" s="56"/>
      <c r="AG189" s="28"/>
      <c r="AH189" s="56"/>
      <c r="AI189" s="28"/>
      <c r="AJ189" s="132"/>
      <c r="AK189" s="198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35</v>
      </c>
      <c r="D190" s="185"/>
      <c r="E190" s="56"/>
      <c r="F190" s="186"/>
      <c r="G190" s="186"/>
      <c r="H190" s="186"/>
      <c r="I190" s="62"/>
      <c r="J190" s="62"/>
      <c r="K190" s="187"/>
      <c r="L190" s="259"/>
      <c r="M190" s="259"/>
      <c r="N190" s="56"/>
      <c r="O190" s="28"/>
      <c r="P190" s="56"/>
      <c r="Q190" s="28"/>
      <c r="R190" s="132"/>
      <c r="S190" s="215"/>
      <c r="T190" s="286"/>
      <c r="U190" s="27" t="s">
        <v>35</v>
      </c>
      <c r="V190" s="185"/>
      <c r="W190" s="56"/>
      <c r="X190" s="186"/>
      <c r="Y190" s="186"/>
      <c r="Z190" s="186"/>
      <c r="AA190" s="62"/>
      <c r="AB190" s="62"/>
      <c r="AC190" s="187"/>
      <c r="AD190" s="259"/>
      <c r="AE190" s="259"/>
      <c r="AF190" s="56"/>
      <c r="AG190" s="28"/>
      <c r="AH190" s="56"/>
      <c r="AI190" s="28"/>
      <c r="AJ190" s="132"/>
      <c r="AK190" s="198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37</v>
      </c>
      <c r="D191" s="185"/>
      <c r="E191" s="56"/>
      <c r="F191" s="186"/>
      <c r="G191" s="186"/>
      <c r="H191" s="186"/>
      <c r="I191" s="62"/>
      <c r="J191" s="62"/>
      <c r="K191" s="187"/>
      <c r="L191" s="259"/>
      <c r="M191" s="259"/>
      <c r="N191" s="56"/>
      <c r="O191" s="28"/>
      <c r="P191" s="56"/>
      <c r="Q191" s="28"/>
      <c r="R191" s="132"/>
      <c r="S191" s="215"/>
      <c r="T191" s="286"/>
      <c r="U191" s="27" t="s">
        <v>37</v>
      </c>
      <c r="V191" s="185"/>
      <c r="W191" s="56"/>
      <c r="X191" s="186"/>
      <c r="Y191" s="186"/>
      <c r="Z191" s="186"/>
      <c r="AA191" s="62"/>
      <c r="AB191" s="62"/>
      <c r="AC191" s="187"/>
      <c r="AD191" s="259"/>
      <c r="AE191" s="259"/>
      <c r="AF191" s="56"/>
      <c r="AG191" s="28"/>
      <c r="AH191" s="56"/>
      <c r="AI191" s="28"/>
      <c r="AJ191" s="132"/>
      <c r="AK191" s="198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5"/>
      <c r="E192" s="56"/>
      <c r="F192" s="188"/>
      <c r="G192" s="188"/>
      <c r="H192" s="188"/>
      <c r="I192" s="56"/>
      <c r="J192" s="56"/>
      <c r="K192" s="187"/>
      <c r="L192" s="259"/>
      <c r="M192" s="259"/>
      <c r="N192" s="56"/>
      <c r="O192" s="28"/>
      <c r="P192" s="56"/>
      <c r="Q192" s="28"/>
      <c r="R192" s="183"/>
      <c r="S192" s="215"/>
      <c r="T192" s="287"/>
      <c r="U192" s="27"/>
      <c r="V192" s="185"/>
      <c r="W192" s="56"/>
      <c r="X192" s="188"/>
      <c r="Y192" s="188"/>
      <c r="Z192" s="188"/>
      <c r="AA192" s="56"/>
      <c r="AB192" s="56"/>
      <c r="AC192" s="187"/>
      <c r="AD192" s="259"/>
      <c r="AE192" s="259"/>
      <c r="AF192" s="56"/>
      <c r="AG192" s="28"/>
      <c r="AH192" s="56"/>
      <c r="AI192" s="28"/>
      <c r="AJ192" s="183"/>
      <c r="AK192" s="198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5"/>
      <c r="T193" s="285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8"/>
      <c r="AL193" s="285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34</v>
      </c>
      <c r="D194" s="185"/>
      <c r="E194" s="56"/>
      <c r="F194" s="186"/>
      <c r="G194" s="186"/>
      <c r="H194" s="186"/>
      <c r="I194" s="62"/>
      <c r="J194" s="62"/>
      <c r="K194" s="187"/>
      <c r="L194" s="259"/>
      <c r="M194" s="259"/>
      <c r="N194" s="56"/>
      <c r="O194" s="28"/>
      <c r="P194" s="56"/>
      <c r="Q194" s="28"/>
      <c r="R194" s="132"/>
      <c r="S194" s="215"/>
      <c r="T194" s="286"/>
      <c r="U194" s="27" t="s">
        <v>34</v>
      </c>
      <c r="V194" s="185"/>
      <c r="W194" s="56"/>
      <c r="X194" s="186"/>
      <c r="Y194" s="186"/>
      <c r="Z194" s="186"/>
      <c r="AA194" s="62"/>
      <c r="AB194" s="62"/>
      <c r="AC194" s="187"/>
      <c r="AD194" s="259"/>
      <c r="AE194" s="259"/>
      <c r="AF194" s="56"/>
      <c r="AG194" s="28"/>
      <c r="AH194" s="56"/>
      <c r="AI194" s="28"/>
      <c r="AJ194" s="132"/>
      <c r="AK194" s="198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35</v>
      </c>
      <c r="D195" s="185"/>
      <c r="E195" s="56"/>
      <c r="F195" s="186"/>
      <c r="G195" s="186"/>
      <c r="H195" s="186"/>
      <c r="I195" s="62"/>
      <c r="J195" s="62"/>
      <c r="K195" s="187"/>
      <c r="L195" s="259"/>
      <c r="M195" s="259"/>
      <c r="N195" s="56"/>
      <c r="O195" s="28"/>
      <c r="P195" s="56"/>
      <c r="Q195" s="28"/>
      <c r="R195" s="132"/>
      <c r="S195" s="215"/>
      <c r="T195" s="286"/>
      <c r="U195" s="27" t="s">
        <v>35</v>
      </c>
      <c r="V195" s="185"/>
      <c r="W195" s="56"/>
      <c r="X195" s="186"/>
      <c r="Y195" s="186"/>
      <c r="Z195" s="186"/>
      <c r="AA195" s="62"/>
      <c r="AB195" s="62"/>
      <c r="AC195" s="187"/>
      <c r="AD195" s="259"/>
      <c r="AE195" s="259"/>
      <c r="AF195" s="56"/>
      <c r="AG195" s="28"/>
      <c r="AH195" s="56"/>
      <c r="AI195" s="28"/>
      <c r="AJ195" s="132"/>
      <c r="AK195" s="198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37</v>
      </c>
      <c r="D196" s="185"/>
      <c r="E196" s="56"/>
      <c r="F196" s="186"/>
      <c r="G196" s="186"/>
      <c r="H196" s="186"/>
      <c r="I196" s="62"/>
      <c r="J196" s="62"/>
      <c r="K196" s="187"/>
      <c r="L196" s="259"/>
      <c r="M196" s="259"/>
      <c r="N196" s="56"/>
      <c r="O196" s="28"/>
      <c r="P196" s="56"/>
      <c r="Q196" s="28"/>
      <c r="R196" s="132"/>
      <c r="S196" s="215"/>
      <c r="T196" s="286"/>
      <c r="U196" s="27" t="s">
        <v>37</v>
      </c>
      <c r="V196" s="185"/>
      <c r="W196" s="56"/>
      <c r="X196" s="186"/>
      <c r="Y196" s="186"/>
      <c r="Z196" s="186"/>
      <c r="AA196" s="62"/>
      <c r="AB196" s="62"/>
      <c r="AC196" s="187"/>
      <c r="AD196" s="259"/>
      <c r="AE196" s="259"/>
      <c r="AF196" s="56"/>
      <c r="AG196" s="28"/>
      <c r="AH196" s="56"/>
      <c r="AI196" s="28"/>
      <c r="AJ196" s="132"/>
      <c r="AK196" s="198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5"/>
      <c r="E197" s="56"/>
      <c r="F197" s="188"/>
      <c r="G197" s="188"/>
      <c r="H197" s="188"/>
      <c r="I197" s="56"/>
      <c r="J197" s="56"/>
      <c r="K197" s="187"/>
      <c r="L197" s="259"/>
      <c r="M197" s="259"/>
      <c r="N197" s="56"/>
      <c r="O197" s="28"/>
      <c r="P197" s="56"/>
      <c r="Q197" s="28"/>
      <c r="R197" s="183"/>
      <c r="S197" s="215"/>
      <c r="T197" s="287"/>
      <c r="U197" s="27"/>
      <c r="V197" s="185"/>
      <c r="W197" s="56"/>
      <c r="X197" s="188"/>
      <c r="Y197" s="188"/>
      <c r="Z197" s="188"/>
      <c r="AA197" s="56"/>
      <c r="AB197" s="56"/>
      <c r="AC197" s="187"/>
      <c r="AD197" s="259"/>
      <c r="AE197" s="259"/>
      <c r="AF197" s="56"/>
      <c r="AG197" s="28"/>
      <c r="AH197" s="56"/>
      <c r="AI197" s="28"/>
      <c r="AJ197" s="183"/>
      <c r="AK197" s="198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5"/>
      <c r="T198" s="285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8"/>
      <c r="AL198" s="285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34</v>
      </c>
      <c r="D199" s="185"/>
      <c r="E199" s="56"/>
      <c r="F199" s="186"/>
      <c r="G199" s="186"/>
      <c r="H199" s="186"/>
      <c r="I199" s="62"/>
      <c r="J199" s="62"/>
      <c r="K199" s="187"/>
      <c r="L199" s="259"/>
      <c r="M199" s="259"/>
      <c r="N199" s="56"/>
      <c r="O199" s="28"/>
      <c r="P199" s="56"/>
      <c r="Q199" s="28"/>
      <c r="R199" s="132"/>
      <c r="S199" s="215"/>
      <c r="T199" s="286"/>
      <c r="U199" s="27" t="s">
        <v>34</v>
      </c>
      <c r="V199" s="185"/>
      <c r="W199" s="56"/>
      <c r="X199" s="186"/>
      <c r="Y199" s="186"/>
      <c r="Z199" s="186"/>
      <c r="AA199" s="62"/>
      <c r="AB199" s="62"/>
      <c r="AC199" s="187"/>
      <c r="AD199" s="259"/>
      <c r="AE199" s="259"/>
      <c r="AF199" s="56"/>
      <c r="AG199" s="28"/>
      <c r="AH199" s="56"/>
      <c r="AI199" s="28"/>
      <c r="AJ199" s="132"/>
      <c r="AK199" s="198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35</v>
      </c>
      <c r="D200" s="185"/>
      <c r="E200" s="56"/>
      <c r="F200" s="186"/>
      <c r="G200" s="186"/>
      <c r="H200" s="186"/>
      <c r="I200" s="62"/>
      <c r="J200" s="62"/>
      <c r="K200" s="187"/>
      <c r="L200" s="259"/>
      <c r="M200" s="259"/>
      <c r="N200" s="56"/>
      <c r="O200" s="28"/>
      <c r="P200" s="56"/>
      <c r="Q200" s="28"/>
      <c r="R200" s="132"/>
      <c r="S200" s="215"/>
      <c r="T200" s="286"/>
      <c r="U200" s="27" t="s">
        <v>35</v>
      </c>
      <c r="V200" s="185"/>
      <c r="W200" s="56"/>
      <c r="X200" s="186"/>
      <c r="Y200" s="186"/>
      <c r="Z200" s="186"/>
      <c r="AA200" s="62"/>
      <c r="AB200" s="62"/>
      <c r="AC200" s="187"/>
      <c r="AD200" s="259"/>
      <c r="AE200" s="259"/>
      <c r="AF200" s="56"/>
      <c r="AG200" s="28"/>
      <c r="AH200" s="56"/>
      <c r="AI200" s="28"/>
      <c r="AJ200" s="132"/>
      <c r="AK200" s="198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37</v>
      </c>
      <c r="D201" s="185"/>
      <c r="E201" s="56"/>
      <c r="F201" s="186"/>
      <c r="G201" s="186"/>
      <c r="H201" s="186"/>
      <c r="I201" s="62"/>
      <c r="J201" s="62"/>
      <c r="K201" s="187"/>
      <c r="L201" s="259"/>
      <c r="M201" s="259"/>
      <c r="N201" s="56"/>
      <c r="O201" s="28"/>
      <c r="P201" s="56"/>
      <c r="Q201" s="28"/>
      <c r="R201" s="132"/>
      <c r="S201" s="215"/>
      <c r="T201" s="286"/>
      <c r="U201" s="27" t="s">
        <v>37</v>
      </c>
      <c r="V201" s="185"/>
      <c r="W201" s="56"/>
      <c r="X201" s="186"/>
      <c r="Y201" s="186"/>
      <c r="Z201" s="186"/>
      <c r="AA201" s="62"/>
      <c r="AB201" s="62"/>
      <c r="AC201" s="187"/>
      <c r="AD201" s="259"/>
      <c r="AE201" s="259"/>
      <c r="AF201" s="56"/>
      <c r="AG201" s="28"/>
      <c r="AH201" s="56"/>
      <c r="AI201" s="28"/>
      <c r="AJ201" s="132"/>
      <c r="AK201" s="198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5"/>
      <c r="E202" s="56"/>
      <c r="F202" s="188"/>
      <c r="G202" s="188"/>
      <c r="H202" s="188"/>
      <c r="I202" s="56"/>
      <c r="J202" s="56"/>
      <c r="K202" s="187"/>
      <c r="L202" s="259"/>
      <c r="M202" s="259"/>
      <c r="N202" s="56"/>
      <c r="O202" s="28"/>
      <c r="P202" s="56"/>
      <c r="Q202" s="28"/>
      <c r="R202" s="183"/>
      <c r="S202" s="215"/>
      <c r="T202" s="287"/>
      <c r="U202" s="27"/>
      <c r="V202" s="185"/>
      <c r="W202" s="56"/>
      <c r="X202" s="188"/>
      <c r="Y202" s="188"/>
      <c r="Z202" s="188"/>
      <c r="AA202" s="56"/>
      <c r="AB202" s="56"/>
      <c r="AC202" s="187"/>
      <c r="AD202" s="259"/>
      <c r="AE202" s="259"/>
      <c r="AF202" s="56"/>
      <c r="AG202" s="28"/>
      <c r="AH202" s="56"/>
      <c r="AI202" s="28"/>
      <c r="AJ202" s="183"/>
      <c r="AK202" s="198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5"/>
      <c r="T203" s="285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8"/>
      <c r="AL203" s="285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34</v>
      </c>
      <c r="D204" s="185"/>
      <c r="E204" s="56"/>
      <c r="F204" s="186"/>
      <c r="G204" s="186"/>
      <c r="H204" s="186"/>
      <c r="I204" s="62"/>
      <c r="J204" s="62"/>
      <c r="K204" s="187"/>
      <c r="L204" s="259"/>
      <c r="M204" s="259"/>
      <c r="N204" s="56"/>
      <c r="O204" s="28"/>
      <c r="P204" s="56"/>
      <c r="Q204" s="28"/>
      <c r="R204" s="132"/>
      <c r="S204" s="215"/>
      <c r="T204" s="286"/>
      <c r="U204" s="27" t="s">
        <v>34</v>
      </c>
      <c r="V204" s="185"/>
      <c r="W204" s="56"/>
      <c r="X204" s="186"/>
      <c r="Y204" s="186"/>
      <c r="Z204" s="186"/>
      <c r="AA204" s="62"/>
      <c r="AB204" s="62"/>
      <c r="AC204" s="187"/>
      <c r="AD204" s="259"/>
      <c r="AE204" s="259"/>
      <c r="AF204" s="56"/>
      <c r="AG204" s="28"/>
      <c r="AH204" s="56"/>
      <c r="AI204" s="28"/>
      <c r="AJ204" s="132"/>
      <c r="AK204" s="198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35</v>
      </c>
      <c r="D205" s="185"/>
      <c r="E205" s="56"/>
      <c r="F205" s="186"/>
      <c r="G205" s="186"/>
      <c r="H205" s="186"/>
      <c r="I205" s="62"/>
      <c r="J205" s="62"/>
      <c r="K205" s="187"/>
      <c r="L205" s="259"/>
      <c r="M205" s="259"/>
      <c r="N205" s="56"/>
      <c r="O205" s="28"/>
      <c r="P205" s="56"/>
      <c r="Q205" s="28"/>
      <c r="R205" s="132"/>
      <c r="S205" s="215"/>
      <c r="T205" s="286"/>
      <c r="U205" s="27" t="s">
        <v>35</v>
      </c>
      <c r="V205" s="185"/>
      <c r="W205" s="56"/>
      <c r="X205" s="186"/>
      <c r="Y205" s="186"/>
      <c r="Z205" s="186"/>
      <c r="AA205" s="62"/>
      <c r="AB205" s="62"/>
      <c r="AC205" s="187"/>
      <c r="AD205" s="259"/>
      <c r="AE205" s="259"/>
      <c r="AF205" s="56"/>
      <c r="AG205" s="28"/>
      <c r="AH205" s="56"/>
      <c r="AI205" s="28"/>
      <c r="AJ205" s="132"/>
      <c r="AK205" s="198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37</v>
      </c>
      <c r="D206" s="185"/>
      <c r="E206" s="56"/>
      <c r="F206" s="186"/>
      <c r="G206" s="186"/>
      <c r="H206" s="186"/>
      <c r="I206" s="62"/>
      <c r="J206" s="62"/>
      <c r="K206" s="187"/>
      <c r="L206" s="259"/>
      <c r="M206" s="259"/>
      <c r="N206" s="56"/>
      <c r="O206" s="28"/>
      <c r="P206" s="56"/>
      <c r="Q206" s="28"/>
      <c r="R206" s="132"/>
      <c r="S206" s="215"/>
      <c r="T206" s="286"/>
      <c r="U206" s="27" t="s">
        <v>37</v>
      </c>
      <c r="V206" s="185"/>
      <c r="W206" s="56"/>
      <c r="X206" s="186"/>
      <c r="Y206" s="186"/>
      <c r="Z206" s="186"/>
      <c r="AA206" s="62"/>
      <c r="AB206" s="62"/>
      <c r="AC206" s="187"/>
      <c r="AD206" s="259"/>
      <c r="AE206" s="259"/>
      <c r="AF206" s="56"/>
      <c r="AG206" s="28"/>
      <c r="AH206" s="56"/>
      <c r="AI206" s="28"/>
      <c r="AJ206" s="132"/>
      <c r="AK206" s="198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5"/>
      <c r="E207" s="56"/>
      <c r="F207" s="188"/>
      <c r="G207" s="188"/>
      <c r="H207" s="188"/>
      <c r="I207" s="56"/>
      <c r="J207" s="56"/>
      <c r="K207" s="187"/>
      <c r="L207" s="259"/>
      <c r="M207" s="259"/>
      <c r="N207" s="56"/>
      <c r="O207" s="28"/>
      <c r="P207" s="56"/>
      <c r="Q207" s="28"/>
      <c r="R207" s="183"/>
      <c r="S207" s="215"/>
      <c r="T207" s="287"/>
      <c r="U207" s="27"/>
      <c r="V207" s="185"/>
      <c r="W207" s="56"/>
      <c r="X207" s="188"/>
      <c r="Y207" s="188"/>
      <c r="Z207" s="188"/>
      <c r="AA207" s="56"/>
      <c r="AB207" s="56"/>
      <c r="AC207" s="187"/>
      <c r="AD207" s="259"/>
      <c r="AE207" s="259"/>
      <c r="AF207" s="56"/>
      <c r="AG207" s="28"/>
      <c r="AH207" s="56"/>
      <c r="AI207" s="28"/>
      <c r="AJ207" s="183"/>
      <c r="AK207" s="198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5"/>
      <c r="T208" s="285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8"/>
      <c r="AL208" s="285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34</v>
      </c>
      <c r="D209" s="185"/>
      <c r="E209" s="56"/>
      <c r="F209" s="186"/>
      <c r="G209" s="186"/>
      <c r="H209" s="186"/>
      <c r="I209" s="62"/>
      <c r="J209" s="62"/>
      <c r="K209" s="187"/>
      <c r="L209" s="259"/>
      <c r="M209" s="259"/>
      <c r="N209" s="56"/>
      <c r="O209" s="28"/>
      <c r="P209" s="56"/>
      <c r="Q209" s="28"/>
      <c r="R209" s="132"/>
      <c r="S209" s="215"/>
      <c r="T209" s="286"/>
      <c r="U209" s="27" t="s">
        <v>34</v>
      </c>
      <c r="V209" s="185"/>
      <c r="W209" s="56"/>
      <c r="X209" s="186"/>
      <c r="Y209" s="186"/>
      <c r="Z209" s="186"/>
      <c r="AA209" s="62"/>
      <c r="AB209" s="62"/>
      <c r="AC209" s="187"/>
      <c r="AD209" s="259"/>
      <c r="AE209" s="259"/>
      <c r="AF209" s="56"/>
      <c r="AG209" s="28"/>
      <c r="AH209" s="56"/>
      <c r="AI209" s="28"/>
      <c r="AJ209" s="132"/>
      <c r="AK209" s="198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35</v>
      </c>
      <c r="D210" s="185"/>
      <c r="E210" s="56"/>
      <c r="F210" s="186"/>
      <c r="G210" s="186"/>
      <c r="H210" s="186"/>
      <c r="I210" s="62"/>
      <c r="J210" s="62"/>
      <c r="K210" s="187"/>
      <c r="L210" s="259"/>
      <c r="M210" s="259"/>
      <c r="N210" s="56"/>
      <c r="O210" s="28"/>
      <c r="P210" s="56"/>
      <c r="Q210" s="28"/>
      <c r="R210" s="132"/>
      <c r="S210" s="215"/>
      <c r="T210" s="286"/>
      <c r="U210" s="27" t="s">
        <v>35</v>
      </c>
      <c r="V210" s="185"/>
      <c r="W210" s="56"/>
      <c r="X210" s="186"/>
      <c r="Y210" s="186"/>
      <c r="Z210" s="186"/>
      <c r="AA210" s="62"/>
      <c r="AB210" s="62"/>
      <c r="AC210" s="187"/>
      <c r="AD210" s="259"/>
      <c r="AE210" s="259"/>
      <c r="AF210" s="56"/>
      <c r="AG210" s="28"/>
      <c r="AH210" s="56"/>
      <c r="AI210" s="28"/>
      <c r="AJ210" s="132"/>
      <c r="AK210" s="198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37</v>
      </c>
      <c r="D211" s="185"/>
      <c r="E211" s="56"/>
      <c r="F211" s="186"/>
      <c r="G211" s="186"/>
      <c r="H211" s="186"/>
      <c r="I211" s="62"/>
      <c r="J211" s="62"/>
      <c r="K211" s="187"/>
      <c r="L211" s="259"/>
      <c r="M211" s="259"/>
      <c r="N211" s="56"/>
      <c r="O211" s="28"/>
      <c r="P211" s="56"/>
      <c r="Q211" s="28"/>
      <c r="R211" s="132"/>
      <c r="S211" s="215"/>
      <c r="T211" s="286"/>
      <c r="U211" s="27" t="s">
        <v>37</v>
      </c>
      <c r="V211" s="185"/>
      <c r="W211" s="56"/>
      <c r="X211" s="186"/>
      <c r="Y211" s="186"/>
      <c r="Z211" s="186"/>
      <c r="AA211" s="62"/>
      <c r="AB211" s="62"/>
      <c r="AC211" s="187"/>
      <c r="AD211" s="259"/>
      <c r="AE211" s="259"/>
      <c r="AF211" s="56"/>
      <c r="AG211" s="28"/>
      <c r="AH211" s="56"/>
      <c r="AI211" s="28"/>
      <c r="AJ211" s="132"/>
      <c r="AK211" s="198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5"/>
      <c r="E212" s="56"/>
      <c r="F212" s="188"/>
      <c r="G212" s="188"/>
      <c r="H212" s="188"/>
      <c r="I212" s="56"/>
      <c r="J212" s="56"/>
      <c r="K212" s="187"/>
      <c r="L212" s="259"/>
      <c r="M212" s="259"/>
      <c r="N212" s="56"/>
      <c r="O212" s="28"/>
      <c r="P212" s="56"/>
      <c r="Q212" s="28"/>
      <c r="R212" s="183"/>
      <c r="S212" s="215"/>
      <c r="T212" s="287"/>
      <c r="U212" s="27"/>
      <c r="V212" s="185"/>
      <c r="W212" s="56"/>
      <c r="X212" s="188"/>
      <c r="Y212" s="188"/>
      <c r="Z212" s="188"/>
      <c r="AA212" s="56"/>
      <c r="AB212" s="56"/>
      <c r="AC212" s="187"/>
      <c r="AD212" s="259"/>
      <c r="AE212" s="259"/>
      <c r="AF212" s="56"/>
      <c r="AG212" s="28"/>
      <c r="AH212" s="56"/>
      <c r="AI212" s="28"/>
      <c r="AJ212" s="183"/>
      <c r="AK212" s="198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5"/>
      <c r="T213" s="285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8"/>
      <c r="AL213" s="285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34</v>
      </c>
      <c r="D214" s="185"/>
      <c r="E214" s="56"/>
      <c r="F214" s="186"/>
      <c r="G214" s="186"/>
      <c r="H214" s="186"/>
      <c r="I214" s="62"/>
      <c r="J214" s="62"/>
      <c r="K214" s="187"/>
      <c r="L214" s="259"/>
      <c r="M214" s="259"/>
      <c r="N214" s="56"/>
      <c r="O214" s="28"/>
      <c r="P214" s="56"/>
      <c r="Q214" s="28"/>
      <c r="R214" s="132"/>
      <c r="S214" s="215"/>
      <c r="T214" s="286"/>
      <c r="U214" s="27" t="s">
        <v>34</v>
      </c>
      <c r="V214" s="185"/>
      <c r="W214" s="56"/>
      <c r="X214" s="186"/>
      <c r="Y214" s="186"/>
      <c r="Z214" s="186"/>
      <c r="AA214" s="62"/>
      <c r="AB214" s="62"/>
      <c r="AC214" s="187"/>
      <c r="AD214" s="259"/>
      <c r="AE214" s="259"/>
      <c r="AF214" s="56"/>
      <c r="AG214" s="28"/>
      <c r="AH214" s="56"/>
      <c r="AI214" s="28"/>
      <c r="AJ214" s="132"/>
      <c r="AK214" s="198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35</v>
      </c>
      <c r="D215" s="185"/>
      <c r="E215" s="56"/>
      <c r="F215" s="186"/>
      <c r="G215" s="186"/>
      <c r="H215" s="186"/>
      <c r="I215" s="62"/>
      <c r="J215" s="62"/>
      <c r="K215" s="187"/>
      <c r="L215" s="259"/>
      <c r="M215" s="259"/>
      <c r="N215" s="56"/>
      <c r="O215" s="28"/>
      <c r="P215" s="56"/>
      <c r="Q215" s="28"/>
      <c r="R215" s="132"/>
      <c r="S215" s="215"/>
      <c r="T215" s="286"/>
      <c r="U215" s="27" t="s">
        <v>35</v>
      </c>
      <c r="V215" s="185"/>
      <c r="W215" s="56"/>
      <c r="X215" s="186"/>
      <c r="Y215" s="186"/>
      <c r="Z215" s="186"/>
      <c r="AA215" s="62"/>
      <c r="AB215" s="62"/>
      <c r="AC215" s="187"/>
      <c r="AD215" s="259"/>
      <c r="AE215" s="259"/>
      <c r="AF215" s="56"/>
      <c r="AG215" s="28"/>
      <c r="AH215" s="56"/>
      <c r="AI215" s="28"/>
      <c r="AJ215" s="132"/>
      <c r="AK215" s="198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37</v>
      </c>
      <c r="D216" s="185"/>
      <c r="E216" s="56"/>
      <c r="F216" s="186"/>
      <c r="G216" s="186"/>
      <c r="H216" s="186"/>
      <c r="I216" s="62"/>
      <c r="J216" s="62"/>
      <c r="K216" s="187"/>
      <c r="L216" s="259"/>
      <c r="M216" s="259"/>
      <c r="N216" s="56"/>
      <c r="O216" s="28"/>
      <c r="P216" s="56"/>
      <c r="Q216" s="28"/>
      <c r="R216" s="132"/>
      <c r="S216" s="215"/>
      <c r="T216" s="286"/>
      <c r="U216" s="27" t="s">
        <v>37</v>
      </c>
      <c r="V216" s="185"/>
      <c r="W216" s="56"/>
      <c r="X216" s="186"/>
      <c r="Y216" s="186"/>
      <c r="Z216" s="186"/>
      <c r="AA216" s="62"/>
      <c r="AB216" s="62"/>
      <c r="AC216" s="187"/>
      <c r="AD216" s="259"/>
      <c r="AE216" s="259"/>
      <c r="AF216" s="56"/>
      <c r="AG216" s="28"/>
      <c r="AH216" s="56"/>
      <c r="AI216" s="28"/>
      <c r="AJ216" s="132"/>
      <c r="AK216" s="198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5"/>
      <c r="E217" s="56"/>
      <c r="F217" s="188"/>
      <c r="G217" s="188"/>
      <c r="H217" s="188"/>
      <c r="I217" s="56"/>
      <c r="J217" s="56"/>
      <c r="K217" s="187"/>
      <c r="L217" s="259"/>
      <c r="M217" s="259"/>
      <c r="N217" s="56"/>
      <c r="O217" s="28"/>
      <c r="P217" s="56"/>
      <c r="Q217" s="28"/>
      <c r="R217" s="183"/>
      <c r="S217" s="215"/>
      <c r="T217" s="287"/>
      <c r="U217" s="27"/>
      <c r="V217" s="185"/>
      <c r="W217" s="56"/>
      <c r="X217" s="188"/>
      <c r="Y217" s="188"/>
      <c r="Z217" s="188"/>
      <c r="AA217" s="56"/>
      <c r="AB217" s="56"/>
      <c r="AC217" s="187"/>
      <c r="AD217" s="259"/>
      <c r="AE217" s="259"/>
      <c r="AF217" s="56"/>
      <c r="AG217" s="28"/>
      <c r="AH217" s="56"/>
      <c r="AI217" s="28"/>
      <c r="AJ217" s="183"/>
      <c r="AK217" s="198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5"/>
      <c r="T218" s="285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8"/>
      <c r="AL218" s="285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34</v>
      </c>
      <c r="D219" s="185"/>
      <c r="E219" s="56"/>
      <c r="F219" s="186"/>
      <c r="G219" s="186"/>
      <c r="H219" s="186"/>
      <c r="I219" s="62"/>
      <c r="J219" s="62"/>
      <c r="K219" s="187"/>
      <c r="L219" s="259"/>
      <c r="M219" s="259"/>
      <c r="N219" s="56"/>
      <c r="O219" s="28"/>
      <c r="P219" s="56"/>
      <c r="Q219" s="28"/>
      <c r="R219" s="132"/>
      <c r="S219" s="215"/>
      <c r="T219" s="286"/>
      <c r="U219" s="27" t="s">
        <v>34</v>
      </c>
      <c r="V219" s="185"/>
      <c r="W219" s="56"/>
      <c r="X219" s="186"/>
      <c r="Y219" s="186"/>
      <c r="Z219" s="186"/>
      <c r="AA219" s="62"/>
      <c r="AB219" s="62"/>
      <c r="AC219" s="187"/>
      <c r="AD219" s="259"/>
      <c r="AE219" s="259"/>
      <c r="AF219" s="56"/>
      <c r="AG219" s="28"/>
      <c r="AH219" s="56"/>
      <c r="AI219" s="28"/>
      <c r="AJ219" s="132"/>
      <c r="AK219" s="198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35</v>
      </c>
      <c r="D220" s="185"/>
      <c r="E220" s="56"/>
      <c r="F220" s="186"/>
      <c r="G220" s="186"/>
      <c r="H220" s="186"/>
      <c r="I220" s="62"/>
      <c r="J220" s="62"/>
      <c r="K220" s="187"/>
      <c r="L220" s="259"/>
      <c r="M220" s="259"/>
      <c r="N220" s="56"/>
      <c r="O220" s="28"/>
      <c r="P220" s="56"/>
      <c r="Q220" s="28"/>
      <c r="R220" s="132"/>
      <c r="S220" s="215"/>
      <c r="T220" s="286"/>
      <c r="U220" s="27" t="s">
        <v>35</v>
      </c>
      <c r="V220" s="185"/>
      <c r="W220" s="56"/>
      <c r="X220" s="186"/>
      <c r="Y220" s="186"/>
      <c r="Z220" s="186"/>
      <c r="AA220" s="62"/>
      <c r="AB220" s="62"/>
      <c r="AC220" s="187"/>
      <c r="AD220" s="259"/>
      <c r="AE220" s="259"/>
      <c r="AF220" s="56"/>
      <c r="AG220" s="28"/>
      <c r="AH220" s="56"/>
      <c r="AI220" s="28"/>
      <c r="AJ220" s="132"/>
      <c r="AK220" s="198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37</v>
      </c>
      <c r="D221" s="185"/>
      <c r="E221" s="56"/>
      <c r="F221" s="186"/>
      <c r="G221" s="186"/>
      <c r="H221" s="186"/>
      <c r="I221" s="62"/>
      <c r="J221" s="62"/>
      <c r="K221" s="187"/>
      <c r="L221" s="259"/>
      <c r="M221" s="259"/>
      <c r="N221" s="56"/>
      <c r="O221" s="28"/>
      <c r="P221" s="56"/>
      <c r="Q221" s="28"/>
      <c r="R221" s="132"/>
      <c r="S221" s="215"/>
      <c r="T221" s="286"/>
      <c r="U221" s="27" t="s">
        <v>37</v>
      </c>
      <c r="V221" s="185"/>
      <c r="W221" s="56"/>
      <c r="X221" s="186"/>
      <c r="Y221" s="186"/>
      <c r="Z221" s="186"/>
      <c r="AA221" s="62"/>
      <c r="AB221" s="62"/>
      <c r="AC221" s="187"/>
      <c r="AD221" s="259"/>
      <c r="AE221" s="259"/>
      <c r="AF221" s="56"/>
      <c r="AG221" s="28"/>
      <c r="AH221" s="56"/>
      <c r="AI221" s="28"/>
      <c r="AJ221" s="132"/>
      <c r="AK221" s="198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5"/>
      <c r="E222" s="56"/>
      <c r="F222" s="188"/>
      <c r="G222" s="188"/>
      <c r="H222" s="188"/>
      <c r="I222" s="56"/>
      <c r="J222" s="56"/>
      <c r="K222" s="187"/>
      <c r="L222" s="259"/>
      <c r="M222" s="259"/>
      <c r="N222" s="56"/>
      <c r="O222" s="28"/>
      <c r="P222" s="56"/>
      <c r="Q222" s="28"/>
      <c r="R222" s="183"/>
      <c r="S222" s="215"/>
      <c r="T222" s="287"/>
      <c r="U222" s="27"/>
      <c r="V222" s="185"/>
      <c r="W222" s="56"/>
      <c r="X222" s="188"/>
      <c r="Y222" s="188"/>
      <c r="Z222" s="188"/>
      <c r="AA222" s="56"/>
      <c r="AB222" s="56"/>
      <c r="AC222" s="187"/>
      <c r="AD222" s="259"/>
      <c r="AE222" s="259"/>
      <c r="AF222" s="56"/>
      <c r="AG222" s="28"/>
      <c r="AH222" s="56"/>
      <c r="AI222" s="28"/>
      <c r="AJ222" s="183"/>
      <c r="AK222" s="198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5"/>
      <c r="T223" s="285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8"/>
      <c r="AL223" s="285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34</v>
      </c>
      <c r="D224" s="185"/>
      <c r="E224" s="56"/>
      <c r="F224" s="186"/>
      <c r="G224" s="186"/>
      <c r="H224" s="186"/>
      <c r="I224" s="62"/>
      <c r="J224" s="62"/>
      <c r="K224" s="187"/>
      <c r="L224" s="259"/>
      <c r="M224" s="259"/>
      <c r="N224" s="56"/>
      <c r="O224" s="28"/>
      <c r="P224" s="56"/>
      <c r="Q224" s="28"/>
      <c r="R224" s="132"/>
      <c r="S224" s="215"/>
      <c r="T224" s="286"/>
      <c r="U224" s="27" t="s">
        <v>34</v>
      </c>
      <c r="V224" s="185"/>
      <c r="W224" s="56"/>
      <c r="X224" s="186"/>
      <c r="Y224" s="186"/>
      <c r="Z224" s="186"/>
      <c r="AA224" s="62"/>
      <c r="AB224" s="62"/>
      <c r="AC224" s="187"/>
      <c r="AD224" s="259"/>
      <c r="AE224" s="259"/>
      <c r="AF224" s="56"/>
      <c r="AG224" s="28"/>
      <c r="AH224" s="56"/>
      <c r="AI224" s="28"/>
      <c r="AJ224" s="132"/>
      <c r="AK224" s="198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35</v>
      </c>
      <c r="D225" s="185"/>
      <c r="E225" s="56"/>
      <c r="F225" s="186"/>
      <c r="G225" s="186"/>
      <c r="H225" s="186"/>
      <c r="I225" s="62"/>
      <c r="J225" s="62"/>
      <c r="K225" s="187"/>
      <c r="L225" s="259"/>
      <c r="M225" s="259"/>
      <c r="N225" s="56"/>
      <c r="O225" s="28"/>
      <c r="P225" s="56"/>
      <c r="Q225" s="28"/>
      <c r="R225" s="132"/>
      <c r="S225" s="215"/>
      <c r="T225" s="286"/>
      <c r="U225" s="27" t="s">
        <v>35</v>
      </c>
      <c r="V225" s="185"/>
      <c r="W225" s="56"/>
      <c r="X225" s="186"/>
      <c r="Y225" s="186"/>
      <c r="Z225" s="186"/>
      <c r="AA225" s="62"/>
      <c r="AB225" s="62"/>
      <c r="AC225" s="187"/>
      <c r="AD225" s="259"/>
      <c r="AE225" s="259"/>
      <c r="AF225" s="56"/>
      <c r="AG225" s="28"/>
      <c r="AH225" s="56"/>
      <c r="AI225" s="28"/>
      <c r="AJ225" s="132"/>
      <c r="AK225" s="198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37</v>
      </c>
      <c r="D226" s="185"/>
      <c r="E226" s="56"/>
      <c r="F226" s="186"/>
      <c r="G226" s="186"/>
      <c r="H226" s="186"/>
      <c r="I226" s="62"/>
      <c r="J226" s="62"/>
      <c r="K226" s="187"/>
      <c r="L226" s="259"/>
      <c r="M226" s="259"/>
      <c r="N226" s="56"/>
      <c r="O226" s="28"/>
      <c r="P226" s="56"/>
      <c r="Q226" s="28"/>
      <c r="R226" s="132"/>
      <c r="S226" s="215"/>
      <c r="T226" s="286"/>
      <c r="U226" s="27" t="s">
        <v>37</v>
      </c>
      <c r="V226" s="185"/>
      <c r="W226" s="56"/>
      <c r="X226" s="186"/>
      <c r="Y226" s="186"/>
      <c r="Z226" s="186"/>
      <c r="AA226" s="62"/>
      <c r="AB226" s="62"/>
      <c r="AC226" s="187"/>
      <c r="AD226" s="259"/>
      <c r="AE226" s="259"/>
      <c r="AF226" s="56"/>
      <c r="AG226" s="28"/>
      <c r="AH226" s="56"/>
      <c r="AI226" s="28"/>
      <c r="AJ226" s="132"/>
      <c r="AK226" s="198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5"/>
      <c r="E227" s="56"/>
      <c r="F227" s="188"/>
      <c r="G227" s="188"/>
      <c r="H227" s="188"/>
      <c r="I227" s="56"/>
      <c r="J227" s="56"/>
      <c r="K227" s="187"/>
      <c r="L227" s="259"/>
      <c r="M227" s="259"/>
      <c r="N227" s="56"/>
      <c r="O227" s="28"/>
      <c r="P227" s="56"/>
      <c r="Q227" s="28"/>
      <c r="R227" s="183"/>
      <c r="S227" s="215"/>
      <c r="T227" s="287"/>
      <c r="U227" s="27"/>
      <c r="V227" s="185"/>
      <c r="W227" s="56"/>
      <c r="X227" s="188"/>
      <c r="Y227" s="188"/>
      <c r="Z227" s="188"/>
      <c r="AA227" s="56"/>
      <c r="AB227" s="56"/>
      <c r="AC227" s="187"/>
      <c r="AD227" s="259"/>
      <c r="AE227" s="259"/>
      <c r="AF227" s="56"/>
      <c r="AG227" s="28"/>
      <c r="AH227" s="56"/>
      <c r="AI227" s="28"/>
      <c r="AJ227" s="183"/>
      <c r="AK227" s="198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5"/>
      <c r="T228" s="285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8"/>
      <c r="AL228" s="285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34</v>
      </c>
      <c r="D229" s="185"/>
      <c r="E229" s="56"/>
      <c r="F229" s="186"/>
      <c r="G229" s="186"/>
      <c r="H229" s="186"/>
      <c r="I229" s="62"/>
      <c r="J229" s="62"/>
      <c r="K229" s="187"/>
      <c r="L229" s="259"/>
      <c r="M229" s="259"/>
      <c r="N229" s="56"/>
      <c r="O229" s="28"/>
      <c r="P229" s="56"/>
      <c r="Q229" s="28"/>
      <c r="R229" s="132"/>
      <c r="S229" s="215"/>
      <c r="T229" s="286"/>
      <c r="U229" s="27" t="s">
        <v>34</v>
      </c>
      <c r="V229" s="185"/>
      <c r="W229" s="56"/>
      <c r="X229" s="186"/>
      <c r="Y229" s="186"/>
      <c r="Z229" s="186"/>
      <c r="AA229" s="62"/>
      <c r="AB229" s="62"/>
      <c r="AC229" s="187"/>
      <c r="AD229" s="259"/>
      <c r="AE229" s="259"/>
      <c r="AF229" s="56"/>
      <c r="AG229" s="28"/>
      <c r="AH229" s="56"/>
      <c r="AI229" s="28"/>
      <c r="AJ229" s="132"/>
      <c r="AK229" s="198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35</v>
      </c>
      <c r="D230" s="185"/>
      <c r="E230" s="56"/>
      <c r="F230" s="186"/>
      <c r="G230" s="186"/>
      <c r="H230" s="186"/>
      <c r="I230" s="62"/>
      <c r="J230" s="62"/>
      <c r="K230" s="187"/>
      <c r="L230" s="259"/>
      <c r="M230" s="259"/>
      <c r="N230" s="56"/>
      <c r="O230" s="28"/>
      <c r="P230" s="56"/>
      <c r="Q230" s="28"/>
      <c r="R230" s="132"/>
      <c r="S230" s="215"/>
      <c r="T230" s="286"/>
      <c r="U230" s="27" t="s">
        <v>35</v>
      </c>
      <c r="V230" s="185"/>
      <c r="W230" s="56"/>
      <c r="X230" s="186"/>
      <c r="Y230" s="186"/>
      <c r="Z230" s="186"/>
      <c r="AA230" s="62"/>
      <c r="AB230" s="62"/>
      <c r="AC230" s="187"/>
      <c r="AD230" s="259"/>
      <c r="AE230" s="259"/>
      <c r="AF230" s="56"/>
      <c r="AG230" s="28"/>
      <c r="AH230" s="56"/>
      <c r="AI230" s="28"/>
      <c r="AJ230" s="132"/>
      <c r="AK230" s="198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37</v>
      </c>
      <c r="D231" s="185"/>
      <c r="E231" s="56"/>
      <c r="F231" s="186"/>
      <c r="G231" s="186"/>
      <c r="H231" s="186"/>
      <c r="I231" s="62"/>
      <c r="J231" s="62"/>
      <c r="K231" s="187"/>
      <c r="L231" s="259"/>
      <c r="M231" s="259"/>
      <c r="N231" s="56"/>
      <c r="O231" s="28"/>
      <c r="P231" s="56"/>
      <c r="Q231" s="28"/>
      <c r="R231" s="132"/>
      <c r="S231" s="215"/>
      <c r="T231" s="286"/>
      <c r="U231" s="27" t="s">
        <v>37</v>
      </c>
      <c r="V231" s="185"/>
      <c r="W231" s="56"/>
      <c r="X231" s="186"/>
      <c r="Y231" s="186"/>
      <c r="Z231" s="186"/>
      <c r="AA231" s="62"/>
      <c r="AB231" s="62"/>
      <c r="AC231" s="187"/>
      <c r="AD231" s="259"/>
      <c r="AE231" s="259"/>
      <c r="AF231" s="56"/>
      <c r="AG231" s="28"/>
      <c r="AH231" s="56"/>
      <c r="AI231" s="28"/>
      <c r="AJ231" s="132"/>
      <c r="AK231" s="198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5"/>
      <c r="E232" s="56"/>
      <c r="F232" s="188"/>
      <c r="G232" s="188"/>
      <c r="H232" s="188"/>
      <c r="I232" s="56"/>
      <c r="J232" s="56"/>
      <c r="K232" s="187"/>
      <c r="L232" s="259"/>
      <c r="M232" s="259"/>
      <c r="N232" s="56"/>
      <c r="O232" s="28"/>
      <c r="P232" s="56"/>
      <c r="Q232" s="28"/>
      <c r="R232" s="183"/>
      <c r="S232" s="215"/>
      <c r="T232" s="287"/>
      <c r="U232" s="27"/>
      <c r="V232" s="185"/>
      <c r="W232" s="56"/>
      <c r="X232" s="188"/>
      <c r="Y232" s="188"/>
      <c r="Z232" s="188"/>
      <c r="AA232" s="56"/>
      <c r="AB232" s="56"/>
      <c r="AC232" s="187"/>
      <c r="AD232" s="259"/>
      <c r="AE232" s="259"/>
      <c r="AF232" s="56"/>
      <c r="AG232" s="28"/>
      <c r="AH232" s="56"/>
      <c r="AI232" s="28"/>
      <c r="AJ232" s="183"/>
      <c r="AK232" s="198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5"/>
      <c r="T233" s="285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8"/>
      <c r="AL233" s="285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34</v>
      </c>
      <c r="D234" s="185"/>
      <c r="E234" s="56"/>
      <c r="F234" s="186"/>
      <c r="G234" s="186"/>
      <c r="H234" s="186"/>
      <c r="I234" s="62"/>
      <c r="J234" s="62"/>
      <c r="K234" s="187"/>
      <c r="L234" s="259"/>
      <c r="M234" s="259"/>
      <c r="N234" s="56"/>
      <c r="O234" s="28"/>
      <c r="P234" s="56"/>
      <c r="Q234" s="28"/>
      <c r="R234" s="132"/>
      <c r="S234" s="215"/>
      <c r="T234" s="286"/>
      <c r="U234" s="27" t="s">
        <v>34</v>
      </c>
      <c r="V234" s="185"/>
      <c r="W234" s="56"/>
      <c r="X234" s="186"/>
      <c r="Y234" s="186"/>
      <c r="Z234" s="186"/>
      <c r="AA234" s="62"/>
      <c r="AB234" s="62"/>
      <c r="AC234" s="187"/>
      <c r="AD234" s="259"/>
      <c r="AE234" s="259"/>
      <c r="AF234" s="56"/>
      <c r="AG234" s="28"/>
      <c r="AH234" s="56"/>
      <c r="AI234" s="28"/>
      <c r="AJ234" s="132"/>
      <c r="AK234" s="198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35</v>
      </c>
      <c r="D235" s="185"/>
      <c r="E235" s="56"/>
      <c r="F235" s="186"/>
      <c r="G235" s="186"/>
      <c r="H235" s="186"/>
      <c r="I235" s="62"/>
      <c r="J235" s="62"/>
      <c r="K235" s="187"/>
      <c r="L235" s="259"/>
      <c r="M235" s="259"/>
      <c r="N235" s="56"/>
      <c r="O235" s="28"/>
      <c r="P235" s="56"/>
      <c r="Q235" s="28"/>
      <c r="R235" s="132"/>
      <c r="S235" s="215"/>
      <c r="T235" s="286"/>
      <c r="U235" s="27" t="s">
        <v>35</v>
      </c>
      <c r="V235" s="185"/>
      <c r="W235" s="56"/>
      <c r="X235" s="186"/>
      <c r="Y235" s="186"/>
      <c r="Z235" s="186"/>
      <c r="AA235" s="62"/>
      <c r="AB235" s="62"/>
      <c r="AC235" s="187"/>
      <c r="AD235" s="259"/>
      <c r="AE235" s="259"/>
      <c r="AF235" s="56"/>
      <c r="AG235" s="28"/>
      <c r="AH235" s="56"/>
      <c r="AI235" s="28"/>
      <c r="AJ235" s="132"/>
      <c r="AK235" s="198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37</v>
      </c>
      <c r="D236" s="185"/>
      <c r="E236" s="56"/>
      <c r="F236" s="186"/>
      <c r="G236" s="186"/>
      <c r="H236" s="186"/>
      <c r="I236" s="62"/>
      <c r="J236" s="62"/>
      <c r="K236" s="187"/>
      <c r="L236" s="259"/>
      <c r="M236" s="259"/>
      <c r="N236" s="56"/>
      <c r="O236" s="28"/>
      <c r="P236" s="56"/>
      <c r="Q236" s="28"/>
      <c r="R236" s="132"/>
      <c r="S236" s="215"/>
      <c r="T236" s="286"/>
      <c r="U236" s="27" t="s">
        <v>37</v>
      </c>
      <c r="V236" s="185"/>
      <c r="W236" s="56"/>
      <c r="X236" s="186"/>
      <c r="Y236" s="186"/>
      <c r="Z236" s="186"/>
      <c r="AA236" s="62"/>
      <c r="AB236" s="62"/>
      <c r="AC236" s="187"/>
      <c r="AD236" s="259"/>
      <c r="AE236" s="259"/>
      <c r="AF236" s="56"/>
      <c r="AG236" s="28"/>
      <c r="AH236" s="56"/>
      <c r="AI236" s="28"/>
      <c r="AJ236" s="132"/>
      <c r="AK236" s="198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5"/>
      <c r="E237" s="56"/>
      <c r="F237" s="188"/>
      <c r="G237" s="188"/>
      <c r="H237" s="188"/>
      <c r="I237" s="56"/>
      <c r="J237" s="56"/>
      <c r="K237" s="187"/>
      <c r="L237" s="259"/>
      <c r="M237" s="259"/>
      <c r="N237" s="56"/>
      <c r="O237" s="28"/>
      <c r="P237" s="56"/>
      <c r="Q237" s="28"/>
      <c r="R237" s="183"/>
      <c r="S237" s="215"/>
      <c r="T237" s="287"/>
      <c r="U237" s="27"/>
      <c r="V237" s="185"/>
      <c r="W237" s="56"/>
      <c r="X237" s="188"/>
      <c r="Y237" s="188"/>
      <c r="Z237" s="188"/>
      <c r="AA237" s="56"/>
      <c r="AB237" s="56"/>
      <c r="AC237" s="187"/>
      <c r="AD237" s="259"/>
      <c r="AE237" s="259"/>
      <c r="AF237" s="56"/>
      <c r="AG237" s="28"/>
      <c r="AH237" s="56"/>
      <c r="AI237" s="28"/>
      <c r="AJ237" s="183"/>
      <c r="AK237" s="198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5"/>
      <c r="T238" s="285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8"/>
      <c r="AL238" s="285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34</v>
      </c>
      <c r="D239" s="185"/>
      <c r="E239" s="56"/>
      <c r="F239" s="186"/>
      <c r="G239" s="186"/>
      <c r="H239" s="186"/>
      <c r="I239" s="62"/>
      <c r="J239" s="62"/>
      <c r="K239" s="187"/>
      <c r="L239" s="259"/>
      <c r="M239" s="259"/>
      <c r="N239" s="56"/>
      <c r="O239" s="28"/>
      <c r="P239" s="56"/>
      <c r="Q239" s="28"/>
      <c r="R239" s="132"/>
      <c r="S239" s="215"/>
      <c r="T239" s="286"/>
      <c r="U239" s="27" t="s">
        <v>34</v>
      </c>
      <c r="V239" s="185"/>
      <c r="W239" s="56"/>
      <c r="X239" s="186"/>
      <c r="Y239" s="186"/>
      <c r="Z239" s="186"/>
      <c r="AA239" s="62"/>
      <c r="AB239" s="62"/>
      <c r="AC239" s="187"/>
      <c r="AD239" s="259"/>
      <c r="AE239" s="259"/>
      <c r="AF239" s="56"/>
      <c r="AG239" s="28"/>
      <c r="AH239" s="56"/>
      <c r="AI239" s="28"/>
      <c r="AJ239" s="132"/>
      <c r="AK239" s="198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35</v>
      </c>
      <c r="D240" s="185"/>
      <c r="E240" s="56"/>
      <c r="F240" s="186"/>
      <c r="G240" s="186"/>
      <c r="H240" s="186"/>
      <c r="I240" s="62"/>
      <c r="J240" s="62"/>
      <c r="K240" s="187"/>
      <c r="L240" s="259"/>
      <c r="M240" s="259"/>
      <c r="N240" s="56"/>
      <c r="O240" s="28"/>
      <c r="P240" s="56"/>
      <c r="Q240" s="28"/>
      <c r="R240" s="132"/>
      <c r="S240" s="215"/>
      <c r="T240" s="286"/>
      <c r="U240" s="27" t="s">
        <v>35</v>
      </c>
      <c r="V240" s="185"/>
      <c r="W240" s="56"/>
      <c r="X240" s="186"/>
      <c r="Y240" s="186"/>
      <c r="Z240" s="186"/>
      <c r="AA240" s="62"/>
      <c r="AB240" s="62"/>
      <c r="AC240" s="187"/>
      <c r="AD240" s="259"/>
      <c r="AE240" s="259"/>
      <c r="AF240" s="56"/>
      <c r="AG240" s="28"/>
      <c r="AH240" s="56"/>
      <c r="AI240" s="28"/>
      <c r="AJ240" s="132"/>
      <c r="AK240" s="198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37</v>
      </c>
      <c r="D241" s="185"/>
      <c r="E241" s="56"/>
      <c r="F241" s="186"/>
      <c r="G241" s="186"/>
      <c r="H241" s="186"/>
      <c r="I241" s="62"/>
      <c r="J241" s="62"/>
      <c r="K241" s="187"/>
      <c r="L241" s="259"/>
      <c r="M241" s="259"/>
      <c r="N241" s="56"/>
      <c r="O241" s="28"/>
      <c r="P241" s="56"/>
      <c r="Q241" s="28"/>
      <c r="R241" s="132"/>
      <c r="S241" s="215"/>
      <c r="T241" s="286"/>
      <c r="U241" s="27" t="s">
        <v>37</v>
      </c>
      <c r="V241" s="185"/>
      <c r="W241" s="56"/>
      <c r="X241" s="186"/>
      <c r="Y241" s="186"/>
      <c r="Z241" s="186"/>
      <c r="AA241" s="62"/>
      <c r="AB241" s="62"/>
      <c r="AC241" s="187"/>
      <c r="AD241" s="259"/>
      <c r="AE241" s="259"/>
      <c r="AF241" s="56"/>
      <c r="AG241" s="28"/>
      <c r="AH241" s="56"/>
      <c r="AI241" s="28"/>
      <c r="AJ241" s="132"/>
      <c r="AK241" s="198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5"/>
      <c r="E242" s="56"/>
      <c r="F242" s="188"/>
      <c r="G242" s="188"/>
      <c r="H242" s="188"/>
      <c r="I242" s="56"/>
      <c r="J242" s="56"/>
      <c r="K242" s="187"/>
      <c r="L242" s="259"/>
      <c r="M242" s="259"/>
      <c r="N242" s="56"/>
      <c r="O242" s="28"/>
      <c r="P242" s="56"/>
      <c r="Q242" s="28"/>
      <c r="R242" s="183"/>
      <c r="S242" s="215"/>
      <c r="T242" s="287"/>
      <c r="U242" s="27"/>
      <c r="V242" s="185"/>
      <c r="W242" s="56"/>
      <c r="X242" s="188"/>
      <c r="Y242" s="188"/>
      <c r="Z242" s="188"/>
      <c r="AA242" s="56"/>
      <c r="AB242" s="56"/>
      <c r="AC242" s="187"/>
      <c r="AD242" s="259"/>
      <c r="AE242" s="259"/>
      <c r="AF242" s="56"/>
      <c r="AG242" s="28"/>
      <c r="AH242" s="56"/>
      <c r="AI242" s="28"/>
      <c r="AJ242" s="183"/>
      <c r="AK242" s="198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5"/>
      <c r="T243" s="285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8"/>
      <c r="AL243" s="285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34</v>
      </c>
      <c r="D244" s="185"/>
      <c r="E244" s="56"/>
      <c r="F244" s="186"/>
      <c r="G244" s="186"/>
      <c r="H244" s="186"/>
      <c r="I244" s="62"/>
      <c r="J244" s="62"/>
      <c r="K244" s="187"/>
      <c r="L244" s="259"/>
      <c r="M244" s="259"/>
      <c r="N244" s="56"/>
      <c r="O244" s="28"/>
      <c r="P244" s="56"/>
      <c r="Q244" s="28"/>
      <c r="R244" s="132"/>
      <c r="S244" s="215"/>
      <c r="T244" s="286"/>
      <c r="U244" s="27" t="s">
        <v>34</v>
      </c>
      <c r="V244" s="185"/>
      <c r="W244" s="56"/>
      <c r="X244" s="186"/>
      <c r="Y244" s="186"/>
      <c r="Z244" s="186"/>
      <c r="AA244" s="62"/>
      <c r="AB244" s="62"/>
      <c r="AC244" s="187"/>
      <c r="AD244" s="259"/>
      <c r="AE244" s="259"/>
      <c r="AF244" s="56"/>
      <c r="AG244" s="28"/>
      <c r="AH244" s="56"/>
      <c r="AI244" s="28"/>
      <c r="AJ244" s="132"/>
      <c r="AK244" s="198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35</v>
      </c>
      <c r="D245" s="185"/>
      <c r="E245" s="56"/>
      <c r="F245" s="186"/>
      <c r="G245" s="186"/>
      <c r="H245" s="186"/>
      <c r="I245" s="62"/>
      <c r="J245" s="62"/>
      <c r="K245" s="187"/>
      <c r="L245" s="259"/>
      <c r="M245" s="259"/>
      <c r="N245" s="56"/>
      <c r="O245" s="28"/>
      <c r="P245" s="56"/>
      <c r="Q245" s="28"/>
      <c r="R245" s="132"/>
      <c r="S245" s="215"/>
      <c r="T245" s="286"/>
      <c r="U245" s="27" t="s">
        <v>35</v>
      </c>
      <c r="V245" s="185"/>
      <c r="W245" s="56"/>
      <c r="X245" s="186"/>
      <c r="Y245" s="186"/>
      <c r="Z245" s="186"/>
      <c r="AA245" s="62"/>
      <c r="AB245" s="62"/>
      <c r="AC245" s="187"/>
      <c r="AD245" s="259"/>
      <c r="AE245" s="259"/>
      <c r="AF245" s="56"/>
      <c r="AG245" s="28"/>
      <c r="AH245" s="56"/>
      <c r="AI245" s="28"/>
      <c r="AJ245" s="132"/>
      <c r="AK245" s="198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37</v>
      </c>
      <c r="D246" s="185"/>
      <c r="E246" s="56"/>
      <c r="F246" s="186"/>
      <c r="G246" s="186"/>
      <c r="H246" s="186"/>
      <c r="I246" s="62"/>
      <c r="J246" s="62"/>
      <c r="K246" s="187"/>
      <c r="L246" s="259"/>
      <c r="M246" s="259"/>
      <c r="N246" s="56"/>
      <c r="O246" s="28"/>
      <c r="P246" s="56"/>
      <c r="Q246" s="28"/>
      <c r="R246" s="132"/>
      <c r="S246" s="215"/>
      <c r="T246" s="286"/>
      <c r="U246" s="27" t="s">
        <v>37</v>
      </c>
      <c r="V246" s="185"/>
      <c r="W246" s="56"/>
      <c r="X246" s="186"/>
      <c r="Y246" s="186"/>
      <c r="Z246" s="186"/>
      <c r="AA246" s="62"/>
      <c r="AB246" s="62"/>
      <c r="AC246" s="187"/>
      <c r="AD246" s="259"/>
      <c r="AE246" s="259"/>
      <c r="AF246" s="56"/>
      <c r="AG246" s="28"/>
      <c r="AH246" s="56"/>
      <c r="AI246" s="28"/>
      <c r="AJ246" s="132"/>
      <c r="AK246" s="198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5"/>
      <c r="E247" s="56"/>
      <c r="F247" s="188"/>
      <c r="G247" s="188"/>
      <c r="H247" s="188"/>
      <c r="I247" s="56"/>
      <c r="J247" s="56"/>
      <c r="K247" s="187"/>
      <c r="L247" s="259"/>
      <c r="M247" s="259"/>
      <c r="N247" s="56"/>
      <c r="O247" s="28"/>
      <c r="P247" s="56"/>
      <c r="Q247" s="28"/>
      <c r="R247" s="183"/>
      <c r="S247" s="215"/>
      <c r="T247" s="287"/>
      <c r="U247" s="27"/>
      <c r="V247" s="185"/>
      <c r="W247" s="56"/>
      <c r="X247" s="188"/>
      <c r="Y247" s="188"/>
      <c r="Z247" s="188"/>
      <c r="AA247" s="56"/>
      <c r="AB247" s="56"/>
      <c r="AC247" s="187"/>
      <c r="AD247" s="259"/>
      <c r="AE247" s="259"/>
      <c r="AF247" s="56"/>
      <c r="AG247" s="28"/>
      <c r="AH247" s="56"/>
      <c r="AI247" s="28"/>
      <c r="AJ247" s="183"/>
      <c r="AK247" s="198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5"/>
      <c r="T248" s="285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8"/>
      <c r="AL248" s="285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34</v>
      </c>
      <c r="D249" s="185"/>
      <c r="E249" s="56"/>
      <c r="F249" s="186"/>
      <c r="G249" s="186"/>
      <c r="H249" s="186"/>
      <c r="I249" s="62"/>
      <c r="J249" s="62"/>
      <c r="K249" s="187"/>
      <c r="L249" s="259"/>
      <c r="M249" s="259"/>
      <c r="N249" s="56"/>
      <c r="O249" s="28"/>
      <c r="P249" s="56"/>
      <c r="Q249" s="28"/>
      <c r="R249" s="132"/>
      <c r="S249" s="215"/>
      <c r="T249" s="286"/>
      <c r="U249" s="27" t="s">
        <v>34</v>
      </c>
      <c r="V249" s="185"/>
      <c r="W249" s="56"/>
      <c r="X249" s="186"/>
      <c r="Y249" s="186"/>
      <c r="Z249" s="186"/>
      <c r="AA249" s="62"/>
      <c r="AB249" s="62"/>
      <c r="AC249" s="187"/>
      <c r="AD249" s="259"/>
      <c r="AE249" s="259"/>
      <c r="AF249" s="56"/>
      <c r="AG249" s="28"/>
      <c r="AH249" s="56"/>
      <c r="AI249" s="28"/>
      <c r="AJ249" s="132"/>
      <c r="AK249" s="198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35</v>
      </c>
      <c r="D250" s="185"/>
      <c r="E250" s="56"/>
      <c r="F250" s="186"/>
      <c r="G250" s="186"/>
      <c r="H250" s="186"/>
      <c r="I250" s="62"/>
      <c r="J250" s="62"/>
      <c r="K250" s="187"/>
      <c r="L250" s="259"/>
      <c r="M250" s="259"/>
      <c r="N250" s="56"/>
      <c r="O250" s="28"/>
      <c r="P250" s="56"/>
      <c r="Q250" s="28"/>
      <c r="R250" s="132"/>
      <c r="S250" s="215"/>
      <c r="T250" s="286"/>
      <c r="U250" s="27" t="s">
        <v>35</v>
      </c>
      <c r="V250" s="185"/>
      <c r="W250" s="56"/>
      <c r="X250" s="186"/>
      <c r="Y250" s="186"/>
      <c r="Z250" s="186"/>
      <c r="AA250" s="62"/>
      <c r="AB250" s="62"/>
      <c r="AC250" s="187"/>
      <c r="AD250" s="259"/>
      <c r="AE250" s="259"/>
      <c r="AF250" s="56"/>
      <c r="AG250" s="28"/>
      <c r="AH250" s="56"/>
      <c r="AI250" s="28"/>
      <c r="AJ250" s="132"/>
      <c r="AK250" s="198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37</v>
      </c>
      <c r="D251" s="185"/>
      <c r="E251" s="56"/>
      <c r="F251" s="186"/>
      <c r="G251" s="186"/>
      <c r="H251" s="186"/>
      <c r="I251" s="62"/>
      <c r="J251" s="62"/>
      <c r="K251" s="187"/>
      <c r="L251" s="259"/>
      <c r="M251" s="259"/>
      <c r="N251" s="56"/>
      <c r="O251" s="28"/>
      <c r="P251" s="56"/>
      <c r="Q251" s="28"/>
      <c r="R251" s="132"/>
      <c r="S251" s="215"/>
      <c r="T251" s="286"/>
      <c r="U251" s="27" t="s">
        <v>37</v>
      </c>
      <c r="V251" s="185"/>
      <c r="W251" s="56"/>
      <c r="X251" s="186"/>
      <c r="Y251" s="186"/>
      <c r="Z251" s="186"/>
      <c r="AA251" s="62"/>
      <c r="AB251" s="62"/>
      <c r="AC251" s="187"/>
      <c r="AD251" s="259"/>
      <c r="AE251" s="259"/>
      <c r="AF251" s="56"/>
      <c r="AG251" s="28"/>
      <c r="AH251" s="56"/>
      <c r="AI251" s="28"/>
      <c r="AJ251" s="132"/>
      <c r="AK251" s="198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5"/>
      <c r="E252" s="56"/>
      <c r="F252" s="188"/>
      <c r="G252" s="188"/>
      <c r="H252" s="188"/>
      <c r="I252" s="56"/>
      <c r="J252" s="56"/>
      <c r="K252" s="187"/>
      <c r="L252" s="259"/>
      <c r="M252" s="259"/>
      <c r="N252" s="56"/>
      <c r="O252" s="28"/>
      <c r="P252" s="56"/>
      <c r="Q252" s="28"/>
      <c r="R252" s="183"/>
      <c r="S252" s="215"/>
      <c r="T252" s="287"/>
      <c r="U252" s="27"/>
      <c r="V252" s="185"/>
      <c r="W252" s="56"/>
      <c r="X252" s="188"/>
      <c r="Y252" s="188"/>
      <c r="Z252" s="188"/>
      <c r="AA252" s="56"/>
      <c r="AB252" s="56"/>
      <c r="AC252" s="187"/>
      <c r="AD252" s="259"/>
      <c r="AE252" s="259"/>
      <c r="AF252" s="56"/>
      <c r="AG252" s="28"/>
      <c r="AH252" s="56"/>
      <c r="AI252" s="28"/>
      <c r="AJ252" s="183"/>
      <c r="AK252" s="198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5"/>
      <c r="T253" s="285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8"/>
      <c r="AL253" s="285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34</v>
      </c>
      <c r="D254" s="185"/>
      <c r="E254" s="56"/>
      <c r="F254" s="186"/>
      <c r="G254" s="186"/>
      <c r="H254" s="186"/>
      <c r="I254" s="62"/>
      <c r="J254" s="62"/>
      <c r="K254" s="187"/>
      <c r="L254" s="259"/>
      <c r="M254" s="259"/>
      <c r="N254" s="56"/>
      <c r="O254" s="28"/>
      <c r="P254" s="56"/>
      <c r="Q254" s="28"/>
      <c r="R254" s="132"/>
      <c r="S254" s="215"/>
      <c r="T254" s="286"/>
      <c r="U254" s="27" t="s">
        <v>34</v>
      </c>
      <c r="V254" s="185"/>
      <c r="W254" s="56"/>
      <c r="X254" s="186"/>
      <c r="Y254" s="186"/>
      <c r="Z254" s="186"/>
      <c r="AA254" s="62"/>
      <c r="AB254" s="62"/>
      <c r="AC254" s="187"/>
      <c r="AD254" s="259"/>
      <c r="AE254" s="259"/>
      <c r="AF254" s="56"/>
      <c r="AG254" s="28"/>
      <c r="AH254" s="56"/>
      <c r="AI254" s="28"/>
      <c r="AJ254" s="132"/>
      <c r="AK254" s="198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35</v>
      </c>
      <c r="D255" s="185"/>
      <c r="E255" s="56"/>
      <c r="F255" s="186"/>
      <c r="G255" s="186"/>
      <c r="H255" s="186"/>
      <c r="I255" s="62"/>
      <c r="J255" s="62"/>
      <c r="K255" s="187"/>
      <c r="L255" s="259"/>
      <c r="M255" s="259"/>
      <c r="N255" s="56"/>
      <c r="O255" s="28"/>
      <c r="P255" s="56"/>
      <c r="Q255" s="28"/>
      <c r="R255" s="132"/>
      <c r="S255" s="215"/>
      <c r="T255" s="286"/>
      <c r="U255" s="27" t="s">
        <v>35</v>
      </c>
      <c r="V255" s="185"/>
      <c r="W255" s="56"/>
      <c r="X255" s="186"/>
      <c r="Y255" s="186"/>
      <c r="Z255" s="186"/>
      <c r="AA255" s="62"/>
      <c r="AB255" s="62"/>
      <c r="AC255" s="187"/>
      <c r="AD255" s="259"/>
      <c r="AE255" s="259"/>
      <c r="AF255" s="56"/>
      <c r="AG255" s="28"/>
      <c r="AH255" s="56"/>
      <c r="AI255" s="28"/>
      <c r="AJ255" s="132"/>
      <c r="AK255" s="198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37</v>
      </c>
      <c r="D256" s="185"/>
      <c r="E256" s="56"/>
      <c r="F256" s="186"/>
      <c r="G256" s="186"/>
      <c r="H256" s="186"/>
      <c r="I256" s="62"/>
      <c r="J256" s="62"/>
      <c r="K256" s="187"/>
      <c r="L256" s="259"/>
      <c r="M256" s="259"/>
      <c r="N256" s="56"/>
      <c r="O256" s="28"/>
      <c r="P256" s="56"/>
      <c r="Q256" s="28"/>
      <c r="R256" s="132"/>
      <c r="S256" s="215"/>
      <c r="T256" s="286"/>
      <c r="U256" s="27" t="s">
        <v>37</v>
      </c>
      <c r="V256" s="185"/>
      <c r="W256" s="56"/>
      <c r="X256" s="186"/>
      <c r="Y256" s="186"/>
      <c r="Z256" s="186"/>
      <c r="AA256" s="62"/>
      <c r="AB256" s="62"/>
      <c r="AC256" s="187"/>
      <c r="AD256" s="259"/>
      <c r="AE256" s="259"/>
      <c r="AF256" s="56"/>
      <c r="AG256" s="28"/>
      <c r="AH256" s="56"/>
      <c r="AI256" s="28"/>
      <c r="AJ256" s="132"/>
      <c r="AK256" s="198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5"/>
      <c r="E257" s="56"/>
      <c r="F257" s="188"/>
      <c r="G257" s="188"/>
      <c r="H257" s="188"/>
      <c r="I257" s="56"/>
      <c r="J257" s="56"/>
      <c r="K257" s="187"/>
      <c r="L257" s="259"/>
      <c r="M257" s="259"/>
      <c r="N257" s="56"/>
      <c r="O257" s="28"/>
      <c r="P257" s="56"/>
      <c r="Q257" s="28"/>
      <c r="R257" s="183"/>
      <c r="S257" s="215"/>
      <c r="T257" s="287"/>
      <c r="U257" s="27"/>
      <c r="V257" s="185"/>
      <c r="W257" s="56"/>
      <c r="X257" s="188"/>
      <c r="Y257" s="188"/>
      <c r="Z257" s="188"/>
      <c r="AA257" s="56"/>
      <c r="AB257" s="56"/>
      <c r="AC257" s="187"/>
      <c r="AD257" s="259"/>
      <c r="AE257" s="259"/>
      <c r="AF257" s="56"/>
      <c r="AG257" s="28"/>
      <c r="AH257" s="56"/>
      <c r="AI257" s="28"/>
      <c r="AJ257" s="183"/>
      <c r="AK257" s="198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5"/>
      <c r="T258" s="285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8"/>
      <c r="AL258" s="285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34</v>
      </c>
      <c r="D259" s="185"/>
      <c r="E259" s="56"/>
      <c r="F259" s="186"/>
      <c r="G259" s="186"/>
      <c r="H259" s="186"/>
      <c r="I259" s="62"/>
      <c r="J259" s="62"/>
      <c r="K259" s="187"/>
      <c r="L259" s="259"/>
      <c r="M259" s="259"/>
      <c r="N259" s="56"/>
      <c r="O259" s="28"/>
      <c r="P259" s="56"/>
      <c r="Q259" s="28"/>
      <c r="R259" s="132"/>
      <c r="S259" s="215"/>
      <c r="T259" s="286"/>
      <c r="U259" s="27" t="s">
        <v>34</v>
      </c>
      <c r="V259" s="185"/>
      <c r="W259" s="56"/>
      <c r="X259" s="186"/>
      <c r="Y259" s="186"/>
      <c r="Z259" s="186"/>
      <c r="AA259" s="62"/>
      <c r="AB259" s="62"/>
      <c r="AC259" s="187"/>
      <c r="AD259" s="259"/>
      <c r="AE259" s="259"/>
      <c r="AF259" s="56"/>
      <c r="AG259" s="28"/>
      <c r="AH259" s="56"/>
      <c r="AI259" s="28"/>
      <c r="AJ259" s="132"/>
      <c r="AK259" s="198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35</v>
      </c>
      <c r="D260" s="185"/>
      <c r="E260" s="56"/>
      <c r="F260" s="186"/>
      <c r="G260" s="186"/>
      <c r="H260" s="186"/>
      <c r="I260" s="62"/>
      <c r="J260" s="62"/>
      <c r="K260" s="187"/>
      <c r="L260" s="259"/>
      <c r="M260" s="259"/>
      <c r="N260" s="56"/>
      <c r="O260" s="28"/>
      <c r="P260" s="56"/>
      <c r="Q260" s="28"/>
      <c r="R260" s="132"/>
      <c r="S260" s="215"/>
      <c r="T260" s="286"/>
      <c r="U260" s="27" t="s">
        <v>35</v>
      </c>
      <c r="V260" s="185"/>
      <c r="W260" s="56"/>
      <c r="X260" s="186"/>
      <c r="Y260" s="186"/>
      <c r="Z260" s="186"/>
      <c r="AA260" s="62"/>
      <c r="AB260" s="62"/>
      <c r="AC260" s="187"/>
      <c r="AD260" s="259"/>
      <c r="AE260" s="259"/>
      <c r="AF260" s="56"/>
      <c r="AG260" s="28"/>
      <c r="AH260" s="56"/>
      <c r="AI260" s="28"/>
      <c r="AJ260" s="132"/>
      <c r="AK260" s="198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37</v>
      </c>
      <c r="D261" s="185"/>
      <c r="E261" s="56"/>
      <c r="F261" s="186"/>
      <c r="G261" s="186"/>
      <c r="H261" s="186"/>
      <c r="I261" s="62"/>
      <c r="J261" s="62"/>
      <c r="K261" s="187"/>
      <c r="L261" s="259"/>
      <c r="M261" s="259"/>
      <c r="N261" s="56"/>
      <c r="O261" s="28"/>
      <c r="P261" s="56"/>
      <c r="Q261" s="28"/>
      <c r="R261" s="132"/>
      <c r="S261" s="215"/>
      <c r="T261" s="286"/>
      <c r="U261" s="27" t="s">
        <v>37</v>
      </c>
      <c r="V261" s="185"/>
      <c r="W261" s="56"/>
      <c r="X261" s="186"/>
      <c r="Y261" s="186"/>
      <c r="Z261" s="186"/>
      <c r="AA261" s="62"/>
      <c r="AB261" s="62"/>
      <c r="AC261" s="187"/>
      <c r="AD261" s="259"/>
      <c r="AE261" s="259"/>
      <c r="AF261" s="56"/>
      <c r="AG261" s="28"/>
      <c r="AH261" s="56"/>
      <c r="AI261" s="28"/>
      <c r="AJ261" s="132"/>
      <c r="AK261" s="198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5"/>
      <c r="E262" s="56"/>
      <c r="F262" s="188"/>
      <c r="G262" s="188"/>
      <c r="H262" s="188"/>
      <c r="I262" s="56"/>
      <c r="J262" s="56"/>
      <c r="K262" s="187"/>
      <c r="L262" s="259"/>
      <c r="M262" s="259"/>
      <c r="N262" s="56"/>
      <c r="O262" s="28"/>
      <c r="P262" s="56"/>
      <c r="Q262" s="28"/>
      <c r="R262" s="183"/>
      <c r="S262" s="215"/>
      <c r="T262" s="287"/>
      <c r="U262" s="27"/>
      <c r="V262" s="185"/>
      <c r="W262" s="56"/>
      <c r="X262" s="188"/>
      <c r="Y262" s="188"/>
      <c r="Z262" s="188"/>
      <c r="AA262" s="56"/>
      <c r="AB262" s="56"/>
      <c r="AC262" s="187"/>
      <c r="AD262" s="259"/>
      <c r="AE262" s="259"/>
      <c r="AF262" s="56"/>
      <c r="AG262" s="28"/>
      <c r="AH262" s="56"/>
      <c r="AI262" s="28"/>
      <c r="AJ262" s="183"/>
      <c r="AK262" s="198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5"/>
      <c r="T263" s="285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8"/>
      <c r="AL263" s="285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34</v>
      </c>
      <c r="D264" s="185"/>
      <c r="E264" s="56"/>
      <c r="F264" s="186"/>
      <c r="G264" s="186"/>
      <c r="H264" s="186"/>
      <c r="I264" s="62"/>
      <c r="J264" s="62"/>
      <c r="K264" s="187"/>
      <c r="L264" s="259"/>
      <c r="M264" s="259"/>
      <c r="N264" s="56"/>
      <c r="O264" s="28"/>
      <c r="P264" s="56"/>
      <c r="Q264" s="28"/>
      <c r="R264" s="132"/>
      <c r="S264" s="215"/>
      <c r="T264" s="286"/>
      <c r="U264" s="27" t="s">
        <v>34</v>
      </c>
      <c r="V264" s="185"/>
      <c r="W264" s="56"/>
      <c r="X264" s="186"/>
      <c r="Y264" s="186"/>
      <c r="Z264" s="186"/>
      <c r="AA264" s="62"/>
      <c r="AB264" s="62"/>
      <c r="AC264" s="187"/>
      <c r="AD264" s="259"/>
      <c r="AE264" s="259"/>
      <c r="AF264" s="56"/>
      <c r="AG264" s="28"/>
      <c r="AH264" s="56"/>
      <c r="AI264" s="28"/>
      <c r="AJ264" s="132"/>
      <c r="AK264" s="198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35</v>
      </c>
      <c r="D265" s="185"/>
      <c r="E265" s="56"/>
      <c r="F265" s="186"/>
      <c r="G265" s="186"/>
      <c r="H265" s="186"/>
      <c r="I265" s="62"/>
      <c r="J265" s="62"/>
      <c r="K265" s="187"/>
      <c r="L265" s="259"/>
      <c r="M265" s="259"/>
      <c r="N265" s="56"/>
      <c r="O265" s="28"/>
      <c r="P265" s="56"/>
      <c r="Q265" s="28"/>
      <c r="R265" s="132"/>
      <c r="S265" s="215"/>
      <c r="T265" s="286"/>
      <c r="U265" s="27" t="s">
        <v>35</v>
      </c>
      <c r="V265" s="185"/>
      <c r="W265" s="56"/>
      <c r="X265" s="186"/>
      <c r="Y265" s="186"/>
      <c r="Z265" s="186"/>
      <c r="AA265" s="62"/>
      <c r="AB265" s="62"/>
      <c r="AC265" s="187"/>
      <c r="AD265" s="259"/>
      <c r="AE265" s="259"/>
      <c r="AF265" s="56"/>
      <c r="AG265" s="28"/>
      <c r="AH265" s="56"/>
      <c r="AI265" s="28"/>
      <c r="AJ265" s="132"/>
      <c r="AK265" s="198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37</v>
      </c>
      <c r="D266" s="185"/>
      <c r="E266" s="56"/>
      <c r="F266" s="186"/>
      <c r="G266" s="186"/>
      <c r="H266" s="186"/>
      <c r="I266" s="62"/>
      <c r="J266" s="62"/>
      <c r="K266" s="187"/>
      <c r="L266" s="259"/>
      <c r="M266" s="259"/>
      <c r="N266" s="56"/>
      <c r="O266" s="28"/>
      <c r="P266" s="56"/>
      <c r="Q266" s="28"/>
      <c r="R266" s="132"/>
      <c r="S266" s="215"/>
      <c r="T266" s="286"/>
      <c r="U266" s="27" t="s">
        <v>37</v>
      </c>
      <c r="V266" s="185"/>
      <c r="W266" s="56"/>
      <c r="X266" s="186"/>
      <c r="Y266" s="186"/>
      <c r="Z266" s="186"/>
      <c r="AA266" s="62"/>
      <c r="AB266" s="62"/>
      <c r="AC266" s="187"/>
      <c r="AD266" s="259"/>
      <c r="AE266" s="259"/>
      <c r="AF266" s="56"/>
      <c r="AG266" s="28"/>
      <c r="AH266" s="56"/>
      <c r="AI266" s="28"/>
      <c r="AJ266" s="132"/>
      <c r="AK266" s="198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5"/>
      <c r="E267" s="56"/>
      <c r="F267" s="188"/>
      <c r="G267" s="188"/>
      <c r="H267" s="188"/>
      <c r="I267" s="56"/>
      <c r="J267" s="56"/>
      <c r="K267" s="187"/>
      <c r="L267" s="259"/>
      <c r="M267" s="259"/>
      <c r="N267" s="56"/>
      <c r="O267" s="28"/>
      <c r="P267" s="56"/>
      <c r="Q267" s="28"/>
      <c r="R267" s="183"/>
      <c r="S267" s="215"/>
      <c r="T267" s="287"/>
      <c r="U267" s="27"/>
      <c r="V267" s="185"/>
      <c r="W267" s="56"/>
      <c r="X267" s="188"/>
      <c r="Y267" s="188"/>
      <c r="Z267" s="188"/>
      <c r="AA267" s="56"/>
      <c r="AB267" s="56"/>
      <c r="AC267" s="187"/>
      <c r="AD267" s="259"/>
      <c r="AE267" s="259"/>
      <c r="AF267" s="56"/>
      <c r="AG267" s="28"/>
      <c r="AH267" s="56"/>
      <c r="AI267" s="28"/>
      <c r="AJ267" s="183"/>
      <c r="AK267" s="198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5"/>
      <c r="T268" s="285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8"/>
      <c r="AL268" s="285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34</v>
      </c>
      <c r="D269" s="185"/>
      <c r="E269" s="56"/>
      <c r="F269" s="186"/>
      <c r="G269" s="186"/>
      <c r="H269" s="186"/>
      <c r="I269" s="62"/>
      <c r="J269" s="62"/>
      <c r="K269" s="187"/>
      <c r="L269" s="259"/>
      <c r="M269" s="259"/>
      <c r="N269" s="56"/>
      <c r="O269" s="28"/>
      <c r="P269" s="56"/>
      <c r="Q269" s="28"/>
      <c r="R269" s="132"/>
      <c r="S269" s="215"/>
      <c r="T269" s="286"/>
      <c r="U269" s="27" t="s">
        <v>34</v>
      </c>
      <c r="V269" s="185"/>
      <c r="W269" s="56"/>
      <c r="X269" s="186"/>
      <c r="Y269" s="186"/>
      <c r="Z269" s="186"/>
      <c r="AA269" s="62"/>
      <c r="AB269" s="62"/>
      <c r="AC269" s="187"/>
      <c r="AD269" s="259"/>
      <c r="AE269" s="259"/>
      <c r="AF269" s="56"/>
      <c r="AG269" s="28"/>
      <c r="AH269" s="56"/>
      <c r="AI269" s="28"/>
      <c r="AJ269" s="132"/>
      <c r="AK269" s="198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35</v>
      </c>
      <c r="D270" s="185"/>
      <c r="E270" s="56"/>
      <c r="F270" s="186"/>
      <c r="G270" s="186"/>
      <c r="H270" s="186"/>
      <c r="I270" s="62"/>
      <c r="J270" s="62"/>
      <c r="K270" s="187"/>
      <c r="L270" s="259"/>
      <c r="M270" s="259"/>
      <c r="N270" s="56"/>
      <c r="O270" s="28"/>
      <c r="P270" s="56"/>
      <c r="Q270" s="28"/>
      <c r="R270" s="132"/>
      <c r="S270" s="215"/>
      <c r="T270" s="286"/>
      <c r="U270" s="27" t="s">
        <v>35</v>
      </c>
      <c r="V270" s="185"/>
      <c r="W270" s="56"/>
      <c r="X270" s="186"/>
      <c r="Y270" s="186"/>
      <c r="Z270" s="186"/>
      <c r="AA270" s="62"/>
      <c r="AB270" s="62"/>
      <c r="AC270" s="187"/>
      <c r="AD270" s="259"/>
      <c r="AE270" s="259"/>
      <c r="AF270" s="56"/>
      <c r="AG270" s="28"/>
      <c r="AH270" s="56"/>
      <c r="AI270" s="28"/>
      <c r="AJ270" s="132"/>
      <c r="AK270" s="198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37</v>
      </c>
      <c r="D271" s="185"/>
      <c r="E271" s="56"/>
      <c r="F271" s="186"/>
      <c r="G271" s="186"/>
      <c r="H271" s="186"/>
      <c r="I271" s="62"/>
      <c r="J271" s="62"/>
      <c r="K271" s="187"/>
      <c r="L271" s="259"/>
      <c r="M271" s="259"/>
      <c r="N271" s="56"/>
      <c r="O271" s="28"/>
      <c r="P271" s="56"/>
      <c r="Q271" s="28"/>
      <c r="R271" s="132"/>
      <c r="S271" s="215"/>
      <c r="T271" s="286"/>
      <c r="U271" s="27" t="s">
        <v>37</v>
      </c>
      <c r="V271" s="185"/>
      <c r="W271" s="56"/>
      <c r="X271" s="186"/>
      <c r="Y271" s="186"/>
      <c r="Z271" s="186"/>
      <c r="AA271" s="62"/>
      <c r="AB271" s="62"/>
      <c r="AC271" s="187"/>
      <c r="AD271" s="259"/>
      <c r="AE271" s="259"/>
      <c r="AF271" s="56"/>
      <c r="AG271" s="28"/>
      <c r="AH271" s="56"/>
      <c r="AI271" s="28"/>
      <c r="AJ271" s="132"/>
      <c r="AK271" s="198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5"/>
      <c r="E272" s="56"/>
      <c r="F272" s="188"/>
      <c r="G272" s="188"/>
      <c r="H272" s="188"/>
      <c r="I272" s="56"/>
      <c r="J272" s="56"/>
      <c r="K272" s="187"/>
      <c r="L272" s="259"/>
      <c r="M272" s="259"/>
      <c r="N272" s="56"/>
      <c r="O272" s="28"/>
      <c r="P272" s="56"/>
      <c r="Q272" s="28"/>
      <c r="R272" s="183"/>
      <c r="S272" s="215"/>
      <c r="T272" s="287"/>
      <c r="U272" s="27"/>
      <c r="V272" s="185"/>
      <c r="W272" s="56"/>
      <c r="X272" s="188"/>
      <c r="Y272" s="188"/>
      <c r="Z272" s="188"/>
      <c r="AA272" s="56"/>
      <c r="AB272" s="56"/>
      <c r="AC272" s="187"/>
      <c r="AD272" s="259"/>
      <c r="AE272" s="259"/>
      <c r="AF272" s="56"/>
      <c r="AG272" s="28"/>
      <c r="AH272" s="56"/>
      <c r="AI272" s="28"/>
      <c r="AJ272" s="183"/>
      <c r="AK272" s="198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5"/>
      <c r="T273" s="285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8"/>
      <c r="AL273" s="285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34</v>
      </c>
      <c r="D274" s="185"/>
      <c r="E274" s="56"/>
      <c r="F274" s="186"/>
      <c r="G274" s="186"/>
      <c r="H274" s="186"/>
      <c r="I274" s="62"/>
      <c r="J274" s="62"/>
      <c r="K274" s="187"/>
      <c r="L274" s="259"/>
      <c r="M274" s="259"/>
      <c r="N274" s="56"/>
      <c r="O274" s="28"/>
      <c r="P274" s="56"/>
      <c r="Q274" s="28"/>
      <c r="R274" s="132"/>
      <c r="S274" s="215"/>
      <c r="T274" s="286"/>
      <c r="U274" s="27" t="s">
        <v>34</v>
      </c>
      <c r="V274" s="185"/>
      <c r="W274" s="56"/>
      <c r="X274" s="186"/>
      <c r="Y274" s="186"/>
      <c r="Z274" s="186"/>
      <c r="AA274" s="62"/>
      <c r="AB274" s="62"/>
      <c r="AC274" s="187"/>
      <c r="AD274" s="259"/>
      <c r="AE274" s="259"/>
      <c r="AF274" s="56"/>
      <c r="AG274" s="28"/>
      <c r="AH274" s="56"/>
      <c r="AI274" s="28"/>
      <c r="AJ274" s="132"/>
      <c r="AK274" s="198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35</v>
      </c>
      <c r="D275" s="185"/>
      <c r="E275" s="56"/>
      <c r="F275" s="186"/>
      <c r="G275" s="186"/>
      <c r="H275" s="186"/>
      <c r="I275" s="62"/>
      <c r="J275" s="62"/>
      <c r="K275" s="187"/>
      <c r="L275" s="259"/>
      <c r="M275" s="259"/>
      <c r="N275" s="56"/>
      <c r="O275" s="28"/>
      <c r="P275" s="56"/>
      <c r="Q275" s="28"/>
      <c r="R275" s="132"/>
      <c r="S275" s="215"/>
      <c r="T275" s="286"/>
      <c r="U275" s="27" t="s">
        <v>35</v>
      </c>
      <c r="V275" s="185"/>
      <c r="W275" s="56"/>
      <c r="X275" s="186"/>
      <c r="Y275" s="186"/>
      <c r="Z275" s="186"/>
      <c r="AA275" s="62"/>
      <c r="AB275" s="62"/>
      <c r="AC275" s="187"/>
      <c r="AD275" s="259"/>
      <c r="AE275" s="259"/>
      <c r="AF275" s="56"/>
      <c r="AG275" s="28"/>
      <c r="AH275" s="56"/>
      <c r="AI275" s="28"/>
      <c r="AJ275" s="132"/>
      <c r="AK275" s="198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37</v>
      </c>
      <c r="D276" s="185"/>
      <c r="E276" s="56"/>
      <c r="F276" s="186"/>
      <c r="G276" s="186"/>
      <c r="H276" s="186"/>
      <c r="I276" s="62"/>
      <c r="J276" s="62"/>
      <c r="K276" s="187"/>
      <c r="L276" s="259"/>
      <c r="M276" s="259"/>
      <c r="N276" s="56"/>
      <c r="O276" s="28"/>
      <c r="P276" s="56"/>
      <c r="Q276" s="28"/>
      <c r="R276" s="132"/>
      <c r="S276" s="215"/>
      <c r="T276" s="286"/>
      <c r="U276" s="27" t="s">
        <v>37</v>
      </c>
      <c r="V276" s="185"/>
      <c r="W276" s="56"/>
      <c r="X276" s="186"/>
      <c r="Y276" s="186"/>
      <c r="Z276" s="186"/>
      <c r="AA276" s="62"/>
      <c r="AB276" s="62"/>
      <c r="AC276" s="187"/>
      <c r="AD276" s="259"/>
      <c r="AE276" s="259"/>
      <c r="AF276" s="56"/>
      <c r="AG276" s="28"/>
      <c r="AH276" s="56"/>
      <c r="AI276" s="28"/>
      <c r="AJ276" s="132"/>
      <c r="AK276" s="198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5"/>
      <c r="E277" s="56"/>
      <c r="F277" s="188"/>
      <c r="G277" s="188"/>
      <c r="H277" s="188"/>
      <c r="I277" s="56"/>
      <c r="J277" s="56"/>
      <c r="K277" s="187"/>
      <c r="L277" s="259"/>
      <c r="M277" s="259"/>
      <c r="N277" s="56"/>
      <c r="O277" s="28"/>
      <c r="P277" s="56"/>
      <c r="Q277" s="28"/>
      <c r="R277" s="183"/>
      <c r="S277" s="215"/>
      <c r="T277" s="287"/>
      <c r="U277" s="27"/>
      <c r="V277" s="185"/>
      <c r="W277" s="56"/>
      <c r="X277" s="188"/>
      <c r="Y277" s="188"/>
      <c r="Z277" s="188"/>
      <c r="AA277" s="56"/>
      <c r="AB277" s="56"/>
      <c r="AC277" s="187"/>
      <c r="AD277" s="259"/>
      <c r="AE277" s="259"/>
      <c r="AF277" s="56"/>
      <c r="AG277" s="28"/>
      <c r="AH277" s="56"/>
      <c r="AI277" s="28"/>
      <c r="AJ277" s="183"/>
      <c r="AK277" s="198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5"/>
      <c r="T278" s="285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8"/>
      <c r="AL278" s="285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34</v>
      </c>
      <c r="D279" s="185"/>
      <c r="E279" s="56"/>
      <c r="F279" s="186"/>
      <c r="G279" s="186"/>
      <c r="H279" s="186"/>
      <c r="I279" s="62"/>
      <c r="J279" s="62"/>
      <c r="K279" s="187"/>
      <c r="L279" s="259"/>
      <c r="M279" s="259"/>
      <c r="N279" s="56"/>
      <c r="O279" s="28"/>
      <c r="P279" s="56"/>
      <c r="Q279" s="28"/>
      <c r="R279" s="132"/>
      <c r="S279" s="215"/>
      <c r="T279" s="286"/>
      <c r="U279" s="27" t="s">
        <v>34</v>
      </c>
      <c r="V279" s="185"/>
      <c r="W279" s="56"/>
      <c r="X279" s="186"/>
      <c r="Y279" s="186"/>
      <c r="Z279" s="186"/>
      <c r="AA279" s="62"/>
      <c r="AB279" s="62"/>
      <c r="AC279" s="187"/>
      <c r="AD279" s="259"/>
      <c r="AE279" s="259"/>
      <c r="AF279" s="56"/>
      <c r="AG279" s="28"/>
      <c r="AH279" s="56"/>
      <c r="AI279" s="28"/>
      <c r="AJ279" s="132"/>
      <c r="AK279" s="198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35</v>
      </c>
      <c r="D280" s="185"/>
      <c r="E280" s="56"/>
      <c r="F280" s="186"/>
      <c r="G280" s="186"/>
      <c r="H280" s="186"/>
      <c r="I280" s="62"/>
      <c r="J280" s="62"/>
      <c r="K280" s="187"/>
      <c r="L280" s="259"/>
      <c r="M280" s="259"/>
      <c r="N280" s="56"/>
      <c r="O280" s="28"/>
      <c r="P280" s="56"/>
      <c r="Q280" s="28"/>
      <c r="R280" s="132"/>
      <c r="S280" s="215"/>
      <c r="T280" s="286"/>
      <c r="U280" s="27" t="s">
        <v>35</v>
      </c>
      <c r="V280" s="185"/>
      <c r="W280" s="56"/>
      <c r="X280" s="186"/>
      <c r="Y280" s="186"/>
      <c r="Z280" s="186"/>
      <c r="AA280" s="62"/>
      <c r="AB280" s="62"/>
      <c r="AC280" s="187"/>
      <c r="AD280" s="259"/>
      <c r="AE280" s="259"/>
      <c r="AF280" s="56"/>
      <c r="AG280" s="28"/>
      <c r="AH280" s="56"/>
      <c r="AI280" s="28"/>
      <c r="AJ280" s="132"/>
      <c r="AK280" s="198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37</v>
      </c>
      <c r="D281" s="185"/>
      <c r="E281" s="56"/>
      <c r="F281" s="186"/>
      <c r="G281" s="186"/>
      <c r="H281" s="186"/>
      <c r="I281" s="62"/>
      <c r="J281" s="62"/>
      <c r="K281" s="187"/>
      <c r="L281" s="259"/>
      <c r="M281" s="259"/>
      <c r="N281" s="56"/>
      <c r="O281" s="28"/>
      <c r="P281" s="56"/>
      <c r="Q281" s="28"/>
      <c r="R281" s="132"/>
      <c r="S281" s="215"/>
      <c r="T281" s="286"/>
      <c r="U281" s="27" t="s">
        <v>37</v>
      </c>
      <c r="V281" s="185"/>
      <c r="W281" s="56"/>
      <c r="X281" s="186"/>
      <c r="Y281" s="186"/>
      <c r="Z281" s="186"/>
      <c r="AA281" s="62"/>
      <c r="AB281" s="62"/>
      <c r="AC281" s="187"/>
      <c r="AD281" s="259"/>
      <c r="AE281" s="259"/>
      <c r="AF281" s="56"/>
      <c r="AG281" s="28"/>
      <c r="AH281" s="56"/>
      <c r="AI281" s="28"/>
      <c r="AJ281" s="132"/>
      <c r="AK281" s="198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5"/>
      <c r="E282" s="56"/>
      <c r="F282" s="188"/>
      <c r="G282" s="188"/>
      <c r="H282" s="188"/>
      <c r="I282" s="56"/>
      <c r="J282" s="56"/>
      <c r="K282" s="187"/>
      <c r="L282" s="259"/>
      <c r="M282" s="259"/>
      <c r="N282" s="56"/>
      <c r="O282" s="28"/>
      <c r="P282" s="56"/>
      <c r="Q282" s="28"/>
      <c r="R282" s="183"/>
      <c r="S282" s="215"/>
      <c r="T282" s="287"/>
      <c r="U282" s="27"/>
      <c r="V282" s="185"/>
      <c r="W282" s="56"/>
      <c r="X282" s="188"/>
      <c r="Y282" s="188"/>
      <c r="Z282" s="188"/>
      <c r="AA282" s="56"/>
      <c r="AB282" s="56"/>
      <c r="AC282" s="187"/>
      <c r="AD282" s="259"/>
      <c r="AE282" s="259"/>
      <c r="AF282" s="56"/>
      <c r="AG282" s="28"/>
      <c r="AH282" s="56"/>
      <c r="AI282" s="28"/>
      <c r="AJ282" s="183"/>
      <c r="AK282" s="198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5"/>
      <c r="T283" s="285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8"/>
      <c r="AL283" s="285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34</v>
      </c>
      <c r="D284" s="185"/>
      <c r="E284" s="56"/>
      <c r="F284" s="186"/>
      <c r="G284" s="186"/>
      <c r="H284" s="186"/>
      <c r="I284" s="62"/>
      <c r="J284" s="62"/>
      <c r="K284" s="187"/>
      <c r="L284" s="259"/>
      <c r="M284" s="259"/>
      <c r="N284" s="56"/>
      <c r="O284" s="28"/>
      <c r="P284" s="56"/>
      <c r="Q284" s="28"/>
      <c r="R284" s="132"/>
      <c r="S284" s="215"/>
      <c r="T284" s="286"/>
      <c r="U284" s="27" t="s">
        <v>34</v>
      </c>
      <c r="V284" s="185"/>
      <c r="W284" s="56"/>
      <c r="X284" s="186"/>
      <c r="Y284" s="186"/>
      <c r="Z284" s="186"/>
      <c r="AA284" s="62"/>
      <c r="AB284" s="62"/>
      <c r="AC284" s="187"/>
      <c r="AD284" s="259"/>
      <c r="AE284" s="259"/>
      <c r="AF284" s="56"/>
      <c r="AG284" s="28"/>
      <c r="AH284" s="56"/>
      <c r="AI284" s="28"/>
      <c r="AJ284" s="132"/>
      <c r="AK284" s="198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35</v>
      </c>
      <c r="D285" s="185"/>
      <c r="E285" s="56"/>
      <c r="F285" s="186"/>
      <c r="G285" s="186"/>
      <c r="H285" s="186"/>
      <c r="I285" s="62"/>
      <c r="J285" s="62"/>
      <c r="K285" s="187"/>
      <c r="L285" s="259"/>
      <c r="M285" s="259"/>
      <c r="N285" s="56"/>
      <c r="O285" s="28"/>
      <c r="P285" s="56"/>
      <c r="Q285" s="28"/>
      <c r="R285" s="132"/>
      <c r="S285" s="215"/>
      <c r="T285" s="286"/>
      <c r="U285" s="27" t="s">
        <v>35</v>
      </c>
      <c r="V285" s="185"/>
      <c r="W285" s="56"/>
      <c r="X285" s="186"/>
      <c r="Y285" s="186"/>
      <c r="Z285" s="186"/>
      <c r="AA285" s="62"/>
      <c r="AB285" s="62"/>
      <c r="AC285" s="187"/>
      <c r="AD285" s="259"/>
      <c r="AE285" s="259"/>
      <c r="AF285" s="56"/>
      <c r="AG285" s="28"/>
      <c r="AH285" s="56"/>
      <c r="AI285" s="28"/>
      <c r="AJ285" s="132"/>
      <c r="AK285" s="198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37</v>
      </c>
      <c r="D286" s="185"/>
      <c r="E286" s="56"/>
      <c r="F286" s="186"/>
      <c r="G286" s="186"/>
      <c r="H286" s="186"/>
      <c r="I286" s="62"/>
      <c r="J286" s="62"/>
      <c r="K286" s="187"/>
      <c r="L286" s="259"/>
      <c r="M286" s="259"/>
      <c r="N286" s="56"/>
      <c r="O286" s="28"/>
      <c r="P286" s="56"/>
      <c r="Q286" s="28"/>
      <c r="R286" s="132"/>
      <c r="S286" s="215"/>
      <c r="T286" s="286"/>
      <c r="U286" s="27" t="s">
        <v>37</v>
      </c>
      <c r="V286" s="185"/>
      <c r="W286" s="56"/>
      <c r="X286" s="186"/>
      <c r="Y286" s="186"/>
      <c r="Z286" s="186"/>
      <c r="AA286" s="62"/>
      <c r="AB286" s="62"/>
      <c r="AC286" s="187"/>
      <c r="AD286" s="259"/>
      <c r="AE286" s="259"/>
      <c r="AF286" s="56"/>
      <c r="AG286" s="28"/>
      <c r="AH286" s="56"/>
      <c r="AI286" s="28"/>
      <c r="AJ286" s="132"/>
      <c r="AK286" s="198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5"/>
      <c r="E287" s="56"/>
      <c r="F287" s="188"/>
      <c r="G287" s="188"/>
      <c r="H287" s="188"/>
      <c r="I287" s="56"/>
      <c r="J287" s="56"/>
      <c r="K287" s="187"/>
      <c r="L287" s="259"/>
      <c r="M287" s="259"/>
      <c r="N287" s="56"/>
      <c r="O287" s="28"/>
      <c r="P287" s="56"/>
      <c r="Q287" s="28"/>
      <c r="R287" s="183"/>
      <c r="S287" s="215"/>
      <c r="T287" s="287"/>
      <c r="U287" s="27"/>
      <c r="V287" s="185"/>
      <c r="W287" s="56"/>
      <c r="X287" s="188"/>
      <c r="Y287" s="188"/>
      <c r="Z287" s="188"/>
      <c r="AA287" s="56"/>
      <c r="AB287" s="56"/>
      <c r="AC287" s="187"/>
      <c r="AD287" s="259"/>
      <c r="AE287" s="259"/>
      <c r="AF287" s="56"/>
      <c r="AG287" s="28"/>
      <c r="AH287" s="56"/>
      <c r="AI287" s="28"/>
      <c r="AJ287" s="183"/>
      <c r="AK287" s="198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5"/>
      <c r="T288" s="285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8"/>
      <c r="AL288" s="285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34</v>
      </c>
      <c r="D289" s="185"/>
      <c r="E289" s="56"/>
      <c r="F289" s="186"/>
      <c r="G289" s="186"/>
      <c r="H289" s="186"/>
      <c r="I289" s="62"/>
      <c r="J289" s="62"/>
      <c r="K289" s="187"/>
      <c r="L289" s="259"/>
      <c r="M289" s="259"/>
      <c r="N289" s="56"/>
      <c r="O289" s="28"/>
      <c r="P289" s="56"/>
      <c r="Q289" s="28"/>
      <c r="R289" s="132"/>
      <c r="S289" s="215"/>
      <c r="T289" s="286"/>
      <c r="U289" s="27" t="s">
        <v>34</v>
      </c>
      <c r="V289" s="185"/>
      <c r="W289" s="56"/>
      <c r="X289" s="186"/>
      <c r="Y289" s="186"/>
      <c r="Z289" s="186"/>
      <c r="AA289" s="62"/>
      <c r="AB289" s="62"/>
      <c r="AC289" s="187"/>
      <c r="AD289" s="259"/>
      <c r="AE289" s="259"/>
      <c r="AF289" s="56"/>
      <c r="AG289" s="28"/>
      <c r="AH289" s="56"/>
      <c r="AI289" s="28"/>
      <c r="AJ289" s="132"/>
      <c r="AK289" s="198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35</v>
      </c>
      <c r="D290" s="185"/>
      <c r="E290" s="56"/>
      <c r="F290" s="186"/>
      <c r="G290" s="186"/>
      <c r="H290" s="186"/>
      <c r="I290" s="62"/>
      <c r="J290" s="62"/>
      <c r="K290" s="187"/>
      <c r="L290" s="259"/>
      <c r="M290" s="259"/>
      <c r="N290" s="56"/>
      <c r="O290" s="28"/>
      <c r="P290" s="56"/>
      <c r="Q290" s="28"/>
      <c r="R290" s="132"/>
      <c r="S290" s="215"/>
      <c r="T290" s="286"/>
      <c r="U290" s="27" t="s">
        <v>35</v>
      </c>
      <c r="V290" s="185"/>
      <c r="W290" s="56"/>
      <c r="X290" s="186"/>
      <c r="Y290" s="186"/>
      <c r="Z290" s="186"/>
      <c r="AA290" s="62"/>
      <c r="AB290" s="62"/>
      <c r="AC290" s="187"/>
      <c r="AD290" s="259"/>
      <c r="AE290" s="259"/>
      <c r="AF290" s="56"/>
      <c r="AG290" s="28"/>
      <c r="AH290" s="56"/>
      <c r="AI290" s="28"/>
      <c r="AJ290" s="132"/>
      <c r="AK290" s="198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37</v>
      </c>
      <c r="D291" s="185"/>
      <c r="E291" s="56"/>
      <c r="F291" s="186"/>
      <c r="G291" s="186"/>
      <c r="H291" s="186"/>
      <c r="I291" s="62"/>
      <c r="J291" s="62"/>
      <c r="K291" s="187"/>
      <c r="L291" s="259"/>
      <c r="M291" s="259"/>
      <c r="N291" s="56"/>
      <c r="O291" s="28"/>
      <c r="P291" s="56"/>
      <c r="Q291" s="28"/>
      <c r="R291" s="132"/>
      <c r="S291" s="215"/>
      <c r="T291" s="286"/>
      <c r="U291" s="27" t="s">
        <v>37</v>
      </c>
      <c r="V291" s="185"/>
      <c r="W291" s="56"/>
      <c r="X291" s="186"/>
      <c r="Y291" s="186"/>
      <c r="Z291" s="186"/>
      <c r="AA291" s="62"/>
      <c r="AB291" s="62"/>
      <c r="AC291" s="187"/>
      <c r="AD291" s="259"/>
      <c r="AE291" s="259"/>
      <c r="AF291" s="56"/>
      <c r="AG291" s="28"/>
      <c r="AH291" s="56"/>
      <c r="AI291" s="28"/>
      <c r="AJ291" s="132"/>
      <c r="AK291" s="198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5"/>
      <c r="E292" s="56"/>
      <c r="F292" s="188"/>
      <c r="G292" s="188"/>
      <c r="H292" s="188"/>
      <c r="I292" s="56"/>
      <c r="J292" s="56"/>
      <c r="K292" s="187"/>
      <c r="L292" s="259"/>
      <c r="M292" s="259"/>
      <c r="N292" s="56"/>
      <c r="O292" s="28"/>
      <c r="P292" s="56"/>
      <c r="Q292" s="28"/>
      <c r="R292" s="183"/>
      <c r="S292" s="215"/>
      <c r="T292" s="287"/>
      <c r="U292" s="27"/>
      <c r="V292" s="185"/>
      <c r="W292" s="56"/>
      <c r="X292" s="188"/>
      <c r="Y292" s="188"/>
      <c r="Z292" s="188"/>
      <c r="AA292" s="56"/>
      <c r="AB292" s="56"/>
      <c r="AC292" s="187"/>
      <c r="AD292" s="259"/>
      <c r="AE292" s="259"/>
      <c r="AF292" s="56"/>
      <c r="AG292" s="28"/>
      <c r="AH292" s="56"/>
      <c r="AI292" s="28"/>
      <c r="AJ292" s="183"/>
      <c r="AK292" s="198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5"/>
      <c r="T293" s="285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8"/>
      <c r="AL293" s="285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34</v>
      </c>
      <c r="D294" s="185"/>
      <c r="E294" s="56"/>
      <c r="F294" s="186"/>
      <c r="G294" s="186"/>
      <c r="H294" s="186"/>
      <c r="I294" s="62"/>
      <c r="J294" s="62"/>
      <c r="K294" s="187"/>
      <c r="L294" s="259"/>
      <c r="M294" s="259"/>
      <c r="N294" s="56"/>
      <c r="O294" s="28"/>
      <c r="P294" s="56"/>
      <c r="Q294" s="28"/>
      <c r="R294" s="132"/>
      <c r="S294" s="215"/>
      <c r="T294" s="286"/>
      <c r="U294" s="27" t="s">
        <v>34</v>
      </c>
      <c r="V294" s="185"/>
      <c r="W294" s="56"/>
      <c r="X294" s="186"/>
      <c r="Y294" s="186"/>
      <c r="Z294" s="186"/>
      <c r="AA294" s="62"/>
      <c r="AB294" s="62"/>
      <c r="AC294" s="187"/>
      <c r="AD294" s="259"/>
      <c r="AE294" s="259"/>
      <c r="AF294" s="56"/>
      <c r="AG294" s="28"/>
      <c r="AH294" s="56"/>
      <c r="AI294" s="28"/>
      <c r="AJ294" s="132"/>
      <c r="AK294" s="198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35</v>
      </c>
      <c r="D295" s="185"/>
      <c r="E295" s="56"/>
      <c r="F295" s="186"/>
      <c r="G295" s="186"/>
      <c r="H295" s="186"/>
      <c r="I295" s="62"/>
      <c r="J295" s="62"/>
      <c r="K295" s="187"/>
      <c r="L295" s="259"/>
      <c r="M295" s="259"/>
      <c r="N295" s="56"/>
      <c r="O295" s="28"/>
      <c r="P295" s="56"/>
      <c r="Q295" s="28"/>
      <c r="R295" s="132"/>
      <c r="S295" s="215"/>
      <c r="T295" s="286"/>
      <c r="U295" s="27" t="s">
        <v>35</v>
      </c>
      <c r="V295" s="185"/>
      <c r="W295" s="56"/>
      <c r="X295" s="186"/>
      <c r="Y295" s="186"/>
      <c r="Z295" s="186"/>
      <c r="AA295" s="62"/>
      <c r="AB295" s="62"/>
      <c r="AC295" s="187"/>
      <c r="AD295" s="259"/>
      <c r="AE295" s="259"/>
      <c r="AF295" s="56"/>
      <c r="AG295" s="28"/>
      <c r="AH295" s="56"/>
      <c r="AI295" s="28"/>
      <c r="AJ295" s="132"/>
      <c r="AK295" s="198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37</v>
      </c>
      <c r="D296" s="185"/>
      <c r="E296" s="56"/>
      <c r="F296" s="186"/>
      <c r="G296" s="186"/>
      <c r="H296" s="186"/>
      <c r="I296" s="62"/>
      <c r="J296" s="62"/>
      <c r="K296" s="187"/>
      <c r="L296" s="259"/>
      <c r="M296" s="259"/>
      <c r="N296" s="56"/>
      <c r="O296" s="28"/>
      <c r="P296" s="56"/>
      <c r="Q296" s="28"/>
      <c r="R296" s="132"/>
      <c r="S296" s="215"/>
      <c r="T296" s="286"/>
      <c r="U296" s="27" t="s">
        <v>37</v>
      </c>
      <c r="V296" s="185"/>
      <c r="W296" s="56"/>
      <c r="X296" s="186"/>
      <c r="Y296" s="186"/>
      <c r="Z296" s="186"/>
      <c r="AA296" s="62"/>
      <c r="AB296" s="62"/>
      <c r="AC296" s="187"/>
      <c r="AD296" s="259"/>
      <c r="AE296" s="259"/>
      <c r="AF296" s="56"/>
      <c r="AG296" s="28"/>
      <c r="AH296" s="56"/>
      <c r="AI296" s="28"/>
      <c r="AJ296" s="132"/>
      <c r="AK296" s="198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5"/>
      <c r="E297" s="56"/>
      <c r="F297" s="188"/>
      <c r="G297" s="188"/>
      <c r="H297" s="188"/>
      <c r="I297" s="56"/>
      <c r="J297" s="56"/>
      <c r="K297" s="187"/>
      <c r="L297" s="259"/>
      <c r="M297" s="259"/>
      <c r="N297" s="56"/>
      <c r="O297" s="28"/>
      <c r="P297" s="56"/>
      <c r="Q297" s="28"/>
      <c r="R297" s="183"/>
      <c r="S297" s="215"/>
      <c r="T297" s="287"/>
      <c r="U297" s="27"/>
      <c r="V297" s="185"/>
      <c r="W297" s="56"/>
      <c r="X297" s="188"/>
      <c r="Y297" s="188"/>
      <c r="Z297" s="188"/>
      <c r="AA297" s="56"/>
      <c r="AB297" s="56"/>
      <c r="AC297" s="187"/>
      <c r="AD297" s="259"/>
      <c r="AE297" s="259"/>
      <c r="AF297" s="56"/>
      <c r="AG297" s="28"/>
      <c r="AH297" s="56"/>
      <c r="AI297" s="28"/>
      <c r="AJ297" s="183"/>
      <c r="AK297" s="198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5"/>
      <c r="T298" s="285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8"/>
      <c r="AL298" s="285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34</v>
      </c>
      <c r="D299" s="185"/>
      <c r="E299" s="56"/>
      <c r="F299" s="186"/>
      <c r="G299" s="186"/>
      <c r="H299" s="186"/>
      <c r="I299" s="62"/>
      <c r="J299" s="62"/>
      <c r="K299" s="187"/>
      <c r="L299" s="259"/>
      <c r="M299" s="259"/>
      <c r="N299" s="56"/>
      <c r="O299" s="28"/>
      <c r="P299" s="56"/>
      <c r="Q299" s="28"/>
      <c r="R299" s="132"/>
      <c r="S299" s="215"/>
      <c r="T299" s="286"/>
      <c r="U299" s="27" t="s">
        <v>34</v>
      </c>
      <c r="V299" s="185"/>
      <c r="W299" s="56"/>
      <c r="X299" s="186"/>
      <c r="Y299" s="186"/>
      <c r="Z299" s="186"/>
      <c r="AA299" s="62"/>
      <c r="AB299" s="62"/>
      <c r="AC299" s="187"/>
      <c r="AD299" s="259"/>
      <c r="AE299" s="259"/>
      <c r="AF299" s="56"/>
      <c r="AG299" s="28"/>
      <c r="AH299" s="56"/>
      <c r="AI299" s="28"/>
      <c r="AJ299" s="132"/>
      <c r="AK299" s="198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35</v>
      </c>
      <c r="D300" s="185"/>
      <c r="E300" s="56"/>
      <c r="F300" s="186"/>
      <c r="G300" s="186"/>
      <c r="H300" s="186"/>
      <c r="I300" s="62"/>
      <c r="J300" s="62"/>
      <c r="K300" s="187"/>
      <c r="L300" s="259"/>
      <c r="M300" s="259"/>
      <c r="N300" s="56"/>
      <c r="O300" s="28"/>
      <c r="P300" s="56"/>
      <c r="Q300" s="28"/>
      <c r="R300" s="132"/>
      <c r="S300" s="215"/>
      <c r="T300" s="286"/>
      <c r="U300" s="27" t="s">
        <v>35</v>
      </c>
      <c r="V300" s="185"/>
      <c r="W300" s="56"/>
      <c r="X300" s="186"/>
      <c r="Y300" s="186"/>
      <c r="Z300" s="186"/>
      <c r="AA300" s="62"/>
      <c r="AB300" s="62"/>
      <c r="AC300" s="187"/>
      <c r="AD300" s="259"/>
      <c r="AE300" s="259"/>
      <c r="AF300" s="56"/>
      <c r="AG300" s="28"/>
      <c r="AH300" s="56"/>
      <c r="AI300" s="28"/>
      <c r="AJ300" s="132"/>
      <c r="AK300" s="198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37</v>
      </c>
      <c r="D301" s="185"/>
      <c r="E301" s="56"/>
      <c r="F301" s="186"/>
      <c r="G301" s="186"/>
      <c r="H301" s="186"/>
      <c r="I301" s="62"/>
      <c r="J301" s="62"/>
      <c r="K301" s="187"/>
      <c r="L301" s="259"/>
      <c r="M301" s="259"/>
      <c r="N301" s="56"/>
      <c r="O301" s="28"/>
      <c r="P301" s="56"/>
      <c r="Q301" s="28"/>
      <c r="R301" s="132"/>
      <c r="S301" s="215"/>
      <c r="T301" s="286"/>
      <c r="U301" s="27" t="s">
        <v>37</v>
      </c>
      <c r="V301" s="185"/>
      <c r="W301" s="56"/>
      <c r="X301" s="186"/>
      <c r="Y301" s="186"/>
      <c r="Z301" s="186"/>
      <c r="AA301" s="62"/>
      <c r="AB301" s="62"/>
      <c r="AC301" s="187"/>
      <c r="AD301" s="259"/>
      <c r="AE301" s="259"/>
      <c r="AF301" s="56"/>
      <c r="AG301" s="28"/>
      <c r="AH301" s="56"/>
      <c r="AI301" s="28"/>
      <c r="AJ301" s="132"/>
      <c r="AK301" s="198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5"/>
      <c r="E302" s="56"/>
      <c r="F302" s="188"/>
      <c r="G302" s="188"/>
      <c r="H302" s="188"/>
      <c r="I302" s="56"/>
      <c r="J302" s="56"/>
      <c r="K302" s="187"/>
      <c r="L302" s="259"/>
      <c r="M302" s="259"/>
      <c r="N302" s="56"/>
      <c r="O302" s="28"/>
      <c r="P302" s="56"/>
      <c r="Q302" s="28"/>
      <c r="R302" s="183"/>
      <c r="S302" s="215"/>
      <c r="T302" s="287"/>
      <c r="U302" s="27"/>
      <c r="V302" s="185"/>
      <c r="W302" s="56"/>
      <c r="X302" s="188"/>
      <c r="Y302" s="188"/>
      <c r="Z302" s="188"/>
      <c r="AA302" s="56"/>
      <c r="AB302" s="56"/>
      <c r="AC302" s="187"/>
      <c r="AD302" s="259"/>
      <c r="AE302" s="259"/>
      <c r="AF302" s="56"/>
      <c r="AG302" s="28"/>
      <c r="AH302" s="56"/>
      <c r="AI302" s="28"/>
      <c r="AJ302" s="183"/>
      <c r="AK302" s="198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5"/>
      <c r="T303" s="285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8"/>
      <c r="AL303" s="285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34</v>
      </c>
      <c r="D304" s="185"/>
      <c r="E304" s="56"/>
      <c r="F304" s="186"/>
      <c r="G304" s="186"/>
      <c r="H304" s="186"/>
      <c r="I304" s="62"/>
      <c r="J304" s="62"/>
      <c r="K304" s="187"/>
      <c r="L304" s="259"/>
      <c r="M304" s="259"/>
      <c r="N304" s="56"/>
      <c r="O304" s="28"/>
      <c r="P304" s="56"/>
      <c r="Q304" s="28"/>
      <c r="R304" s="132"/>
      <c r="S304" s="215"/>
      <c r="T304" s="286"/>
      <c r="U304" s="27" t="s">
        <v>34</v>
      </c>
      <c r="V304" s="185"/>
      <c r="W304" s="56"/>
      <c r="X304" s="186"/>
      <c r="Y304" s="186"/>
      <c r="Z304" s="186"/>
      <c r="AA304" s="62"/>
      <c r="AB304" s="62"/>
      <c r="AC304" s="187"/>
      <c r="AD304" s="259"/>
      <c r="AE304" s="259"/>
      <c r="AF304" s="56"/>
      <c r="AG304" s="28"/>
      <c r="AH304" s="56"/>
      <c r="AI304" s="28"/>
      <c r="AJ304" s="132"/>
      <c r="AK304" s="198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35</v>
      </c>
      <c r="D305" s="185"/>
      <c r="E305" s="56"/>
      <c r="F305" s="186"/>
      <c r="G305" s="186"/>
      <c r="H305" s="186"/>
      <c r="I305" s="62"/>
      <c r="J305" s="62"/>
      <c r="K305" s="187"/>
      <c r="L305" s="259"/>
      <c r="M305" s="259"/>
      <c r="N305" s="56"/>
      <c r="O305" s="28"/>
      <c r="P305" s="56"/>
      <c r="Q305" s="28"/>
      <c r="R305" s="132"/>
      <c r="S305" s="215"/>
      <c r="T305" s="286"/>
      <c r="U305" s="27" t="s">
        <v>35</v>
      </c>
      <c r="V305" s="185"/>
      <c r="W305" s="56"/>
      <c r="X305" s="186"/>
      <c r="Y305" s="186"/>
      <c r="Z305" s="186"/>
      <c r="AA305" s="62"/>
      <c r="AB305" s="62"/>
      <c r="AC305" s="187"/>
      <c r="AD305" s="259"/>
      <c r="AE305" s="259"/>
      <c r="AF305" s="56"/>
      <c r="AG305" s="28"/>
      <c r="AH305" s="56"/>
      <c r="AI305" s="28"/>
      <c r="AJ305" s="132"/>
      <c r="AK305" s="198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37</v>
      </c>
      <c r="D306" s="185"/>
      <c r="E306" s="56"/>
      <c r="F306" s="186"/>
      <c r="G306" s="186"/>
      <c r="H306" s="186"/>
      <c r="I306" s="62"/>
      <c r="J306" s="62"/>
      <c r="K306" s="187"/>
      <c r="L306" s="259"/>
      <c r="M306" s="259"/>
      <c r="N306" s="56"/>
      <c r="O306" s="28"/>
      <c r="P306" s="56"/>
      <c r="Q306" s="28"/>
      <c r="R306" s="132"/>
      <c r="S306" s="215"/>
      <c r="T306" s="286"/>
      <c r="U306" s="27" t="s">
        <v>37</v>
      </c>
      <c r="V306" s="185"/>
      <c r="W306" s="56"/>
      <c r="X306" s="186"/>
      <c r="Y306" s="186"/>
      <c r="Z306" s="186"/>
      <c r="AA306" s="62"/>
      <c r="AB306" s="62"/>
      <c r="AC306" s="187"/>
      <c r="AD306" s="259"/>
      <c r="AE306" s="259"/>
      <c r="AF306" s="56"/>
      <c r="AG306" s="28"/>
      <c r="AH306" s="56"/>
      <c r="AI306" s="28"/>
      <c r="AJ306" s="132"/>
      <c r="AK306" s="198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5"/>
      <c r="E307" s="56"/>
      <c r="F307" s="188"/>
      <c r="G307" s="188"/>
      <c r="H307" s="188"/>
      <c r="I307" s="56"/>
      <c r="J307" s="56"/>
      <c r="K307" s="187"/>
      <c r="L307" s="259"/>
      <c r="M307" s="259"/>
      <c r="N307" s="56"/>
      <c r="O307" s="28"/>
      <c r="P307" s="56"/>
      <c r="Q307" s="28"/>
      <c r="R307" s="183"/>
      <c r="S307" s="215"/>
      <c r="T307" s="287"/>
      <c r="U307" s="27"/>
      <c r="V307" s="185"/>
      <c r="W307" s="56"/>
      <c r="X307" s="188"/>
      <c r="Y307" s="188"/>
      <c r="Z307" s="188"/>
      <c r="AA307" s="56"/>
      <c r="AB307" s="56"/>
      <c r="AC307" s="187"/>
      <c r="AD307" s="259"/>
      <c r="AE307" s="259"/>
      <c r="AF307" s="56"/>
      <c r="AG307" s="28"/>
      <c r="AH307" s="56"/>
      <c r="AI307" s="28"/>
      <c r="AJ307" s="183"/>
      <c r="AK307" s="198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5"/>
      <c r="T308" s="285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8"/>
      <c r="AL308" s="285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34</v>
      </c>
      <c r="D309" s="185"/>
      <c r="E309" s="56"/>
      <c r="F309" s="186"/>
      <c r="G309" s="186"/>
      <c r="H309" s="186"/>
      <c r="I309" s="62"/>
      <c r="J309" s="62"/>
      <c r="K309" s="187"/>
      <c r="L309" s="259"/>
      <c r="M309" s="259"/>
      <c r="N309" s="56"/>
      <c r="O309" s="28"/>
      <c r="P309" s="56"/>
      <c r="Q309" s="28"/>
      <c r="R309" s="132"/>
      <c r="S309" s="215"/>
      <c r="T309" s="286"/>
      <c r="U309" s="27" t="s">
        <v>34</v>
      </c>
      <c r="V309" s="185"/>
      <c r="W309" s="56"/>
      <c r="X309" s="186"/>
      <c r="Y309" s="186"/>
      <c r="Z309" s="186"/>
      <c r="AA309" s="62"/>
      <c r="AB309" s="62"/>
      <c r="AC309" s="187"/>
      <c r="AD309" s="259"/>
      <c r="AE309" s="259"/>
      <c r="AF309" s="56"/>
      <c r="AG309" s="28"/>
      <c r="AH309" s="56"/>
      <c r="AI309" s="28"/>
      <c r="AJ309" s="132"/>
      <c r="AK309" s="198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35</v>
      </c>
      <c r="D310" s="185"/>
      <c r="E310" s="56"/>
      <c r="F310" s="186"/>
      <c r="G310" s="186"/>
      <c r="H310" s="186"/>
      <c r="I310" s="62"/>
      <c r="J310" s="62"/>
      <c r="K310" s="187"/>
      <c r="L310" s="259"/>
      <c r="M310" s="259"/>
      <c r="N310" s="56"/>
      <c r="O310" s="28"/>
      <c r="P310" s="56"/>
      <c r="Q310" s="28"/>
      <c r="R310" s="132"/>
      <c r="S310" s="215"/>
      <c r="T310" s="286"/>
      <c r="U310" s="27" t="s">
        <v>35</v>
      </c>
      <c r="V310" s="185"/>
      <c r="W310" s="56"/>
      <c r="X310" s="186"/>
      <c r="Y310" s="186"/>
      <c r="Z310" s="186"/>
      <c r="AA310" s="62"/>
      <c r="AB310" s="62"/>
      <c r="AC310" s="187"/>
      <c r="AD310" s="259"/>
      <c r="AE310" s="259"/>
      <c r="AF310" s="56"/>
      <c r="AG310" s="28"/>
      <c r="AH310" s="56"/>
      <c r="AI310" s="28"/>
      <c r="AJ310" s="132"/>
      <c r="AK310" s="198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37</v>
      </c>
      <c r="D311" s="185"/>
      <c r="E311" s="56"/>
      <c r="F311" s="186"/>
      <c r="G311" s="186"/>
      <c r="H311" s="186"/>
      <c r="I311" s="62"/>
      <c r="J311" s="62"/>
      <c r="K311" s="187"/>
      <c r="L311" s="259"/>
      <c r="M311" s="259"/>
      <c r="N311" s="56"/>
      <c r="O311" s="28"/>
      <c r="P311" s="56"/>
      <c r="Q311" s="28"/>
      <c r="R311" s="132"/>
      <c r="S311" s="215"/>
      <c r="T311" s="286"/>
      <c r="U311" s="27" t="s">
        <v>37</v>
      </c>
      <c r="V311" s="185"/>
      <c r="W311" s="56"/>
      <c r="X311" s="186"/>
      <c r="Y311" s="186"/>
      <c r="Z311" s="186"/>
      <c r="AA311" s="62"/>
      <c r="AB311" s="62"/>
      <c r="AC311" s="187"/>
      <c r="AD311" s="259"/>
      <c r="AE311" s="259"/>
      <c r="AF311" s="56"/>
      <c r="AG311" s="28"/>
      <c r="AH311" s="56"/>
      <c r="AI311" s="28"/>
      <c r="AJ311" s="132"/>
      <c r="AK311" s="198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5"/>
      <c r="E312" s="56"/>
      <c r="F312" s="188"/>
      <c r="G312" s="188"/>
      <c r="H312" s="188"/>
      <c r="I312" s="56"/>
      <c r="J312" s="56"/>
      <c r="K312" s="187"/>
      <c r="L312" s="259"/>
      <c r="M312" s="259"/>
      <c r="N312" s="56"/>
      <c r="O312" s="28"/>
      <c r="P312" s="56"/>
      <c r="Q312" s="28"/>
      <c r="R312" s="183"/>
      <c r="S312" s="215"/>
      <c r="T312" s="287"/>
      <c r="U312" s="27"/>
      <c r="V312" s="185"/>
      <c r="W312" s="56"/>
      <c r="X312" s="188"/>
      <c r="Y312" s="188"/>
      <c r="Z312" s="188"/>
      <c r="AA312" s="56"/>
      <c r="AB312" s="56"/>
      <c r="AC312" s="187"/>
      <c r="AD312" s="259"/>
      <c r="AE312" s="259"/>
      <c r="AF312" s="56"/>
      <c r="AG312" s="28"/>
      <c r="AH312" s="56"/>
      <c r="AI312" s="28"/>
      <c r="AJ312" s="183"/>
      <c r="AK312" s="198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5"/>
      <c r="T313" s="285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8"/>
      <c r="AL313" s="285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34</v>
      </c>
      <c r="D314" s="185"/>
      <c r="E314" s="56"/>
      <c r="F314" s="186"/>
      <c r="G314" s="186"/>
      <c r="H314" s="186"/>
      <c r="I314" s="62"/>
      <c r="J314" s="62"/>
      <c r="K314" s="187"/>
      <c r="L314" s="259"/>
      <c r="M314" s="259"/>
      <c r="N314" s="56"/>
      <c r="O314" s="28"/>
      <c r="P314" s="56"/>
      <c r="Q314" s="28"/>
      <c r="R314" s="132"/>
      <c r="S314" s="215"/>
      <c r="T314" s="286"/>
      <c r="U314" s="27" t="s">
        <v>34</v>
      </c>
      <c r="V314" s="185"/>
      <c r="W314" s="56"/>
      <c r="X314" s="186"/>
      <c r="Y314" s="186"/>
      <c r="Z314" s="186"/>
      <c r="AA314" s="62"/>
      <c r="AB314" s="62"/>
      <c r="AC314" s="187"/>
      <c r="AD314" s="259"/>
      <c r="AE314" s="259"/>
      <c r="AF314" s="56"/>
      <c r="AG314" s="28"/>
      <c r="AH314" s="56"/>
      <c r="AI314" s="28"/>
      <c r="AJ314" s="132"/>
      <c r="AK314" s="198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35</v>
      </c>
      <c r="D315" s="185"/>
      <c r="E315" s="56"/>
      <c r="F315" s="186"/>
      <c r="G315" s="186"/>
      <c r="H315" s="186"/>
      <c r="I315" s="62"/>
      <c r="J315" s="62"/>
      <c r="K315" s="187"/>
      <c r="L315" s="259"/>
      <c r="M315" s="259"/>
      <c r="N315" s="56"/>
      <c r="O315" s="28"/>
      <c r="P315" s="56"/>
      <c r="Q315" s="28"/>
      <c r="R315" s="132"/>
      <c r="S315" s="215"/>
      <c r="T315" s="286"/>
      <c r="U315" s="27" t="s">
        <v>35</v>
      </c>
      <c r="V315" s="185"/>
      <c r="W315" s="56"/>
      <c r="X315" s="186"/>
      <c r="Y315" s="186"/>
      <c r="Z315" s="186"/>
      <c r="AA315" s="62"/>
      <c r="AB315" s="62"/>
      <c r="AC315" s="187"/>
      <c r="AD315" s="259"/>
      <c r="AE315" s="259"/>
      <c r="AF315" s="56"/>
      <c r="AG315" s="28"/>
      <c r="AH315" s="56"/>
      <c r="AI315" s="28"/>
      <c r="AJ315" s="132"/>
      <c r="AK315" s="198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37</v>
      </c>
      <c r="D316" s="185"/>
      <c r="E316" s="56"/>
      <c r="F316" s="186"/>
      <c r="G316" s="186"/>
      <c r="H316" s="186"/>
      <c r="I316" s="62"/>
      <c r="J316" s="62"/>
      <c r="K316" s="187"/>
      <c r="L316" s="259"/>
      <c r="M316" s="259"/>
      <c r="N316" s="56"/>
      <c r="O316" s="28"/>
      <c r="P316" s="56"/>
      <c r="Q316" s="28"/>
      <c r="R316" s="132"/>
      <c r="S316" s="215"/>
      <c r="T316" s="286"/>
      <c r="U316" s="27" t="s">
        <v>37</v>
      </c>
      <c r="V316" s="185"/>
      <c r="W316" s="56"/>
      <c r="X316" s="186"/>
      <c r="Y316" s="186"/>
      <c r="Z316" s="186"/>
      <c r="AA316" s="62"/>
      <c r="AB316" s="62"/>
      <c r="AC316" s="187"/>
      <c r="AD316" s="259"/>
      <c r="AE316" s="259"/>
      <c r="AF316" s="56"/>
      <c r="AG316" s="28"/>
      <c r="AH316" s="56"/>
      <c r="AI316" s="28"/>
      <c r="AJ316" s="132"/>
      <c r="AK316" s="198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5"/>
      <c r="E317" s="56"/>
      <c r="F317" s="188"/>
      <c r="G317" s="188"/>
      <c r="H317" s="188"/>
      <c r="I317" s="56"/>
      <c r="J317" s="56"/>
      <c r="K317" s="187"/>
      <c r="L317" s="259"/>
      <c r="M317" s="259"/>
      <c r="N317" s="56"/>
      <c r="O317" s="28"/>
      <c r="P317" s="56"/>
      <c r="Q317" s="28"/>
      <c r="R317" s="183"/>
      <c r="S317" s="215"/>
      <c r="T317" s="287"/>
      <c r="U317" s="27"/>
      <c r="V317" s="185"/>
      <c r="W317" s="56"/>
      <c r="X317" s="188"/>
      <c r="Y317" s="188"/>
      <c r="Z317" s="188"/>
      <c r="AA317" s="56"/>
      <c r="AB317" s="56"/>
      <c r="AC317" s="187"/>
      <c r="AD317" s="259"/>
      <c r="AE317" s="259"/>
      <c r="AF317" s="56"/>
      <c r="AG317" s="28"/>
      <c r="AH317" s="56"/>
      <c r="AI317" s="28"/>
      <c r="AJ317" s="183"/>
      <c r="AK317" s="198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5"/>
      <c r="T318" s="285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8"/>
      <c r="AL318" s="285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34</v>
      </c>
      <c r="D319" s="185"/>
      <c r="E319" s="56"/>
      <c r="F319" s="186"/>
      <c r="G319" s="186"/>
      <c r="H319" s="186"/>
      <c r="I319" s="62"/>
      <c r="J319" s="62"/>
      <c r="K319" s="187"/>
      <c r="L319" s="259"/>
      <c r="M319" s="259"/>
      <c r="N319" s="56"/>
      <c r="O319" s="28"/>
      <c r="P319" s="56"/>
      <c r="Q319" s="28"/>
      <c r="R319" s="132"/>
      <c r="S319" s="215"/>
      <c r="T319" s="286"/>
      <c r="U319" s="27" t="s">
        <v>34</v>
      </c>
      <c r="V319" s="185"/>
      <c r="W319" s="56"/>
      <c r="X319" s="186"/>
      <c r="Y319" s="186"/>
      <c r="Z319" s="186"/>
      <c r="AA319" s="62"/>
      <c r="AB319" s="62"/>
      <c r="AC319" s="187"/>
      <c r="AD319" s="259"/>
      <c r="AE319" s="259"/>
      <c r="AF319" s="56"/>
      <c r="AG319" s="28"/>
      <c r="AH319" s="56"/>
      <c r="AI319" s="28"/>
      <c r="AJ319" s="132"/>
      <c r="AK319" s="198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35</v>
      </c>
      <c r="D320" s="185"/>
      <c r="E320" s="56"/>
      <c r="F320" s="186"/>
      <c r="G320" s="186"/>
      <c r="H320" s="186"/>
      <c r="I320" s="62"/>
      <c r="J320" s="62"/>
      <c r="K320" s="187"/>
      <c r="L320" s="259"/>
      <c r="M320" s="259"/>
      <c r="N320" s="56"/>
      <c r="O320" s="28"/>
      <c r="P320" s="56"/>
      <c r="Q320" s="28"/>
      <c r="R320" s="132"/>
      <c r="S320" s="215"/>
      <c r="T320" s="286"/>
      <c r="U320" s="27" t="s">
        <v>35</v>
      </c>
      <c r="V320" s="185"/>
      <c r="W320" s="56"/>
      <c r="X320" s="186"/>
      <c r="Y320" s="186"/>
      <c r="Z320" s="186"/>
      <c r="AA320" s="62"/>
      <c r="AB320" s="62"/>
      <c r="AC320" s="187"/>
      <c r="AD320" s="259"/>
      <c r="AE320" s="259"/>
      <c r="AF320" s="56"/>
      <c r="AG320" s="28"/>
      <c r="AH320" s="56"/>
      <c r="AI320" s="28"/>
      <c r="AJ320" s="132"/>
      <c r="AK320" s="198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37</v>
      </c>
      <c r="D321" s="185"/>
      <c r="E321" s="56"/>
      <c r="F321" s="186"/>
      <c r="G321" s="186"/>
      <c r="H321" s="186"/>
      <c r="I321" s="62"/>
      <c r="J321" s="62"/>
      <c r="K321" s="187"/>
      <c r="L321" s="259"/>
      <c r="M321" s="259"/>
      <c r="N321" s="56"/>
      <c r="O321" s="28"/>
      <c r="P321" s="56"/>
      <c r="Q321" s="28"/>
      <c r="R321" s="132"/>
      <c r="S321" s="215"/>
      <c r="T321" s="286"/>
      <c r="U321" s="27" t="s">
        <v>37</v>
      </c>
      <c r="V321" s="185"/>
      <c r="W321" s="56"/>
      <c r="X321" s="186"/>
      <c r="Y321" s="186"/>
      <c r="Z321" s="186"/>
      <c r="AA321" s="62"/>
      <c r="AB321" s="62"/>
      <c r="AC321" s="187"/>
      <c r="AD321" s="259"/>
      <c r="AE321" s="259"/>
      <c r="AF321" s="56"/>
      <c r="AG321" s="28"/>
      <c r="AH321" s="56"/>
      <c r="AI321" s="28"/>
      <c r="AJ321" s="132"/>
      <c r="AK321" s="198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5"/>
      <c r="E322" s="56"/>
      <c r="F322" s="188"/>
      <c r="G322" s="188"/>
      <c r="H322" s="188"/>
      <c r="I322" s="56"/>
      <c r="J322" s="56"/>
      <c r="K322" s="187"/>
      <c r="L322" s="259"/>
      <c r="M322" s="259"/>
      <c r="N322" s="56"/>
      <c r="O322" s="28"/>
      <c r="P322" s="56"/>
      <c r="Q322" s="28"/>
      <c r="R322" s="183"/>
      <c r="S322" s="215"/>
      <c r="T322" s="287"/>
      <c r="U322" s="27"/>
      <c r="V322" s="185"/>
      <c r="W322" s="56"/>
      <c r="X322" s="188"/>
      <c r="Y322" s="188"/>
      <c r="Z322" s="188"/>
      <c r="AA322" s="56"/>
      <c r="AB322" s="56"/>
      <c r="AC322" s="187"/>
      <c r="AD322" s="259"/>
      <c r="AE322" s="259"/>
      <c r="AF322" s="56"/>
      <c r="AG322" s="28"/>
      <c r="AH322" s="56"/>
      <c r="AI322" s="28"/>
      <c r="AJ322" s="183"/>
      <c r="AK322" s="198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5"/>
      <c r="T323" s="285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8"/>
      <c r="AL323" s="285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34</v>
      </c>
      <c r="D324" s="185"/>
      <c r="E324" s="56"/>
      <c r="F324" s="186"/>
      <c r="G324" s="186"/>
      <c r="H324" s="186"/>
      <c r="I324" s="62"/>
      <c r="J324" s="62"/>
      <c r="K324" s="187"/>
      <c r="L324" s="259"/>
      <c r="M324" s="259"/>
      <c r="N324" s="56"/>
      <c r="O324" s="28"/>
      <c r="P324" s="56"/>
      <c r="Q324" s="28"/>
      <c r="R324" s="132"/>
      <c r="S324" s="215"/>
      <c r="T324" s="286"/>
      <c r="U324" s="27" t="s">
        <v>34</v>
      </c>
      <c r="V324" s="185"/>
      <c r="W324" s="56"/>
      <c r="X324" s="186"/>
      <c r="Y324" s="186"/>
      <c r="Z324" s="186"/>
      <c r="AA324" s="62"/>
      <c r="AB324" s="62"/>
      <c r="AC324" s="187"/>
      <c r="AD324" s="259"/>
      <c r="AE324" s="259"/>
      <c r="AF324" s="56"/>
      <c r="AG324" s="28"/>
      <c r="AH324" s="56"/>
      <c r="AI324" s="28"/>
      <c r="AJ324" s="132"/>
      <c r="AK324" s="198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35</v>
      </c>
      <c r="D325" s="185"/>
      <c r="E325" s="56"/>
      <c r="F325" s="186"/>
      <c r="G325" s="186"/>
      <c r="H325" s="186"/>
      <c r="I325" s="62"/>
      <c r="J325" s="62"/>
      <c r="K325" s="187"/>
      <c r="L325" s="259"/>
      <c r="M325" s="259"/>
      <c r="N325" s="56"/>
      <c r="O325" s="28"/>
      <c r="P325" s="56"/>
      <c r="Q325" s="28"/>
      <c r="R325" s="132"/>
      <c r="S325" s="215"/>
      <c r="T325" s="286"/>
      <c r="U325" s="27" t="s">
        <v>35</v>
      </c>
      <c r="V325" s="185"/>
      <c r="W325" s="56"/>
      <c r="X325" s="186"/>
      <c r="Y325" s="186"/>
      <c r="Z325" s="186"/>
      <c r="AA325" s="62"/>
      <c r="AB325" s="62"/>
      <c r="AC325" s="187"/>
      <c r="AD325" s="259"/>
      <c r="AE325" s="259"/>
      <c r="AF325" s="56"/>
      <c r="AG325" s="28"/>
      <c r="AH325" s="56"/>
      <c r="AI325" s="28"/>
      <c r="AJ325" s="132"/>
      <c r="AK325" s="198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37</v>
      </c>
      <c r="D326" s="185"/>
      <c r="E326" s="56"/>
      <c r="F326" s="186"/>
      <c r="G326" s="186"/>
      <c r="H326" s="186"/>
      <c r="I326" s="62"/>
      <c r="J326" s="62"/>
      <c r="K326" s="187"/>
      <c r="L326" s="259"/>
      <c r="M326" s="259"/>
      <c r="N326" s="56"/>
      <c r="O326" s="28"/>
      <c r="P326" s="56"/>
      <c r="Q326" s="28"/>
      <c r="R326" s="132"/>
      <c r="S326" s="215"/>
      <c r="T326" s="286"/>
      <c r="U326" s="27" t="s">
        <v>37</v>
      </c>
      <c r="V326" s="185"/>
      <c r="W326" s="56"/>
      <c r="X326" s="186"/>
      <c r="Y326" s="186"/>
      <c r="Z326" s="186"/>
      <c r="AA326" s="62"/>
      <c r="AB326" s="62"/>
      <c r="AC326" s="187"/>
      <c r="AD326" s="259"/>
      <c r="AE326" s="259"/>
      <c r="AF326" s="56"/>
      <c r="AG326" s="28"/>
      <c r="AH326" s="56"/>
      <c r="AI326" s="28"/>
      <c r="AJ326" s="132"/>
      <c r="AK326" s="198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5"/>
      <c r="E327" s="56"/>
      <c r="F327" s="188"/>
      <c r="G327" s="188"/>
      <c r="H327" s="188"/>
      <c r="I327" s="56"/>
      <c r="J327" s="56"/>
      <c r="K327" s="187"/>
      <c r="L327" s="259"/>
      <c r="M327" s="259"/>
      <c r="N327" s="56"/>
      <c r="O327" s="28"/>
      <c r="P327" s="56"/>
      <c r="Q327" s="28"/>
      <c r="R327" s="183"/>
      <c r="S327" s="215"/>
      <c r="T327" s="287"/>
      <c r="U327" s="27"/>
      <c r="V327" s="185"/>
      <c r="W327" s="56"/>
      <c r="X327" s="188"/>
      <c r="Y327" s="188"/>
      <c r="Z327" s="188"/>
      <c r="AA327" s="56"/>
      <c r="AB327" s="56"/>
      <c r="AC327" s="187"/>
      <c r="AD327" s="259"/>
      <c r="AE327" s="259"/>
      <c r="AF327" s="56"/>
      <c r="AG327" s="28"/>
      <c r="AH327" s="56"/>
      <c r="AI327" s="28"/>
      <c r="AJ327" s="183"/>
      <c r="AK327" s="198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5"/>
      <c r="T328" s="285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8"/>
      <c r="AL328" s="285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34</v>
      </c>
      <c r="D329" s="185"/>
      <c r="E329" s="56"/>
      <c r="F329" s="186"/>
      <c r="G329" s="186"/>
      <c r="H329" s="186"/>
      <c r="I329" s="62"/>
      <c r="J329" s="62"/>
      <c r="K329" s="187"/>
      <c r="L329" s="259"/>
      <c r="M329" s="259"/>
      <c r="N329" s="56"/>
      <c r="O329" s="28"/>
      <c r="P329" s="56"/>
      <c r="Q329" s="28"/>
      <c r="R329" s="132"/>
      <c r="S329" s="215"/>
      <c r="T329" s="286"/>
      <c r="U329" s="27" t="s">
        <v>34</v>
      </c>
      <c r="V329" s="185"/>
      <c r="W329" s="56"/>
      <c r="X329" s="186"/>
      <c r="Y329" s="186"/>
      <c r="Z329" s="186"/>
      <c r="AA329" s="62"/>
      <c r="AB329" s="62"/>
      <c r="AC329" s="187"/>
      <c r="AD329" s="259"/>
      <c r="AE329" s="259"/>
      <c r="AF329" s="56"/>
      <c r="AG329" s="28"/>
      <c r="AH329" s="56"/>
      <c r="AI329" s="28"/>
      <c r="AJ329" s="132"/>
      <c r="AK329" s="198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35</v>
      </c>
      <c r="D330" s="185"/>
      <c r="E330" s="56"/>
      <c r="F330" s="186"/>
      <c r="G330" s="186"/>
      <c r="H330" s="186"/>
      <c r="I330" s="62"/>
      <c r="J330" s="62"/>
      <c r="K330" s="187"/>
      <c r="L330" s="259"/>
      <c r="M330" s="259"/>
      <c r="N330" s="56"/>
      <c r="O330" s="28"/>
      <c r="P330" s="56"/>
      <c r="Q330" s="28"/>
      <c r="R330" s="132"/>
      <c r="S330" s="215"/>
      <c r="T330" s="286"/>
      <c r="U330" s="27" t="s">
        <v>35</v>
      </c>
      <c r="V330" s="185"/>
      <c r="W330" s="56"/>
      <c r="X330" s="186"/>
      <c r="Y330" s="186"/>
      <c r="Z330" s="186"/>
      <c r="AA330" s="62"/>
      <c r="AB330" s="62"/>
      <c r="AC330" s="187"/>
      <c r="AD330" s="259"/>
      <c r="AE330" s="259"/>
      <c r="AF330" s="56"/>
      <c r="AG330" s="28"/>
      <c r="AH330" s="56"/>
      <c r="AI330" s="28"/>
      <c r="AJ330" s="132"/>
      <c r="AK330" s="198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37</v>
      </c>
      <c r="D331" s="185"/>
      <c r="E331" s="56"/>
      <c r="F331" s="186"/>
      <c r="G331" s="186"/>
      <c r="H331" s="186"/>
      <c r="I331" s="62"/>
      <c r="J331" s="62"/>
      <c r="K331" s="187"/>
      <c r="L331" s="259"/>
      <c r="M331" s="259"/>
      <c r="N331" s="56"/>
      <c r="O331" s="28"/>
      <c r="P331" s="56"/>
      <c r="Q331" s="28"/>
      <c r="R331" s="132"/>
      <c r="S331" s="215"/>
      <c r="T331" s="286"/>
      <c r="U331" s="27" t="s">
        <v>37</v>
      </c>
      <c r="V331" s="185"/>
      <c r="W331" s="56"/>
      <c r="X331" s="186"/>
      <c r="Y331" s="186"/>
      <c r="Z331" s="186"/>
      <c r="AA331" s="62"/>
      <c r="AB331" s="62"/>
      <c r="AC331" s="187"/>
      <c r="AD331" s="259"/>
      <c r="AE331" s="259"/>
      <c r="AF331" s="56"/>
      <c r="AG331" s="28"/>
      <c r="AH331" s="56"/>
      <c r="AI331" s="28"/>
      <c r="AJ331" s="132"/>
      <c r="AK331" s="198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5"/>
      <c r="E332" s="56"/>
      <c r="F332" s="188"/>
      <c r="G332" s="188"/>
      <c r="H332" s="188"/>
      <c r="I332" s="56"/>
      <c r="J332" s="56"/>
      <c r="K332" s="187"/>
      <c r="L332" s="259"/>
      <c r="M332" s="259"/>
      <c r="N332" s="56"/>
      <c r="O332" s="28"/>
      <c r="P332" s="56"/>
      <c r="Q332" s="28"/>
      <c r="R332" s="183"/>
      <c r="S332" s="215"/>
      <c r="T332" s="287"/>
      <c r="U332" s="27"/>
      <c r="V332" s="185"/>
      <c r="W332" s="56"/>
      <c r="X332" s="188"/>
      <c r="Y332" s="188"/>
      <c r="Z332" s="188"/>
      <c r="AA332" s="56"/>
      <c r="AB332" s="56"/>
      <c r="AC332" s="187"/>
      <c r="AD332" s="259"/>
      <c r="AE332" s="259"/>
      <c r="AF332" s="56"/>
      <c r="AG332" s="28"/>
      <c r="AH332" s="56"/>
      <c r="AI332" s="28"/>
      <c r="AJ332" s="183"/>
      <c r="AK332" s="198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5"/>
      <c r="T333" s="285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8"/>
      <c r="AL333" s="285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34</v>
      </c>
      <c r="D334" s="185"/>
      <c r="E334" s="56"/>
      <c r="F334" s="186"/>
      <c r="G334" s="186"/>
      <c r="H334" s="186"/>
      <c r="I334" s="62"/>
      <c r="J334" s="62"/>
      <c r="K334" s="187"/>
      <c r="L334" s="259"/>
      <c r="M334" s="259"/>
      <c r="N334" s="56"/>
      <c r="O334" s="28"/>
      <c r="P334" s="56"/>
      <c r="Q334" s="28"/>
      <c r="R334" s="132"/>
      <c r="S334" s="215"/>
      <c r="T334" s="286"/>
      <c r="U334" s="27" t="s">
        <v>34</v>
      </c>
      <c r="V334" s="185"/>
      <c r="W334" s="56"/>
      <c r="X334" s="186"/>
      <c r="Y334" s="186"/>
      <c r="Z334" s="186"/>
      <c r="AA334" s="62"/>
      <c r="AB334" s="62"/>
      <c r="AC334" s="187"/>
      <c r="AD334" s="259"/>
      <c r="AE334" s="259"/>
      <c r="AF334" s="56"/>
      <c r="AG334" s="28"/>
      <c r="AH334" s="56"/>
      <c r="AI334" s="28"/>
      <c r="AJ334" s="132"/>
      <c r="AK334" s="198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35</v>
      </c>
      <c r="D335" s="185"/>
      <c r="E335" s="56"/>
      <c r="F335" s="186"/>
      <c r="G335" s="186"/>
      <c r="H335" s="186"/>
      <c r="I335" s="62"/>
      <c r="J335" s="62"/>
      <c r="K335" s="187"/>
      <c r="L335" s="259"/>
      <c r="M335" s="259"/>
      <c r="N335" s="56"/>
      <c r="O335" s="28"/>
      <c r="P335" s="56"/>
      <c r="Q335" s="28"/>
      <c r="R335" s="132"/>
      <c r="S335" s="215"/>
      <c r="T335" s="286"/>
      <c r="U335" s="27" t="s">
        <v>35</v>
      </c>
      <c r="V335" s="185"/>
      <c r="W335" s="56"/>
      <c r="X335" s="186"/>
      <c r="Y335" s="186"/>
      <c r="Z335" s="186"/>
      <c r="AA335" s="62"/>
      <c r="AB335" s="62"/>
      <c r="AC335" s="187"/>
      <c r="AD335" s="259"/>
      <c r="AE335" s="259"/>
      <c r="AF335" s="56"/>
      <c r="AG335" s="28"/>
      <c r="AH335" s="56"/>
      <c r="AI335" s="28"/>
      <c r="AJ335" s="132"/>
      <c r="AK335" s="198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37</v>
      </c>
      <c r="D336" s="185"/>
      <c r="E336" s="56"/>
      <c r="F336" s="186"/>
      <c r="G336" s="186"/>
      <c r="H336" s="186"/>
      <c r="I336" s="62"/>
      <c r="J336" s="62"/>
      <c r="K336" s="187"/>
      <c r="L336" s="259"/>
      <c r="M336" s="259"/>
      <c r="N336" s="56"/>
      <c r="O336" s="28"/>
      <c r="P336" s="56"/>
      <c r="Q336" s="28"/>
      <c r="R336" s="132"/>
      <c r="S336" s="215"/>
      <c r="T336" s="286"/>
      <c r="U336" s="27" t="s">
        <v>37</v>
      </c>
      <c r="V336" s="185"/>
      <c r="W336" s="56"/>
      <c r="X336" s="186"/>
      <c r="Y336" s="186"/>
      <c r="Z336" s="186"/>
      <c r="AA336" s="62"/>
      <c r="AB336" s="62"/>
      <c r="AC336" s="187"/>
      <c r="AD336" s="259"/>
      <c r="AE336" s="259"/>
      <c r="AF336" s="56"/>
      <c r="AG336" s="28"/>
      <c r="AH336" s="56"/>
      <c r="AI336" s="28"/>
      <c r="AJ336" s="132"/>
      <c r="AK336" s="198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5"/>
      <c r="E337" s="56"/>
      <c r="F337" s="188"/>
      <c r="G337" s="188"/>
      <c r="H337" s="188"/>
      <c r="I337" s="56"/>
      <c r="J337" s="56"/>
      <c r="K337" s="187"/>
      <c r="L337" s="259"/>
      <c r="M337" s="259"/>
      <c r="N337" s="56"/>
      <c r="O337" s="28"/>
      <c r="P337" s="56"/>
      <c r="Q337" s="28"/>
      <c r="R337" s="183"/>
      <c r="S337" s="215"/>
      <c r="T337" s="287"/>
      <c r="U337" s="27"/>
      <c r="V337" s="185"/>
      <c r="W337" s="56"/>
      <c r="X337" s="188"/>
      <c r="Y337" s="188"/>
      <c r="Z337" s="188"/>
      <c r="AA337" s="56"/>
      <c r="AB337" s="56"/>
      <c r="AC337" s="187"/>
      <c r="AD337" s="259"/>
      <c r="AE337" s="259"/>
      <c r="AF337" s="56"/>
      <c r="AG337" s="28"/>
      <c r="AH337" s="56"/>
      <c r="AI337" s="28"/>
      <c r="AJ337" s="183"/>
      <c r="AK337" s="198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5"/>
      <c r="T338" s="285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8"/>
      <c r="AL338" s="285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34</v>
      </c>
      <c r="D339" s="185"/>
      <c r="E339" s="56"/>
      <c r="F339" s="186"/>
      <c r="G339" s="186"/>
      <c r="H339" s="186"/>
      <c r="I339" s="62"/>
      <c r="J339" s="62"/>
      <c r="K339" s="187"/>
      <c r="L339" s="259"/>
      <c r="M339" s="259"/>
      <c r="N339" s="56"/>
      <c r="O339" s="28"/>
      <c r="P339" s="56"/>
      <c r="Q339" s="28"/>
      <c r="R339" s="132"/>
      <c r="S339" s="215"/>
      <c r="T339" s="286"/>
      <c r="U339" s="27" t="s">
        <v>34</v>
      </c>
      <c r="V339" s="185"/>
      <c r="W339" s="56"/>
      <c r="X339" s="186"/>
      <c r="Y339" s="186"/>
      <c r="Z339" s="186"/>
      <c r="AA339" s="62"/>
      <c r="AB339" s="62"/>
      <c r="AC339" s="187"/>
      <c r="AD339" s="259"/>
      <c r="AE339" s="259"/>
      <c r="AF339" s="56"/>
      <c r="AG339" s="28"/>
      <c r="AH339" s="56"/>
      <c r="AI339" s="28"/>
      <c r="AJ339" s="132"/>
      <c r="AK339" s="198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35</v>
      </c>
      <c r="D340" s="185"/>
      <c r="E340" s="56"/>
      <c r="F340" s="186"/>
      <c r="G340" s="186"/>
      <c r="H340" s="186"/>
      <c r="I340" s="62"/>
      <c r="J340" s="62"/>
      <c r="K340" s="187"/>
      <c r="L340" s="259"/>
      <c r="M340" s="259"/>
      <c r="N340" s="56"/>
      <c r="O340" s="28"/>
      <c r="P340" s="56"/>
      <c r="Q340" s="28"/>
      <c r="R340" s="132"/>
      <c r="S340" s="215"/>
      <c r="T340" s="286"/>
      <c r="U340" s="27" t="s">
        <v>35</v>
      </c>
      <c r="V340" s="185"/>
      <c r="W340" s="56"/>
      <c r="X340" s="186"/>
      <c r="Y340" s="186"/>
      <c r="Z340" s="186"/>
      <c r="AA340" s="62"/>
      <c r="AB340" s="62"/>
      <c r="AC340" s="187"/>
      <c r="AD340" s="259"/>
      <c r="AE340" s="259"/>
      <c r="AF340" s="56"/>
      <c r="AG340" s="28"/>
      <c r="AH340" s="56"/>
      <c r="AI340" s="28"/>
      <c r="AJ340" s="132"/>
      <c r="AK340" s="198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37</v>
      </c>
      <c r="D341" s="185"/>
      <c r="E341" s="56"/>
      <c r="F341" s="186"/>
      <c r="G341" s="186"/>
      <c r="H341" s="186"/>
      <c r="I341" s="62"/>
      <c r="J341" s="62"/>
      <c r="K341" s="187"/>
      <c r="L341" s="259"/>
      <c r="M341" s="259"/>
      <c r="N341" s="56"/>
      <c r="O341" s="28"/>
      <c r="P341" s="56"/>
      <c r="Q341" s="28"/>
      <c r="R341" s="132"/>
      <c r="S341" s="215"/>
      <c r="T341" s="286"/>
      <c r="U341" s="27" t="s">
        <v>37</v>
      </c>
      <c r="V341" s="185"/>
      <c r="W341" s="56"/>
      <c r="X341" s="186"/>
      <c r="Y341" s="186"/>
      <c r="Z341" s="186"/>
      <c r="AA341" s="62"/>
      <c r="AB341" s="62"/>
      <c r="AC341" s="187"/>
      <c r="AD341" s="259"/>
      <c r="AE341" s="259"/>
      <c r="AF341" s="56"/>
      <c r="AG341" s="28"/>
      <c r="AH341" s="56"/>
      <c r="AI341" s="28"/>
      <c r="AJ341" s="132"/>
      <c r="AK341" s="198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5"/>
      <c r="E342" s="56"/>
      <c r="F342" s="188"/>
      <c r="G342" s="188"/>
      <c r="H342" s="188"/>
      <c r="I342" s="56"/>
      <c r="J342" s="56"/>
      <c r="K342" s="187"/>
      <c r="L342" s="259"/>
      <c r="M342" s="259"/>
      <c r="N342" s="56"/>
      <c r="O342" s="28"/>
      <c r="P342" s="56"/>
      <c r="Q342" s="28"/>
      <c r="R342" s="183"/>
      <c r="S342" s="215"/>
      <c r="T342" s="287"/>
      <c r="U342" s="27"/>
      <c r="V342" s="185"/>
      <c r="W342" s="56"/>
      <c r="X342" s="188"/>
      <c r="Y342" s="188"/>
      <c r="Z342" s="188"/>
      <c r="AA342" s="56"/>
      <c r="AB342" s="56"/>
      <c r="AC342" s="187"/>
      <c r="AD342" s="259"/>
      <c r="AE342" s="259"/>
      <c r="AF342" s="56"/>
      <c r="AG342" s="28"/>
      <c r="AH342" s="56"/>
      <c r="AI342" s="28"/>
      <c r="AJ342" s="183"/>
      <c r="AK342" s="198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5"/>
      <c r="T343" s="285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8"/>
      <c r="AL343" s="285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34</v>
      </c>
      <c r="D344" s="185"/>
      <c r="E344" s="56"/>
      <c r="F344" s="186"/>
      <c r="G344" s="186"/>
      <c r="H344" s="186"/>
      <c r="I344" s="62"/>
      <c r="J344" s="62"/>
      <c r="K344" s="187"/>
      <c r="L344" s="259"/>
      <c r="M344" s="259"/>
      <c r="N344" s="56"/>
      <c r="O344" s="28"/>
      <c r="P344" s="56"/>
      <c r="Q344" s="28"/>
      <c r="R344" s="132"/>
      <c r="S344" s="215"/>
      <c r="T344" s="286"/>
      <c r="U344" s="27" t="s">
        <v>34</v>
      </c>
      <c r="V344" s="185"/>
      <c r="W344" s="56"/>
      <c r="X344" s="186"/>
      <c r="Y344" s="186"/>
      <c r="Z344" s="186"/>
      <c r="AA344" s="62"/>
      <c r="AB344" s="62"/>
      <c r="AC344" s="187"/>
      <c r="AD344" s="259"/>
      <c r="AE344" s="259"/>
      <c r="AF344" s="56"/>
      <c r="AG344" s="28"/>
      <c r="AH344" s="56"/>
      <c r="AI344" s="28"/>
      <c r="AJ344" s="132"/>
      <c r="AK344" s="198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35</v>
      </c>
      <c r="D345" s="185"/>
      <c r="E345" s="56"/>
      <c r="F345" s="186"/>
      <c r="G345" s="186"/>
      <c r="H345" s="186"/>
      <c r="I345" s="62"/>
      <c r="J345" s="62"/>
      <c r="K345" s="187"/>
      <c r="L345" s="259"/>
      <c r="M345" s="259"/>
      <c r="N345" s="56"/>
      <c r="O345" s="28"/>
      <c r="P345" s="56"/>
      <c r="Q345" s="28"/>
      <c r="R345" s="132"/>
      <c r="S345" s="215"/>
      <c r="T345" s="286"/>
      <c r="U345" s="27" t="s">
        <v>35</v>
      </c>
      <c r="V345" s="185"/>
      <c r="W345" s="56"/>
      <c r="X345" s="186"/>
      <c r="Y345" s="186"/>
      <c r="Z345" s="186"/>
      <c r="AA345" s="62"/>
      <c r="AB345" s="62"/>
      <c r="AC345" s="187"/>
      <c r="AD345" s="259"/>
      <c r="AE345" s="259"/>
      <c r="AF345" s="56"/>
      <c r="AG345" s="28"/>
      <c r="AH345" s="56"/>
      <c r="AI345" s="28"/>
      <c r="AJ345" s="132"/>
      <c r="AK345" s="198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37</v>
      </c>
      <c r="D346" s="185"/>
      <c r="E346" s="56"/>
      <c r="F346" s="186"/>
      <c r="G346" s="186"/>
      <c r="H346" s="186"/>
      <c r="I346" s="62"/>
      <c r="J346" s="62"/>
      <c r="K346" s="187"/>
      <c r="L346" s="259"/>
      <c r="M346" s="259"/>
      <c r="N346" s="56"/>
      <c r="O346" s="28"/>
      <c r="P346" s="56"/>
      <c r="Q346" s="28"/>
      <c r="R346" s="132"/>
      <c r="S346" s="215"/>
      <c r="T346" s="286"/>
      <c r="U346" s="27" t="s">
        <v>37</v>
      </c>
      <c r="V346" s="185"/>
      <c r="W346" s="56"/>
      <c r="X346" s="186"/>
      <c r="Y346" s="186"/>
      <c r="Z346" s="186"/>
      <c r="AA346" s="62"/>
      <c r="AB346" s="62"/>
      <c r="AC346" s="187"/>
      <c r="AD346" s="259"/>
      <c r="AE346" s="259"/>
      <c r="AF346" s="56"/>
      <c r="AG346" s="28"/>
      <c r="AH346" s="56"/>
      <c r="AI346" s="28"/>
      <c r="AJ346" s="132"/>
      <c r="AK346" s="198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5"/>
      <c r="E347" s="56"/>
      <c r="F347" s="188"/>
      <c r="G347" s="188"/>
      <c r="H347" s="188"/>
      <c r="I347" s="56"/>
      <c r="J347" s="56"/>
      <c r="K347" s="187"/>
      <c r="L347" s="259"/>
      <c r="M347" s="259"/>
      <c r="N347" s="56"/>
      <c r="O347" s="28"/>
      <c r="P347" s="56"/>
      <c r="Q347" s="28"/>
      <c r="R347" s="183"/>
      <c r="S347" s="215"/>
      <c r="T347" s="287"/>
      <c r="U347" s="27"/>
      <c r="V347" s="185"/>
      <c r="W347" s="56"/>
      <c r="X347" s="188"/>
      <c r="Y347" s="188"/>
      <c r="Z347" s="188"/>
      <c r="AA347" s="56"/>
      <c r="AB347" s="56"/>
      <c r="AC347" s="187"/>
      <c r="AD347" s="259"/>
      <c r="AE347" s="259"/>
      <c r="AF347" s="56"/>
      <c r="AG347" s="28"/>
      <c r="AH347" s="56"/>
      <c r="AI347" s="28"/>
      <c r="AJ347" s="183"/>
      <c r="AK347" s="198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5"/>
      <c r="T348" s="285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8"/>
      <c r="AL348" s="285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34</v>
      </c>
      <c r="D349" s="185"/>
      <c r="E349" s="56"/>
      <c r="F349" s="186"/>
      <c r="G349" s="186"/>
      <c r="H349" s="186"/>
      <c r="I349" s="62"/>
      <c r="J349" s="62"/>
      <c r="K349" s="187"/>
      <c r="L349" s="259"/>
      <c r="M349" s="259"/>
      <c r="N349" s="56"/>
      <c r="O349" s="28"/>
      <c r="P349" s="56"/>
      <c r="Q349" s="28"/>
      <c r="R349" s="132"/>
      <c r="S349" s="215"/>
      <c r="T349" s="286"/>
      <c r="U349" s="27" t="s">
        <v>34</v>
      </c>
      <c r="V349" s="185"/>
      <c r="W349" s="56"/>
      <c r="X349" s="186"/>
      <c r="Y349" s="186"/>
      <c r="Z349" s="186"/>
      <c r="AA349" s="62"/>
      <c r="AB349" s="62"/>
      <c r="AC349" s="187"/>
      <c r="AD349" s="259"/>
      <c r="AE349" s="259"/>
      <c r="AF349" s="56"/>
      <c r="AG349" s="28"/>
      <c r="AH349" s="56"/>
      <c r="AI349" s="28"/>
      <c r="AJ349" s="132"/>
      <c r="AK349" s="198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35</v>
      </c>
      <c r="D350" s="185"/>
      <c r="E350" s="56"/>
      <c r="F350" s="186"/>
      <c r="G350" s="186"/>
      <c r="H350" s="186"/>
      <c r="I350" s="62"/>
      <c r="J350" s="62"/>
      <c r="K350" s="187"/>
      <c r="L350" s="259"/>
      <c r="M350" s="259"/>
      <c r="N350" s="56"/>
      <c r="O350" s="28"/>
      <c r="P350" s="56"/>
      <c r="Q350" s="28"/>
      <c r="R350" s="132"/>
      <c r="S350" s="215"/>
      <c r="T350" s="286"/>
      <c r="U350" s="27" t="s">
        <v>35</v>
      </c>
      <c r="V350" s="185"/>
      <c r="W350" s="56"/>
      <c r="X350" s="186"/>
      <c r="Y350" s="186"/>
      <c r="Z350" s="186"/>
      <c r="AA350" s="62"/>
      <c r="AB350" s="62"/>
      <c r="AC350" s="187"/>
      <c r="AD350" s="259"/>
      <c r="AE350" s="259"/>
      <c r="AF350" s="56"/>
      <c r="AG350" s="28"/>
      <c r="AH350" s="56"/>
      <c r="AI350" s="28"/>
      <c r="AJ350" s="132"/>
      <c r="AK350" s="198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37</v>
      </c>
      <c r="D351" s="185"/>
      <c r="E351" s="56"/>
      <c r="F351" s="186"/>
      <c r="G351" s="186"/>
      <c r="H351" s="186"/>
      <c r="I351" s="62"/>
      <c r="J351" s="62"/>
      <c r="K351" s="187"/>
      <c r="L351" s="259"/>
      <c r="M351" s="259"/>
      <c r="N351" s="56"/>
      <c r="O351" s="28"/>
      <c r="P351" s="56"/>
      <c r="Q351" s="28"/>
      <c r="R351" s="132"/>
      <c r="S351" s="215"/>
      <c r="T351" s="286"/>
      <c r="U351" s="27" t="s">
        <v>37</v>
      </c>
      <c r="V351" s="185"/>
      <c r="W351" s="56"/>
      <c r="X351" s="186"/>
      <c r="Y351" s="186"/>
      <c r="Z351" s="186"/>
      <c r="AA351" s="62"/>
      <c r="AB351" s="62"/>
      <c r="AC351" s="187"/>
      <c r="AD351" s="259"/>
      <c r="AE351" s="259"/>
      <c r="AF351" s="56"/>
      <c r="AG351" s="28"/>
      <c r="AH351" s="56"/>
      <c r="AI351" s="28"/>
      <c r="AJ351" s="132"/>
      <c r="AK351" s="198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5"/>
      <c r="E352" s="56"/>
      <c r="F352" s="188"/>
      <c r="G352" s="188"/>
      <c r="H352" s="188"/>
      <c r="I352" s="56"/>
      <c r="J352" s="56"/>
      <c r="K352" s="187"/>
      <c r="L352" s="259"/>
      <c r="M352" s="259"/>
      <c r="N352" s="56"/>
      <c r="O352" s="28"/>
      <c r="P352" s="56"/>
      <c r="Q352" s="28"/>
      <c r="R352" s="183"/>
      <c r="S352" s="215"/>
      <c r="T352" s="287"/>
      <c r="U352" s="27"/>
      <c r="V352" s="185"/>
      <c r="W352" s="56"/>
      <c r="X352" s="188"/>
      <c r="Y352" s="188"/>
      <c r="Z352" s="188"/>
      <c r="AA352" s="56"/>
      <c r="AB352" s="56"/>
      <c r="AC352" s="187"/>
      <c r="AD352" s="259"/>
      <c r="AE352" s="259"/>
      <c r="AF352" s="56"/>
      <c r="AG352" s="28"/>
      <c r="AH352" s="56"/>
      <c r="AI352" s="28"/>
      <c r="AJ352" s="183"/>
      <c r="AK352" s="198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5"/>
      <c r="T353" s="285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8"/>
      <c r="AL353" s="285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34</v>
      </c>
      <c r="D354" s="185"/>
      <c r="E354" s="56"/>
      <c r="F354" s="186"/>
      <c r="G354" s="186"/>
      <c r="H354" s="186"/>
      <c r="I354" s="62"/>
      <c r="J354" s="62"/>
      <c r="K354" s="187"/>
      <c r="L354" s="259"/>
      <c r="M354" s="259"/>
      <c r="N354" s="56"/>
      <c r="O354" s="28"/>
      <c r="P354" s="56"/>
      <c r="Q354" s="28"/>
      <c r="R354" s="132"/>
      <c r="S354" s="215"/>
      <c r="T354" s="286"/>
      <c r="U354" s="27" t="s">
        <v>34</v>
      </c>
      <c r="V354" s="185"/>
      <c r="W354" s="56"/>
      <c r="X354" s="186"/>
      <c r="Y354" s="186"/>
      <c r="Z354" s="186"/>
      <c r="AA354" s="62"/>
      <c r="AB354" s="62"/>
      <c r="AC354" s="187"/>
      <c r="AD354" s="259"/>
      <c r="AE354" s="259"/>
      <c r="AF354" s="56"/>
      <c r="AG354" s="28"/>
      <c r="AH354" s="56"/>
      <c r="AI354" s="28"/>
      <c r="AJ354" s="132"/>
      <c r="AK354" s="198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35</v>
      </c>
      <c r="D355" s="185"/>
      <c r="E355" s="56"/>
      <c r="F355" s="186"/>
      <c r="G355" s="186"/>
      <c r="H355" s="186"/>
      <c r="I355" s="62"/>
      <c r="J355" s="62"/>
      <c r="K355" s="187"/>
      <c r="L355" s="259"/>
      <c r="M355" s="259"/>
      <c r="N355" s="56"/>
      <c r="O355" s="28"/>
      <c r="P355" s="56"/>
      <c r="Q355" s="28"/>
      <c r="R355" s="132"/>
      <c r="S355" s="215"/>
      <c r="T355" s="286"/>
      <c r="U355" s="27" t="s">
        <v>35</v>
      </c>
      <c r="V355" s="185"/>
      <c r="W355" s="56"/>
      <c r="X355" s="186"/>
      <c r="Y355" s="186"/>
      <c r="Z355" s="186"/>
      <c r="AA355" s="62"/>
      <c r="AB355" s="62"/>
      <c r="AC355" s="187"/>
      <c r="AD355" s="259"/>
      <c r="AE355" s="259"/>
      <c r="AF355" s="56"/>
      <c r="AG355" s="28"/>
      <c r="AH355" s="56"/>
      <c r="AI355" s="28"/>
      <c r="AJ355" s="132"/>
      <c r="AK355" s="198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37</v>
      </c>
      <c r="D356" s="185"/>
      <c r="E356" s="56"/>
      <c r="F356" s="186"/>
      <c r="G356" s="186"/>
      <c r="H356" s="186"/>
      <c r="I356" s="62"/>
      <c r="J356" s="62"/>
      <c r="K356" s="187"/>
      <c r="L356" s="259"/>
      <c r="M356" s="259"/>
      <c r="N356" s="56"/>
      <c r="O356" s="28"/>
      <c r="P356" s="56"/>
      <c r="Q356" s="28"/>
      <c r="R356" s="132"/>
      <c r="S356" s="215"/>
      <c r="T356" s="286"/>
      <c r="U356" s="27" t="s">
        <v>37</v>
      </c>
      <c r="V356" s="185"/>
      <c r="W356" s="56"/>
      <c r="X356" s="186"/>
      <c r="Y356" s="186"/>
      <c r="Z356" s="186"/>
      <c r="AA356" s="62"/>
      <c r="AB356" s="62"/>
      <c r="AC356" s="187"/>
      <c r="AD356" s="259"/>
      <c r="AE356" s="259"/>
      <c r="AF356" s="56"/>
      <c r="AG356" s="28"/>
      <c r="AH356" s="56"/>
      <c r="AI356" s="28"/>
      <c r="AJ356" s="132"/>
      <c r="AK356" s="198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5"/>
      <c r="E357" s="56"/>
      <c r="F357" s="188"/>
      <c r="G357" s="188"/>
      <c r="H357" s="188"/>
      <c r="I357" s="56"/>
      <c r="J357" s="56"/>
      <c r="K357" s="187"/>
      <c r="L357" s="259"/>
      <c r="M357" s="259"/>
      <c r="N357" s="56"/>
      <c r="O357" s="28"/>
      <c r="P357" s="56"/>
      <c r="Q357" s="28"/>
      <c r="R357" s="183"/>
      <c r="S357" s="215"/>
      <c r="T357" s="287"/>
      <c r="U357" s="27"/>
      <c r="V357" s="185"/>
      <c r="W357" s="56"/>
      <c r="X357" s="188"/>
      <c r="Y357" s="188"/>
      <c r="Z357" s="188"/>
      <c r="AA357" s="56"/>
      <c r="AB357" s="56"/>
      <c r="AC357" s="187"/>
      <c r="AD357" s="259"/>
      <c r="AE357" s="259"/>
      <c r="AF357" s="56"/>
      <c r="AG357" s="28"/>
      <c r="AH357" s="56"/>
      <c r="AI357" s="28"/>
      <c r="AJ357" s="183"/>
      <c r="AK357" s="198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5"/>
      <c r="T358" s="285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8"/>
      <c r="AL358" s="285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34</v>
      </c>
      <c r="D359" s="185"/>
      <c r="E359" s="56"/>
      <c r="F359" s="186"/>
      <c r="G359" s="186"/>
      <c r="H359" s="186"/>
      <c r="I359" s="62"/>
      <c r="J359" s="62"/>
      <c r="K359" s="187"/>
      <c r="L359" s="259"/>
      <c r="M359" s="259"/>
      <c r="N359" s="56"/>
      <c r="O359" s="28"/>
      <c r="P359" s="56"/>
      <c r="Q359" s="28"/>
      <c r="R359" s="132"/>
      <c r="S359" s="215"/>
      <c r="T359" s="286"/>
      <c r="U359" s="27" t="s">
        <v>34</v>
      </c>
      <c r="V359" s="185"/>
      <c r="W359" s="56"/>
      <c r="X359" s="186"/>
      <c r="Y359" s="186"/>
      <c r="Z359" s="186"/>
      <c r="AA359" s="62"/>
      <c r="AB359" s="62"/>
      <c r="AC359" s="187"/>
      <c r="AD359" s="259"/>
      <c r="AE359" s="259"/>
      <c r="AF359" s="56"/>
      <c r="AG359" s="28"/>
      <c r="AH359" s="56"/>
      <c r="AI359" s="28"/>
      <c r="AJ359" s="132"/>
      <c r="AK359" s="198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35</v>
      </c>
      <c r="D360" s="185"/>
      <c r="E360" s="56"/>
      <c r="F360" s="186"/>
      <c r="G360" s="186"/>
      <c r="H360" s="186"/>
      <c r="I360" s="62"/>
      <c r="J360" s="62"/>
      <c r="K360" s="187"/>
      <c r="L360" s="259"/>
      <c r="M360" s="259"/>
      <c r="N360" s="56"/>
      <c r="O360" s="28"/>
      <c r="P360" s="56"/>
      <c r="Q360" s="28"/>
      <c r="R360" s="132"/>
      <c r="S360" s="215"/>
      <c r="T360" s="286"/>
      <c r="U360" s="27" t="s">
        <v>35</v>
      </c>
      <c r="V360" s="185"/>
      <c r="W360" s="56"/>
      <c r="X360" s="186"/>
      <c r="Y360" s="186"/>
      <c r="Z360" s="186"/>
      <c r="AA360" s="62"/>
      <c r="AB360" s="62"/>
      <c r="AC360" s="187"/>
      <c r="AD360" s="259"/>
      <c r="AE360" s="259"/>
      <c r="AF360" s="56"/>
      <c r="AG360" s="28"/>
      <c r="AH360" s="56"/>
      <c r="AI360" s="28"/>
      <c r="AJ360" s="132"/>
      <c r="AK360" s="198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37</v>
      </c>
      <c r="D361" s="185"/>
      <c r="E361" s="56"/>
      <c r="F361" s="186"/>
      <c r="G361" s="186"/>
      <c r="H361" s="186"/>
      <c r="I361" s="62"/>
      <c r="J361" s="62"/>
      <c r="K361" s="187"/>
      <c r="L361" s="259"/>
      <c r="M361" s="259"/>
      <c r="N361" s="56"/>
      <c r="O361" s="28"/>
      <c r="P361" s="56"/>
      <c r="Q361" s="28"/>
      <c r="R361" s="132"/>
      <c r="S361" s="215"/>
      <c r="T361" s="286"/>
      <c r="U361" s="27" t="s">
        <v>37</v>
      </c>
      <c r="V361" s="185"/>
      <c r="W361" s="56"/>
      <c r="X361" s="186"/>
      <c r="Y361" s="186"/>
      <c r="Z361" s="186"/>
      <c r="AA361" s="62"/>
      <c r="AB361" s="62"/>
      <c r="AC361" s="187"/>
      <c r="AD361" s="259"/>
      <c r="AE361" s="259"/>
      <c r="AF361" s="56"/>
      <c r="AG361" s="28"/>
      <c r="AH361" s="56"/>
      <c r="AI361" s="28"/>
      <c r="AJ361" s="132"/>
      <c r="AK361" s="198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5"/>
      <c r="E362" s="56"/>
      <c r="F362" s="188"/>
      <c r="G362" s="188"/>
      <c r="H362" s="188"/>
      <c r="I362" s="56"/>
      <c r="J362" s="56"/>
      <c r="K362" s="187"/>
      <c r="L362" s="259"/>
      <c r="M362" s="259"/>
      <c r="N362" s="56"/>
      <c r="O362" s="28"/>
      <c r="P362" s="56"/>
      <c r="Q362" s="28"/>
      <c r="R362" s="183"/>
      <c r="S362" s="215"/>
      <c r="T362" s="287"/>
      <c r="U362" s="27"/>
      <c r="V362" s="185"/>
      <c r="W362" s="56"/>
      <c r="X362" s="188"/>
      <c r="Y362" s="188"/>
      <c r="Z362" s="188"/>
      <c r="AA362" s="56"/>
      <c r="AB362" s="56"/>
      <c r="AC362" s="187"/>
      <c r="AD362" s="259"/>
      <c r="AE362" s="259"/>
      <c r="AF362" s="56"/>
      <c r="AG362" s="28"/>
      <c r="AH362" s="56"/>
      <c r="AI362" s="28"/>
      <c r="AJ362" s="183"/>
      <c r="AK362" s="198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5"/>
      <c r="T363" s="285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8"/>
      <c r="AL363" s="285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34</v>
      </c>
      <c r="D364" s="185"/>
      <c r="E364" s="56"/>
      <c r="F364" s="186"/>
      <c r="G364" s="186"/>
      <c r="H364" s="186"/>
      <c r="I364" s="62"/>
      <c r="J364" s="62"/>
      <c r="K364" s="187"/>
      <c r="L364" s="259"/>
      <c r="M364" s="259"/>
      <c r="N364" s="56"/>
      <c r="O364" s="28"/>
      <c r="P364" s="56"/>
      <c r="Q364" s="28"/>
      <c r="R364" s="132"/>
      <c r="S364" s="215"/>
      <c r="T364" s="286"/>
      <c r="U364" s="27" t="s">
        <v>34</v>
      </c>
      <c r="V364" s="185"/>
      <c r="W364" s="56"/>
      <c r="X364" s="186"/>
      <c r="Y364" s="186"/>
      <c r="Z364" s="186"/>
      <c r="AA364" s="62"/>
      <c r="AB364" s="62"/>
      <c r="AC364" s="187"/>
      <c r="AD364" s="259"/>
      <c r="AE364" s="259"/>
      <c r="AF364" s="56"/>
      <c r="AG364" s="28"/>
      <c r="AH364" s="56"/>
      <c r="AI364" s="28"/>
      <c r="AJ364" s="132"/>
      <c r="AK364" s="198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35</v>
      </c>
      <c r="D365" s="185"/>
      <c r="E365" s="56"/>
      <c r="F365" s="186"/>
      <c r="G365" s="186"/>
      <c r="H365" s="186"/>
      <c r="I365" s="62"/>
      <c r="J365" s="62"/>
      <c r="K365" s="187"/>
      <c r="L365" s="259"/>
      <c r="M365" s="259"/>
      <c r="N365" s="56"/>
      <c r="O365" s="28"/>
      <c r="P365" s="56"/>
      <c r="Q365" s="28"/>
      <c r="R365" s="132"/>
      <c r="S365" s="215"/>
      <c r="T365" s="286"/>
      <c r="U365" s="27" t="s">
        <v>35</v>
      </c>
      <c r="V365" s="185"/>
      <c r="W365" s="56"/>
      <c r="X365" s="186"/>
      <c r="Y365" s="186"/>
      <c r="Z365" s="186"/>
      <c r="AA365" s="62"/>
      <c r="AB365" s="62"/>
      <c r="AC365" s="187"/>
      <c r="AD365" s="259"/>
      <c r="AE365" s="259"/>
      <c r="AF365" s="56"/>
      <c r="AG365" s="28"/>
      <c r="AH365" s="56"/>
      <c r="AI365" s="28"/>
      <c r="AJ365" s="132"/>
      <c r="AK365" s="198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37</v>
      </c>
      <c r="D366" s="185"/>
      <c r="E366" s="56"/>
      <c r="F366" s="186"/>
      <c r="G366" s="186"/>
      <c r="H366" s="186"/>
      <c r="I366" s="62"/>
      <c r="J366" s="62"/>
      <c r="K366" s="187"/>
      <c r="L366" s="259"/>
      <c r="M366" s="259"/>
      <c r="N366" s="56"/>
      <c r="O366" s="28"/>
      <c r="P366" s="56"/>
      <c r="Q366" s="28"/>
      <c r="R366" s="132"/>
      <c r="S366" s="215"/>
      <c r="T366" s="286"/>
      <c r="U366" s="27" t="s">
        <v>37</v>
      </c>
      <c r="V366" s="185"/>
      <c r="W366" s="56"/>
      <c r="X366" s="186"/>
      <c r="Y366" s="186"/>
      <c r="Z366" s="186"/>
      <c r="AA366" s="62"/>
      <c r="AB366" s="62"/>
      <c r="AC366" s="187"/>
      <c r="AD366" s="259"/>
      <c r="AE366" s="259"/>
      <c r="AF366" s="56"/>
      <c r="AG366" s="28"/>
      <c r="AH366" s="56"/>
      <c r="AI366" s="28"/>
      <c r="AJ366" s="132"/>
      <c r="AK366" s="198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5"/>
      <c r="E367" s="56"/>
      <c r="F367" s="188"/>
      <c r="G367" s="188"/>
      <c r="H367" s="188"/>
      <c r="I367" s="56"/>
      <c r="J367" s="56"/>
      <c r="K367" s="187"/>
      <c r="L367" s="259"/>
      <c r="M367" s="259"/>
      <c r="N367" s="56"/>
      <c r="O367" s="28"/>
      <c r="P367" s="56"/>
      <c r="Q367" s="28"/>
      <c r="R367" s="183"/>
      <c r="S367" s="215"/>
      <c r="T367" s="287"/>
      <c r="U367" s="27"/>
      <c r="V367" s="185"/>
      <c r="W367" s="56"/>
      <c r="X367" s="188"/>
      <c r="Y367" s="188"/>
      <c r="Z367" s="188"/>
      <c r="AA367" s="56"/>
      <c r="AB367" s="56"/>
      <c r="AC367" s="187"/>
      <c r="AD367" s="259"/>
      <c r="AE367" s="259"/>
      <c r="AF367" s="56"/>
      <c r="AG367" s="28"/>
      <c r="AH367" s="56"/>
      <c r="AI367" s="28"/>
      <c r="AJ367" s="183"/>
      <c r="AK367" s="198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5"/>
      <c r="T368" s="285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8"/>
      <c r="AL368" s="285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34</v>
      </c>
      <c r="D369" s="185"/>
      <c r="E369" s="56"/>
      <c r="F369" s="186"/>
      <c r="G369" s="186"/>
      <c r="H369" s="186"/>
      <c r="I369" s="62"/>
      <c r="J369" s="62"/>
      <c r="K369" s="187"/>
      <c r="L369" s="259"/>
      <c r="M369" s="259"/>
      <c r="N369" s="56"/>
      <c r="O369" s="28"/>
      <c r="P369" s="56"/>
      <c r="Q369" s="28"/>
      <c r="R369" s="132"/>
      <c r="S369" s="215"/>
      <c r="T369" s="286"/>
      <c r="U369" s="27" t="s">
        <v>34</v>
      </c>
      <c r="V369" s="185"/>
      <c r="W369" s="56"/>
      <c r="X369" s="186"/>
      <c r="Y369" s="186"/>
      <c r="Z369" s="186"/>
      <c r="AA369" s="62"/>
      <c r="AB369" s="62"/>
      <c r="AC369" s="187"/>
      <c r="AD369" s="259"/>
      <c r="AE369" s="259"/>
      <c r="AF369" s="56"/>
      <c r="AG369" s="28"/>
      <c r="AH369" s="56"/>
      <c r="AI369" s="28"/>
      <c r="AJ369" s="132"/>
      <c r="AK369" s="198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35</v>
      </c>
      <c r="D370" s="185"/>
      <c r="E370" s="56"/>
      <c r="F370" s="186"/>
      <c r="G370" s="186"/>
      <c r="H370" s="186"/>
      <c r="I370" s="62"/>
      <c r="J370" s="62"/>
      <c r="K370" s="187"/>
      <c r="L370" s="259"/>
      <c r="M370" s="259"/>
      <c r="N370" s="56"/>
      <c r="O370" s="28"/>
      <c r="P370" s="56"/>
      <c r="Q370" s="28"/>
      <c r="R370" s="132"/>
      <c r="S370" s="215"/>
      <c r="T370" s="286"/>
      <c r="U370" s="27" t="s">
        <v>35</v>
      </c>
      <c r="V370" s="185"/>
      <c r="W370" s="56"/>
      <c r="X370" s="186"/>
      <c r="Y370" s="186"/>
      <c r="Z370" s="186"/>
      <c r="AA370" s="62"/>
      <c r="AB370" s="62"/>
      <c r="AC370" s="187"/>
      <c r="AD370" s="259"/>
      <c r="AE370" s="259"/>
      <c r="AF370" s="56"/>
      <c r="AG370" s="28"/>
      <c r="AH370" s="56"/>
      <c r="AI370" s="28"/>
      <c r="AJ370" s="132"/>
      <c r="AK370" s="198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37</v>
      </c>
      <c r="D371" s="185"/>
      <c r="E371" s="56"/>
      <c r="F371" s="186"/>
      <c r="G371" s="186"/>
      <c r="H371" s="186"/>
      <c r="I371" s="62"/>
      <c r="J371" s="62"/>
      <c r="K371" s="187"/>
      <c r="L371" s="259"/>
      <c r="M371" s="259"/>
      <c r="N371" s="56"/>
      <c r="O371" s="28"/>
      <c r="P371" s="56"/>
      <c r="Q371" s="28"/>
      <c r="R371" s="132"/>
      <c r="S371" s="215"/>
      <c r="T371" s="286"/>
      <c r="U371" s="27" t="s">
        <v>37</v>
      </c>
      <c r="V371" s="185"/>
      <c r="W371" s="56"/>
      <c r="X371" s="186"/>
      <c r="Y371" s="186"/>
      <c r="Z371" s="186"/>
      <c r="AA371" s="62"/>
      <c r="AB371" s="62"/>
      <c r="AC371" s="187"/>
      <c r="AD371" s="259"/>
      <c r="AE371" s="259"/>
      <c r="AF371" s="56"/>
      <c r="AG371" s="28"/>
      <c r="AH371" s="56"/>
      <c r="AI371" s="28"/>
      <c r="AJ371" s="132"/>
      <c r="AK371" s="198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5"/>
      <c r="E372" s="56"/>
      <c r="F372" s="188"/>
      <c r="G372" s="188"/>
      <c r="H372" s="188"/>
      <c r="I372" s="56"/>
      <c r="J372" s="56"/>
      <c r="K372" s="187"/>
      <c r="L372" s="259"/>
      <c r="M372" s="259"/>
      <c r="N372" s="56"/>
      <c r="O372" s="28"/>
      <c r="P372" s="56"/>
      <c r="Q372" s="28"/>
      <c r="R372" s="183"/>
      <c r="S372" s="215"/>
      <c r="T372" s="287"/>
      <c r="U372" s="27"/>
      <c r="V372" s="185"/>
      <c r="W372" s="56"/>
      <c r="X372" s="188"/>
      <c r="Y372" s="188"/>
      <c r="Z372" s="188"/>
      <c r="AA372" s="56"/>
      <c r="AB372" s="56"/>
      <c r="AC372" s="187"/>
      <c r="AD372" s="259"/>
      <c r="AE372" s="259"/>
      <c r="AF372" s="56"/>
      <c r="AG372" s="28"/>
      <c r="AH372" s="56"/>
      <c r="AI372" s="28"/>
      <c r="AJ372" s="183"/>
      <c r="AK372" s="198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5"/>
      <c r="T373" s="285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8"/>
      <c r="AL373" s="285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34</v>
      </c>
      <c r="D374" s="185"/>
      <c r="E374" s="56"/>
      <c r="F374" s="186"/>
      <c r="G374" s="186"/>
      <c r="H374" s="186"/>
      <c r="I374" s="62"/>
      <c r="J374" s="62"/>
      <c r="K374" s="187"/>
      <c r="L374" s="259"/>
      <c r="M374" s="259"/>
      <c r="N374" s="56"/>
      <c r="O374" s="28"/>
      <c r="P374" s="56"/>
      <c r="Q374" s="28"/>
      <c r="R374" s="132"/>
      <c r="S374" s="215"/>
      <c r="T374" s="286"/>
      <c r="U374" s="27" t="s">
        <v>34</v>
      </c>
      <c r="V374" s="185"/>
      <c r="W374" s="56"/>
      <c r="X374" s="186"/>
      <c r="Y374" s="186"/>
      <c r="Z374" s="186"/>
      <c r="AA374" s="62"/>
      <c r="AB374" s="62"/>
      <c r="AC374" s="187"/>
      <c r="AD374" s="259"/>
      <c r="AE374" s="259"/>
      <c r="AF374" s="56"/>
      <c r="AG374" s="28"/>
      <c r="AH374" s="56"/>
      <c r="AI374" s="28"/>
      <c r="AJ374" s="132"/>
      <c r="AK374" s="198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35</v>
      </c>
      <c r="D375" s="185"/>
      <c r="E375" s="56"/>
      <c r="F375" s="186"/>
      <c r="G375" s="186"/>
      <c r="H375" s="186"/>
      <c r="I375" s="62"/>
      <c r="J375" s="62"/>
      <c r="K375" s="187"/>
      <c r="L375" s="259"/>
      <c r="M375" s="259"/>
      <c r="N375" s="56"/>
      <c r="O375" s="28"/>
      <c r="P375" s="56"/>
      <c r="Q375" s="28"/>
      <c r="R375" s="132"/>
      <c r="S375" s="215"/>
      <c r="T375" s="286"/>
      <c r="U375" s="27" t="s">
        <v>35</v>
      </c>
      <c r="V375" s="185"/>
      <c r="W375" s="56"/>
      <c r="X375" s="186"/>
      <c r="Y375" s="186"/>
      <c r="Z375" s="186"/>
      <c r="AA375" s="62"/>
      <c r="AB375" s="62"/>
      <c r="AC375" s="187"/>
      <c r="AD375" s="259"/>
      <c r="AE375" s="259"/>
      <c r="AF375" s="56"/>
      <c r="AG375" s="28"/>
      <c r="AH375" s="56"/>
      <c r="AI375" s="28"/>
      <c r="AJ375" s="132"/>
      <c r="AK375" s="198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37</v>
      </c>
      <c r="D376" s="185"/>
      <c r="E376" s="56"/>
      <c r="F376" s="186"/>
      <c r="G376" s="186"/>
      <c r="H376" s="186"/>
      <c r="I376" s="62"/>
      <c r="J376" s="62"/>
      <c r="K376" s="187"/>
      <c r="L376" s="259"/>
      <c r="M376" s="259"/>
      <c r="N376" s="56"/>
      <c r="O376" s="28"/>
      <c r="P376" s="56"/>
      <c r="Q376" s="28"/>
      <c r="R376" s="132"/>
      <c r="S376" s="215"/>
      <c r="T376" s="286"/>
      <c r="U376" s="27" t="s">
        <v>37</v>
      </c>
      <c r="V376" s="185"/>
      <c r="W376" s="56"/>
      <c r="X376" s="186"/>
      <c r="Y376" s="186"/>
      <c r="Z376" s="186"/>
      <c r="AA376" s="62"/>
      <c r="AB376" s="62"/>
      <c r="AC376" s="187"/>
      <c r="AD376" s="259"/>
      <c r="AE376" s="259"/>
      <c r="AF376" s="56"/>
      <c r="AG376" s="28"/>
      <c r="AH376" s="56"/>
      <c r="AI376" s="28"/>
      <c r="AJ376" s="132"/>
      <c r="AK376" s="198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5"/>
      <c r="E377" s="56"/>
      <c r="F377" s="188"/>
      <c r="G377" s="188"/>
      <c r="H377" s="188"/>
      <c r="I377" s="56"/>
      <c r="J377" s="56"/>
      <c r="K377" s="187"/>
      <c r="L377" s="259"/>
      <c r="M377" s="259"/>
      <c r="N377" s="56"/>
      <c r="O377" s="28"/>
      <c r="P377" s="56"/>
      <c r="Q377" s="28"/>
      <c r="R377" s="183"/>
      <c r="S377" s="215"/>
      <c r="T377" s="287"/>
      <c r="U377" s="27"/>
      <c r="V377" s="185"/>
      <c r="W377" s="56"/>
      <c r="X377" s="188"/>
      <c r="Y377" s="188"/>
      <c r="Z377" s="188"/>
      <c r="AA377" s="56"/>
      <c r="AB377" s="56"/>
      <c r="AC377" s="187"/>
      <c r="AD377" s="259"/>
      <c r="AE377" s="259"/>
      <c r="AF377" s="56"/>
      <c r="AG377" s="28"/>
      <c r="AH377" s="56"/>
      <c r="AI377" s="28"/>
      <c r="AJ377" s="183"/>
      <c r="AK377" s="198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5"/>
      <c r="T378" s="285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8"/>
      <c r="AL378" s="285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34</v>
      </c>
      <c r="D379" s="185"/>
      <c r="E379" s="56"/>
      <c r="F379" s="186"/>
      <c r="G379" s="186"/>
      <c r="H379" s="186"/>
      <c r="I379" s="62"/>
      <c r="J379" s="62"/>
      <c r="K379" s="187"/>
      <c r="L379" s="259"/>
      <c r="M379" s="259"/>
      <c r="N379" s="56"/>
      <c r="O379" s="28"/>
      <c r="P379" s="56"/>
      <c r="Q379" s="28"/>
      <c r="R379" s="132"/>
      <c r="S379" s="215"/>
      <c r="T379" s="286"/>
      <c r="U379" s="27" t="s">
        <v>34</v>
      </c>
      <c r="V379" s="185"/>
      <c r="W379" s="56"/>
      <c r="X379" s="186"/>
      <c r="Y379" s="186"/>
      <c r="Z379" s="186"/>
      <c r="AA379" s="62"/>
      <c r="AB379" s="62"/>
      <c r="AC379" s="187"/>
      <c r="AD379" s="259"/>
      <c r="AE379" s="259"/>
      <c r="AF379" s="56"/>
      <c r="AG379" s="28"/>
      <c r="AH379" s="56"/>
      <c r="AI379" s="28"/>
      <c r="AJ379" s="132"/>
      <c r="AK379" s="198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35</v>
      </c>
      <c r="D380" s="185"/>
      <c r="E380" s="56"/>
      <c r="F380" s="186"/>
      <c r="G380" s="186"/>
      <c r="H380" s="186"/>
      <c r="I380" s="62"/>
      <c r="J380" s="62"/>
      <c r="K380" s="187"/>
      <c r="L380" s="259"/>
      <c r="M380" s="259"/>
      <c r="N380" s="56"/>
      <c r="O380" s="28"/>
      <c r="P380" s="56"/>
      <c r="Q380" s="28"/>
      <c r="R380" s="132"/>
      <c r="S380" s="215"/>
      <c r="T380" s="286"/>
      <c r="U380" s="27" t="s">
        <v>35</v>
      </c>
      <c r="V380" s="185"/>
      <c r="W380" s="56"/>
      <c r="X380" s="186"/>
      <c r="Y380" s="186"/>
      <c r="Z380" s="186"/>
      <c r="AA380" s="62"/>
      <c r="AB380" s="62"/>
      <c r="AC380" s="187"/>
      <c r="AD380" s="259"/>
      <c r="AE380" s="259"/>
      <c r="AF380" s="56"/>
      <c r="AG380" s="28"/>
      <c r="AH380" s="56"/>
      <c r="AI380" s="28"/>
      <c r="AJ380" s="132"/>
      <c r="AK380" s="198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37</v>
      </c>
      <c r="D381" s="185"/>
      <c r="E381" s="56"/>
      <c r="F381" s="186"/>
      <c r="G381" s="186"/>
      <c r="H381" s="186"/>
      <c r="I381" s="62"/>
      <c r="J381" s="62"/>
      <c r="K381" s="187"/>
      <c r="L381" s="259"/>
      <c r="M381" s="259"/>
      <c r="N381" s="56"/>
      <c r="O381" s="28"/>
      <c r="P381" s="56"/>
      <c r="Q381" s="28"/>
      <c r="R381" s="132"/>
      <c r="S381" s="215"/>
      <c r="T381" s="286"/>
      <c r="U381" s="27" t="s">
        <v>37</v>
      </c>
      <c r="V381" s="185"/>
      <c r="W381" s="56"/>
      <c r="X381" s="186"/>
      <c r="Y381" s="186"/>
      <c r="Z381" s="186"/>
      <c r="AA381" s="62"/>
      <c r="AB381" s="62"/>
      <c r="AC381" s="187"/>
      <c r="AD381" s="259"/>
      <c r="AE381" s="259"/>
      <c r="AF381" s="56"/>
      <c r="AG381" s="28"/>
      <c r="AH381" s="56"/>
      <c r="AI381" s="28"/>
      <c r="AJ381" s="132"/>
      <c r="AK381" s="198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5"/>
      <c r="E382" s="56"/>
      <c r="F382" s="188"/>
      <c r="G382" s="188"/>
      <c r="H382" s="188"/>
      <c r="I382" s="56"/>
      <c r="J382" s="56"/>
      <c r="K382" s="187"/>
      <c r="L382" s="259"/>
      <c r="M382" s="259"/>
      <c r="N382" s="56"/>
      <c r="O382" s="28"/>
      <c r="P382" s="56"/>
      <c r="Q382" s="28"/>
      <c r="R382" s="183"/>
      <c r="S382" s="215"/>
      <c r="T382" s="287"/>
      <c r="U382" s="27"/>
      <c r="V382" s="185"/>
      <c r="W382" s="56"/>
      <c r="X382" s="188"/>
      <c r="Y382" s="188"/>
      <c r="Z382" s="188"/>
      <c r="AA382" s="56"/>
      <c r="AB382" s="56"/>
      <c r="AC382" s="187"/>
      <c r="AD382" s="259"/>
      <c r="AE382" s="259"/>
      <c r="AF382" s="56"/>
      <c r="AG382" s="28"/>
      <c r="AH382" s="56"/>
      <c r="AI382" s="28"/>
      <c r="AJ382" s="183"/>
      <c r="AK382" s="198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5"/>
      <c r="T383" s="285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8"/>
      <c r="AL383" s="285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34</v>
      </c>
      <c r="D384" s="185"/>
      <c r="E384" s="56"/>
      <c r="F384" s="186"/>
      <c r="G384" s="186"/>
      <c r="H384" s="186"/>
      <c r="I384" s="62"/>
      <c r="J384" s="62"/>
      <c r="K384" s="187"/>
      <c r="L384" s="259"/>
      <c r="M384" s="259"/>
      <c r="N384" s="56"/>
      <c r="O384" s="28"/>
      <c r="P384" s="56"/>
      <c r="Q384" s="28"/>
      <c r="R384" s="132"/>
      <c r="S384" s="215"/>
      <c r="T384" s="286"/>
      <c r="U384" s="27" t="s">
        <v>34</v>
      </c>
      <c r="V384" s="185"/>
      <c r="W384" s="56"/>
      <c r="X384" s="186"/>
      <c r="Y384" s="186"/>
      <c r="Z384" s="186"/>
      <c r="AA384" s="62"/>
      <c r="AB384" s="62"/>
      <c r="AC384" s="187"/>
      <c r="AD384" s="259"/>
      <c r="AE384" s="259"/>
      <c r="AF384" s="56"/>
      <c r="AG384" s="28"/>
      <c r="AH384" s="56"/>
      <c r="AI384" s="28"/>
      <c r="AJ384" s="132"/>
      <c r="AK384" s="198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35</v>
      </c>
      <c r="D385" s="185"/>
      <c r="E385" s="56"/>
      <c r="F385" s="186"/>
      <c r="G385" s="186"/>
      <c r="H385" s="186"/>
      <c r="I385" s="62"/>
      <c r="J385" s="62"/>
      <c r="K385" s="187"/>
      <c r="L385" s="259"/>
      <c r="M385" s="259"/>
      <c r="N385" s="56"/>
      <c r="O385" s="28"/>
      <c r="P385" s="56"/>
      <c r="Q385" s="28"/>
      <c r="R385" s="132"/>
      <c r="S385" s="215"/>
      <c r="T385" s="286"/>
      <c r="U385" s="27" t="s">
        <v>35</v>
      </c>
      <c r="V385" s="185"/>
      <c r="W385" s="56"/>
      <c r="X385" s="186"/>
      <c r="Y385" s="186"/>
      <c r="Z385" s="186"/>
      <c r="AA385" s="62"/>
      <c r="AB385" s="62"/>
      <c r="AC385" s="187"/>
      <c r="AD385" s="259"/>
      <c r="AE385" s="259"/>
      <c r="AF385" s="56"/>
      <c r="AG385" s="28"/>
      <c r="AH385" s="56"/>
      <c r="AI385" s="28"/>
      <c r="AJ385" s="132"/>
      <c r="AK385" s="198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37</v>
      </c>
      <c r="D386" s="185"/>
      <c r="E386" s="56"/>
      <c r="F386" s="186"/>
      <c r="G386" s="186"/>
      <c r="H386" s="186"/>
      <c r="I386" s="62"/>
      <c r="J386" s="62"/>
      <c r="K386" s="187"/>
      <c r="L386" s="259"/>
      <c r="M386" s="259"/>
      <c r="N386" s="56"/>
      <c r="O386" s="28"/>
      <c r="P386" s="56"/>
      <c r="Q386" s="28"/>
      <c r="R386" s="132"/>
      <c r="S386" s="215"/>
      <c r="T386" s="286"/>
      <c r="U386" s="27" t="s">
        <v>37</v>
      </c>
      <c r="V386" s="185"/>
      <c r="W386" s="56"/>
      <c r="X386" s="186"/>
      <c r="Y386" s="186"/>
      <c r="Z386" s="186"/>
      <c r="AA386" s="62"/>
      <c r="AB386" s="62"/>
      <c r="AC386" s="187"/>
      <c r="AD386" s="259"/>
      <c r="AE386" s="259"/>
      <c r="AF386" s="56"/>
      <c r="AG386" s="28"/>
      <c r="AH386" s="56"/>
      <c r="AI386" s="28"/>
      <c r="AJ386" s="132"/>
      <c r="AK386" s="198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5"/>
      <c r="E387" s="56"/>
      <c r="F387" s="188"/>
      <c r="G387" s="188"/>
      <c r="H387" s="188"/>
      <c r="I387" s="56"/>
      <c r="J387" s="56"/>
      <c r="K387" s="187"/>
      <c r="L387" s="259"/>
      <c r="M387" s="259"/>
      <c r="N387" s="56"/>
      <c r="O387" s="28"/>
      <c r="P387" s="56"/>
      <c r="Q387" s="28"/>
      <c r="R387" s="183"/>
      <c r="S387" s="215"/>
      <c r="T387" s="287"/>
      <c r="U387" s="27"/>
      <c r="V387" s="185"/>
      <c r="W387" s="56"/>
      <c r="X387" s="188"/>
      <c r="Y387" s="188"/>
      <c r="Z387" s="188"/>
      <c r="AA387" s="56"/>
      <c r="AB387" s="56"/>
      <c r="AC387" s="187"/>
      <c r="AD387" s="259"/>
      <c r="AE387" s="259"/>
      <c r="AF387" s="56"/>
      <c r="AG387" s="28"/>
      <c r="AH387" s="56"/>
      <c r="AI387" s="28"/>
      <c r="AJ387" s="183"/>
      <c r="AK387" s="198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5"/>
      <c r="T388" s="285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8"/>
      <c r="AL388" s="285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34</v>
      </c>
      <c r="D389" s="185"/>
      <c r="E389" s="56"/>
      <c r="F389" s="186"/>
      <c r="G389" s="186"/>
      <c r="H389" s="186"/>
      <c r="I389" s="62"/>
      <c r="J389" s="62"/>
      <c r="K389" s="187"/>
      <c r="L389" s="259"/>
      <c r="M389" s="259"/>
      <c r="N389" s="56"/>
      <c r="O389" s="28"/>
      <c r="P389" s="56"/>
      <c r="Q389" s="28"/>
      <c r="R389" s="132"/>
      <c r="S389" s="215"/>
      <c r="T389" s="286"/>
      <c r="U389" s="27" t="s">
        <v>34</v>
      </c>
      <c r="V389" s="185"/>
      <c r="W389" s="56"/>
      <c r="X389" s="186"/>
      <c r="Y389" s="186"/>
      <c r="Z389" s="186"/>
      <c r="AA389" s="62"/>
      <c r="AB389" s="62"/>
      <c r="AC389" s="187"/>
      <c r="AD389" s="259"/>
      <c r="AE389" s="259"/>
      <c r="AF389" s="56"/>
      <c r="AG389" s="28"/>
      <c r="AH389" s="56"/>
      <c r="AI389" s="28"/>
      <c r="AJ389" s="132"/>
      <c r="AK389" s="198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35</v>
      </c>
      <c r="D390" s="185"/>
      <c r="E390" s="56"/>
      <c r="F390" s="186"/>
      <c r="G390" s="186"/>
      <c r="H390" s="186"/>
      <c r="I390" s="62"/>
      <c r="J390" s="62"/>
      <c r="K390" s="187"/>
      <c r="L390" s="259"/>
      <c r="M390" s="259"/>
      <c r="N390" s="56"/>
      <c r="O390" s="28"/>
      <c r="P390" s="56"/>
      <c r="Q390" s="28"/>
      <c r="R390" s="132"/>
      <c r="S390" s="215"/>
      <c r="T390" s="286"/>
      <c r="U390" s="27" t="s">
        <v>35</v>
      </c>
      <c r="V390" s="185"/>
      <c r="W390" s="56"/>
      <c r="X390" s="186"/>
      <c r="Y390" s="186"/>
      <c r="Z390" s="186"/>
      <c r="AA390" s="62"/>
      <c r="AB390" s="62"/>
      <c r="AC390" s="187"/>
      <c r="AD390" s="259"/>
      <c r="AE390" s="259"/>
      <c r="AF390" s="56"/>
      <c r="AG390" s="28"/>
      <c r="AH390" s="56"/>
      <c r="AI390" s="28"/>
      <c r="AJ390" s="132"/>
      <c r="AK390" s="198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37</v>
      </c>
      <c r="D391" s="185"/>
      <c r="E391" s="56"/>
      <c r="F391" s="186"/>
      <c r="G391" s="186"/>
      <c r="H391" s="186"/>
      <c r="I391" s="62"/>
      <c r="J391" s="62"/>
      <c r="K391" s="187"/>
      <c r="L391" s="259"/>
      <c r="M391" s="259"/>
      <c r="N391" s="56"/>
      <c r="O391" s="28"/>
      <c r="P391" s="56"/>
      <c r="Q391" s="28"/>
      <c r="R391" s="132"/>
      <c r="S391" s="215"/>
      <c r="T391" s="286"/>
      <c r="U391" s="27" t="s">
        <v>37</v>
      </c>
      <c r="V391" s="185"/>
      <c r="W391" s="56"/>
      <c r="X391" s="186"/>
      <c r="Y391" s="186"/>
      <c r="Z391" s="186"/>
      <c r="AA391" s="62"/>
      <c r="AB391" s="62"/>
      <c r="AC391" s="187"/>
      <c r="AD391" s="259"/>
      <c r="AE391" s="259"/>
      <c r="AF391" s="56"/>
      <c r="AG391" s="28"/>
      <c r="AH391" s="56"/>
      <c r="AI391" s="28"/>
      <c r="AJ391" s="132"/>
      <c r="AK391" s="198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5"/>
      <c r="E392" s="56"/>
      <c r="F392" s="188"/>
      <c r="G392" s="188"/>
      <c r="H392" s="188"/>
      <c r="I392" s="56"/>
      <c r="J392" s="56"/>
      <c r="K392" s="187"/>
      <c r="L392" s="259"/>
      <c r="M392" s="259"/>
      <c r="N392" s="56"/>
      <c r="O392" s="28"/>
      <c r="P392" s="56"/>
      <c r="Q392" s="28"/>
      <c r="R392" s="183"/>
      <c r="S392" s="215"/>
      <c r="T392" s="287"/>
      <c r="U392" s="27"/>
      <c r="V392" s="185"/>
      <c r="W392" s="56"/>
      <c r="X392" s="188"/>
      <c r="Y392" s="188"/>
      <c r="Z392" s="188"/>
      <c r="AA392" s="56"/>
      <c r="AB392" s="56"/>
      <c r="AC392" s="187"/>
      <c r="AD392" s="259"/>
      <c r="AE392" s="259"/>
      <c r="AF392" s="56"/>
      <c r="AG392" s="28"/>
      <c r="AH392" s="56"/>
      <c r="AI392" s="28"/>
      <c r="AJ392" s="183"/>
      <c r="AK392" s="198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5"/>
      <c r="T393" s="285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8"/>
      <c r="AL393" s="285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34</v>
      </c>
      <c r="D394" s="185"/>
      <c r="E394" s="56"/>
      <c r="F394" s="186"/>
      <c r="G394" s="186"/>
      <c r="H394" s="186"/>
      <c r="I394" s="62"/>
      <c r="J394" s="62"/>
      <c r="K394" s="187"/>
      <c r="L394" s="259"/>
      <c r="M394" s="259"/>
      <c r="N394" s="56"/>
      <c r="O394" s="28"/>
      <c r="P394" s="56"/>
      <c r="Q394" s="28"/>
      <c r="R394" s="132"/>
      <c r="S394" s="215"/>
      <c r="T394" s="286"/>
      <c r="U394" s="27" t="s">
        <v>34</v>
      </c>
      <c r="V394" s="185"/>
      <c r="W394" s="56"/>
      <c r="X394" s="186"/>
      <c r="Y394" s="186"/>
      <c r="Z394" s="186"/>
      <c r="AA394" s="62"/>
      <c r="AB394" s="62"/>
      <c r="AC394" s="187"/>
      <c r="AD394" s="259"/>
      <c r="AE394" s="259"/>
      <c r="AF394" s="56"/>
      <c r="AG394" s="28"/>
      <c r="AH394" s="56"/>
      <c r="AI394" s="28"/>
      <c r="AJ394" s="132"/>
      <c r="AK394" s="198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35</v>
      </c>
      <c r="D395" s="185"/>
      <c r="E395" s="56"/>
      <c r="F395" s="186"/>
      <c r="G395" s="186"/>
      <c r="H395" s="186"/>
      <c r="I395" s="62"/>
      <c r="J395" s="62"/>
      <c r="K395" s="187"/>
      <c r="L395" s="259"/>
      <c r="M395" s="259"/>
      <c r="N395" s="56"/>
      <c r="O395" s="28"/>
      <c r="P395" s="56"/>
      <c r="Q395" s="28"/>
      <c r="R395" s="132"/>
      <c r="S395" s="215"/>
      <c r="T395" s="286"/>
      <c r="U395" s="27" t="s">
        <v>35</v>
      </c>
      <c r="V395" s="185"/>
      <c r="W395" s="56"/>
      <c r="X395" s="186"/>
      <c r="Y395" s="186"/>
      <c r="Z395" s="186"/>
      <c r="AA395" s="62"/>
      <c r="AB395" s="62"/>
      <c r="AC395" s="187"/>
      <c r="AD395" s="259"/>
      <c r="AE395" s="259"/>
      <c r="AF395" s="56"/>
      <c r="AG395" s="28"/>
      <c r="AH395" s="56"/>
      <c r="AI395" s="28"/>
      <c r="AJ395" s="132"/>
      <c r="AK395" s="198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37</v>
      </c>
      <c r="D396" s="185"/>
      <c r="E396" s="56"/>
      <c r="F396" s="186"/>
      <c r="G396" s="186"/>
      <c r="H396" s="186"/>
      <c r="I396" s="62"/>
      <c r="J396" s="62"/>
      <c r="K396" s="187"/>
      <c r="L396" s="259"/>
      <c r="M396" s="259"/>
      <c r="N396" s="56"/>
      <c r="O396" s="28"/>
      <c r="P396" s="56"/>
      <c r="Q396" s="28"/>
      <c r="R396" s="132"/>
      <c r="S396" s="215"/>
      <c r="T396" s="286"/>
      <c r="U396" s="27" t="s">
        <v>37</v>
      </c>
      <c r="V396" s="185"/>
      <c r="W396" s="56"/>
      <c r="X396" s="186"/>
      <c r="Y396" s="186"/>
      <c r="Z396" s="186"/>
      <c r="AA396" s="62"/>
      <c r="AB396" s="62"/>
      <c r="AC396" s="187"/>
      <c r="AD396" s="259"/>
      <c r="AE396" s="259"/>
      <c r="AF396" s="56"/>
      <c r="AG396" s="28"/>
      <c r="AH396" s="56"/>
      <c r="AI396" s="28"/>
      <c r="AJ396" s="132"/>
      <c r="AK396" s="198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5"/>
      <c r="E397" s="56"/>
      <c r="F397" s="188"/>
      <c r="G397" s="188"/>
      <c r="H397" s="188"/>
      <c r="I397" s="56"/>
      <c r="J397" s="56"/>
      <c r="K397" s="187"/>
      <c r="L397" s="259"/>
      <c r="M397" s="259"/>
      <c r="N397" s="56"/>
      <c r="O397" s="28"/>
      <c r="P397" s="56"/>
      <c r="Q397" s="28"/>
      <c r="R397" s="183"/>
      <c r="S397" s="215"/>
      <c r="T397" s="287"/>
      <c r="U397" s="27"/>
      <c r="V397" s="185"/>
      <c r="W397" s="56"/>
      <c r="X397" s="188"/>
      <c r="Y397" s="188"/>
      <c r="Z397" s="188"/>
      <c r="AA397" s="56"/>
      <c r="AB397" s="56"/>
      <c r="AC397" s="187"/>
      <c r="AD397" s="259"/>
      <c r="AE397" s="259"/>
      <c r="AF397" s="56"/>
      <c r="AG397" s="28"/>
      <c r="AH397" s="56"/>
      <c r="AI397" s="28"/>
      <c r="AJ397" s="183"/>
      <c r="AK397" s="198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5"/>
      <c r="T398" s="285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8"/>
      <c r="AL398" s="285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34</v>
      </c>
      <c r="D399" s="185"/>
      <c r="E399" s="56"/>
      <c r="F399" s="186"/>
      <c r="G399" s="186"/>
      <c r="H399" s="186"/>
      <c r="I399" s="62"/>
      <c r="J399" s="62"/>
      <c r="K399" s="187"/>
      <c r="L399" s="259"/>
      <c r="M399" s="259"/>
      <c r="N399" s="56"/>
      <c r="O399" s="28"/>
      <c r="P399" s="56"/>
      <c r="Q399" s="28"/>
      <c r="R399" s="132"/>
      <c r="S399" s="215"/>
      <c r="T399" s="286"/>
      <c r="U399" s="27" t="s">
        <v>34</v>
      </c>
      <c r="V399" s="185"/>
      <c r="W399" s="56"/>
      <c r="X399" s="186"/>
      <c r="Y399" s="186"/>
      <c r="Z399" s="186"/>
      <c r="AA399" s="62"/>
      <c r="AB399" s="62"/>
      <c r="AC399" s="187"/>
      <c r="AD399" s="259"/>
      <c r="AE399" s="259"/>
      <c r="AF399" s="56"/>
      <c r="AG399" s="28"/>
      <c r="AH399" s="56"/>
      <c r="AI399" s="28"/>
      <c r="AJ399" s="132"/>
      <c r="AK399" s="198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35</v>
      </c>
      <c r="D400" s="185"/>
      <c r="E400" s="56"/>
      <c r="F400" s="186"/>
      <c r="G400" s="186"/>
      <c r="H400" s="186"/>
      <c r="I400" s="62"/>
      <c r="J400" s="62"/>
      <c r="K400" s="187"/>
      <c r="L400" s="259"/>
      <c r="M400" s="259"/>
      <c r="N400" s="56"/>
      <c r="O400" s="28"/>
      <c r="P400" s="56"/>
      <c r="Q400" s="28"/>
      <c r="R400" s="132"/>
      <c r="S400" s="215"/>
      <c r="T400" s="286"/>
      <c r="U400" s="27" t="s">
        <v>35</v>
      </c>
      <c r="V400" s="185"/>
      <c r="W400" s="56"/>
      <c r="X400" s="186"/>
      <c r="Y400" s="186"/>
      <c r="Z400" s="186"/>
      <c r="AA400" s="62"/>
      <c r="AB400" s="62"/>
      <c r="AC400" s="187"/>
      <c r="AD400" s="259"/>
      <c r="AE400" s="259"/>
      <c r="AF400" s="56"/>
      <c r="AG400" s="28"/>
      <c r="AH400" s="56"/>
      <c r="AI400" s="28"/>
      <c r="AJ400" s="132"/>
      <c r="AK400" s="198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37</v>
      </c>
      <c r="D401" s="185"/>
      <c r="E401" s="56"/>
      <c r="F401" s="186"/>
      <c r="G401" s="186"/>
      <c r="H401" s="186"/>
      <c r="I401" s="62"/>
      <c r="J401" s="62"/>
      <c r="K401" s="187"/>
      <c r="L401" s="259"/>
      <c r="M401" s="259"/>
      <c r="N401" s="56"/>
      <c r="O401" s="28"/>
      <c r="P401" s="56"/>
      <c r="Q401" s="28"/>
      <c r="R401" s="132"/>
      <c r="S401" s="215"/>
      <c r="T401" s="286"/>
      <c r="U401" s="27" t="s">
        <v>37</v>
      </c>
      <c r="V401" s="185"/>
      <c r="W401" s="56"/>
      <c r="X401" s="186"/>
      <c r="Y401" s="186"/>
      <c r="Z401" s="186"/>
      <c r="AA401" s="62"/>
      <c r="AB401" s="62"/>
      <c r="AC401" s="187"/>
      <c r="AD401" s="259"/>
      <c r="AE401" s="259"/>
      <c r="AF401" s="56"/>
      <c r="AG401" s="28"/>
      <c r="AH401" s="56"/>
      <c r="AI401" s="28"/>
      <c r="AJ401" s="132"/>
      <c r="AK401" s="198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5"/>
      <c r="E402" s="56"/>
      <c r="F402" s="188"/>
      <c r="G402" s="188"/>
      <c r="H402" s="188"/>
      <c r="I402" s="56"/>
      <c r="J402" s="56"/>
      <c r="K402" s="187"/>
      <c r="L402" s="259"/>
      <c r="M402" s="259"/>
      <c r="N402" s="56"/>
      <c r="O402" s="28"/>
      <c r="P402" s="56"/>
      <c r="Q402" s="28"/>
      <c r="R402" s="183"/>
      <c r="S402" s="215"/>
      <c r="T402" s="287"/>
      <c r="U402" s="27"/>
      <c r="V402" s="185"/>
      <c r="W402" s="56"/>
      <c r="X402" s="188"/>
      <c r="Y402" s="188"/>
      <c r="Z402" s="188"/>
      <c r="AA402" s="56"/>
      <c r="AB402" s="56"/>
      <c r="AC402" s="187"/>
      <c r="AD402" s="259"/>
      <c r="AE402" s="259"/>
      <c r="AF402" s="56"/>
      <c r="AG402" s="28"/>
      <c r="AH402" s="56"/>
      <c r="AI402" s="28"/>
      <c r="AJ402" s="183"/>
      <c r="AK402" s="198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5"/>
      <c r="T403" s="285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8"/>
      <c r="AL403" s="285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34</v>
      </c>
      <c r="D404" s="185"/>
      <c r="E404" s="56"/>
      <c r="F404" s="186"/>
      <c r="G404" s="186"/>
      <c r="H404" s="186"/>
      <c r="I404" s="62"/>
      <c r="J404" s="62"/>
      <c r="K404" s="187"/>
      <c r="L404" s="259"/>
      <c r="M404" s="259"/>
      <c r="N404" s="56"/>
      <c r="O404" s="28"/>
      <c r="P404" s="56"/>
      <c r="Q404" s="28"/>
      <c r="R404" s="132"/>
      <c r="S404" s="215"/>
      <c r="T404" s="286"/>
      <c r="U404" s="27" t="s">
        <v>34</v>
      </c>
      <c r="V404" s="185"/>
      <c r="W404" s="56"/>
      <c r="X404" s="186"/>
      <c r="Y404" s="186"/>
      <c r="Z404" s="186"/>
      <c r="AA404" s="62"/>
      <c r="AB404" s="62"/>
      <c r="AC404" s="187"/>
      <c r="AD404" s="259"/>
      <c r="AE404" s="259"/>
      <c r="AF404" s="56"/>
      <c r="AG404" s="28"/>
      <c r="AH404" s="56"/>
      <c r="AI404" s="28"/>
      <c r="AJ404" s="132"/>
      <c r="AK404" s="198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35</v>
      </c>
      <c r="D405" s="185"/>
      <c r="E405" s="56"/>
      <c r="F405" s="186"/>
      <c r="G405" s="186"/>
      <c r="H405" s="186"/>
      <c r="I405" s="62"/>
      <c r="J405" s="62"/>
      <c r="K405" s="187"/>
      <c r="L405" s="259"/>
      <c r="M405" s="259"/>
      <c r="N405" s="56"/>
      <c r="O405" s="28"/>
      <c r="P405" s="56"/>
      <c r="Q405" s="28"/>
      <c r="R405" s="132"/>
      <c r="S405" s="215"/>
      <c r="T405" s="286"/>
      <c r="U405" s="27" t="s">
        <v>35</v>
      </c>
      <c r="V405" s="185"/>
      <c r="W405" s="56"/>
      <c r="X405" s="186"/>
      <c r="Y405" s="186"/>
      <c r="Z405" s="186"/>
      <c r="AA405" s="62"/>
      <c r="AB405" s="62"/>
      <c r="AC405" s="187"/>
      <c r="AD405" s="259"/>
      <c r="AE405" s="259"/>
      <c r="AF405" s="56"/>
      <c r="AG405" s="28"/>
      <c r="AH405" s="56"/>
      <c r="AI405" s="28"/>
      <c r="AJ405" s="132"/>
      <c r="AK405" s="198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37</v>
      </c>
      <c r="D406" s="185"/>
      <c r="E406" s="56"/>
      <c r="F406" s="186"/>
      <c r="G406" s="186"/>
      <c r="H406" s="186"/>
      <c r="I406" s="62"/>
      <c r="J406" s="62"/>
      <c r="K406" s="187"/>
      <c r="L406" s="259"/>
      <c r="M406" s="259"/>
      <c r="N406" s="56"/>
      <c r="O406" s="28"/>
      <c r="P406" s="56"/>
      <c r="Q406" s="28"/>
      <c r="R406" s="132"/>
      <c r="S406" s="215"/>
      <c r="T406" s="286"/>
      <c r="U406" s="27" t="s">
        <v>37</v>
      </c>
      <c r="V406" s="185"/>
      <c r="W406" s="56"/>
      <c r="X406" s="186"/>
      <c r="Y406" s="186"/>
      <c r="Z406" s="186"/>
      <c r="AA406" s="62"/>
      <c r="AB406" s="62"/>
      <c r="AC406" s="187"/>
      <c r="AD406" s="259"/>
      <c r="AE406" s="259"/>
      <c r="AF406" s="56"/>
      <c r="AG406" s="28"/>
      <c r="AH406" s="56"/>
      <c r="AI406" s="28"/>
      <c r="AJ406" s="132"/>
      <c r="AK406" s="198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5"/>
      <c r="E407" s="56"/>
      <c r="F407" s="188"/>
      <c r="G407" s="188"/>
      <c r="H407" s="188"/>
      <c r="I407" s="56"/>
      <c r="J407" s="56"/>
      <c r="K407" s="187"/>
      <c r="L407" s="259"/>
      <c r="M407" s="259"/>
      <c r="N407" s="56"/>
      <c r="O407" s="28"/>
      <c r="P407" s="56"/>
      <c r="Q407" s="28"/>
      <c r="R407" s="183"/>
      <c r="S407" s="215"/>
      <c r="T407" s="287"/>
      <c r="U407" s="27"/>
      <c r="V407" s="185"/>
      <c r="W407" s="56"/>
      <c r="X407" s="188"/>
      <c r="Y407" s="188"/>
      <c r="Z407" s="188"/>
      <c r="AA407" s="56"/>
      <c r="AB407" s="56"/>
      <c r="AC407" s="187"/>
      <c r="AD407" s="259"/>
      <c r="AE407" s="259"/>
      <c r="AF407" s="56"/>
      <c r="AG407" s="28"/>
      <c r="AH407" s="56"/>
      <c r="AI407" s="28"/>
      <c r="AJ407" s="183"/>
      <c r="AK407" s="198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5"/>
      <c r="T408" s="285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8"/>
      <c r="AL408" s="285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34</v>
      </c>
      <c r="D409" s="185"/>
      <c r="E409" s="56"/>
      <c r="F409" s="186"/>
      <c r="G409" s="186"/>
      <c r="H409" s="186"/>
      <c r="I409" s="62"/>
      <c r="J409" s="62"/>
      <c r="K409" s="187"/>
      <c r="L409" s="259"/>
      <c r="M409" s="259"/>
      <c r="N409" s="56"/>
      <c r="O409" s="28"/>
      <c r="P409" s="56"/>
      <c r="Q409" s="28"/>
      <c r="R409" s="132"/>
      <c r="S409" s="215"/>
      <c r="T409" s="286"/>
      <c r="U409" s="27" t="s">
        <v>34</v>
      </c>
      <c r="V409" s="185"/>
      <c r="W409" s="56"/>
      <c r="X409" s="186"/>
      <c r="Y409" s="186"/>
      <c r="Z409" s="186"/>
      <c r="AA409" s="62"/>
      <c r="AB409" s="62"/>
      <c r="AC409" s="187"/>
      <c r="AD409" s="259"/>
      <c r="AE409" s="259"/>
      <c r="AF409" s="56"/>
      <c r="AG409" s="28"/>
      <c r="AH409" s="56"/>
      <c r="AI409" s="28"/>
      <c r="AJ409" s="132"/>
      <c r="AK409" s="198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35</v>
      </c>
      <c r="D410" s="185"/>
      <c r="E410" s="56"/>
      <c r="F410" s="186"/>
      <c r="G410" s="186"/>
      <c r="H410" s="186"/>
      <c r="I410" s="62"/>
      <c r="J410" s="62"/>
      <c r="K410" s="187"/>
      <c r="L410" s="259"/>
      <c r="M410" s="259"/>
      <c r="N410" s="56"/>
      <c r="O410" s="28"/>
      <c r="P410" s="56"/>
      <c r="Q410" s="28"/>
      <c r="R410" s="132"/>
      <c r="S410" s="215"/>
      <c r="T410" s="286"/>
      <c r="U410" s="27" t="s">
        <v>35</v>
      </c>
      <c r="V410" s="185"/>
      <c r="W410" s="56"/>
      <c r="X410" s="186"/>
      <c r="Y410" s="186"/>
      <c r="Z410" s="186"/>
      <c r="AA410" s="62"/>
      <c r="AB410" s="62"/>
      <c r="AC410" s="187"/>
      <c r="AD410" s="259"/>
      <c r="AE410" s="259"/>
      <c r="AF410" s="56"/>
      <c r="AG410" s="28"/>
      <c r="AH410" s="56"/>
      <c r="AI410" s="28"/>
      <c r="AJ410" s="132"/>
      <c r="AK410" s="198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37</v>
      </c>
      <c r="D411" s="185"/>
      <c r="E411" s="56"/>
      <c r="F411" s="186"/>
      <c r="G411" s="186"/>
      <c r="H411" s="186"/>
      <c r="I411" s="62"/>
      <c r="J411" s="62"/>
      <c r="K411" s="187"/>
      <c r="L411" s="259"/>
      <c r="M411" s="259"/>
      <c r="N411" s="56"/>
      <c r="O411" s="28"/>
      <c r="P411" s="56"/>
      <c r="Q411" s="28"/>
      <c r="R411" s="132"/>
      <c r="S411" s="215"/>
      <c r="T411" s="286"/>
      <c r="U411" s="27" t="s">
        <v>37</v>
      </c>
      <c r="V411" s="185"/>
      <c r="W411" s="56"/>
      <c r="X411" s="186"/>
      <c r="Y411" s="186"/>
      <c r="Z411" s="186"/>
      <c r="AA411" s="62"/>
      <c r="AB411" s="62"/>
      <c r="AC411" s="187"/>
      <c r="AD411" s="259"/>
      <c r="AE411" s="259"/>
      <c r="AF411" s="56"/>
      <c r="AG411" s="28"/>
      <c r="AH411" s="56"/>
      <c r="AI411" s="28"/>
      <c r="AJ411" s="132"/>
      <c r="AK411" s="198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5"/>
      <c r="E412" s="56"/>
      <c r="F412" s="188"/>
      <c r="G412" s="188"/>
      <c r="H412" s="188"/>
      <c r="I412" s="56"/>
      <c r="J412" s="56"/>
      <c r="K412" s="187"/>
      <c r="L412" s="259"/>
      <c r="M412" s="259"/>
      <c r="N412" s="56"/>
      <c r="O412" s="28"/>
      <c r="P412" s="56"/>
      <c r="Q412" s="28"/>
      <c r="R412" s="183"/>
      <c r="S412" s="215"/>
      <c r="T412" s="287"/>
      <c r="U412" s="27"/>
      <c r="V412" s="185"/>
      <c r="W412" s="56"/>
      <c r="X412" s="188"/>
      <c r="Y412" s="188"/>
      <c r="Z412" s="188"/>
      <c r="AA412" s="56"/>
      <c r="AB412" s="56"/>
      <c r="AC412" s="187"/>
      <c r="AD412" s="259"/>
      <c r="AE412" s="259"/>
      <c r="AF412" s="56"/>
      <c r="AG412" s="28"/>
      <c r="AH412" s="56"/>
      <c r="AI412" s="28"/>
      <c r="AJ412" s="183"/>
      <c r="AK412" s="198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5"/>
      <c r="T413" s="285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8"/>
      <c r="AL413" s="285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34</v>
      </c>
      <c r="D414" s="185"/>
      <c r="E414" s="56"/>
      <c r="F414" s="186"/>
      <c r="G414" s="186"/>
      <c r="H414" s="186"/>
      <c r="I414" s="62"/>
      <c r="J414" s="62"/>
      <c r="K414" s="187"/>
      <c r="L414" s="259"/>
      <c r="M414" s="259"/>
      <c r="N414" s="56"/>
      <c r="O414" s="28"/>
      <c r="P414" s="56"/>
      <c r="Q414" s="28"/>
      <c r="R414" s="132"/>
      <c r="S414" s="215"/>
      <c r="T414" s="286"/>
      <c r="U414" s="27" t="s">
        <v>34</v>
      </c>
      <c r="V414" s="185"/>
      <c r="W414" s="56"/>
      <c r="X414" s="186"/>
      <c r="Y414" s="186"/>
      <c r="Z414" s="186"/>
      <c r="AA414" s="62"/>
      <c r="AB414" s="62"/>
      <c r="AC414" s="187"/>
      <c r="AD414" s="259"/>
      <c r="AE414" s="259"/>
      <c r="AF414" s="56"/>
      <c r="AG414" s="28"/>
      <c r="AH414" s="56"/>
      <c r="AI414" s="28"/>
      <c r="AJ414" s="132"/>
      <c r="AK414" s="198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35</v>
      </c>
      <c r="D415" s="185"/>
      <c r="E415" s="56"/>
      <c r="F415" s="186"/>
      <c r="G415" s="186"/>
      <c r="H415" s="186"/>
      <c r="I415" s="62"/>
      <c r="J415" s="62"/>
      <c r="K415" s="187"/>
      <c r="L415" s="259"/>
      <c r="M415" s="259"/>
      <c r="N415" s="56"/>
      <c r="O415" s="28"/>
      <c r="P415" s="56"/>
      <c r="Q415" s="28"/>
      <c r="R415" s="132"/>
      <c r="S415" s="215"/>
      <c r="T415" s="286"/>
      <c r="U415" s="27" t="s">
        <v>35</v>
      </c>
      <c r="V415" s="185"/>
      <c r="W415" s="56"/>
      <c r="X415" s="186"/>
      <c r="Y415" s="186"/>
      <c r="Z415" s="186"/>
      <c r="AA415" s="62"/>
      <c r="AB415" s="62"/>
      <c r="AC415" s="187"/>
      <c r="AD415" s="259"/>
      <c r="AE415" s="259"/>
      <c r="AF415" s="56"/>
      <c r="AG415" s="28"/>
      <c r="AH415" s="56"/>
      <c r="AI415" s="28"/>
      <c r="AJ415" s="132"/>
      <c r="AK415" s="198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37</v>
      </c>
      <c r="D416" s="185"/>
      <c r="E416" s="56"/>
      <c r="F416" s="186"/>
      <c r="G416" s="186"/>
      <c r="H416" s="186"/>
      <c r="I416" s="62"/>
      <c r="J416" s="62"/>
      <c r="K416" s="187"/>
      <c r="L416" s="259"/>
      <c r="M416" s="259"/>
      <c r="N416" s="56"/>
      <c r="O416" s="28"/>
      <c r="P416" s="56"/>
      <c r="Q416" s="28"/>
      <c r="R416" s="132"/>
      <c r="S416" s="215"/>
      <c r="T416" s="286"/>
      <c r="U416" s="27" t="s">
        <v>37</v>
      </c>
      <c r="V416" s="185"/>
      <c r="W416" s="56"/>
      <c r="X416" s="186"/>
      <c r="Y416" s="186"/>
      <c r="Z416" s="186"/>
      <c r="AA416" s="62"/>
      <c r="AB416" s="62"/>
      <c r="AC416" s="187"/>
      <c r="AD416" s="259"/>
      <c r="AE416" s="259"/>
      <c r="AF416" s="56"/>
      <c r="AG416" s="28"/>
      <c r="AH416" s="56"/>
      <c r="AI416" s="28"/>
      <c r="AJ416" s="132"/>
      <c r="AK416" s="198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5"/>
      <c r="E417" s="56"/>
      <c r="F417" s="188"/>
      <c r="G417" s="188"/>
      <c r="H417" s="188"/>
      <c r="I417" s="56"/>
      <c r="J417" s="56"/>
      <c r="K417" s="187"/>
      <c r="L417" s="259"/>
      <c r="M417" s="259"/>
      <c r="N417" s="56"/>
      <c r="O417" s="28"/>
      <c r="P417" s="56"/>
      <c r="Q417" s="28"/>
      <c r="R417" s="183"/>
      <c r="S417" s="215"/>
      <c r="T417" s="287"/>
      <c r="U417" s="27"/>
      <c r="V417" s="185"/>
      <c r="W417" s="56"/>
      <c r="X417" s="188"/>
      <c r="Y417" s="188"/>
      <c r="Z417" s="188"/>
      <c r="AA417" s="56"/>
      <c r="AB417" s="56"/>
      <c r="AC417" s="187"/>
      <c r="AD417" s="259"/>
      <c r="AE417" s="259"/>
      <c r="AF417" s="56"/>
      <c r="AG417" s="28"/>
      <c r="AH417" s="56"/>
      <c r="AI417" s="28"/>
      <c r="AJ417" s="183"/>
      <c r="AK417" s="198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5"/>
      <c r="T418" s="285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8"/>
      <c r="AL418" s="285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34</v>
      </c>
      <c r="D419" s="185"/>
      <c r="E419" s="56"/>
      <c r="F419" s="186"/>
      <c r="G419" s="186"/>
      <c r="H419" s="186"/>
      <c r="I419" s="62"/>
      <c r="J419" s="62"/>
      <c r="K419" s="187"/>
      <c r="L419" s="259"/>
      <c r="M419" s="259"/>
      <c r="N419" s="56"/>
      <c r="O419" s="28"/>
      <c r="P419" s="56"/>
      <c r="Q419" s="28"/>
      <c r="R419" s="132"/>
      <c r="S419" s="215"/>
      <c r="T419" s="286"/>
      <c r="U419" s="27" t="s">
        <v>34</v>
      </c>
      <c r="V419" s="185"/>
      <c r="W419" s="56"/>
      <c r="X419" s="186"/>
      <c r="Y419" s="186"/>
      <c r="Z419" s="186"/>
      <c r="AA419" s="62"/>
      <c r="AB419" s="62"/>
      <c r="AC419" s="187"/>
      <c r="AD419" s="259"/>
      <c r="AE419" s="259"/>
      <c r="AF419" s="56"/>
      <c r="AG419" s="28"/>
      <c r="AH419" s="56"/>
      <c r="AI419" s="28"/>
      <c r="AJ419" s="132"/>
      <c r="AK419" s="198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35</v>
      </c>
      <c r="D420" s="185"/>
      <c r="E420" s="56"/>
      <c r="F420" s="186"/>
      <c r="G420" s="186"/>
      <c r="H420" s="186"/>
      <c r="I420" s="62"/>
      <c r="J420" s="62"/>
      <c r="K420" s="187"/>
      <c r="L420" s="259"/>
      <c r="M420" s="259"/>
      <c r="N420" s="56"/>
      <c r="O420" s="28"/>
      <c r="P420" s="56"/>
      <c r="Q420" s="28"/>
      <c r="R420" s="132"/>
      <c r="S420" s="215"/>
      <c r="T420" s="286"/>
      <c r="U420" s="27" t="s">
        <v>35</v>
      </c>
      <c r="V420" s="185"/>
      <c r="W420" s="56"/>
      <c r="X420" s="186"/>
      <c r="Y420" s="186"/>
      <c r="Z420" s="186"/>
      <c r="AA420" s="62"/>
      <c r="AB420" s="62"/>
      <c r="AC420" s="187"/>
      <c r="AD420" s="259"/>
      <c r="AE420" s="259"/>
      <c r="AF420" s="56"/>
      <c r="AG420" s="28"/>
      <c r="AH420" s="56"/>
      <c r="AI420" s="28"/>
      <c r="AJ420" s="132"/>
      <c r="AK420" s="198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37</v>
      </c>
      <c r="D421" s="185"/>
      <c r="E421" s="56"/>
      <c r="F421" s="186"/>
      <c r="G421" s="186"/>
      <c r="H421" s="186"/>
      <c r="I421" s="62"/>
      <c r="J421" s="62"/>
      <c r="K421" s="187"/>
      <c r="L421" s="259"/>
      <c r="M421" s="259"/>
      <c r="N421" s="56"/>
      <c r="O421" s="28"/>
      <c r="P421" s="56"/>
      <c r="Q421" s="28"/>
      <c r="R421" s="132"/>
      <c r="S421" s="215"/>
      <c r="T421" s="286"/>
      <c r="U421" s="27" t="s">
        <v>37</v>
      </c>
      <c r="V421" s="185"/>
      <c r="W421" s="56"/>
      <c r="X421" s="186"/>
      <c r="Y421" s="186"/>
      <c r="Z421" s="186"/>
      <c r="AA421" s="62"/>
      <c r="AB421" s="62"/>
      <c r="AC421" s="187"/>
      <c r="AD421" s="259"/>
      <c r="AE421" s="259"/>
      <c r="AF421" s="56"/>
      <c r="AG421" s="28"/>
      <c r="AH421" s="56"/>
      <c r="AI421" s="28"/>
      <c r="AJ421" s="132"/>
      <c r="AK421" s="198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5"/>
      <c r="E422" s="56"/>
      <c r="F422" s="188"/>
      <c r="G422" s="188"/>
      <c r="H422" s="188"/>
      <c r="I422" s="56"/>
      <c r="J422" s="56"/>
      <c r="K422" s="187"/>
      <c r="L422" s="259"/>
      <c r="M422" s="259"/>
      <c r="N422" s="56"/>
      <c r="O422" s="28"/>
      <c r="P422" s="56"/>
      <c r="Q422" s="28"/>
      <c r="R422" s="183"/>
      <c r="S422" s="215"/>
      <c r="T422" s="287"/>
      <c r="U422" s="27"/>
      <c r="V422" s="185"/>
      <c r="W422" s="56"/>
      <c r="X422" s="188"/>
      <c r="Y422" s="188"/>
      <c r="Z422" s="188"/>
      <c r="AA422" s="56"/>
      <c r="AB422" s="56"/>
      <c r="AC422" s="187"/>
      <c r="AD422" s="259"/>
      <c r="AE422" s="259"/>
      <c r="AF422" s="56"/>
      <c r="AG422" s="28"/>
      <c r="AH422" s="56"/>
      <c r="AI422" s="28"/>
      <c r="AJ422" s="183"/>
      <c r="AK422" s="198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5"/>
      <c r="T423" s="285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8"/>
      <c r="AL423" s="285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34</v>
      </c>
      <c r="D424" s="185"/>
      <c r="E424" s="56"/>
      <c r="F424" s="186"/>
      <c r="G424" s="186"/>
      <c r="H424" s="186"/>
      <c r="I424" s="62"/>
      <c r="J424" s="62"/>
      <c r="K424" s="187"/>
      <c r="L424" s="259"/>
      <c r="M424" s="259"/>
      <c r="N424" s="56"/>
      <c r="O424" s="28"/>
      <c r="P424" s="56"/>
      <c r="Q424" s="28"/>
      <c r="R424" s="132"/>
      <c r="S424" s="215"/>
      <c r="T424" s="286"/>
      <c r="U424" s="27" t="s">
        <v>34</v>
      </c>
      <c r="V424" s="185"/>
      <c r="W424" s="56"/>
      <c r="X424" s="186"/>
      <c r="Y424" s="186"/>
      <c r="Z424" s="186"/>
      <c r="AA424" s="62"/>
      <c r="AB424" s="62"/>
      <c r="AC424" s="187"/>
      <c r="AD424" s="259"/>
      <c r="AE424" s="259"/>
      <c r="AF424" s="56"/>
      <c r="AG424" s="28"/>
      <c r="AH424" s="56"/>
      <c r="AI424" s="28"/>
      <c r="AJ424" s="132"/>
      <c r="AK424" s="198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35</v>
      </c>
      <c r="D425" s="185"/>
      <c r="E425" s="56"/>
      <c r="F425" s="186"/>
      <c r="G425" s="186"/>
      <c r="H425" s="186"/>
      <c r="I425" s="62"/>
      <c r="J425" s="62"/>
      <c r="K425" s="187"/>
      <c r="L425" s="259"/>
      <c r="M425" s="259"/>
      <c r="N425" s="56"/>
      <c r="O425" s="28"/>
      <c r="P425" s="56"/>
      <c r="Q425" s="28"/>
      <c r="R425" s="132"/>
      <c r="S425" s="215"/>
      <c r="T425" s="286"/>
      <c r="U425" s="27" t="s">
        <v>35</v>
      </c>
      <c r="V425" s="185"/>
      <c r="W425" s="56"/>
      <c r="X425" s="186"/>
      <c r="Y425" s="186"/>
      <c r="Z425" s="186"/>
      <c r="AA425" s="62"/>
      <c r="AB425" s="62"/>
      <c r="AC425" s="187"/>
      <c r="AD425" s="259"/>
      <c r="AE425" s="259"/>
      <c r="AF425" s="56"/>
      <c r="AG425" s="28"/>
      <c r="AH425" s="56"/>
      <c r="AI425" s="28"/>
      <c r="AJ425" s="132"/>
      <c r="AK425" s="198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37</v>
      </c>
      <c r="D426" s="185"/>
      <c r="E426" s="56"/>
      <c r="F426" s="186"/>
      <c r="G426" s="186"/>
      <c r="H426" s="186"/>
      <c r="I426" s="62"/>
      <c r="J426" s="62"/>
      <c r="K426" s="187"/>
      <c r="L426" s="259"/>
      <c r="M426" s="259"/>
      <c r="N426" s="56"/>
      <c r="O426" s="28"/>
      <c r="P426" s="56"/>
      <c r="Q426" s="28"/>
      <c r="R426" s="132"/>
      <c r="S426" s="215"/>
      <c r="T426" s="286"/>
      <c r="U426" s="27" t="s">
        <v>37</v>
      </c>
      <c r="V426" s="185"/>
      <c r="W426" s="56"/>
      <c r="X426" s="186"/>
      <c r="Y426" s="186"/>
      <c r="Z426" s="186"/>
      <c r="AA426" s="62"/>
      <c r="AB426" s="62"/>
      <c r="AC426" s="187"/>
      <c r="AD426" s="259"/>
      <c r="AE426" s="259"/>
      <c r="AF426" s="56"/>
      <c r="AG426" s="28"/>
      <c r="AH426" s="56"/>
      <c r="AI426" s="28"/>
      <c r="AJ426" s="132"/>
      <c r="AK426" s="198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5"/>
      <c r="E427" s="56"/>
      <c r="F427" s="188"/>
      <c r="G427" s="188"/>
      <c r="H427" s="188"/>
      <c r="I427" s="56"/>
      <c r="J427" s="56"/>
      <c r="K427" s="187"/>
      <c r="L427" s="259"/>
      <c r="M427" s="259"/>
      <c r="N427" s="56"/>
      <c r="O427" s="28"/>
      <c r="P427" s="56"/>
      <c r="Q427" s="28"/>
      <c r="R427" s="183"/>
      <c r="S427" s="215"/>
      <c r="T427" s="287"/>
      <c r="U427" s="27"/>
      <c r="V427" s="185"/>
      <c r="W427" s="56"/>
      <c r="X427" s="188"/>
      <c r="Y427" s="188"/>
      <c r="Z427" s="188"/>
      <c r="AA427" s="56"/>
      <c r="AB427" s="56"/>
      <c r="AC427" s="187"/>
      <c r="AD427" s="259"/>
      <c r="AE427" s="259"/>
      <c r="AF427" s="56"/>
      <c r="AG427" s="28"/>
      <c r="AH427" s="56"/>
      <c r="AI427" s="28"/>
      <c r="AJ427" s="183"/>
      <c r="AK427" s="198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5"/>
      <c r="T428" s="285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8"/>
      <c r="AL428" s="285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34</v>
      </c>
      <c r="D429" s="185"/>
      <c r="E429" s="56"/>
      <c r="F429" s="186"/>
      <c r="G429" s="186"/>
      <c r="H429" s="186"/>
      <c r="I429" s="62"/>
      <c r="J429" s="62"/>
      <c r="K429" s="187"/>
      <c r="L429" s="259"/>
      <c r="M429" s="259"/>
      <c r="N429" s="56"/>
      <c r="O429" s="28"/>
      <c r="P429" s="56"/>
      <c r="Q429" s="28"/>
      <c r="R429" s="132"/>
      <c r="S429" s="215"/>
      <c r="T429" s="286"/>
      <c r="U429" s="27" t="s">
        <v>34</v>
      </c>
      <c r="V429" s="185"/>
      <c r="W429" s="56"/>
      <c r="X429" s="186"/>
      <c r="Y429" s="186"/>
      <c r="Z429" s="186"/>
      <c r="AA429" s="62"/>
      <c r="AB429" s="62"/>
      <c r="AC429" s="187"/>
      <c r="AD429" s="259"/>
      <c r="AE429" s="259"/>
      <c r="AF429" s="56"/>
      <c r="AG429" s="28"/>
      <c r="AH429" s="56"/>
      <c r="AI429" s="28"/>
      <c r="AJ429" s="132"/>
      <c r="AK429" s="198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35</v>
      </c>
      <c r="D430" s="185"/>
      <c r="E430" s="56"/>
      <c r="F430" s="186"/>
      <c r="G430" s="186"/>
      <c r="H430" s="186"/>
      <c r="I430" s="62"/>
      <c r="J430" s="62"/>
      <c r="K430" s="187"/>
      <c r="L430" s="259"/>
      <c r="M430" s="259"/>
      <c r="N430" s="56"/>
      <c r="O430" s="28"/>
      <c r="P430" s="56"/>
      <c r="Q430" s="28"/>
      <c r="R430" s="132"/>
      <c r="S430" s="215"/>
      <c r="T430" s="286"/>
      <c r="U430" s="27" t="s">
        <v>35</v>
      </c>
      <c r="V430" s="185"/>
      <c r="W430" s="56"/>
      <c r="X430" s="186"/>
      <c r="Y430" s="186"/>
      <c r="Z430" s="186"/>
      <c r="AA430" s="62"/>
      <c r="AB430" s="62"/>
      <c r="AC430" s="187"/>
      <c r="AD430" s="259"/>
      <c r="AE430" s="259"/>
      <c r="AF430" s="56"/>
      <c r="AG430" s="28"/>
      <c r="AH430" s="56"/>
      <c r="AI430" s="28"/>
      <c r="AJ430" s="132"/>
      <c r="AK430" s="198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37</v>
      </c>
      <c r="D431" s="185"/>
      <c r="E431" s="56"/>
      <c r="F431" s="186"/>
      <c r="G431" s="186"/>
      <c r="H431" s="186"/>
      <c r="I431" s="62"/>
      <c r="J431" s="62"/>
      <c r="K431" s="187"/>
      <c r="L431" s="259"/>
      <c r="M431" s="259"/>
      <c r="N431" s="56"/>
      <c r="O431" s="28"/>
      <c r="P431" s="56"/>
      <c r="Q431" s="28"/>
      <c r="R431" s="132"/>
      <c r="S431" s="215"/>
      <c r="T431" s="286"/>
      <c r="U431" s="27" t="s">
        <v>37</v>
      </c>
      <c r="V431" s="185"/>
      <c r="W431" s="56"/>
      <c r="X431" s="186"/>
      <c r="Y431" s="186"/>
      <c r="Z431" s="186"/>
      <c r="AA431" s="62"/>
      <c r="AB431" s="62"/>
      <c r="AC431" s="187"/>
      <c r="AD431" s="259"/>
      <c r="AE431" s="259"/>
      <c r="AF431" s="56"/>
      <c r="AG431" s="28"/>
      <c r="AH431" s="56"/>
      <c r="AI431" s="28"/>
      <c r="AJ431" s="132"/>
      <c r="AK431" s="198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5"/>
      <c r="E432" s="56"/>
      <c r="F432" s="188"/>
      <c r="G432" s="188"/>
      <c r="H432" s="188"/>
      <c r="I432" s="56"/>
      <c r="J432" s="56"/>
      <c r="K432" s="187"/>
      <c r="L432" s="259"/>
      <c r="M432" s="259"/>
      <c r="N432" s="56"/>
      <c r="O432" s="28"/>
      <c r="P432" s="56"/>
      <c r="Q432" s="28"/>
      <c r="R432" s="183"/>
      <c r="S432" s="215"/>
      <c r="T432" s="287"/>
      <c r="U432" s="27"/>
      <c r="V432" s="185"/>
      <c r="W432" s="56"/>
      <c r="X432" s="188"/>
      <c r="Y432" s="188"/>
      <c r="Z432" s="188"/>
      <c r="AA432" s="56"/>
      <c r="AB432" s="56"/>
      <c r="AC432" s="187"/>
      <c r="AD432" s="259"/>
      <c r="AE432" s="259"/>
      <c r="AF432" s="56"/>
      <c r="AG432" s="28"/>
      <c r="AH432" s="56"/>
      <c r="AI432" s="28"/>
      <c r="AJ432" s="183"/>
      <c r="AK432" s="198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5"/>
      <c r="T433" s="285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8"/>
      <c r="AL433" s="285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34</v>
      </c>
      <c r="D434" s="185"/>
      <c r="E434" s="56"/>
      <c r="F434" s="186"/>
      <c r="G434" s="186"/>
      <c r="H434" s="186"/>
      <c r="I434" s="62"/>
      <c r="J434" s="62"/>
      <c r="K434" s="187"/>
      <c r="L434" s="259"/>
      <c r="M434" s="259"/>
      <c r="N434" s="56"/>
      <c r="O434" s="28"/>
      <c r="P434" s="56"/>
      <c r="Q434" s="28"/>
      <c r="R434" s="132"/>
      <c r="S434" s="215"/>
      <c r="T434" s="286"/>
      <c r="U434" s="27" t="s">
        <v>34</v>
      </c>
      <c r="V434" s="185"/>
      <c r="W434" s="56"/>
      <c r="X434" s="186"/>
      <c r="Y434" s="186"/>
      <c r="Z434" s="186"/>
      <c r="AA434" s="62"/>
      <c r="AB434" s="62"/>
      <c r="AC434" s="187"/>
      <c r="AD434" s="259"/>
      <c r="AE434" s="259"/>
      <c r="AF434" s="56"/>
      <c r="AG434" s="28"/>
      <c r="AH434" s="56"/>
      <c r="AI434" s="28"/>
      <c r="AJ434" s="132"/>
      <c r="AK434" s="198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35</v>
      </c>
      <c r="D435" s="185"/>
      <c r="E435" s="56"/>
      <c r="F435" s="186"/>
      <c r="G435" s="186"/>
      <c r="H435" s="186"/>
      <c r="I435" s="62"/>
      <c r="J435" s="62"/>
      <c r="K435" s="187"/>
      <c r="L435" s="259"/>
      <c r="M435" s="259"/>
      <c r="N435" s="56"/>
      <c r="O435" s="28"/>
      <c r="P435" s="56"/>
      <c r="Q435" s="28"/>
      <c r="R435" s="132"/>
      <c r="S435" s="215"/>
      <c r="T435" s="286"/>
      <c r="U435" s="27" t="s">
        <v>35</v>
      </c>
      <c r="V435" s="185"/>
      <c r="W435" s="56"/>
      <c r="X435" s="186"/>
      <c r="Y435" s="186"/>
      <c r="Z435" s="186"/>
      <c r="AA435" s="62"/>
      <c r="AB435" s="62"/>
      <c r="AC435" s="187"/>
      <c r="AD435" s="259"/>
      <c r="AE435" s="259"/>
      <c r="AF435" s="56"/>
      <c r="AG435" s="28"/>
      <c r="AH435" s="56"/>
      <c r="AI435" s="28"/>
      <c r="AJ435" s="132"/>
      <c r="AK435" s="198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37</v>
      </c>
      <c r="D436" s="185"/>
      <c r="E436" s="56"/>
      <c r="F436" s="186"/>
      <c r="G436" s="186"/>
      <c r="H436" s="186"/>
      <c r="I436" s="62"/>
      <c r="J436" s="62"/>
      <c r="K436" s="187"/>
      <c r="L436" s="259"/>
      <c r="M436" s="259"/>
      <c r="N436" s="56"/>
      <c r="O436" s="28"/>
      <c r="P436" s="56"/>
      <c r="Q436" s="28"/>
      <c r="R436" s="132"/>
      <c r="S436" s="215"/>
      <c r="T436" s="286"/>
      <c r="U436" s="27" t="s">
        <v>37</v>
      </c>
      <c r="V436" s="185"/>
      <c r="W436" s="56"/>
      <c r="X436" s="186"/>
      <c r="Y436" s="186"/>
      <c r="Z436" s="186"/>
      <c r="AA436" s="62"/>
      <c r="AB436" s="62"/>
      <c r="AC436" s="187"/>
      <c r="AD436" s="259"/>
      <c r="AE436" s="259"/>
      <c r="AF436" s="56"/>
      <c r="AG436" s="28"/>
      <c r="AH436" s="56"/>
      <c r="AI436" s="28"/>
      <c r="AJ436" s="132"/>
      <c r="AK436" s="198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5"/>
      <c r="E437" s="56"/>
      <c r="F437" s="188"/>
      <c r="G437" s="188"/>
      <c r="H437" s="188"/>
      <c r="I437" s="56"/>
      <c r="J437" s="56"/>
      <c r="K437" s="187"/>
      <c r="L437" s="259"/>
      <c r="M437" s="259"/>
      <c r="N437" s="56"/>
      <c r="O437" s="28"/>
      <c r="P437" s="56"/>
      <c r="Q437" s="28"/>
      <c r="R437" s="183"/>
      <c r="S437" s="215"/>
      <c r="T437" s="287"/>
      <c r="U437" s="27"/>
      <c r="V437" s="185"/>
      <c r="W437" s="56"/>
      <c r="X437" s="188"/>
      <c r="Y437" s="188"/>
      <c r="Z437" s="188"/>
      <c r="AA437" s="56"/>
      <c r="AB437" s="56"/>
      <c r="AC437" s="187"/>
      <c r="AD437" s="259"/>
      <c r="AE437" s="259"/>
      <c r="AF437" s="56"/>
      <c r="AG437" s="28"/>
      <c r="AH437" s="56"/>
      <c r="AI437" s="28"/>
      <c r="AJ437" s="183"/>
      <c r="AK437" s="198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5"/>
      <c r="T438" s="285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8"/>
      <c r="AL438" s="285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34</v>
      </c>
      <c r="D439" s="185"/>
      <c r="E439" s="56"/>
      <c r="F439" s="186"/>
      <c r="G439" s="186"/>
      <c r="H439" s="186"/>
      <c r="I439" s="62"/>
      <c r="J439" s="62"/>
      <c r="K439" s="187"/>
      <c r="L439" s="259"/>
      <c r="M439" s="259"/>
      <c r="N439" s="56"/>
      <c r="O439" s="28"/>
      <c r="P439" s="56"/>
      <c r="Q439" s="28"/>
      <c r="R439" s="132"/>
      <c r="S439" s="215"/>
      <c r="T439" s="286"/>
      <c r="U439" s="27" t="s">
        <v>34</v>
      </c>
      <c r="V439" s="185"/>
      <c r="W439" s="56"/>
      <c r="X439" s="186"/>
      <c r="Y439" s="186"/>
      <c r="Z439" s="186"/>
      <c r="AA439" s="62"/>
      <c r="AB439" s="62"/>
      <c r="AC439" s="187"/>
      <c r="AD439" s="259"/>
      <c r="AE439" s="259"/>
      <c r="AF439" s="56"/>
      <c r="AG439" s="28"/>
      <c r="AH439" s="56"/>
      <c r="AI439" s="28"/>
      <c r="AJ439" s="132"/>
      <c r="AK439" s="198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35</v>
      </c>
      <c r="D440" s="185"/>
      <c r="E440" s="56"/>
      <c r="F440" s="186"/>
      <c r="G440" s="186"/>
      <c r="H440" s="186"/>
      <c r="I440" s="62"/>
      <c r="J440" s="62"/>
      <c r="K440" s="187"/>
      <c r="L440" s="259"/>
      <c r="M440" s="259"/>
      <c r="N440" s="56"/>
      <c r="O440" s="28"/>
      <c r="P440" s="56"/>
      <c r="Q440" s="28"/>
      <c r="R440" s="132"/>
      <c r="S440" s="215"/>
      <c r="T440" s="286"/>
      <c r="U440" s="27" t="s">
        <v>35</v>
      </c>
      <c r="V440" s="185"/>
      <c r="W440" s="56"/>
      <c r="X440" s="186"/>
      <c r="Y440" s="186"/>
      <c r="Z440" s="186"/>
      <c r="AA440" s="62"/>
      <c r="AB440" s="62"/>
      <c r="AC440" s="187"/>
      <c r="AD440" s="259"/>
      <c r="AE440" s="259"/>
      <c r="AF440" s="56"/>
      <c r="AG440" s="28"/>
      <c r="AH440" s="56"/>
      <c r="AI440" s="28"/>
      <c r="AJ440" s="132"/>
      <c r="AK440" s="198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37</v>
      </c>
      <c r="D441" s="185"/>
      <c r="E441" s="56"/>
      <c r="F441" s="186"/>
      <c r="G441" s="186"/>
      <c r="H441" s="186"/>
      <c r="I441" s="62"/>
      <c r="J441" s="62"/>
      <c r="K441" s="187"/>
      <c r="L441" s="259"/>
      <c r="M441" s="259"/>
      <c r="N441" s="56"/>
      <c r="O441" s="28"/>
      <c r="P441" s="56"/>
      <c r="Q441" s="28"/>
      <c r="R441" s="132"/>
      <c r="S441" s="215"/>
      <c r="T441" s="286"/>
      <c r="U441" s="27" t="s">
        <v>37</v>
      </c>
      <c r="V441" s="185"/>
      <c r="W441" s="56"/>
      <c r="X441" s="186"/>
      <c r="Y441" s="186"/>
      <c r="Z441" s="186"/>
      <c r="AA441" s="62"/>
      <c r="AB441" s="62"/>
      <c r="AC441" s="187"/>
      <c r="AD441" s="259"/>
      <c r="AE441" s="259"/>
      <c r="AF441" s="56"/>
      <c r="AG441" s="28"/>
      <c r="AH441" s="56"/>
      <c r="AI441" s="28"/>
      <c r="AJ441" s="132"/>
      <c r="AK441" s="198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5"/>
      <c r="E442" s="56"/>
      <c r="F442" s="188"/>
      <c r="G442" s="188"/>
      <c r="H442" s="188"/>
      <c r="I442" s="56"/>
      <c r="J442" s="56"/>
      <c r="K442" s="187"/>
      <c r="L442" s="259"/>
      <c r="M442" s="259"/>
      <c r="N442" s="56"/>
      <c r="O442" s="28"/>
      <c r="P442" s="56"/>
      <c r="Q442" s="28"/>
      <c r="R442" s="183"/>
      <c r="S442" s="215"/>
      <c r="T442" s="287"/>
      <c r="U442" s="27"/>
      <c r="V442" s="185"/>
      <c r="W442" s="56"/>
      <c r="X442" s="188"/>
      <c r="Y442" s="188"/>
      <c r="Z442" s="188"/>
      <c r="AA442" s="56"/>
      <c r="AB442" s="56"/>
      <c r="AC442" s="187"/>
      <c r="AD442" s="259"/>
      <c r="AE442" s="259"/>
      <c r="AF442" s="56"/>
      <c r="AG442" s="28"/>
      <c r="AH442" s="56"/>
      <c r="AI442" s="28"/>
      <c r="AJ442" s="183"/>
      <c r="AK442" s="198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5"/>
      <c r="T443" s="285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8"/>
      <c r="AL443" s="285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34</v>
      </c>
      <c r="D444" s="185"/>
      <c r="E444" s="56"/>
      <c r="F444" s="186"/>
      <c r="G444" s="186"/>
      <c r="H444" s="186"/>
      <c r="I444" s="62"/>
      <c r="J444" s="62"/>
      <c r="K444" s="187"/>
      <c r="L444" s="259"/>
      <c r="M444" s="259"/>
      <c r="N444" s="56"/>
      <c r="O444" s="28"/>
      <c r="P444" s="56"/>
      <c r="Q444" s="28"/>
      <c r="R444" s="132"/>
      <c r="S444" s="215"/>
      <c r="T444" s="286"/>
      <c r="U444" s="27" t="s">
        <v>34</v>
      </c>
      <c r="V444" s="185"/>
      <c r="W444" s="56"/>
      <c r="X444" s="186"/>
      <c r="Y444" s="186"/>
      <c r="Z444" s="186"/>
      <c r="AA444" s="62"/>
      <c r="AB444" s="62"/>
      <c r="AC444" s="187"/>
      <c r="AD444" s="259"/>
      <c r="AE444" s="259"/>
      <c r="AF444" s="56"/>
      <c r="AG444" s="28"/>
      <c r="AH444" s="56"/>
      <c r="AI444" s="28"/>
      <c r="AJ444" s="132"/>
      <c r="AK444" s="198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35</v>
      </c>
      <c r="D445" s="185"/>
      <c r="E445" s="56"/>
      <c r="F445" s="186"/>
      <c r="G445" s="186"/>
      <c r="H445" s="186"/>
      <c r="I445" s="62"/>
      <c r="J445" s="62"/>
      <c r="K445" s="187"/>
      <c r="L445" s="259"/>
      <c r="M445" s="259"/>
      <c r="N445" s="56"/>
      <c r="O445" s="28"/>
      <c r="P445" s="56"/>
      <c r="Q445" s="28"/>
      <c r="R445" s="132"/>
      <c r="S445" s="215"/>
      <c r="T445" s="286"/>
      <c r="U445" s="27" t="s">
        <v>35</v>
      </c>
      <c r="V445" s="185"/>
      <c r="W445" s="56"/>
      <c r="X445" s="186"/>
      <c r="Y445" s="186"/>
      <c r="Z445" s="186"/>
      <c r="AA445" s="62"/>
      <c r="AB445" s="62"/>
      <c r="AC445" s="187"/>
      <c r="AD445" s="259"/>
      <c r="AE445" s="259"/>
      <c r="AF445" s="56"/>
      <c r="AG445" s="28"/>
      <c r="AH445" s="56"/>
      <c r="AI445" s="28"/>
      <c r="AJ445" s="132"/>
      <c r="AK445" s="198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37</v>
      </c>
      <c r="D446" s="185"/>
      <c r="E446" s="56"/>
      <c r="F446" s="186"/>
      <c r="G446" s="186"/>
      <c r="H446" s="186"/>
      <c r="I446" s="62"/>
      <c r="J446" s="62"/>
      <c r="K446" s="187"/>
      <c r="L446" s="259"/>
      <c r="M446" s="259"/>
      <c r="N446" s="56"/>
      <c r="O446" s="28"/>
      <c r="P446" s="56"/>
      <c r="Q446" s="28"/>
      <c r="R446" s="132"/>
      <c r="S446" s="215"/>
      <c r="T446" s="286"/>
      <c r="U446" s="27" t="s">
        <v>37</v>
      </c>
      <c r="V446" s="185"/>
      <c r="W446" s="56"/>
      <c r="X446" s="186"/>
      <c r="Y446" s="186"/>
      <c r="Z446" s="186"/>
      <c r="AA446" s="62"/>
      <c r="AB446" s="62"/>
      <c r="AC446" s="187"/>
      <c r="AD446" s="259"/>
      <c r="AE446" s="259"/>
      <c r="AF446" s="56"/>
      <c r="AG446" s="28"/>
      <c r="AH446" s="56"/>
      <c r="AI446" s="28"/>
      <c r="AJ446" s="132"/>
      <c r="AK446" s="198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5"/>
      <c r="E447" s="56"/>
      <c r="F447" s="188"/>
      <c r="G447" s="188"/>
      <c r="H447" s="188"/>
      <c r="I447" s="56"/>
      <c r="J447" s="56"/>
      <c r="K447" s="187"/>
      <c r="L447" s="259"/>
      <c r="M447" s="259"/>
      <c r="N447" s="56"/>
      <c r="O447" s="28"/>
      <c r="P447" s="56"/>
      <c r="Q447" s="28"/>
      <c r="R447" s="183"/>
      <c r="S447" s="215"/>
      <c r="T447" s="287"/>
      <c r="U447" s="27"/>
      <c r="V447" s="185"/>
      <c r="W447" s="56"/>
      <c r="X447" s="188"/>
      <c r="Y447" s="188"/>
      <c r="Z447" s="188"/>
      <c r="AA447" s="56"/>
      <c r="AB447" s="56"/>
      <c r="AC447" s="187"/>
      <c r="AD447" s="259"/>
      <c r="AE447" s="259"/>
      <c r="AF447" s="56"/>
      <c r="AG447" s="28"/>
      <c r="AH447" s="56"/>
      <c r="AI447" s="28"/>
      <c r="AJ447" s="183"/>
      <c r="AK447" s="198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5"/>
      <c r="T448" s="285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8"/>
      <c r="AL448" s="285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34</v>
      </c>
      <c r="D449" s="185"/>
      <c r="E449" s="56"/>
      <c r="F449" s="186"/>
      <c r="G449" s="186"/>
      <c r="H449" s="186"/>
      <c r="I449" s="62"/>
      <c r="J449" s="62"/>
      <c r="K449" s="187"/>
      <c r="L449" s="259"/>
      <c r="M449" s="259"/>
      <c r="N449" s="56"/>
      <c r="O449" s="28"/>
      <c r="P449" s="56"/>
      <c r="Q449" s="28"/>
      <c r="R449" s="132"/>
      <c r="S449" s="215"/>
      <c r="T449" s="286"/>
      <c r="U449" s="27" t="s">
        <v>34</v>
      </c>
      <c r="V449" s="185"/>
      <c r="W449" s="56"/>
      <c r="X449" s="186"/>
      <c r="Y449" s="186"/>
      <c r="Z449" s="186"/>
      <c r="AA449" s="62"/>
      <c r="AB449" s="62"/>
      <c r="AC449" s="187"/>
      <c r="AD449" s="259"/>
      <c r="AE449" s="259"/>
      <c r="AF449" s="56"/>
      <c r="AG449" s="28"/>
      <c r="AH449" s="56"/>
      <c r="AI449" s="28"/>
      <c r="AJ449" s="132"/>
      <c r="AK449" s="198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35</v>
      </c>
      <c r="D450" s="185"/>
      <c r="E450" s="56"/>
      <c r="F450" s="186"/>
      <c r="G450" s="186"/>
      <c r="H450" s="186"/>
      <c r="I450" s="62"/>
      <c r="J450" s="62"/>
      <c r="K450" s="187"/>
      <c r="L450" s="259"/>
      <c r="M450" s="259"/>
      <c r="N450" s="56"/>
      <c r="O450" s="28"/>
      <c r="P450" s="56"/>
      <c r="Q450" s="28"/>
      <c r="R450" s="132"/>
      <c r="S450" s="215"/>
      <c r="T450" s="286"/>
      <c r="U450" s="27" t="s">
        <v>35</v>
      </c>
      <c r="V450" s="185"/>
      <c r="W450" s="56"/>
      <c r="X450" s="186"/>
      <c r="Y450" s="186"/>
      <c r="Z450" s="186"/>
      <c r="AA450" s="62"/>
      <c r="AB450" s="62"/>
      <c r="AC450" s="187"/>
      <c r="AD450" s="259"/>
      <c r="AE450" s="259"/>
      <c r="AF450" s="56"/>
      <c r="AG450" s="28"/>
      <c r="AH450" s="56"/>
      <c r="AI450" s="28"/>
      <c r="AJ450" s="132"/>
      <c r="AK450" s="198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37</v>
      </c>
      <c r="D451" s="185"/>
      <c r="E451" s="56"/>
      <c r="F451" s="186"/>
      <c r="G451" s="186"/>
      <c r="H451" s="186"/>
      <c r="I451" s="62"/>
      <c r="J451" s="62"/>
      <c r="K451" s="187"/>
      <c r="L451" s="259"/>
      <c r="M451" s="259"/>
      <c r="N451" s="56"/>
      <c r="O451" s="28"/>
      <c r="P451" s="56"/>
      <c r="Q451" s="28"/>
      <c r="R451" s="132"/>
      <c r="S451" s="215"/>
      <c r="T451" s="286"/>
      <c r="U451" s="27" t="s">
        <v>37</v>
      </c>
      <c r="V451" s="185"/>
      <c r="W451" s="56"/>
      <c r="X451" s="186"/>
      <c r="Y451" s="186"/>
      <c r="Z451" s="186"/>
      <c r="AA451" s="62"/>
      <c r="AB451" s="62"/>
      <c r="AC451" s="187"/>
      <c r="AD451" s="259"/>
      <c r="AE451" s="259"/>
      <c r="AF451" s="56"/>
      <c r="AG451" s="28"/>
      <c r="AH451" s="56"/>
      <c r="AI451" s="28"/>
      <c r="AJ451" s="132"/>
      <c r="AK451" s="198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5"/>
      <c r="E452" s="56"/>
      <c r="F452" s="188"/>
      <c r="G452" s="188"/>
      <c r="H452" s="188"/>
      <c r="I452" s="56"/>
      <c r="J452" s="56"/>
      <c r="K452" s="187"/>
      <c r="L452" s="259"/>
      <c r="M452" s="259"/>
      <c r="N452" s="56"/>
      <c r="O452" s="28"/>
      <c r="P452" s="56"/>
      <c r="Q452" s="28"/>
      <c r="R452" s="183"/>
      <c r="S452" s="215"/>
      <c r="T452" s="287"/>
      <c r="U452" s="27"/>
      <c r="V452" s="185"/>
      <c r="W452" s="56"/>
      <c r="X452" s="188"/>
      <c r="Y452" s="188"/>
      <c r="Z452" s="188"/>
      <c r="AA452" s="56"/>
      <c r="AB452" s="56"/>
      <c r="AC452" s="187"/>
      <c r="AD452" s="259"/>
      <c r="AE452" s="259"/>
      <c r="AF452" s="56"/>
      <c r="AG452" s="28"/>
      <c r="AH452" s="56"/>
      <c r="AI452" s="28"/>
      <c r="AJ452" s="183"/>
      <c r="AK452" s="198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5"/>
      <c r="T453" s="285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8"/>
      <c r="AL453" s="285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34</v>
      </c>
      <c r="D454" s="185"/>
      <c r="E454" s="56"/>
      <c r="F454" s="186"/>
      <c r="G454" s="186"/>
      <c r="H454" s="186"/>
      <c r="I454" s="62"/>
      <c r="J454" s="62"/>
      <c r="K454" s="187"/>
      <c r="L454" s="259"/>
      <c r="M454" s="259"/>
      <c r="N454" s="56"/>
      <c r="O454" s="28"/>
      <c r="P454" s="56"/>
      <c r="Q454" s="28"/>
      <c r="R454" s="132"/>
      <c r="S454" s="215"/>
      <c r="T454" s="286"/>
      <c r="U454" s="27" t="s">
        <v>34</v>
      </c>
      <c r="V454" s="185"/>
      <c r="W454" s="56"/>
      <c r="X454" s="186"/>
      <c r="Y454" s="186"/>
      <c r="Z454" s="186"/>
      <c r="AA454" s="62"/>
      <c r="AB454" s="62"/>
      <c r="AC454" s="187"/>
      <c r="AD454" s="259"/>
      <c r="AE454" s="259"/>
      <c r="AF454" s="56"/>
      <c r="AG454" s="28"/>
      <c r="AH454" s="56"/>
      <c r="AI454" s="28"/>
      <c r="AJ454" s="132"/>
      <c r="AK454" s="198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35</v>
      </c>
      <c r="D455" s="185"/>
      <c r="E455" s="56"/>
      <c r="F455" s="186"/>
      <c r="G455" s="186"/>
      <c r="H455" s="186"/>
      <c r="I455" s="62"/>
      <c r="J455" s="62"/>
      <c r="K455" s="187"/>
      <c r="L455" s="259"/>
      <c r="M455" s="259"/>
      <c r="N455" s="56"/>
      <c r="O455" s="28"/>
      <c r="P455" s="56"/>
      <c r="Q455" s="28"/>
      <c r="R455" s="132"/>
      <c r="S455" s="215"/>
      <c r="T455" s="286"/>
      <c r="U455" s="27" t="s">
        <v>35</v>
      </c>
      <c r="V455" s="185"/>
      <c r="W455" s="56"/>
      <c r="X455" s="186"/>
      <c r="Y455" s="186"/>
      <c r="Z455" s="186"/>
      <c r="AA455" s="62"/>
      <c r="AB455" s="62"/>
      <c r="AC455" s="187"/>
      <c r="AD455" s="259"/>
      <c r="AE455" s="259"/>
      <c r="AF455" s="56"/>
      <c r="AG455" s="28"/>
      <c r="AH455" s="56"/>
      <c r="AI455" s="28"/>
      <c r="AJ455" s="132"/>
      <c r="AK455" s="198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37</v>
      </c>
      <c r="D456" s="185"/>
      <c r="E456" s="56"/>
      <c r="F456" s="186"/>
      <c r="G456" s="186"/>
      <c r="H456" s="186"/>
      <c r="I456" s="62"/>
      <c r="J456" s="62"/>
      <c r="K456" s="187"/>
      <c r="L456" s="259"/>
      <c r="M456" s="259"/>
      <c r="N456" s="56"/>
      <c r="O456" s="28"/>
      <c r="P456" s="56"/>
      <c r="Q456" s="28"/>
      <c r="R456" s="132"/>
      <c r="S456" s="215"/>
      <c r="T456" s="286"/>
      <c r="U456" s="27" t="s">
        <v>37</v>
      </c>
      <c r="V456" s="185"/>
      <c r="W456" s="56"/>
      <c r="X456" s="186"/>
      <c r="Y456" s="186"/>
      <c r="Z456" s="186"/>
      <c r="AA456" s="62"/>
      <c r="AB456" s="62"/>
      <c r="AC456" s="187"/>
      <c r="AD456" s="259"/>
      <c r="AE456" s="259"/>
      <c r="AF456" s="56"/>
      <c r="AG456" s="28"/>
      <c r="AH456" s="56"/>
      <c r="AI456" s="28"/>
      <c r="AJ456" s="132"/>
      <c r="AK456" s="198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5"/>
      <c r="E457" s="56"/>
      <c r="F457" s="188"/>
      <c r="G457" s="188"/>
      <c r="H457" s="188"/>
      <c r="I457" s="56"/>
      <c r="J457" s="56"/>
      <c r="K457" s="187"/>
      <c r="L457" s="259"/>
      <c r="M457" s="259"/>
      <c r="N457" s="56"/>
      <c r="O457" s="28"/>
      <c r="P457" s="56"/>
      <c r="Q457" s="28"/>
      <c r="R457" s="183"/>
      <c r="S457" s="215"/>
      <c r="T457" s="287"/>
      <c r="U457" s="27"/>
      <c r="V457" s="185"/>
      <c r="W457" s="56"/>
      <c r="X457" s="188"/>
      <c r="Y457" s="188"/>
      <c r="Z457" s="188"/>
      <c r="AA457" s="56"/>
      <c r="AB457" s="56"/>
      <c r="AC457" s="187"/>
      <c r="AD457" s="259"/>
      <c r="AE457" s="259"/>
      <c r="AF457" s="56"/>
      <c r="AG457" s="28"/>
      <c r="AH457" s="56"/>
      <c r="AI457" s="28"/>
      <c r="AJ457" s="183"/>
      <c r="AK457" s="198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5"/>
      <c r="T458" s="285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8"/>
      <c r="AL458" s="285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34</v>
      </c>
      <c r="D459" s="185"/>
      <c r="E459" s="56"/>
      <c r="F459" s="186"/>
      <c r="G459" s="186"/>
      <c r="H459" s="186"/>
      <c r="I459" s="62"/>
      <c r="J459" s="62"/>
      <c r="K459" s="187"/>
      <c r="L459" s="259"/>
      <c r="M459" s="259"/>
      <c r="N459" s="56"/>
      <c r="O459" s="28"/>
      <c r="P459" s="56"/>
      <c r="Q459" s="28"/>
      <c r="R459" s="132"/>
      <c r="S459" s="215"/>
      <c r="T459" s="286"/>
      <c r="U459" s="27" t="s">
        <v>34</v>
      </c>
      <c r="V459" s="185"/>
      <c r="W459" s="56"/>
      <c r="X459" s="186"/>
      <c r="Y459" s="186"/>
      <c r="Z459" s="186"/>
      <c r="AA459" s="62"/>
      <c r="AB459" s="62"/>
      <c r="AC459" s="187"/>
      <c r="AD459" s="259"/>
      <c r="AE459" s="259"/>
      <c r="AF459" s="56"/>
      <c r="AG459" s="28"/>
      <c r="AH459" s="56"/>
      <c r="AI459" s="28"/>
      <c r="AJ459" s="132"/>
      <c r="AK459" s="198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35</v>
      </c>
      <c r="D460" s="185"/>
      <c r="E460" s="56"/>
      <c r="F460" s="186"/>
      <c r="G460" s="186"/>
      <c r="H460" s="186"/>
      <c r="I460" s="62"/>
      <c r="J460" s="62"/>
      <c r="K460" s="187"/>
      <c r="L460" s="259"/>
      <c r="M460" s="259"/>
      <c r="N460" s="56"/>
      <c r="O460" s="28"/>
      <c r="P460" s="56"/>
      <c r="Q460" s="28"/>
      <c r="R460" s="132"/>
      <c r="S460" s="215"/>
      <c r="T460" s="286"/>
      <c r="U460" s="27" t="s">
        <v>35</v>
      </c>
      <c r="V460" s="185"/>
      <c r="W460" s="56"/>
      <c r="X460" s="186"/>
      <c r="Y460" s="186"/>
      <c r="Z460" s="186"/>
      <c r="AA460" s="62"/>
      <c r="AB460" s="62"/>
      <c r="AC460" s="187"/>
      <c r="AD460" s="259"/>
      <c r="AE460" s="259"/>
      <c r="AF460" s="56"/>
      <c r="AG460" s="28"/>
      <c r="AH460" s="56"/>
      <c r="AI460" s="28"/>
      <c r="AJ460" s="132"/>
      <c r="AK460" s="198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37</v>
      </c>
      <c r="D461" s="185"/>
      <c r="E461" s="56"/>
      <c r="F461" s="186"/>
      <c r="G461" s="186"/>
      <c r="H461" s="186"/>
      <c r="I461" s="62"/>
      <c r="J461" s="62"/>
      <c r="K461" s="187"/>
      <c r="L461" s="259"/>
      <c r="M461" s="259"/>
      <c r="N461" s="56"/>
      <c r="O461" s="28"/>
      <c r="P461" s="56"/>
      <c r="Q461" s="28"/>
      <c r="R461" s="132"/>
      <c r="S461" s="215"/>
      <c r="T461" s="286"/>
      <c r="U461" s="27" t="s">
        <v>37</v>
      </c>
      <c r="V461" s="185"/>
      <c r="W461" s="56"/>
      <c r="X461" s="186"/>
      <c r="Y461" s="186"/>
      <c r="Z461" s="186"/>
      <c r="AA461" s="62"/>
      <c r="AB461" s="62"/>
      <c r="AC461" s="187"/>
      <c r="AD461" s="259"/>
      <c r="AE461" s="259"/>
      <c r="AF461" s="56"/>
      <c r="AG461" s="28"/>
      <c r="AH461" s="56"/>
      <c r="AI461" s="28"/>
      <c r="AJ461" s="132"/>
      <c r="AK461" s="198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5"/>
      <c r="E462" s="56"/>
      <c r="F462" s="188"/>
      <c r="G462" s="188"/>
      <c r="H462" s="188"/>
      <c r="I462" s="56"/>
      <c r="J462" s="56"/>
      <c r="K462" s="187"/>
      <c r="L462" s="259"/>
      <c r="M462" s="259"/>
      <c r="N462" s="56"/>
      <c r="O462" s="28"/>
      <c r="P462" s="56"/>
      <c r="Q462" s="28"/>
      <c r="R462" s="183"/>
      <c r="S462" s="215"/>
      <c r="T462" s="287"/>
      <c r="U462" s="27"/>
      <c r="V462" s="185"/>
      <c r="W462" s="56"/>
      <c r="X462" s="188"/>
      <c r="Y462" s="188"/>
      <c r="Z462" s="188"/>
      <c r="AA462" s="56"/>
      <c r="AB462" s="56"/>
      <c r="AC462" s="187"/>
      <c r="AD462" s="259"/>
      <c r="AE462" s="259"/>
      <c r="AF462" s="56"/>
      <c r="AG462" s="28"/>
      <c r="AH462" s="56"/>
      <c r="AI462" s="28"/>
      <c r="AJ462" s="183"/>
      <c r="AK462" s="198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5"/>
      <c r="T463" s="285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8"/>
      <c r="AL463" s="285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34</v>
      </c>
      <c r="D464" s="185"/>
      <c r="E464" s="56"/>
      <c r="F464" s="186"/>
      <c r="G464" s="186"/>
      <c r="H464" s="186"/>
      <c r="I464" s="62"/>
      <c r="J464" s="62"/>
      <c r="K464" s="187"/>
      <c r="L464" s="259"/>
      <c r="M464" s="259"/>
      <c r="N464" s="56"/>
      <c r="O464" s="28"/>
      <c r="P464" s="56"/>
      <c r="Q464" s="28"/>
      <c r="R464" s="132"/>
      <c r="S464" s="215"/>
      <c r="T464" s="286"/>
      <c r="U464" s="27" t="s">
        <v>34</v>
      </c>
      <c r="V464" s="185"/>
      <c r="W464" s="56"/>
      <c r="X464" s="186"/>
      <c r="Y464" s="186"/>
      <c r="Z464" s="186"/>
      <c r="AA464" s="62"/>
      <c r="AB464" s="62"/>
      <c r="AC464" s="187"/>
      <c r="AD464" s="259"/>
      <c r="AE464" s="259"/>
      <c r="AF464" s="56"/>
      <c r="AG464" s="28"/>
      <c r="AH464" s="56"/>
      <c r="AI464" s="28"/>
      <c r="AJ464" s="132"/>
      <c r="AK464" s="198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35</v>
      </c>
      <c r="D465" s="185"/>
      <c r="E465" s="56"/>
      <c r="F465" s="186"/>
      <c r="G465" s="186"/>
      <c r="H465" s="186"/>
      <c r="I465" s="62"/>
      <c r="J465" s="62"/>
      <c r="K465" s="187"/>
      <c r="L465" s="259"/>
      <c r="M465" s="259"/>
      <c r="N465" s="56"/>
      <c r="O465" s="28"/>
      <c r="P465" s="56"/>
      <c r="Q465" s="28"/>
      <c r="R465" s="132"/>
      <c r="S465" s="215"/>
      <c r="T465" s="286"/>
      <c r="U465" s="27" t="s">
        <v>35</v>
      </c>
      <c r="V465" s="185"/>
      <c r="W465" s="56"/>
      <c r="X465" s="186"/>
      <c r="Y465" s="186"/>
      <c r="Z465" s="186"/>
      <c r="AA465" s="62"/>
      <c r="AB465" s="62"/>
      <c r="AC465" s="187"/>
      <c r="AD465" s="259"/>
      <c r="AE465" s="259"/>
      <c r="AF465" s="56"/>
      <c r="AG465" s="28"/>
      <c r="AH465" s="56"/>
      <c r="AI465" s="28"/>
      <c r="AJ465" s="132"/>
      <c r="AK465" s="198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37</v>
      </c>
      <c r="D466" s="185"/>
      <c r="E466" s="56"/>
      <c r="F466" s="186"/>
      <c r="G466" s="186"/>
      <c r="H466" s="186"/>
      <c r="I466" s="62"/>
      <c r="J466" s="62"/>
      <c r="K466" s="187"/>
      <c r="L466" s="259"/>
      <c r="M466" s="259"/>
      <c r="N466" s="56"/>
      <c r="O466" s="28"/>
      <c r="P466" s="56"/>
      <c r="Q466" s="28"/>
      <c r="R466" s="132"/>
      <c r="S466" s="215"/>
      <c r="T466" s="286"/>
      <c r="U466" s="27" t="s">
        <v>37</v>
      </c>
      <c r="V466" s="185"/>
      <c r="W466" s="56"/>
      <c r="X466" s="186"/>
      <c r="Y466" s="186"/>
      <c r="Z466" s="186"/>
      <c r="AA466" s="62"/>
      <c r="AB466" s="62"/>
      <c r="AC466" s="187"/>
      <c r="AD466" s="259"/>
      <c r="AE466" s="259"/>
      <c r="AF466" s="56"/>
      <c r="AG466" s="28"/>
      <c r="AH466" s="56"/>
      <c r="AI466" s="28"/>
      <c r="AJ466" s="132"/>
      <c r="AK466" s="198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5"/>
      <c r="E467" s="56"/>
      <c r="F467" s="188"/>
      <c r="G467" s="188"/>
      <c r="H467" s="188"/>
      <c r="I467" s="56"/>
      <c r="J467" s="56"/>
      <c r="K467" s="187"/>
      <c r="L467" s="259"/>
      <c r="M467" s="259"/>
      <c r="N467" s="56"/>
      <c r="O467" s="28"/>
      <c r="P467" s="56"/>
      <c r="Q467" s="28"/>
      <c r="R467" s="183"/>
      <c r="S467" s="215"/>
      <c r="T467" s="287"/>
      <c r="U467" s="27"/>
      <c r="V467" s="185"/>
      <c r="W467" s="56"/>
      <c r="X467" s="188"/>
      <c r="Y467" s="188"/>
      <c r="Z467" s="188"/>
      <c r="AA467" s="56"/>
      <c r="AB467" s="56"/>
      <c r="AC467" s="187"/>
      <c r="AD467" s="259"/>
      <c r="AE467" s="259"/>
      <c r="AF467" s="56"/>
      <c r="AG467" s="28"/>
      <c r="AH467" s="56"/>
      <c r="AI467" s="28"/>
      <c r="AJ467" s="183"/>
      <c r="AK467" s="198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5"/>
      <c r="T468" s="285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8"/>
      <c r="AL468" s="285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34</v>
      </c>
      <c r="D469" s="185"/>
      <c r="E469" s="56"/>
      <c r="F469" s="186"/>
      <c r="G469" s="186"/>
      <c r="H469" s="186"/>
      <c r="I469" s="62"/>
      <c r="J469" s="62"/>
      <c r="K469" s="187"/>
      <c r="L469" s="259"/>
      <c r="M469" s="259"/>
      <c r="N469" s="56"/>
      <c r="O469" s="28"/>
      <c r="P469" s="56"/>
      <c r="Q469" s="28"/>
      <c r="R469" s="132"/>
      <c r="S469" s="215"/>
      <c r="T469" s="286"/>
      <c r="U469" s="27" t="s">
        <v>34</v>
      </c>
      <c r="V469" s="185"/>
      <c r="W469" s="56"/>
      <c r="X469" s="186"/>
      <c r="Y469" s="186"/>
      <c r="Z469" s="186"/>
      <c r="AA469" s="62"/>
      <c r="AB469" s="62"/>
      <c r="AC469" s="187"/>
      <c r="AD469" s="259"/>
      <c r="AE469" s="259"/>
      <c r="AF469" s="56"/>
      <c r="AG469" s="28"/>
      <c r="AH469" s="56"/>
      <c r="AI469" s="28"/>
      <c r="AJ469" s="132"/>
      <c r="AK469" s="198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35</v>
      </c>
      <c r="D470" s="185"/>
      <c r="E470" s="56"/>
      <c r="F470" s="186"/>
      <c r="G470" s="186"/>
      <c r="H470" s="186"/>
      <c r="I470" s="62"/>
      <c r="J470" s="62"/>
      <c r="K470" s="187"/>
      <c r="L470" s="259"/>
      <c r="M470" s="259"/>
      <c r="N470" s="56"/>
      <c r="O470" s="28"/>
      <c r="P470" s="56"/>
      <c r="Q470" s="28"/>
      <c r="R470" s="132"/>
      <c r="S470" s="215"/>
      <c r="T470" s="286"/>
      <c r="U470" s="27" t="s">
        <v>35</v>
      </c>
      <c r="V470" s="185"/>
      <c r="W470" s="56"/>
      <c r="X470" s="186"/>
      <c r="Y470" s="186"/>
      <c r="Z470" s="186"/>
      <c r="AA470" s="62"/>
      <c r="AB470" s="62"/>
      <c r="AC470" s="187"/>
      <c r="AD470" s="259"/>
      <c r="AE470" s="259"/>
      <c r="AF470" s="56"/>
      <c r="AG470" s="28"/>
      <c r="AH470" s="56"/>
      <c r="AI470" s="28"/>
      <c r="AJ470" s="132"/>
      <c r="AK470" s="198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37</v>
      </c>
      <c r="D471" s="185"/>
      <c r="E471" s="56"/>
      <c r="F471" s="186"/>
      <c r="G471" s="186"/>
      <c r="H471" s="186"/>
      <c r="I471" s="62"/>
      <c r="J471" s="62"/>
      <c r="K471" s="187"/>
      <c r="L471" s="259"/>
      <c r="M471" s="259"/>
      <c r="N471" s="56"/>
      <c r="O471" s="28"/>
      <c r="P471" s="56"/>
      <c r="Q471" s="28"/>
      <c r="R471" s="132"/>
      <c r="S471" s="215"/>
      <c r="T471" s="286"/>
      <c r="U471" s="27" t="s">
        <v>37</v>
      </c>
      <c r="V471" s="185"/>
      <c r="W471" s="56"/>
      <c r="X471" s="186"/>
      <c r="Y471" s="186"/>
      <c r="Z471" s="186"/>
      <c r="AA471" s="62"/>
      <c r="AB471" s="62"/>
      <c r="AC471" s="187"/>
      <c r="AD471" s="259"/>
      <c r="AE471" s="259"/>
      <c r="AF471" s="56"/>
      <c r="AG471" s="28"/>
      <c r="AH471" s="56"/>
      <c r="AI471" s="28"/>
      <c r="AJ471" s="132"/>
      <c r="AK471" s="198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5"/>
      <c r="E472" s="56"/>
      <c r="F472" s="188"/>
      <c r="G472" s="188"/>
      <c r="H472" s="188"/>
      <c r="I472" s="56"/>
      <c r="J472" s="56"/>
      <c r="K472" s="187"/>
      <c r="L472" s="259"/>
      <c r="M472" s="259"/>
      <c r="N472" s="56"/>
      <c r="O472" s="28"/>
      <c r="P472" s="56"/>
      <c r="Q472" s="28"/>
      <c r="R472" s="183"/>
      <c r="S472" s="215"/>
      <c r="T472" s="287"/>
      <c r="U472" s="27"/>
      <c r="V472" s="185"/>
      <c r="W472" s="56"/>
      <c r="X472" s="188"/>
      <c r="Y472" s="188"/>
      <c r="Z472" s="188"/>
      <c r="AA472" s="56"/>
      <c r="AB472" s="56"/>
      <c r="AC472" s="187"/>
      <c r="AD472" s="259"/>
      <c r="AE472" s="259"/>
      <c r="AF472" s="56"/>
      <c r="AG472" s="28"/>
      <c r="AH472" s="56"/>
      <c r="AI472" s="28"/>
      <c r="AJ472" s="183"/>
      <c r="AK472" s="198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5"/>
      <c r="T473" s="285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8"/>
      <c r="AL473" s="285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34</v>
      </c>
      <c r="D474" s="185"/>
      <c r="E474" s="56"/>
      <c r="F474" s="186"/>
      <c r="G474" s="186"/>
      <c r="H474" s="186"/>
      <c r="I474" s="62"/>
      <c r="J474" s="62"/>
      <c r="K474" s="187"/>
      <c r="L474" s="259"/>
      <c r="M474" s="259"/>
      <c r="N474" s="56"/>
      <c r="O474" s="28"/>
      <c r="P474" s="56"/>
      <c r="Q474" s="28"/>
      <c r="R474" s="132"/>
      <c r="S474" s="215"/>
      <c r="T474" s="286"/>
      <c r="U474" s="27" t="s">
        <v>34</v>
      </c>
      <c r="V474" s="185"/>
      <c r="W474" s="56"/>
      <c r="X474" s="186"/>
      <c r="Y474" s="186"/>
      <c r="Z474" s="186"/>
      <c r="AA474" s="62"/>
      <c r="AB474" s="62"/>
      <c r="AC474" s="187"/>
      <c r="AD474" s="259"/>
      <c r="AE474" s="259"/>
      <c r="AF474" s="56"/>
      <c r="AG474" s="28"/>
      <c r="AH474" s="56"/>
      <c r="AI474" s="28"/>
      <c r="AJ474" s="132"/>
      <c r="AK474" s="198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35</v>
      </c>
      <c r="D475" s="185"/>
      <c r="E475" s="56"/>
      <c r="F475" s="186"/>
      <c r="G475" s="186"/>
      <c r="H475" s="186"/>
      <c r="I475" s="62"/>
      <c r="J475" s="62"/>
      <c r="K475" s="187"/>
      <c r="L475" s="259"/>
      <c r="M475" s="259"/>
      <c r="N475" s="56"/>
      <c r="O475" s="28"/>
      <c r="P475" s="56"/>
      <c r="Q475" s="28"/>
      <c r="R475" s="132"/>
      <c r="S475" s="215"/>
      <c r="T475" s="286"/>
      <c r="U475" s="27" t="s">
        <v>35</v>
      </c>
      <c r="V475" s="185"/>
      <c r="W475" s="56"/>
      <c r="X475" s="186"/>
      <c r="Y475" s="186"/>
      <c r="Z475" s="186"/>
      <c r="AA475" s="62"/>
      <c r="AB475" s="62"/>
      <c r="AC475" s="187"/>
      <c r="AD475" s="259"/>
      <c r="AE475" s="259"/>
      <c r="AF475" s="56"/>
      <c r="AG475" s="28"/>
      <c r="AH475" s="56"/>
      <c r="AI475" s="28"/>
      <c r="AJ475" s="132"/>
      <c r="AK475" s="198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37</v>
      </c>
      <c r="D476" s="185"/>
      <c r="E476" s="56"/>
      <c r="F476" s="186"/>
      <c r="G476" s="186"/>
      <c r="H476" s="186"/>
      <c r="I476" s="62"/>
      <c r="J476" s="62"/>
      <c r="K476" s="187"/>
      <c r="L476" s="259"/>
      <c r="M476" s="259"/>
      <c r="N476" s="56"/>
      <c r="O476" s="28"/>
      <c r="P476" s="56"/>
      <c r="Q476" s="28"/>
      <c r="R476" s="132"/>
      <c r="S476" s="215"/>
      <c r="T476" s="286"/>
      <c r="U476" s="27" t="s">
        <v>37</v>
      </c>
      <c r="V476" s="185"/>
      <c r="W476" s="56"/>
      <c r="X476" s="186"/>
      <c r="Y476" s="186"/>
      <c r="Z476" s="186"/>
      <c r="AA476" s="62"/>
      <c r="AB476" s="62"/>
      <c r="AC476" s="187"/>
      <c r="AD476" s="259"/>
      <c r="AE476" s="259"/>
      <c r="AF476" s="56"/>
      <c r="AG476" s="28"/>
      <c r="AH476" s="56"/>
      <c r="AI476" s="28"/>
      <c r="AJ476" s="132"/>
      <c r="AK476" s="198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5"/>
      <c r="E477" s="56"/>
      <c r="F477" s="188"/>
      <c r="G477" s="188"/>
      <c r="H477" s="188"/>
      <c r="I477" s="56"/>
      <c r="J477" s="56"/>
      <c r="K477" s="187"/>
      <c r="L477" s="259"/>
      <c r="M477" s="259"/>
      <c r="N477" s="56"/>
      <c r="O477" s="28"/>
      <c r="P477" s="56"/>
      <c r="Q477" s="28"/>
      <c r="R477" s="183"/>
      <c r="S477" s="215"/>
      <c r="T477" s="287"/>
      <c r="U477" s="27"/>
      <c r="V477" s="185"/>
      <c r="W477" s="56"/>
      <c r="X477" s="188"/>
      <c r="Y477" s="188"/>
      <c r="Z477" s="188"/>
      <c r="AA477" s="56"/>
      <c r="AB477" s="56"/>
      <c r="AC477" s="187"/>
      <c r="AD477" s="259"/>
      <c r="AE477" s="259"/>
      <c r="AF477" s="56"/>
      <c r="AG477" s="28"/>
      <c r="AH477" s="56"/>
      <c r="AI477" s="28"/>
      <c r="AJ477" s="183"/>
      <c r="AK477" s="198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5"/>
      <c r="T478" s="285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8"/>
      <c r="AL478" s="285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34</v>
      </c>
      <c r="D479" s="185"/>
      <c r="E479" s="56"/>
      <c r="F479" s="186"/>
      <c r="G479" s="186"/>
      <c r="H479" s="186"/>
      <c r="I479" s="62"/>
      <c r="J479" s="62"/>
      <c r="K479" s="187"/>
      <c r="L479" s="259"/>
      <c r="M479" s="259"/>
      <c r="N479" s="56"/>
      <c r="O479" s="28"/>
      <c r="P479" s="56"/>
      <c r="Q479" s="28"/>
      <c r="R479" s="132"/>
      <c r="S479" s="215"/>
      <c r="T479" s="286"/>
      <c r="U479" s="27" t="s">
        <v>34</v>
      </c>
      <c r="V479" s="185"/>
      <c r="W479" s="56"/>
      <c r="X479" s="186"/>
      <c r="Y479" s="186"/>
      <c r="Z479" s="186"/>
      <c r="AA479" s="62"/>
      <c r="AB479" s="62"/>
      <c r="AC479" s="187"/>
      <c r="AD479" s="259"/>
      <c r="AE479" s="259"/>
      <c r="AF479" s="56"/>
      <c r="AG479" s="28"/>
      <c r="AH479" s="56"/>
      <c r="AI479" s="28"/>
      <c r="AJ479" s="132"/>
      <c r="AK479" s="198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35</v>
      </c>
      <c r="D480" s="185"/>
      <c r="E480" s="56"/>
      <c r="F480" s="186"/>
      <c r="G480" s="186"/>
      <c r="H480" s="186"/>
      <c r="I480" s="62"/>
      <c r="J480" s="62"/>
      <c r="K480" s="187"/>
      <c r="L480" s="259"/>
      <c r="M480" s="259"/>
      <c r="N480" s="56"/>
      <c r="O480" s="28"/>
      <c r="P480" s="56"/>
      <c r="Q480" s="28"/>
      <c r="R480" s="132"/>
      <c r="S480" s="215"/>
      <c r="T480" s="286"/>
      <c r="U480" s="27" t="s">
        <v>35</v>
      </c>
      <c r="V480" s="185"/>
      <c r="W480" s="56"/>
      <c r="X480" s="186"/>
      <c r="Y480" s="186"/>
      <c r="Z480" s="186"/>
      <c r="AA480" s="62"/>
      <c r="AB480" s="62"/>
      <c r="AC480" s="187"/>
      <c r="AD480" s="259"/>
      <c r="AE480" s="259"/>
      <c r="AF480" s="56"/>
      <c r="AG480" s="28"/>
      <c r="AH480" s="56"/>
      <c r="AI480" s="28"/>
      <c r="AJ480" s="132"/>
      <c r="AK480" s="198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37</v>
      </c>
      <c r="D481" s="185"/>
      <c r="E481" s="56"/>
      <c r="F481" s="186"/>
      <c r="G481" s="186"/>
      <c r="H481" s="186"/>
      <c r="I481" s="62"/>
      <c r="J481" s="62"/>
      <c r="K481" s="187"/>
      <c r="L481" s="259"/>
      <c r="M481" s="259"/>
      <c r="N481" s="56"/>
      <c r="O481" s="28"/>
      <c r="P481" s="56"/>
      <c r="Q481" s="28"/>
      <c r="R481" s="132"/>
      <c r="S481" s="215"/>
      <c r="T481" s="286"/>
      <c r="U481" s="27" t="s">
        <v>37</v>
      </c>
      <c r="V481" s="185"/>
      <c r="W481" s="56"/>
      <c r="X481" s="186"/>
      <c r="Y481" s="186"/>
      <c r="Z481" s="186"/>
      <c r="AA481" s="62"/>
      <c r="AB481" s="62"/>
      <c r="AC481" s="187"/>
      <c r="AD481" s="259"/>
      <c r="AE481" s="259"/>
      <c r="AF481" s="56"/>
      <c r="AG481" s="28"/>
      <c r="AH481" s="56"/>
      <c r="AI481" s="28"/>
      <c r="AJ481" s="132"/>
      <c r="AK481" s="198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5"/>
      <c r="E482" s="56"/>
      <c r="F482" s="188"/>
      <c r="G482" s="188"/>
      <c r="H482" s="188"/>
      <c r="I482" s="56"/>
      <c r="J482" s="56"/>
      <c r="K482" s="187"/>
      <c r="L482" s="259"/>
      <c r="M482" s="259"/>
      <c r="N482" s="56"/>
      <c r="O482" s="28"/>
      <c r="P482" s="56"/>
      <c r="Q482" s="28"/>
      <c r="R482" s="183"/>
      <c r="S482" s="215"/>
      <c r="T482" s="287"/>
      <c r="U482" s="27"/>
      <c r="V482" s="185"/>
      <c r="W482" s="56"/>
      <c r="X482" s="188"/>
      <c r="Y482" s="188"/>
      <c r="Z482" s="188"/>
      <c r="AA482" s="56"/>
      <c r="AB482" s="56"/>
      <c r="AC482" s="187"/>
      <c r="AD482" s="259"/>
      <c r="AE482" s="259"/>
      <c r="AF482" s="56"/>
      <c r="AG482" s="28"/>
      <c r="AH482" s="56"/>
      <c r="AI482" s="28"/>
      <c r="AJ482" s="183"/>
      <c r="AK482" s="198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5"/>
      <c r="T483" s="285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8"/>
      <c r="AL483" s="285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34</v>
      </c>
      <c r="D484" s="185"/>
      <c r="E484" s="56"/>
      <c r="F484" s="186"/>
      <c r="G484" s="186"/>
      <c r="H484" s="186"/>
      <c r="I484" s="62"/>
      <c r="J484" s="62"/>
      <c r="K484" s="187"/>
      <c r="L484" s="259"/>
      <c r="M484" s="259"/>
      <c r="N484" s="56"/>
      <c r="O484" s="28"/>
      <c r="P484" s="56"/>
      <c r="Q484" s="28"/>
      <c r="R484" s="132"/>
      <c r="S484" s="215"/>
      <c r="T484" s="286"/>
      <c r="U484" s="27" t="s">
        <v>34</v>
      </c>
      <c r="V484" s="185"/>
      <c r="W484" s="56"/>
      <c r="X484" s="186"/>
      <c r="Y484" s="186"/>
      <c r="Z484" s="186"/>
      <c r="AA484" s="62"/>
      <c r="AB484" s="62"/>
      <c r="AC484" s="187"/>
      <c r="AD484" s="259"/>
      <c r="AE484" s="259"/>
      <c r="AF484" s="56"/>
      <c r="AG484" s="28"/>
      <c r="AH484" s="56"/>
      <c r="AI484" s="28"/>
      <c r="AJ484" s="132"/>
      <c r="AK484" s="198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35</v>
      </c>
      <c r="D485" s="185"/>
      <c r="E485" s="56"/>
      <c r="F485" s="186"/>
      <c r="G485" s="186"/>
      <c r="H485" s="186"/>
      <c r="I485" s="62"/>
      <c r="J485" s="62"/>
      <c r="K485" s="187"/>
      <c r="L485" s="259"/>
      <c r="M485" s="259"/>
      <c r="N485" s="56"/>
      <c r="O485" s="28"/>
      <c r="P485" s="56"/>
      <c r="Q485" s="28"/>
      <c r="R485" s="132"/>
      <c r="S485" s="215"/>
      <c r="T485" s="286"/>
      <c r="U485" s="27" t="s">
        <v>35</v>
      </c>
      <c r="V485" s="185"/>
      <c r="W485" s="56"/>
      <c r="X485" s="186"/>
      <c r="Y485" s="186"/>
      <c r="Z485" s="186"/>
      <c r="AA485" s="62"/>
      <c r="AB485" s="62"/>
      <c r="AC485" s="187"/>
      <c r="AD485" s="259"/>
      <c r="AE485" s="259"/>
      <c r="AF485" s="56"/>
      <c r="AG485" s="28"/>
      <c r="AH485" s="56"/>
      <c r="AI485" s="28"/>
      <c r="AJ485" s="132"/>
      <c r="AK485" s="198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37</v>
      </c>
      <c r="D486" s="185"/>
      <c r="E486" s="56"/>
      <c r="F486" s="186"/>
      <c r="G486" s="186"/>
      <c r="H486" s="186"/>
      <c r="I486" s="62"/>
      <c r="J486" s="62"/>
      <c r="K486" s="187"/>
      <c r="L486" s="259"/>
      <c r="M486" s="259"/>
      <c r="N486" s="56"/>
      <c r="O486" s="28"/>
      <c r="P486" s="56"/>
      <c r="Q486" s="28"/>
      <c r="R486" s="132"/>
      <c r="S486" s="215"/>
      <c r="T486" s="286"/>
      <c r="U486" s="27" t="s">
        <v>37</v>
      </c>
      <c r="V486" s="185"/>
      <c r="W486" s="56"/>
      <c r="X486" s="186"/>
      <c r="Y486" s="186"/>
      <c r="Z486" s="186"/>
      <c r="AA486" s="62"/>
      <c r="AB486" s="62"/>
      <c r="AC486" s="187"/>
      <c r="AD486" s="259"/>
      <c r="AE486" s="259"/>
      <c r="AF486" s="56"/>
      <c r="AG486" s="28"/>
      <c r="AH486" s="56"/>
      <c r="AI486" s="28"/>
      <c r="AJ486" s="132"/>
      <c r="AK486" s="198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5"/>
      <c r="E487" s="56"/>
      <c r="F487" s="188"/>
      <c r="G487" s="188"/>
      <c r="H487" s="188"/>
      <c r="I487" s="56"/>
      <c r="J487" s="56"/>
      <c r="K487" s="187"/>
      <c r="L487" s="259"/>
      <c r="M487" s="259"/>
      <c r="N487" s="56"/>
      <c r="O487" s="28"/>
      <c r="P487" s="56"/>
      <c r="Q487" s="28"/>
      <c r="R487" s="183"/>
      <c r="S487" s="215"/>
      <c r="T487" s="287"/>
      <c r="U487" s="27"/>
      <c r="V487" s="185"/>
      <c r="W487" s="56"/>
      <c r="X487" s="188"/>
      <c r="Y487" s="188"/>
      <c r="Z487" s="188"/>
      <c r="AA487" s="56"/>
      <c r="AB487" s="56"/>
      <c r="AC487" s="187"/>
      <c r="AD487" s="259"/>
      <c r="AE487" s="259"/>
      <c r="AF487" s="56"/>
      <c r="AG487" s="28"/>
      <c r="AH487" s="56"/>
      <c r="AI487" s="28"/>
      <c r="AJ487" s="183"/>
      <c r="AK487" s="198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5"/>
      <c r="T488" s="285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8"/>
      <c r="AL488" s="285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34</v>
      </c>
      <c r="D489" s="185"/>
      <c r="E489" s="56"/>
      <c r="F489" s="186"/>
      <c r="G489" s="186"/>
      <c r="H489" s="186"/>
      <c r="I489" s="62"/>
      <c r="J489" s="62"/>
      <c r="K489" s="187"/>
      <c r="L489" s="259"/>
      <c r="M489" s="259"/>
      <c r="N489" s="56"/>
      <c r="O489" s="28"/>
      <c r="P489" s="56"/>
      <c r="Q489" s="28"/>
      <c r="R489" s="132"/>
      <c r="S489" s="215"/>
      <c r="T489" s="286"/>
      <c r="U489" s="27" t="s">
        <v>34</v>
      </c>
      <c r="V489" s="185"/>
      <c r="W489" s="56"/>
      <c r="X489" s="186"/>
      <c r="Y489" s="186"/>
      <c r="Z489" s="186"/>
      <c r="AA489" s="62"/>
      <c r="AB489" s="62"/>
      <c r="AC489" s="187"/>
      <c r="AD489" s="259"/>
      <c r="AE489" s="259"/>
      <c r="AF489" s="56"/>
      <c r="AG489" s="28"/>
      <c r="AH489" s="56"/>
      <c r="AI489" s="28"/>
      <c r="AJ489" s="132"/>
      <c r="AK489" s="198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35</v>
      </c>
      <c r="D490" s="185"/>
      <c r="E490" s="56"/>
      <c r="F490" s="186"/>
      <c r="G490" s="186"/>
      <c r="H490" s="186"/>
      <c r="I490" s="62"/>
      <c r="J490" s="62"/>
      <c r="K490" s="187"/>
      <c r="L490" s="259"/>
      <c r="M490" s="259"/>
      <c r="N490" s="56"/>
      <c r="O490" s="28"/>
      <c r="P490" s="56"/>
      <c r="Q490" s="28"/>
      <c r="R490" s="132"/>
      <c r="S490" s="215"/>
      <c r="T490" s="286"/>
      <c r="U490" s="27" t="s">
        <v>35</v>
      </c>
      <c r="V490" s="185"/>
      <c r="W490" s="56"/>
      <c r="X490" s="186"/>
      <c r="Y490" s="186"/>
      <c r="Z490" s="186"/>
      <c r="AA490" s="62"/>
      <c r="AB490" s="62"/>
      <c r="AC490" s="187"/>
      <c r="AD490" s="259"/>
      <c r="AE490" s="259"/>
      <c r="AF490" s="56"/>
      <c r="AG490" s="28"/>
      <c r="AH490" s="56"/>
      <c r="AI490" s="28"/>
      <c r="AJ490" s="132"/>
      <c r="AK490" s="198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37</v>
      </c>
      <c r="D491" s="185"/>
      <c r="E491" s="56"/>
      <c r="F491" s="186"/>
      <c r="G491" s="186"/>
      <c r="H491" s="186"/>
      <c r="I491" s="62"/>
      <c r="J491" s="62"/>
      <c r="K491" s="187"/>
      <c r="L491" s="259"/>
      <c r="M491" s="259"/>
      <c r="N491" s="56"/>
      <c r="O491" s="28"/>
      <c r="P491" s="56"/>
      <c r="Q491" s="28"/>
      <c r="R491" s="132"/>
      <c r="S491" s="215"/>
      <c r="T491" s="286"/>
      <c r="U491" s="27" t="s">
        <v>37</v>
      </c>
      <c r="V491" s="185"/>
      <c r="W491" s="56"/>
      <c r="X491" s="186"/>
      <c r="Y491" s="186"/>
      <c r="Z491" s="186"/>
      <c r="AA491" s="62"/>
      <c r="AB491" s="62"/>
      <c r="AC491" s="187"/>
      <c r="AD491" s="259"/>
      <c r="AE491" s="259"/>
      <c r="AF491" s="56"/>
      <c r="AG491" s="28"/>
      <c r="AH491" s="56"/>
      <c r="AI491" s="28"/>
      <c r="AJ491" s="132"/>
      <c r="AK491" s="198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5"/>
      <c r="E492" s="56"/>
      <c r="F492" s="188"/>
      <c r="G492" s="188"/>
      <c r="H492" s="188"/>
      <c r="I492" s="56"/>
      <c r="J492" s="56"/>
      <c r="K492" s="187"/>
      <c r="L492" s="259"/>
      <c r="M492" s="259"/>
      <c r="N492" s="56"/>
      <c r="O492" s="28"/>
      <c r="P492" s="56"/>
      <c r="Q492" s="28"/>
      <c r="R492" s="183"/>
      <c r="S492" s="215"/>
      <c r="T492" s="287"/>
      <c r="U492" s="27"/>
      <c r="V492" s="185"/>
      <c r="W492" s="56"/>
      <c r="X492" s="188"/>
      <c r="Y492" s="188"/>
      <c r="Z492" s="188"/>
      <c r="AA492" s="56"/>
      <c r="AB492" s="56"/>
      <c r="AC492" s="187"/>
      <c r="AD492" s="259"/>
      <c r="AE492" s="259"/>
      <c r="AF492" s="56"/>
      <c r="AG492" s="28"/>
      <c r="AH492" s="56"/>
      <c r="AI492" s="28"/>
      <c r="AJ492" s="183"/>
      <c r="AK492" s="198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5"/>
      <c r="T493" s="285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8"/>
      <c r="AL493" s="285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34</v>
      </c>
      <c r="D494" s="185"/>
      <c r="E494" s="56"/>
      <c r="F494" s="186"/>
      <c r="G494" s="186"/>
      <c r="H494" s="186"/>
      <c r="I494" s="62"/>
      <c r="J494" s="62"/>
      <c r="K494" s="187"/>
      <c r="L494" s="259"/>
      <c r="M494" s="259"/>
      <c r="N494" s="56"/>
      <c r="O494" s="28"/>
      <c r="P494" s="56"/>
      <c r="Q494" s="28"/>
      <c r="R494" s="132"/>
      <c r="S494" s="215"/>
      <c r="T494" s="286"/>
      <c r="U494" s="27" t="s">
        <v>34</v>
      </c>
      <c r="V494" s="185"/>
      <c r="W494" s="56"/>
      <c r="X494" s="186"/>
      <c r="Y494" s="186"/>
      <c r="Z494" s="186"/>
      <c r="AA494" s="62"/>
      <c r="AB494" s="62"/>
      <c r="AC494" s="187"/>
      <c r="AD494" s="259"/>
      <c r="AE494" s="259"/>
      <c r="AF494" s="56"/>
      <c r="AG494" s="28"/>
      <c r="AH494" s="56"/>
      <c r="AI494" s="28"/>
      <c r="AJ494" s="132"/>
      <c r="AK494" s="198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35</v>
      </c>
      <c r="D495" s="185"/>
      <c r="E495" s="56"/>
      <c r="F495" s="186"/>
      <c r="G495" s="186"/>
      <c r="H495" s="186"/>
      <c r="I495" s="62"/>
      <c r="J495" s="62"/>
      <c r="K495" s="187"/>
      <c r="L495" s="259"/>
      <c r="M495" s="259"/>
      <c r="N495" s="56"/>
      <c r="O495" s="28"/>
      <c r="P495" s="56"/>
      <c r="Q495" s="28"/>
      <c r="R495" s="132"/>
      <c r="S495" s="215"/>
      <c r="T495" s="286"/>
      <c r="U495" s="27" t="s">
        <v>35</v>
      </c>
      <c r="V495" s="185"/>
      <c r="W495" s="56"/>
      <c r="X495" s="186"/>
      <c r="Y495" s="186"/>
      <c r="Z495" s="186"/>
      <c r="AA495" s="62"/>
      <c r="AB495" s="62"/>
      <c r="AC495" s="187"/>
      <c r="AD495" s="259"/>
      <c r="AE495" s="259"/>
      <c r="AF495" s="56"/>
      <c r="AG495" s="28"/>
      <c r="AH495" s="56"/>
      <c r="AI495" s="28"/>
      <c r="AJ495" s="132"/>
      <c r="AK495" s="198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37</v>
      </c>
      <c r="D496" s="185"/>
      <c r="E496" s="56"/>
      <c r="F496" s="186"/>
      <c r="G496" s="186"/>
      <c r="H496" s="186"/>
      <c r="I496" s="62"/>
      <c r="J496" s="62"/>
      <c r="K496" s="187"/>
      <c r="L496" s="259"/>
      <c r="M496" s="259"/>
      <c r="N496" s="56"/>
      <c r="O496" s="28"/>
      <c r="P496" s="56"/>
      <c r="Q496" s="28"/>
      <c r="R496" s="132"/>
      <c r="S496" s="215"/>
      <c r="T496" s="286"/>
      <c r="U496" s="27" t="s">
        <v>37</v>
      </c>
      <c r="V496" s="185"/>
      <c r="W496" s="56"/>
      <c r="X496" s="186"/>
      <c r="Y496" s="186"/>
      <c r="Z496" s="186"/>
      <c r="AA496" s="62"/>
      <c r="AB496" s="62"/>
      <c r="AC496" s="187"/>
      <c r="AD496" s="259"/>
      <c r="AE496" s="259"/>
      <c r="AF496" s="56"/>
      <c r="AG496" s="28"/>
      <c r="AH496" s="56"/>
      <c r="AI496" s="28"/>
      <c r="AJ496" s="132"/>
      <c r="AK496" s="198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5"/>
      <c r="E497" s="56"/>
      <c r="F497" s="188"/>
      <c r="G497" s="188"/>
      <c r="H497" s="188"/>
      <c r="I497" s="56"/>
      <c r="J497" s="56"/>
      <c r="K497" s="187"/>
      <c r="L497" s="259"/>
      <c r="M497" s="259"/>
      <c r="N497" s="56"/>
      <c r="O497" s="28"/>
      <c r="P497" s="56"/>
      <c r="Q497" s="28"/>
      <c r="R497" s="183"/>
      <c r="S497" s="215"/>
      <c r="T497" s="287"/>
      <c r="U497" s="27"/>
      <c r="V497" s="185"/>
      <c r="W497" s="56"/>
      <c r="X497" s="188"/>
      <c r="Y497" s="188"/>
      <c r="Z497" s="188"/>
      <c r="AA497" s="56"/>
      <c r="AB497" s="56"/>
      <c r="AC497" s="187"/>
      <c r="AD497" s="259"/>
      <c r="AE497" s="259"/>
      <c r="AF497" s="56"/>
      <c r="AG497" s="28"/>
      <c r="AH497" s="56"/>
      <c r="AI497" s="28"/>
      <c r="AJ497" s="183"/>
      <c r="AK497" s="198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5"/>
      <c r="T498" s="285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8"/>
      <c r="AL498" s="285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34</v>
      </c>
      <c r="D499" s="185"/>
      <c r="E499" s="56"/>
      <c r="F499" s="186"/>
      <c r="G499" s="186"/>
      <c r="H499" s="186"/>
      <c r="I499" s="62"/>
      <c r="J499" s="62"/>
      <c r="K499" s="187"/>
      <c r="L499" s="259"/>
      <c r="M499" s="259"/>
      <c r="N499" s="56"/>
      <c r="O499" s="28"/>
      <c r="P499" s="56"/>
      <c r="Q499" s="28"/>
      <c r="R499" s="132"/>
      <c r="S499" s="215"/>
      <c r="T499" s="286"/>
      <c r="U499" s="27" t="s">
        <v>34</v>
      </c>
      <c r="V499" s="185"/>
      <c r="W499" s="56"/>
      <c r="X499" s="186"/>
      <c r="Y499" s="186"/>
      <c r="Z499" s="186"/>
      <c r="AA499" s="62"/>
      <c r="AB499" s="62"/>
      <c r="AC499" s="187"/>
      <c r="AD499" s="259"/>
      <c r="AE499" s="259"/>
      <c r="AF499" s="56"/>
      <c r="AG499" s="28"/>
      <c r="AH499" s="56"/>
      <c r="AI499" s="28"/>
      <c r="AJ499" s="132"/>
      <c r="AK499" s="198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35</v>
      </c>
      <c r="D500" s="185"/>
      <c r="E500" s="56"/>
      <c r="F500" s="186"/>
      <c r="G500" s="186"/>
      <c r="H500" s="186"/>
      <c r="I500" s="62"/>
      <c r="J500" s="62"/>
      <c r="K500" s="187"/>
      <c r="L500" s="259"/>
      <c r="M500" s="259"/>
      <c r="N500" s="56"/>
      <c r="O500" s="28"/>
      <c r="P500" s="56"/>
      <c r="Q500" s="28"/>
      <c r="R500" s="132"/>
      <c r="S500" s="215"/>
      <c r="T500" s="286"/>
      <c r="U500" s="27" t="s">
        <v>35</v>
      </c>
      <c r="V500" s="185"/>
      <c r="W500" s="56"/>
      <c r="X500" s="186"/>
      <c r="Y500" s="186"/>
      <c r="Z500" s="186"/>
      <c r="AA500" s="62"/>
      <c r="AB500" s="62"/>
      <c r="AC500" s="187"/>
      <c r="AD500" s="259"/>
      <c r="AE500" s="259"/>
      <c r="AF500" s="56"/>
      <c r="AG500" s="28"/>
      <c r="AH500" s="56"/>
      <c r="AI500" s="28"/>
      <c r="AJ500" s="132"/>
      <c r="AK500" s="198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37</v>
      </c>
      <c r="D501" s="185"/>
      <c r="E501" s="56"/>
      <c r="F501" s="186"/>
      <c r="G501" s="186"/>
      <c r="H501" s="186"/>
      <c r="I501" s="62"/>
      <c r="J501" s="62"/>
      <c r="K501" s="187"/>
      <c r="L501" s="259"/>
      <c r="M501" s="259"/>
      <c r="N501" s="56"/>
      <c r="O501" s="28"/>
      <c r="P501" s="56"/>
      <c r="Q501" s="28"/>
      <c r="R501" s="132"/>
      <c r="S501" s="215"/>
      <c r="T501" s="286"/>
      <c r="U501" s="27" t="s">
        <v>37</v>
      </c>
      <c r="V501" s="185"/>
      <c r="W501" s="56"/>
      <c r="X501" s="186"/>
      <c r="Y501" s="186"/>
      <c r="Z501" s="186"/>
      <c r="AA501" s="62"/>
      <c r="AB501" s="62"/>
      <c r="AC501" s="187"/>
      <c r="AD501" s="259"/>
      <c r="AE501" s="259"/>
      <c r="AF501" s="56"/>
      <c r="AG501" s="28"/>
      <c r="AH501" s="56"/>
      <c r="AI501" s="28"/>
      <c r="AJ501" s="132"/>
      <c r="AK501" s="198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5"/>
      <c r="E502" s="56"/>
      <c r="F502" s="188"/>
      <c r="G502" s="188"/>
      <c r="H502" s="188"/>
      <c r="I502" s="56"/>
      <c r="J502" s="56"/>
      <c r="K502" s="187"/>
      <c r="L502" s="259"/>
      <c r="M502" s="259"/>
      <c r="N502" s="56"/>
      <c r="O502" s="28"/>
      <c r="P502" s="56"/>
      <c r="Q502" s="28"/>
      <c r="R502" s="183"/>
      <c r="S502" s="215"/>
      <c r="T502" s="287"/>
      <c r="U502" s="27"/>
      <c r="V502" s="185"/>
      <c r="W502" s="56"/>
      <c r="X502" s="188"/>
      <c r="Y502" s="188"/>
      <c r="Z502" s="188"/>
      <c r="AA502" s="56"/>
      <c r="AB502" s="56"/>
      <c r="AC502" s="187"/>
      <c r="AD502" s="259"/>
      <c r="AE502" s="259"/>
      <c r="AF502" s="56"/>
      <c r="AG502" s="28"/>
      <c r="AH502" s="56"/>
      <c r="AI502" s="28"/>
      <c r="AJ502" s="183"/>
      <c r="AK502" s="198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5"/>
      <c r="T503" s="285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8"/>
      <c r="AL503" s="285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34</v>
      </c>
      <c r="D504" s="185"/>
      <c r="E504" s="56"/>
      <c r="F504" s="186"/>
      <c r="G504" s="186"/>
      <c r="H504" s="186"/>
      <c r="I504" s="62"/>
      <c r="J504" s="62"/>
      <c r="K504" s="187"/>
      <c r="L504" s="259"/>
      <c r="M504" s="259"/>
      <c r="N504" s="56"/>
      <c r="O504" s="28"/>
      <c r="P504" s="56"/>
      <c r="Q504" s="28"/>
      <c r="R504" s="132"/>
      <c r="S504" s="215"/>
      <c r="T504" s="286"/>
      <c r="U504" s="27" t="s">
        <v>34</v>
      </c>
      <c r="V504" s="185"/>
      <c r="W504" s="56"/>
      <c r="X504" s="186"/>
      <c r="Y504" s="186"/>
      <c r="Z504" s="186"/>
      <c r="AA504" s="62"/>
      <c r="AB504" s="62"/>
      <c r="AC504" s="187"/>
      <c r="AD504" s="259"/>
      <c r="AE504" s="259"/>
      <c r="AF504" s="56"/>
      <c r="AG504" s="28"/>
      <c r="AH504" s="56"/>
      <c r="AI504" s="28"/>
      <c r="AJ504" s="132"/>
      <c r="AK504" s="198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35</v>
      </c>
      <c r="D505" s="185"/>
      <c r="E505" s="56"/>
      <c r="F505" s="186"/>
      <c r="G505" s="186"/>
      <c r="H505" s="186"/>
      <c r="I505" s="62"/>
      <c r="J505" s="62"/>
      <c r="K505" s="187"/>
      <c r="L505" s="259"/>
      <c r="M505" s="259"/>
      <c r="N505" s="56"/>
      <c r="O505" s="28"/>
      <c r="P505" s="56"/>
      <c r="Q505" s="28"/>
      <c r="R505" s="132"/>
      <c r="S505" s="215"/>
      <c r="T505" s="286"/>
      <c r="U505" s="27" t="s">
        <v>35</v>
      </c>
      <c r="V505" s="185"/>
      <c r="W505" s="56"/>
      <c r="X505" s="186"/>
      <c r="Y505" s="186"/>
      <c r="Z505" s="186"/>
      <c r="AA505" s="62"/>
      <c r="AB505" s="62"/>
      <c r="AC505" s="187"/>
      <c r="AD505" s="259"/>
      <c r="AE505" s="259"/>
      <c r="AF505" s="56"/>
      <c r="AG505" s="28"/>
      <c r="AH505" s="56"/>
      <c r="AI505" s="28"/>
      <c r="AJ505" s="132"/>
      <c r="AK505" s="198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37</v>
      </c>
      <c r="D506" s="185"/>
      <c r="E506" s="56"/>
      <c r="F506" s="186"/>
      <c r="G506" s="186"/>
      <c r="H506" s="186"/>
      <c r="I506" s="62"/>
      <c r="J506" s="62"/>
      <c r="K506" s="187"/>
      <c r="L506" s="259"/>
      <c r="M506" s="259"/>
      <c r="N506" s="56"/>
      <c r="O506" s="28"/>
      <c r="P506" s="56"/>
      <c r="Q506" s="28"/>
      <c r="R506" s="132"/>
      <c r="S506" s="215"/>
      <c r="T506" s="286"/>
      <c r="U506" s="27" t="s">
        <v>37</v>
      </c>
      <c r="V506" s="185"/>
      <c r="W506" s="56"/>
      <c r="X506" s="186"/>
      <c r="Y506" s="186"/>
      <c r="Z506" s="186"/>
      <c r="AA506" s="62"/>
      <c r="AB506" s="62"/>
      <c r="AC506" s="187"/>
      <c r="AD506" s="259"/>
      <c r="AE506" s="259"/>
      <c r="AF506" s="56"/>
      <c r="AG506" s="28"/>
      <c r="AH506" s="56"/>
      <c r="AI506" s="28"/>
      <c r="AJ506" s="132"/>
      <c r="AK506" s="198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5"/>
      <c r="E507" s="56"/>
      <c r="F507" s="188"/>
      <c r="G507" s="188"/>
      <c r="H507" s="188"/>
      <c r="I507" s="56"/>
      <c r="J507" s="56"/>
      <c r="K507" s="187"/>
      <c r="L507" s="259"/>
      <c r="M507" s="259"/>
      <c r="N507" s="56"/>
      <c r="O507" s="28"/>
      <c r="P507" s="56"/>
      <c r="Q507" s="28"/>
      <c r="R507" s="183"/>
      <c r="S507" s="215"/>
      <c r="T507" s="287"/>
      <c r="U507" s="27"/>
      <c r="V507" s="185"/>
      <c r="W507" s="56"/>
      <c r="X507" s="188"/>
      <c r="Y507" s="188"/>
      <c r="Z507" s="188"/>
      <c r="AA507" s="56"/>
      <c r="AB507" s="56"/>
      <c r="AC507" s="187"/>
      <c r="AD507" s="259"/>
      <c r="AE507" s="259"/>
      <c r="AF507" s="56"/>
      <c r="AG507" s="28"/>
      <c r="AH507" s="56"/>
      <c r="AI507" s="28"/>
      <c r="AJ507" s="183"/>
      <c r="AK507" s="198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5"/>
      <c r="T508" s="285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8"/>
      <c r="AL508" s="285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34</v>
      </c>
      <c r="D509" s="185"/>
      <c r="E509" s="56"/>
      <c r="F509" s="186"/>
      <c r="G509" s="186"/>
      <c r="H509" s="186"/>
      <c r="I509" s="62"/>
      <c r="J509" s="62"/>
      <c r="K509" s="187"/>
      <c r="L509" s="259"/>
      <c r="M509" s="259"/>
      <c r="N509" s="56"/>
      <c r="O509" s="28"/>
      <c r="P509" s="56"/>
      <c r="Q509" s="28"/>
      <c r="R509" s="132"/>
      <c r="S509" s="215"/>
      <c r="T509" s="286"/>
      <c r="U509" s="27" t="s">
        <v>34</v>
      </c>
      <c r="V509" s="185"/>
      <c r="W509" s="56"/>
      <c r="X509" s="186"/>
      <c r="Y509" s="186"/>
      <c r="Z509" s="186"/>
      <c r="AA509" s="62"/>
      <c r="AB509" s="62"/>
      <c r="AC509" s="187"/>
      <c r="AD509" s="259"/>
      <c r="AE509" s="259"/>
      <c r="AF509" s="56"/>
      <c r="AG509" s="28"/>
      <c r="AH509" s="56"/>
      <c r="AI509" s="28"/>
      <c r="AJ509" s="132"/>
      <c r="AK509" s="198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35</v>
      </c>
      <c r="D510" s="185"/>
      <c r="E510" s="56"/>
      <c r="F510" s="186"/>
      <c r="G510" s="186"/>
      <c r="H510" s="186"/>
      <c r="I510" s="62"/>
      <c r="J510" s="62"/>
      <c r="K510" s="187"/>
      <c r="L510" s="259"/>
      <c r="M510" s="259"/>
      <c r="N510" s="56"/>
      <c r="O510" s="28"/>
      <c r="P510" s="56"/>
      <c r="Q510" s="28"/>
      <c r="R510" s="132"/>
      <c r="S510" s="215"/>
      <c r="T510" s="286"/>
      <c r="U510" s="27" t="s">
        <v>35</v>
      </c>
      <c r="V510" s="185"/>
      <c r="W510" s="56"/>
      <c r="X510" s="186"/>
      <c r="Y510" s="186"/>
      <c r="Z510" s="186"/>
      <c r="AA510" s="62"/>
      <c r="AB510" s="62"/>
      <c r="AC510" s="187"/>
      <c r="AD510" s="259"/>
      <c r="AE510" s="259"/>
      <c r="AF510" s="56"/>
      <c r="AG510" s="28"/>
      <c r="AH510" s="56"/>
      <c r="AI510" s="28"/>
      <c r="AJ510" s="132"/>
      <c r="AK510" s="198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37</v>
      </c>
      <c r="D511" s="185"/>
      <c r="E511" s="56"/>
      <c r="F511" s="186"/>
      <c r="G511" s="186"/>
      <c r="H511" s="186"/>
      <c r="I511" s="62"/>
      <c r="J511" s="62"/>
      <c r="K511" s="187"/>
      <c r="L511" s="259"/>
      <c r="M511" s="259"/>
      <c r="N511" s="56"/>
      <c r="O511" s="28"/>
      <c r="P511" s="56"/>
      <c r="Q511" s="28"/>
      <c r="R511" s="132"/>
      <c r="S511" s="215"/>
      <c r="T511" s="286"/>
      <c r="U511" s="27" t="s">
        <v>37</v>
      </c>
      <c r="V511" s="185"/>
      <c r="W511" s="56"/>
      <c r="X511" s="186"/>
      <c r="Y511" s="186"/>
      <c r="Z511" s="186"/>
      <c r="AA511" s="62"/>
      <c r="AB511" s="62"/>
      <c r="AC511" s="187"/>
      <c r="AD511" s="259"/>
      <c r="AE511" s="259"/>
      <c r="AF511" s="56"/>
      <c r="AG511" s="28"/>
      <c r="AH511" s="56"/>
      <c r="AI511" s="28"/>
      <c r="AJ511" s="132"/>
      <c r="AK511" s="198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5"/>
      <c r="E512" s="56"/>
      <c r="F512" s="188"/>
      <c r="G512" s="188"/>
      <c r="H512" s="188"/>
      <c r="I512" s="56"/>
      <c r="J512" s="56"/>
      <c r="K512" s="187"/>
      <c r="L512" s="259"/>
      <c r="M512" s="259"/>
      <c r="N512" s="56"/>
      <c r="O512" s="28"/>
      <c r="P512" s="56"/>
      <c r="Q512" s="28"/>
      <c r="R512" s="183"/>
      <c r="S512" s="215"/>
      <c r="T512" s="287"/>
      <c r="U512" s="27"/>
      <c r="V512" s="185"/>
      <c r="W512" s="56"/>
      <c r="X512" s="188"/>
      <c r="Y512" s="188"/>
      <c r="Z512" s="188"/>
      <c r="AA512" s="56"/>
      <c r="AB512" s="56"/>
      <c r="AC512" s="187"/>
      <c r="AD512" s="259"/>
      <c r="AE512" s="259"/>
      <c r="AF512" s="56"/>
      <c r="AG512" s="28"/>
      <c r="AH512" s="56"/>
      <c r="AI512" s="28"/>
      <c r="AJ512" s="183"/>
      <c r="AK512" s="198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5"/>
      <c r="T513" s="285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8"/>
      <c r="AL513" s="285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34</v>
      </c>
      <c r="D514" s="185"/>
      <c r="E514" s="56"/>
      <c r="F514" s="186"/>
      <c r="G514" s="186"/>
      <c r="H514" s="186"/>
      <c r="I514" s="62"/>
      <c r="J514" s="62"/>
      <c r="K514" s="187"/>
      <c r="L514" s="259"/>
      <c r="M514" s="259"/>
      <c r="N514" s="56"/>
      <c r="O514" s="28"/>
      <c r="P514" s="56"/>
      <c r="Q514" s="28"/>
      <c r="R514" s="132"/>
      <c r="S514" s="215"/>
      <c r="T514" s="286"/>
      <c r="U514" s="27" t="s">
        <v>34</v>
      </c>
      <c r="V514" s="185"/>
      <c r="W514" s="56"/>
      <c r="X514" s="186"/>
      <c r="Y514" s="186"/>
      <c r="Z514" s="186"/>
      <c r="AA514" s="62"/>
      <c r="AB514" s="62"/>
      <c r="AC514" s="187"/>
      <c r="AD514" s="259"/>
      <c r="AE514" s="259"/>
      <c r="AF514" s="56"/>
      <c r="AG514" s="28"/>
      <c r="AH514" s="56"/>
      <c r="AI514" s="28"/>
      <c r="AJ514" s="132"/>
      <c r="AK514" s="198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35</v>
      </c>
      <c r="D515" s="185"/>
      <c r="E515" s="56"/>
      <c r="F515" s="186"/>
      <c r="G515" s="186"/>
      <c r="H515" s="186"/>
      <c r="I515" s="62"/>
      <c r="J515" s="62"/>
      <c r="K515" s="187"/>
      <c r="L515" s="259"/>
      <c r="M515" s="259"/>
      <c r="N515" s="56"/>
      <c r="O515" s="28"/>
      <c r="P515" s="56"/>
      <c r="Q515" s="28"/>
      <c r="R515" s="132"/>
      <c r="S515" s="215"/>
      <c r="T515" s="286"/>
      <c r="U515" s="27" t="s">
        <v>35</v>
      </c>
      <c r="V515" s="185"/>
      <c r="W515" s="56"/>
      <c r="X515" s="186"/>
      <c r="Y515" s="186"/>
      <c r="Z515" s="186"/>
      <c r="AA515" s="62"/>
      <c r="AB515" s="62"/>
      <c r="AC515" s="187"/>
      <c r="AD515" s="259"/>
      <c r="AE515" s="259"/>
      <c r="AF515" s="56"/>
      <c r="AG515" s="28"/>
      <c r="AH515" s="56"/>
      <c r="AI515" s="28"/>
      <c r="AJ515" s="132"/>
      <c r="AK515" s="198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37</v>
      </c>
      <c r="D516" s="185"/>
      <c r="E516" s="56"/>
      <c r="F516" s="186"/>
      <c r="G516" s="186"/>
      <c r="H516" s="186"/>
      <c r="I516" s="62"/>
      <c r="J516" s="62"/>
      <c r="K516" s="187"/>
      <c r="L516" s="259"/>
      <c r="M516" s="259"/>
      <c r="N516" s="56"/>
      <c r="O516" s="28"/>
      <c r="P516" s="56"/>
      <c r="Q516" s="28"/>
      <c r="R516" s="132"/>
      <c r="S516" s="215"/>
      <c r="T516" s="286"/>
      <c r="U516" s="27" t="s">
        <v>37</v>
      </c>
      <c r="V516" s="185"/>
      <c r="W516" s="56"/>
      <c r="X516" s="186"/>
      <c r="Y516" s="186"/>
      <c r="Z516" s="186"/>
      <c r="AA516" s="62"/>
      <c r="AB516" s="62"/>
      <c r="AC516" s="187"/>
      <c r="AD516" s="259"/>
      <c r="AE516" s="259"/>
      <c r="AF516" s="56"/>
      <c r="AG516" s="28"/>
      <c r="AH516" s="56"/>
      <c r="AI516" s="28"/>
      <c r="AJ516" s="132"/>
      <c r="AK516" s="198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5"/>
      <c r="E517" s="56"/>
      <c r="F517" s="188"/>
      <c r="G517" s="188"/>
      <c r="H517" s="188"/>
      <c r="I517" s="56"/>
      <c r="J517" s="56"/>
      <c r="K517" s="187"/>
      <c r="L517" s="259"/>
      <c r="M517" s="259"/>
      <c r="N517" s="56"/>
      <c r="O517" s="28"/>
      <c r="P517" s="56"/>
      <c r="Q517" s="28"/>
      <c r="R517" s="183"/>
      <c r="S517" s="215"/>
      <c r="T517" s="287"/>
      <c r="U517" s="27"/>
      <c r="V517" s="185"/>
      <c r="W517" s="56"/>
      <c r="X517" s="188"/>
      <c r="Y517" s="188"/>
      <c r="Z517" s="188"/>
      <c r="AA517" s="56"/>
      <c r="AB517" s="56"/>
      <c r="AC517" s="187"/>
      <c r="AD517" s="259"/>
      <c r="AE517" s="259"/>
      <c r="AF517" s="56"/>
      <c r="AG517" s="28"/>
      <c r="AH517" s="56"/>
      <c r="AI517" s="28"/>
      <c r="AJ517" s="183"/>
      <c r="AK517" s="198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5"/>
      <c r="T518" s="285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8"/>
      <c r="AL518" s="285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34</v>
      </c>
      <c r="D519" s="185"/>
      <c r="E519" s="56"/>
      <c r="F519" s="186"/>
      <c r="G519" s="186"/>
      <c r="H519" s="186"/>
      <c r="I519" s="62"/>
      <c r="J519" s="62"/>
      <c r="K519" s="187"/>
      <c r="L519" s="259"/>
      <c r="M519" s="259"/>
      <c r="N519" s="56"/>
      <c r="O519" s="28"/>
      <c r="P519" s="56"/>
      <c r="Q519" s="28"/>
      <c r="R519" s="132"/>
      <c r="S519" s="215"/>
      <c r="T519" s="286"/>
      <c r="U519" s="27" t="s">
        <v>34</v>
      </c>
      <c r="V519" s="185"/>
      <c r="W519" s="56"/>
      <c r="X519" s="186"/>
      <c r="Y519" s="186"/>
      <c r="Z519" s="186"/>
      <c r="AA519" s="62"/>
      <c r="AB519" s="62"/>
      <c r="AC519" s="187"/>
      <c r="AD519" s="259"/>
      <c r="AE519" s="259"/>
      <c r="AF519" s="56"/>
      <c r="AG519" s="28"/>
      <c r="AH519" s="56"/>
      <c r="AI519" s="28"/>
      <c r="AJ519" s="132"/>
      <c r="AK519" s="198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35</v>
      </c>
      <c r="D520" s="185"/>
      <c r="E520" s="56"/>
      <c r="F520" s="186"/>
      <c r="G520" s="186"/>
      <c r="H520" s="186"/>
      <c r="I520" s="62"/>
      <c r="J520" s="62"/>
      <c r="K520" s="187"/>
      <c r="L520" s="259"/>
      <c r="M520" s="259"/>
      <c r="N520" s="56"/>
      <c r="O520" s="28"/>
      <c r="P520" s="56"/>
      <c r="Q520" s="28"/>
      <c r="R520" s="132"/>
      <c r="S520" s="215"/>
      <c r="T520" s="286"/>
      <c r="U520" s="27" t="s">
        <v>35</v>
      </c>
      <c r="V520" s="185"/>
      <c r="W520" s="56"/>
      <c r="X520" s="186"/>
      <c r="Y520" s="186"/>
      <c r="Z520" s="186"/>
      <c r="AA520" s="62"/>
      <c r="AB520" s="62"/>
      <c r="AC520" s="187"/>
      <c r="AD520" s="259"/>
      <c r="AE520" s="259"/>
      <c r="AF520" s="56"/>
      <c r="AG520" s="28"/>
      <c r="AH520" s="56"/>
      <c r="AI520" s="28"/>
      <c r="AJ520" s="132"/>
      <c r="AK520" s="198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37</v>
      </c>
      <c r="D521" s="185"/>
      <c r="E521" s="56"/>
      <c r="F521" s="186"/>
      <c r="G521" s="186"/>
      <c r="H521" s="186"/>
      <c r="I521" s="62"/>
      <c r="J521" s="62"/>
      <c r="K521" s="187"/>
      <c r="L521" s="259"/>
      <c r="M521" s="259"/>
      <c r="N521" s="56"/>
      <c r="O521" s="28"/>
      <c r="P521" s="56"/>
      <c r="Q521" s="28"/>
      <c r="R521" s="132"/>
      <c r="S521" s="215"/>
      <c r="T521" s="286"/>
      <c r="U521" s="27" t="s">
        <v>37</v>
      </c>
      <c r="V521" s="185"/>
      <c r="W521" s="56"/>
      <c r="X521" s="186"/>
      <c r="Y521" s="186"/>
      <c r="Z521" s="186"/>
      <c r="AA521" s="62"/>
      <c r="AB521" s="62"/>
      <c r="AC521" s="187"/>
      <c r="AD521" s="259"/>
      <c r="AE521" s="259"/>
      <c r="AF521" s="56"/>
      <c r="AG521" s="28"/>
      <c r="AH521" s="56"/>
      <c r="AI521" s="28"/>
      <c r="AJ521" s="132"/>
      <c r="AK521" s="198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5"/>
      <c r="E522" s="56"/>
      <c r="F522" s="188"/>
      <c r="G522" s="188"/>
      <c r="H522" s="188"/>
      <c r="I522" s="56"/>
      <c r="J522" s="56"/>
      <c r="K522" s="187"/>
      <c r="L522" s="259"/>
      <c r="M522" s="259"/>
      <c r="N522" s="56"/>
      <c r="O522" s="28"/>
      <c r="P522" s="56"/>
      <c r="Q522" s="28"/>
      <c r="R522" s="183"/>
      <c r="S522" s="215"/>
      <c r="T522" s="287"/>
      <c r="U522" s="27"/>
      <c r="V522" s="185"/>
      <c r="W522" s="56"/>
      <c r="X522" s="188"/>
      <c r="Y522" s="188"/>
      <c r="Z522" s="188"/>
      <c r="AA522" s="56"/>
      <c r="AB522" s="56"/>
      <c r="AC522" s="187"/>
      <c r="AD522" s="259"/>
      <c r="AE522" s="259"/>
      <c r="AF522" s="56"/>
      <c r="AG522" s="28"/>
      <c r="AH522" s="56"/>
      <c r="AI522" s="28"/>
      <c r="AJ522" s="183"/>
      <c r="AK522" s="198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5"/>
      <c r="T523" s="285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8"/>
      <c r="AL523" s="285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34</v>
      </c>
      <c r="D524" s="185"/>
      <c r="E524" s="56"/>
      <c r="F524" s="186"/>
      <c r="G524" s="186"/>
      <c r="H524" s="186"/>
      <c r="I524" s="62"/>
      <c r="J524" s="62"/>
      <c r="K524" s="187"/>
      <c r="L524" s="259"/>
      <c r="M524" s="259"/>
      <c r="N524" s="56"/>
      <c r="O524" s="28"/>
      <c r="P524" s="56"/>
      <c r="Q524" s="28"/>
      <c r="R524" s="132"/>
      <c r="S524" s="215"/>
      <c r="T524" s="286"/>
      <c r="U524" s="27" t="s">
        <v>34</v>
      </c>
      <c r="V524" s="185"/>
      <c r="W524" s="56"/>
      <c r="X524" s="186"/>
      <c r="Y524" s="186"/>
      <c r="Z524" s="186"/>
      <c r="AA524" s="62"/>
      <c r="AB524" s="62"/>
      <c r="AC524" s="187"/>
      <c r="AD524" s="259"/>
      <c r="AE524" s="259"/>
      <c r="AF524" s="56"/>
      <c r="AG524" s="28"/>
      <c r="AH524" s="56"/>
      <c r="AI524" s="28"/>
      <c r="AJ524" s="132"/>
      <c r="AK524" s="198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35</v>
      </c>
      <c r="D525" s="185"/>
      <c r="E525" s="56"/>
      <c r="F525" s="186"/>
      <c r="G525" s="186"/>
      <c r="H525" s="186"/>
      <c r="I525" s="62"/>
      <c r="J525" s="62"/>
      <c r="K525" s="187"/>
      <c r="L525" s="259"/>
      <c r="M525" s="259"/>
      <c r="N525" s="56"/>
      <c r="O525" s="28"/>
      <c r="P525" s="56"/>
      <c r="Q525" s="28"/>
      <c r="R525" s="132"/>
      <c r="S525" s="215"/>
      <c r="T525" s="286"/>
      <c r="U525" s="27" t="s">
        <v>35</v>
      </c>
      <c r="V525" s="185"/>
      <c r="W525" s="56"/>
      <c r="X525" s="186"/>
      <c r="Y525" s="186"/>
      <c r="Z525" s="186"/>
      <c r="AA525" s="62"/>
      <c r="AB525" s="62"/>
      <c r="AC525" s="187"/>
      <c r="AD525" s="259"/>
      <c r="AE525" s="259"/>
      <c r="AF525" s="56"/>
      <c r="AG525" s="28"/>
      <c r="AH525" s="56"/>
      <c r="AI525" s="28"/>
      <c r="AJ525" s="132"/>
      <c r="AK525" s="198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37</v>
      </c>
      <c r="D526" s="185"/>
      <c r="E526" s="56"/>
      <c r="F526" s="186"/>
      <c r="G526" s="186"/>
      <c r="H526" s="186"/>
      <c r="I526" s="62"/>
      <c r="J526" s="62"/>
      <c r="K526" s="187"/>
      <c r="L526" s="259"/>
      <c r="M526" s="259"/>
      <c r="N526" s="56"/>
      <c r="O526" s="28"/>
      <c r="P526" s="56"/>
      <c r="Q526" s="28"/>
      <c r="R526" s="132"/>
      <c r="S526" s="215"/>
      <c r="T526" s="286"/>
      <c r="U526" s="27" t="s">
        <v>37</v>
      </c>
      <c r="V526" s="185"/>
      <c r="W526" s="56"/>
      <c r="X526" s="186"/>
      <c r="Y526" s="186"/>
      <c r="Z526" s="186"/>
      <c r="AA526" s="62"/>
      <c r="AB526" s="62"/>
      <c r="AC526" s="187"/>
      <c r="AD526" s="259"/>
      <c r="AE526" s="259"/>
      <c r="AF526" s="56"/>
      <c r="AG526" s="28"/>
      <c r="AH526" s="56"/>
      <c r="AI526" s="28"/>
      <c r="AJ526" s="132"/>
      <c r="AK526" s="198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5"/>
      <c r="E527" s="56"/>
      <c r="F527" s="188"/>
      <c r="G527" s="188"/>
      <c r="H527" s="188"/>
      <c r="I527" s="56"/>
      <c r="J527" s="56"/>
      <c r="K527" s="187"/>
      <c r="L527" s="259"/>
      <c r="M527" s="259"/>
      <c r="N527" s="56"/>
      <c r="O527" s="28"/>
      <c r="P527" s="56"/>
      <c r="Q527" s="28"/>
      <c r="R527" s="183"/>
      <c r="S527" s="215"/>
      <c r="T527" s="287"/>
      <c r="U527" s="27"/>
      <c r="V527" s="185"/>
      <c r="W527" s="56"/>
      <c r="X527" s="188"/>
      <c r="Y527" s="188"/>
      <c r="Z527" s="188"/>
      <c r="AA527" s="56"/>
      <c r="AB527" s="56"/>
      <c r="AC527" s="187"/>
      <c r="AD527" s="259"/>
      <c r="AE527" s="259"/>
      <c r="AF527" s="56"/>
      <c r="AG527" s="28"/>
      <c r="AH527" s="56"/>
      <c r="AI527" s="28"/>
      <c r="AJ527" s="183"/>
      <c r="AK527" s="198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5"/>
      <c r="T528" s="285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8"/>
      <c r="AL528" s="285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34</v>
      </c>
      <c r="D529" s="185"/>
      <c r="E529" s="56"/>
      <c r="F529" s="186"/>
      <c r="G529" s="186"/>
      <c r="H529" s="186"/>
      <c r="I529" s="62"/>
      <c r="J529" s="62"/>
      <c r="K529" s="187"/>
      <c r="L529" s="259"/>
      <c r="M529" s="259"/>
      <c r="N529" s="56"/>
      <c r="O529" s="28"/>
      <c r="P529" s="56"/>
      <c r="Q529" s="28"/>
      <c r="R529" s="132"/>
      <c r="S529" s="215"/>
      <c r="T529" s="286"/>
      <c r="U529" s="27" t="s">
        <v>34</v>
      </c>
      <c r="V529" s="185"/>
      <c r="W529" s="56"/>
      <c r="X529" s="186"/>
      <c r="Y529" s="186"/>
      <c r="Z529" s="186"/>
      <c r="AA529" s="62"/>
      <c r="AB529" s="62"/>
      <c r="AC529" s="187"/>
      <c r="AD529" s="259"/>
      <c r="AE529" s="259"/>
      <c r="AF529" s="56"/>
      <c r="AG529" s="28"/>
      <c r="AH529" s="56"/>
      <c r="AI529" s="28"/>
      <c r="AJ529" s="132"/>
      <c r="AK529" s="198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35</v>
      </c>
      <c r="D530" s="185"/>
      <c r="E530" s="56"/>
      <c r="F530" s="186"/>
      <c r="G530" s="186"/>
      <c r="H530" s="186"/>
      <c r="I530" s="62"/>
      <c r="J530" s="62"/>
      <c r="K530" s="187"/>
      <c r="L530" s="259"/>
      <c r="M530" s="259"/>
      <c r="N530" s="56"/>
      <c r="O530" s="28"/>
      <c r="P530" s="56"/>
      <c r="Q530" s="28"/>
      <c r="R530" s="132"/>
      <c r="S530" s="215"/>
      <c r="T530" s="286"/>
      <c r="U530" s="27" t="s">
        <v>35</v>
      </c>
      <c r="V530" s="185"/>
      <c r="W530" s="56"/>
      <c r="X530" s="186"/>
      <c r="Y530" s="186"/>
      <c r="Z530" s="186"/>
      <c r="AA530" s="62"/>
      <c r="AB530" s="62"/>
      <c r="AC530" s="187"/>
      <c r="AD530" s="259"/>
      <c r="AE530" s="259"/>
      <c r="AF530" s="56"/>
      <c r="AG530" s="28"/>
      <c r="AH530" s="56"/>
      <c r="AI530" s="28"/>
      <c r="AJ530" s="132"/>
      <c r="AK530" s="198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37</v>
      </c>
      <c r="D531" s="185"/>
      <c r="E531" s="56"/>
      <c r="F531" s="186"/>
      <c r="G531" s="186"/>
      <c r="H531" s="186"/>
      <c r="I531" s="62"/>
      <c r="J531" s="62"/>
      <c r="K531" s="187"/>
      <c r="L531" s="259"/>
      <c r="M531" s="259"/>
      <c r="N531" s="56"/>
      <c r="O531" s="28"/>
      <c r="P531" s="56"/>
      <c r="Q531" s="28"/>
      <c r="R531" s="132"/>
      <c r="S531" s="215"/>
      <c r="T531" s="286"/>
      <c r="U531" s="27" t="s">
        <v>37</v>
      </c>
      <c r="V531" s="185"/>
      <c r="W531" s="56"/>
      <c r="X531" s="186"/>
      <c r="Y531" s="186"/>
      <c r="Z531" s="186"/>
      <c r="AA531" s="62"/>
      <c r="AB531" s="62"/>
      <c r="AC531" s="187"/>
      <c r="AD531" s="259"/>
      <c r="AE531" s="259"/>
      <c r="AF531" s="56"/>
      <c r="AG531" s="28"/>
      <c r="AH531" s="56"/>
      <c r="AI531" s="28"/>
      <c r="AJ531" s="132"/>
      <c r="AK531" s="198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5"/>
      <c r="E532" s="56"/>
      <c r="F532" s="188"/>
      <c r="G532" s="188"/>
      <c r="H532" s="188"/>
      <c r="I532" s="56"/>
      <c r="J532" s="56"/>
      <c r="K532" s="187"/>
      <c r="L532" s="259"/>
      <c r="M532" s="259"/>
      <c r="N532" s="56"/>
      <c r="O532" s="28"/>
      <c r="P532" s="56"/>
      <c r="Q532" s="28"/>
      <c r="R532" s="183"/>
      <c r="S532" s="215"/>
      <c r="T532" s="287"/>
      <c r="U532" s="27"/>
      <c r="V532" s="185"/>
      <c r="W532" s="56"/>
      <c r="X532" s="188"/>
      <c r="Y532" s="188"/>
      <c r="Z532" s="188"/>
      <c r="AA532" s="56"/>
      <c r="AB532" s="56"/>
      <c r="AC532" s="187"/>
      <c r="AD532" s="259"/>
      <c r="AE532" s="259"/>
      <c r="AF532" s="56"/>
      <c r="AG532" s="28"/>
      <c r="AH532" s="56"/>
      <c r="AI532" s="28"/>
      <c r="AJ532" s="183"/>
      <c r="AK532" s="198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5"/>
      <c r="T533" s="285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8"/>
      <c r="AL533" s="285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34</v>
      </c>
      <c r="D534" s="185"/>
      <c r="E534" s="56"/>
      <c r="F534" s="186"/>
      <c r="G534" s="186"/>
      <c r="H534" s="186"/>
      <c r="I534" s="62"/>
      <c r="J534" s="62"/>
      <c r="K534" s="187"/>
      <c r="L534" s="259"/>
      <c r="M534" s="259"/>
      <c r="N534" s="56"/>
      <c r="O534" s="28"/>
      <c r="P534" s="56"/>
      <c r="Q534" s="28"/>
      <c r="R534" s="132"/>
      <c r="S534" s="215"/>
      <c r="T534" s="286"/>
      <c r="U534" s="27" t="s">
        <v>34</v>
      </c>
      <c r="V534" s="185"/>
      <c r="W534" s="56"/>
      <c r="X534" s="186"/>
      <c r="Y534" s="186"/>
      <c r="Z534" s="186"/>
      <c r="AA534" s="62"/>
      <c r="AB534" s="62"/>
      <c r="AC534" s="187"/>
      <c r="AD534" s="259"/>
      <c r="AE534" s="259"/>
      <c r="AF534" s="56"/>
      <c r="AG534" s="28"/>
      <c r="AH534" s="56"/>
      <c r="AI534" s="28"/>
      <c r="AJ534" s="132"/>
      <c r="AK534" s="198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35</v>
      </c>
      <c r="D535" s="185"/>
      <c r="E535" s="56"/>
      <c r="F535" s="186"/>
      <c r="G535" s="186"/>
      <c r="H535" s="186"/>
      <c r="I535" s="62"/>
      <c r="J535" s="62"/>
      <c r="K535" s="187"/>
      <c r="L535" s="259"/>
      <c r="M535" s="259"/>
      <c r="N535" s="56"/>
      <c r="O535" s="28"/>
      <c r="P535" s="56"/>
      <c r="Q535" s="28"/>
      <c r="R535" s="132"/>
      <c r="S535" s="215"/>
      <c r="T535" s="286"/>
      <c r="U535" s="27" t="s">
        <v>35</v>
      </c>
      <c r="V535" s="185"/>
      <c r="W535" s="56"/>
      <c r="X535" s="186"/>
      <c r="Y535" s="186"/>
      <c r="Z535" s="186"/>
      <c r="AA535" s="62"/>
      <c r="AB535" s="62"/>
      <c r="AC535" s="187"/>
      <c r="AD535" s="259"/>
      <c r="AE535" s="259"/>
      <c r="AF535" s="56"/>
      <c r="AG535" s="28"/>
      <c r="AH535" s="56"/>
      <c r="AI535" s="28"/>
      <c r="AJ535" s="132"/>
      <c r="AK535" s="198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37</v>
      </c>
      <c r="D536" s="185"/>
      <c r="E536" s="56"/>
      <c r="F536" s="186"/>
      <c r="G536" s="186"/>
      <c r="H536" s="186"/>
      <c r="I536" s="62"/>
      <c r="J536" s="62"/>
      <c r="K536" s="187"/>
      <c r="L536" s="259"/>
      <c r="M536" s="259"/>
      <c r="N536" s="56"/>
      <c r="O536" s="28"/>
      <c r="P536" s="56"/>
      <c r="Q536" s="28"/>
      <c r="R536" s="132"/>
      <c r="S536" s="215"/>
      <c r="T536" s="286"/>
      <c r="U536" s="27" t="s">
        <v>37</v>
      </c>
      <c r="V536" s="185"/>
      <c r="W536" s="56"/>
      <c r="X536" s="186"/>
      <c r="Y536" s="186"/>
      <c r="Z536" s="186"/>
      <c r="AA536" s="62"/>
      <c r="AB536" s="62"/>
      <c r="AC536" s="187"/>
      <c r="AD536" s="259"/>
      <c r="AE536" s="259"/>
      <c r="AF536" s="56"/>
      <c r="AG536" s="28"/>
      <c r="AH536" s="56"/>
      <c r="AI536" s="28"/>
      <c r="AJ536" s="132"/>
      <c r="AK536" s="198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5"/>
      <c r="E537" s="56"/>
      <c r="F537" s="188"/>
      <c r="G537" s="188"/>
      <c r="H537" s="188"/>
      <c r="I537" s="56"/>
      <c r="J537" s="56"/>
      <c r="K537" s="187"/>
      <c r="L537" s="259"/>
      <c r="M537" s="259"/>
      <c r="N537" s="56"/>
      <c r="O537" s="28"/>
      <c r="P537" s="56"/>
      <c r="Q537" s="28"/>
      <c r="R537" s="183"/>
      <c r="S537" s="215"/>
      <c r="T537" s="287"/>
      <c r="U537" s="27"/>
      <c r="V537" s="185"/>
      <c r="W537" s="56"/>
      <c r="X537" s="188"/>
      <c r="Y537" s="188"/>
      <c r="Z537" s="188"/>
      <c r="AA537" s="56"/>
      <c r="AB537" s="56"/>
      <c r="AC537" s="187"/>
      <c r="AD537" s="259"/>
      <c r="AE537" s="259"/>
      <c r="AF537" s="56"/>
      <c r="AG537" s="28"/>
      <c r="AH537" s="56"/>
      <c r="AI537" s="28"/>
      <c r="AJ537" s="183"/>
      <c r="AK537" s="198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5"/>
      <c r="T538" s="285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8"/>
      <c r="AL538" s="285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34</v>
      </c>
      <c r="D539" s="185"/>
      <c r="E539" s="56"/>
      <c r="F539" s="186"/>
      <c r="G539" s="186"/>
      <c r="H539" s="186"/>
      <c r="I539" s="62"/>
      <c r="J539" s="62"/>
      <c r="K539" s="187"/>
      <c r="L539" s="259"/>
      <c r="M539" s="259"/>
      <c r="N539" s="56"/>
      <c r="O539" s="28"/>
      <c r="P539" s="56"/>
      <c r="Q539" s="28"/>
      <c r="R539" s="132"/>
      <c r="S539" s="215"/>
      <c r="T539" s="286"/>
      <c r="U539" s="27" t="s">
        <v>34</v>
      </c>
      <c r="V539" s="185"/>
      <c r="W539" s="56"/>
      <c r="X539" s="186"/>
      <c r="Y539" s="186"/>
      <c r="Z539" s="186"/>
      <c r="AA539" s="62"/>
      <c r="AB539" s="62"/>
      <c r="AC539" s="187"/>
      <c r="AD539" s="259"/>
      <c r="AE539" s="259"/>
      <c r="AF539" s="56"/>
      <c r="AG539" s="28"/>
      <c r="AH539" s="56"/>
      <c r="AI539" s="28"/>
      <c r="AJ539" s="132"/>
      <c r="AK539" s="198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35</v>
      </c>
      <c r="D540" s="185"/>
      <c r="E540" s="56"/>
      <c r="F540" s="186"/>
      <c r="G540" s="186"/>
      <c r="H540" s="186"/>
      <c r="I540" s="62"/>
      <c r="J540" s="62"/>
      <c r="K540" s="187"/>
      <c r="L540" s="259"/>
      <c r="M540" s="259"/>
      <c r="N540" s="56"/>
      <c r="O540" s="28"/>
      <c r="P540" s="56"/>
      <c r="Q540" s="28"/>
      <c r="R540" s="132"/>
      <c r="S540" s="215"/>
      <c r="T540" s="286"/>
      <c r="U540" s="27" t="s">
        <v>35</v>
      </c>
      <c r="V540" s="185"/>
      <c r="W540" s="56"/>
      <c r="X540" s="186"/>
      <c r="Y540" s="186"/>
      <c r="Z540" s="186"/>
      <c r="AA540" s="62"/>
      <c r="AB540" s="62"/>
      <c r="AC540" s="187"/>
      <c r="AD540" s="259"/>
      <c r="AE540" s="259"/>
      <c r="AF540" s="56"/>
      <c r="AG540" s="28"/>
      <c r="AH540" s="56"/>
      <c r="AI540" s="28"/>
      <c r="AJ540" s="132"/>
      <c r="AK540" s="198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37</v>
      </c>
      <c r="D541" s="185"/>
      <c r="E541" s="56"/>
      <c r="F541" s="186"/>
      <c r="G541" s="186"/>
      <c r="H541" s="186"/>
      <c r="I541" s="62"/>
      <c r="J541" s="62"/>
      <c r="K541" s="187"/>
      <c r="L541" s="259"/>
      <c r="M541" s="259"/>
      <c r="N541" s="56"/>
      <c r="O541" s="28"/>
      <c r="P541" s="56"/>
      <c r="Q541" s="28"/>
      <c r="R541" s="132"/>
      <c r="S541" s="215"/>
      <c r="T541" s="286"/>
      <c r="U541" s="27" t="s">
        <v>37</v>
      </c>
      <c r="V541" s="185"/>
      <c r="W541" s="56"/>
      <c r="X541" s="186"/>
      <c r="Y541" s="186"/>
      <c r="Z541" s="186"/>
      <c r="AA541" s="62"/>
      <c r="AB541" s="62"/>
      <c r="AC541" s="187"/>
      <c r="AD541" s="259"/>
      <c r="AE541" s="259"/>
      <c r="AF541" s="56"/>
      <c r="AG541" s="28"/>
      <c r="AH541" s="56"/>
      <c r="AI541" s="28"/>
      <c r="AJ541" s="132"/>
      <c r="AK541" s="198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5"/>
      <c r="E542" s="56"/>
      <c r="F542" s="188"/>
      <c r="G542" s="188"/>
      <c r="H542" s="188"/>
      <c r="I542" s="56"/>
      <c r="J542" s="56"/>
      <c r="K542" s="187"/>
      <c r="L542" s="259"/>
      <c r="M542" s="259"/>
      <c r="N542" s="56"/>
      <c r="O542" s="28"/>
      <c r="P542" s="56"/>
      <c r="Q542" s="28"/>
      <c r="R542" s="183"/>
      <c r="S542" s="215"/>
      <c r="T542" s="287"/>
      <c r="U542" s="27"/>
      <c r="V542" s="185"/>
      <c r="W542" s="56"/>
      <c r="X542" s="188"/>
      <c r="Y542" s="188"/>
      <c r="Z542" s="188"/>
      <c r="AA542" s="56"/>
      <c r="AB542" s="56"/>
      <c r="AC542" s="187"/>
      <c r="AD542" s="259"/>
      <c r="AE542" s="259"/>
      <c r="AF542" s="56"/>
      <c r="AG542" s="28"/>
      <c r="AH542" s="56"/>
      <c r="AI542" s="28"/>
      <c r="AJ542" s="183"/>
      <c r="AK542" s="198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5"/>
      <c r="T543" s="285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8"/>
      <c r="AL543" s="285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34</v>
      </c>
      <c r="D544" s="185"/>
      <c r="E544" s="56"/>
      <c r="F544" s="186"/>
      <c r="G544" s="186"/>
      <c r="H544" s="186"/>
      <c r="I544" s="62"/>
      <c r="J544" s="62"/>
      <c r="K544" s="187"/>
      <c r="L544" s="259"/>
      <c r="M544" s="259"/>
      <c r="N544" s="56"/>
      <c r="O544" s="28"/>
      <c r="P544" s="56"/>
      <c r="Q544" s="28"/>
      <c r="R544" s="132"/>
      <c r="S544" s="215"/>
      <c r="T544" s="286"/>
      <c r="U544" s="27" t="s">
        <v>34</v>
      </c>
      <c r="V544" s="185"/>
      <c r="W544" s="56"/>
      <c r="X544" s="186"/>
      <c r="Y544" s="186"/>
      <c r="Z544" s="186"/>
      <c r="AA544" s="62"/>
      <c r="AB544" s="62"/>
      <c r="AC544" s="187"/>
      <c r="AD544" s="259"/>
      <c r="AE544" s="259"/>
      <c r="AF544" s="56"/>
      <c r="AG544" s="28"/>
      <c r="AH544" s="56"/>
      <c r="AI544" s="28"/>
      <c r="AJ544" s="132"/>
      <c r="AK544" s="198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35</v>
      </c>
      <c r="D545" s="185"/>
      <c r="E545" s="56"/>
      <c r="F545" s="186"/>
      <c r="G545" s="186"/>
      <c r="H545" s="186"/>
      <c r="I545" s="62"/>
      <c r="J545" s="62"/>
      <c r="K545" s="187"/>
      <c r="L545" s="259"/>
      <c r="M545" s="259"/>
      <c r="N545" s="56"/>
      <c r="O545" s="28"/>
      <c r="P545" s="56"/>
      <c r="Q545" s="28"/>
      <c r="R545" s="132"/>
      <c r="S545" s="215"/>
      <c r="T545" s="286"/>
      <c r="U545" s="27" t="s">
        <v>35</v>
      </c>
      <c r="V545" s="185"/>
      <c r="W545" s="56"/>
      <c r="X545" s="186"/>
      <c r="Y545" s="186"/>
      <c r="Z545" s="186"/>
      <c r="AA545" s="62"/>
      <c r="AB545" s="62"/>
      <c r="AC545" s="187"/>
      <c r="AD545" s="259"/>
      <c r="AE545" s="259"/>
      <c r="AF545" s="56"/>
      <c r="AG545" s="28"/>
      <c r="AH545" s="56"/>
      <c r="AI545" s="28"/>
      <c r="AJ545" s="132"/>
      <c r="AK545" s="198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37</v>
      </c>
      <c r="D546" s="185"/>
      <c r="E546" s="56"/>
      <c r="F546" s="186"/>
      <c r="G546" s="186"/>
      <c r="H546" s="186"/>
      <c r="I546" s="62"/>
      <c r="J546" s="62"/>
      <c r="K546" s="187"/>
      <c r="L546" s="259"/>
      <c r="M546" s="259"/>
      <c r="N546" s="56"/>
      <c r="O546" s="28"/>
      <c r="P546" s="56"/>
      <c r="Q546" s="28"/>
      <c r="R546" s="132"/>
      <c r="S546" s="215"/>
      <c r="T546" s="286"/>
      <c r="U546" s="27" t="s">
        <v>37</v>
      </c>
      <c r="V546" s="185"/>
      <c r="W546" s="56"/>
      <c r="X546" s="186"/>
      <c r="Y546" s="186"/>
      <c r="Z546" s="186"/>
      <c r="AA546" s="62"/>
      <c r="AB546" s="62"/>
      <c r="AC546" s="187"/>
      <c r="AD546" s="259"/>
      <c r="AE546" s="259"/>
      <c r="AF546" s="56"/>
      <c r="AG546" s="28"/>
      <c r="AH546" s="56"/>
      <c r="AI546" s="28"/>
      <c r="AJ546" s="132"/>
      <c r="AK546" s="198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5"/>
      <c r="E547" s="56"/>
      <c r="F547" s="188"/>
      <c r="G547" s="188"/>
      <c r="H547" s="188"/>
      <c r="I547" s="56"/>
      <c r="J547" s="56"/>
      <c r="K547" s="187"/>
      <c r="L547" s="259"/>
      <c r="M547" s="259"/>
      <c r="N547" s="56"/>
      <c r="O547" s="28"/>
      <c r="P547" s="56"/>
      <c r="Q547" s="28"/>
      <c r="R547" s="183"/>
      <c r="S547" s="215"/>
      <c r="T547" s="287"/>
      <c r="U547" s="27"/>
      <c r="V547" s="185"/>
      <c r="W547" s="56"/>
      <c r="X547" s="188"/>
      <c r="Y547" s="188"/>
      <c r="Z547" s="188"/>
      <c r="AA547" s="56"/>
      <c r="AB547" s="56"/>
      <c r="AC547" s="187"/>
      <c r="AD547" s="259"/>
      <c r="AE547" s="259"/>
      <c r="AF547" s="56"/>
      <c r="AG547" s="28"/>
      <c r="AH547" s="56"/>
      <c r="AI547" s="28"/>
      <c r="AJ547" s="183"/>
      <c r="AK547" s="198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5"/>
      <c r="T548" s="285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8"/>
      <c r="AL548" s="285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34</v>
      </c>
      <c r="D549" s="185"/>
      <c r="E549" s="56"/>
      <c r="F549" s="186"/>
      <c r="G549" s="186"/>
      <c r="H549" s="186"/>
      <c r="I549" s="62"/>
      <c r="J549" s="62"/>
      <c r="K549" s="187"/>
      <c r="L549" s="259"/>
      <c r="M549" s="259"/>
      <c r="N549" s="56"/>
      <c r="O549" s="28"/>
      <c r="P549" s="56"/>
      <c r="Q549" s="28"/>
      <c r="R549" s="132"/>
      <c r="S549" s="215"/>
      <c r="T549" s="286"/>
      <c r="U549" s="27" t="s">
        <v>34</v>
      </c>
      <c r="V549" s="185"/>
      <c r="W549" s="56"/>
      <c r="X549" s="186"/>
      <c r="Y549" s="186"/>
      <c r="Z549" s="186"/>
      <c r="AA549" s="62"/>
      <c r="AB549" s="62"/>
      <c r="AC549" s="187"/>
      <c r="AD549" s="259"/>
      <c r="AE549" s="259"/>
      <c r="AF549" s="56"/>
      <c r="AG549" s="28"/>
      <c r="AH549" s="56"/>
      <c r="AI549" s="28"/>
      <c r="AJ549" s="132"/>
      <c r="AK549" s="198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35</v>
      </c>
      <c r="D550" s="185"/>
      <c r="E550" s="56"/>
      <c r="F550" s="186"/>
      <c r="G550" s="186"/>
      <c r="H550" s="186"/>
      <c r="I550" s="62"/>
      <c r="J550" s="62"/>
      <c r="K550" s="187"/>
      <c r="L550" s="259"/>
      <c r="M550" s="259"/>
      <c r="N550" s="56"/>
      <c r="O550" s="28"/>
      <c r="P550" s="56"/>
      <c r="Q550" s="28"/>
      <c r="R550" s="132"/>
      <c r="S550" s="215"/>
      <c r="T550" s="286"/>
      <c r="U550" s="27" t="s">
        <v>35</v>
      </c>
      <c r="V550" s="185"/>
      <c r="W550" s="56"/>
      <c r="X550" s="186"/>
      <c r="Y550" s="186"/>
      <c r="Z550" s="186"/>
      <c r="AA550" s="62"/>
      <c r="AB550" s="62"/>
      <c r="AC550" s="187"/>
      <c r="AD550" s="259"/>
      <c r="AE550" s="259"/>
      <c r="AF550" s="56"/>
      <c r="AG550" s="28"/>
      <c r="AH550" s="56"/>
      <c r="AI550" s="28"/>
      <c r="AJ550" s="132"/>
      <c r="AK550" s="198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37</v>
      </c>
      <c r="D551" s="185"/>
      <c r="E551" s="56"/>
      <c r="F551" s="186"/>
      <c r="G551" s="186"/>
      <c r="H551" s="186"/>
      <c r="I551" s="62"/>
      <c r="J551" s="62"/>
      <c r="K551" s="187"/>
      <c r="L551" s="259"/>
      <c r="M551" s="259"/>
      <c r="N551" s="56"/>
      <c r="O551" s="28"/>
      <c r="P551" s="56"/>
      <c r="Q551" s="28"/>
      <c r="R551" s="132"/>
      <c r="S551" s="215"/>
      <c r="T551" s="286"/>
      <c r="U551" s="27" t="s">
        <v>37</v>
      </c>
      <c r="V551" s="185"/>
      <c r="W551" s="56"/>
      <c r="X551" s="186"/>
      <c r="Y551" s="186"/>
      <c r="Z551" s="186"/>
      <c r="AA551" s="62"/>
      <c r="AB551" s="62"/>
      <c r="AC551" s="187"/>
      <c r="AD551" s="259"/>
      <c r="AE551" s="259"/>
      <c r="AF551" s="56"/>
      <c r="AG551" s="28"/>
      <c r="AH551" s="56"/>
      <c r="AI551" s="28"/>
      <c r="AJ551" s="132"/>
      <c r="AK551" s="198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5"/>
      <c r="E552" s="56"/>
      <c r="F552" s="188"/>
      <c r="G552" s="188"/>
      <c r="H552" s="188"/>
      <c r="I552" s="56"/>
      <c r="J552" s="56"/>
      <c r="K552" s="187"/>
      <c r="L552" s="259"/>
      <c r="M552" s="259"/>
      <c r="N552" s="56"/>
      <c r="O552" s="28"/>
      <c r="P552" s="56"/>
      <c r="Q552" s="28"/>
      <c r="R552" s="183"/>
      <c r="S552" s="215"/>
      <c r="T552" s="287"/>
      <c r="U552" s="27"/>
      <c r="V552" s="185"/>
      <c r="W552" s="56"/>
      <c r="X552" s="188"/>
      <c r="Y552" s="188"/>
      <c r="Z552" s="188"/>
      <c r="AA552" s="56"/>
      <c r="AB552" s="56"/>
      <c r="AC552" s="187"/>
      <c r="AD552" s="259"/>
      <c r="AE552" s="259"/>
      <c r="AF552" s="56"/>
      <c r="AG552" s="28"/>
      <c r="AH552" s="56"/>
      <c r="AI552" s="28"/>
      <c r="AJ552" s="183"/>
      <c r="AK552" s="198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5"/>
      <c r="T553" s="285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8"/>
      <c r="AL553" s="285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34</v>
      </c>
      <c r="D554" s="185"/>
      <c r="E554" s="56"/>
      <c r="F554" s="186"/>
      <c r="G554" s="186"/>
      <c r="H554" s="186"/>
      <c r="I554" s="62"/>
      <c r="J554" s="62"/>
      <c r="K554" s="187"/>
      <c r="L554" s="259"/>
      <c r="M554" s="259"/>
      <c r="N554" s="56"/>
      <c r="O554" s="28"/>
      <c r="P554" s="56"/>
      <c r="Q554" s="28"/>
      <c r="R554" s="132"/>
      <c r="S554" s="215"/>
      <c r="T554" s="286"/>
      <c r="U554" s="27" t="s">
        <v>34</v>
      </c>
      <c r="V554" s="185"/>
      <c r="W554" s="56"/>
      <c r="X554" s="186"/>
      <c r="Y554" s="186"/>
      <c r="Z554" s="186"/>
      <c r="AA554" s="62"/>
      <c r="AB554" s="62"/>
      <c r="AC554" s="187"/>
      <c r="AD554" s="259"/>
      <c r="AE554" s="259"/>
      <c r="AF554" s="56"/>
      <c r="AG554" s="28"/>
      <c r="AH554" s="56"/>
      <c r="AI554" s="28"/>
      <c r="AJ554" s="132"/>
      <c r="AK554" s="198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35</v>
      </c>
      <c r="D555" s="185"/>
      <c r="E555" s="56"/>
      <c r="F555" s="186"/>
      <c r="G555" s="186"/>
      <c r="H555" s="186"/>
      <c r="I555" s="62"/>
      <c r="J555" s="62"/>
      <c r="K555" s="187"/>
      <c r="L555" s="259"/>
      <c r="M555" s="259"/>
      <c r="N555" s="56"/>
      <c r="O555" s="28"/>
      <c r="P555" s="56"/>
      <c r="Q555" s="28"/>
      <c r="R555" s="132"/>
      <c r="S555" s="215"/>
      <c r="T555" s="286"/>
      <c r="U555" s="27" t="s">
        <v>35</v>
      </c>
      <c r="V555" s="185"/>
      <c r="W555" s="56"/>
      <c r="X555" s="186"/>
      <c r="Y555" s="186"/>
      <c r="Z555" s="186"/>
      <c r="AA555" s="62"/>
      <c r="AB555" s="62"/>
      <c r="AC555" s="187"/>
      <c r="AD555" s="259"/>
      <c r="AE555" s="259"/>
      <c r="AF555" s="56"/>
      <c r="AG555" s="28"/>
      <c r="AH555" s="56"/>
      <c r="AI555" s="28"/>
      <c r="AJ555" s="132"/>
      <c r="AK555" s="198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37</v>
      </c>
      <c r="D556" s="185"/>
      <c r="E556" s="56"/>
      <c r="F556" s="186"/>
      <c r="G556" s="186"/>
      <c r="H556" s="186"/>
      <c r="I556" s="62"/>
      <c r="J556" s="62"/>
      <c r="K556" s="187"/>
      <c r="L556" s="259"/>
      <c r="M556" s="259"/>
      <c r="N556" s="56"/>
      <c r="O556" s="28"/>
      <c r="P556" s="56"/>
      <c r="Q556" s="28"/>
      <c r="R556" s="132"/>
      <c r="S556" s="215"/>
      <c r="T556" s="286"/>
      <c r="U556" s="27" t="s">
        <v>37</v>
      </c>
      <c r="V556" s="185"/>
      <c r="W556" s="56"/>
      <c r="X556" s="186"/>
      <c r="Y556" s="186"/>
      <c r="Z556" s="186"/>
      <c r="AA556" s="62"/>
      <c r="AB556" s="62"/>
      <c r="AC556" s="187"/>
      <c r="AD556" s="259"/>
      <c r="AE556" s="259"/>
      <c r="AF556" s="56"/>
      <c r="AG556" s="28"/>
      <c r="AH556" s="56"/>
      <c r="AI556" s="28"/>
      <c r="AJ556" s="132"/>
      <c r="AK556" s="198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5"/>
      <c r="E557" s="56"/>
      <c r="F557" s="188"/>
      <c r="G557" s="188"/>
      <c r="H557" s="188"/>
      <c r="I557" s="56"/>
      <c r="J557" s="56"/>
      <c r="K557" s="187"/>
      <c r="L557" s="259"/>
      <c r="M557" s="259"/>
      <c r="N557" s="56"/>
      <c r="O557" s="28"/>
      <c r="P557" s="56"/>
      <c r="Q557" s="28"/>
      <c r="R557" s="183"/>
      <c r="S557" s="215"/>
      <c r="T557" s="287"/>
      <c r="U557" s="27"/>
      <c r="V557" s="185"/>
      <c r="W557" s="56"/>
      <c r="X557" s="188"/>
      <c r="Y557" s="188"/>
      <c r="Z557" s="188"/>
      <c r="AA557" s="56"/>
      <c r="AB557" s="56"/>
      <c r="AC557" s="187"/>
      <c r="AD557" s="259"/>
      <c r="AE557" s="259"/>
      <c r="AF557" s="56"/>
      <c r="AG557" s="28"/>
      <c r="AH557" s="56"/>
      <c r="AI557" s="28"/>
      <c r="AJ557" s="183"/>
      <c r="AK557" s="198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5"/>
      <c r="T558" s="285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8"/>
      <c r="AL558" s="285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34</v>
      </c>
      <c r="D559" s="185"/>
      <c r="E559" s="56"/>
      <c r="F559" s="186"/>
      <c r="G559" s="186"/>
      <c r="H559" s="186"/>
      <c r="I559" s="62"/>
      <c r="J559" s="62"/>
      <c r="K559" s="187"/>
      <c r="L559" s="259"/>
      <c r="M559" s="259"/>
      <c r="N559" s="56"/>
      <c r="O559" s="28"/>
      <c r="P559" s="56"/>
      <c r="Q559" s="28"/>
      <c r="R559" s="132"/>
      <c r="S559" s="215"/>
      <c r="T559" s="286"/>
      <c r="U559" s="27" t="s">
        <v>34</v>
      </c>
      <c r="V559" s="185"/>
      <c r="W559" s="56"/>
      <c r="X559" s="186"/>
      <c r="Y559" s="186"/>
      <c r="Z559" s="186"/>
      <c r="AA559" s="62"/>
      <c r="AB559" s="62"/>
      <c r="AC559" s="187"/>
      <c r="AD559" s="259"/>
      <c r="AE559" s="259"/>
      <c r="AF559" s="56"/>
      <c r="AG559" s="28"/>
      <c r="AH559" s="56"/>
      <c r="AI559" s="28"/>
      <c r="AJ559" s="132"/>
      <c r="AK559" s="198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35</v>
      </c>
      <c r="D560" s="185"/>
      <c r="E560" s="56"/>
      <c r="F560" s="186"/>
      <c r="G560" s="186"/>
      <c r="H560" s="186"/>
      <c r="I560" s="62"/>
      <c r="J560" s="62"/>
      <c r="K560" s="187"/>
      <c r="L560" s="259"/>
      <c r="M560" s="259"/>
      <c r="N560" s="56"/>
      <c r="O560" s="28"/>
      <c r="P560" s="56"/>
      <c r="Q560" s="28"/>
      <c r="R560" s="132"/>
      <c r="S560" s="215"/>
      <c r="T560" s="286"/>
      <c r="U560" s="27" t="s">
        <v>35</v>
      </c>
      <c r="V560" s="185"/>
      <c r="W560" s="56"/>
      <c r="X560" s="186"/>
      <c r="Y560" s="186"/>
      <c r="Z560" s="186"/>
      <c r="AA560" s="62"/>
      <c r="AB560" s="62"/>
      <c r="AC560" s="187"/>
      <c r="AD560" s="259"/>
      <c r="AE560" s="259"/>
      <c r="AF560" s="56"/>
      <c r="AG560" s="28"/>
      <c r="AH560" s="56"/>
      <c r="AI560" s="28"/>
      <c r="AJ560" s="132"/>
      <c r="AK560" s="198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37</v>
      </c>
      <c r="D561" s="185"/>
      <c r="E561" s="56"/>
      <c r="F561" s="186"/>
      <c r="G561" s="186"/>
      <c r="H561" s="186"/>
      <c r="I561" s="62"/>
      <c r="J561" s="62"/>
      <c r="K561" s="187"/>
      <c r="L561" s="259"/>
      <c r="M561" s="259"/>
      <c r="N561" s="56"/>
      <c r="O561" s="28"/>
      <c r="P561" s="56"/>
      <c r="Q561" s="28"/>
      <c r="R561" s="132"/>
      <c r="S561" s="215"/>
      <c r="T561" s="286"/>
      <c r="U561" s="27" t="s">
        <v>37</v>
      </c>
      <c r="V561" s="185"/>
      <c r="W561" s="56"/>
      <c r="X561" s="186"/>
      <c r="Y561" s="186"/>
      <c r="Z561" s="186"/>
      <c r="AA561" s="62"/>
      <c r="AB561" s="62"/>
      <c r="AC561" s="187"/>
      <c r="AD561" s="259"/>
      <c r="AE561" s="259"/>
      <c r="AF561" s="56"/>
      <c r="AG561" s="28"/>
      <c r="AH561" s="56"/>
      <c r="AI561" s="28"/>
      <c r="AJ561" s="132"/>
      <c r="AK561" s="198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5"/>
      <c r="E562" s="56"/>
      <c r="F562" s="188"/>
      <c r="G562" s="188"/>
      <c r="H562" s="188"/>
      <c r="I562" s="56"/>
      <c r="J562" s="56"/>
      <c r="K562" s="187"/>
      <c r="L562" s="259"/>
      <c r="M562" s="259"/>
      <c r="N562" s="56"/>
      <c r="O562" s="28"/>
      <c r="P562" s="56"/>
      <c r="Q562" s="28"/>
      <c r="R562" s="183"/>
      <c r="S562" s="215"/>
      <c r="T562" s="287"/>
      <c r="U562" s="27"/>
      <c r="V562" s="185"/>
      <c r="W562" s="56"/>
      <c r="X562" s="188"/>
      <c r="Y562" s="188"/>
      <c r="Z562" s="188"/>
      <c r="AA562" s="56"/>
      <c r="AB562" s="56"/>
      <c r="AC562" s="187"/>
      <c r="AD562" s="259"/>
      <c r="AE562" s="259"/>
      <c r="AF562" s="56"/>
      <c r="AG562" s="28"/>
      <c r="AH562" s="56"/>
      <c r="AI562" s="28"/>
      <c r="AJ562" s="183"/>
      <c r="AK562" s="198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5"/>
      <c r="T563" s="285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8"/>
      <c r="AL563" s="285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34</v>
      </c>
      <c r="D564" s="185"/>
      <c r="E564" s="56"/>
      <c r="F564" s="186"/>
      <c r="G564" s="186"/>
      <c r="H564" s="186"/>
      <c r="I564" s="62"/>
      <c r="J564" s="62"/>
      <c r="K564" s="187"/>
      <c r="L564" s="259"/>
      <c r="M564" s="259"/>
      <c r="N564" s="56"/>
      <c r="O564" s="28"/>
      <c r="P564" s="56"/>
      <c r="Q564" s="28"/>
      <c r="R564" s="132"/>
      <c r="S564" s="215"/>
      <c r="T564" s="286"/>
      <c r="U564" s="27" t="s">
        <v>34</v>
      </c>
      <c r="V564" s="185"/>
      <c r="W564" s="56"/>
      <c r="X564" s="186"/>
      <c r="Y564" s="186"/>
      <c r="Z564" s="186"/>
      <c r="AA564" s="62"/>
      <c r="AB564" s="62"/>
      <c r="AC564" s="187"/>
      <c r="AD564" s="259"/>
      <c r="AE564" s="259"/>
      <c r="AF564" s="56"/>
      <c r="AG564" s="28"/>
      <c r="AH564" s="56"/>
      <c r="AI564" s="28"/>
      <c r="AJ564" s="132"/>
      <c r="AK564" s="198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35</v>
      </c>
      <c r="D565" s="185"/>
      <c r="E565" s="56"/>
      <c r="F565" s="186"/>
      <c r="G565" s="186"/>
      <c r="H565" s="186"/>
      <c r="I565" s="62"/>
      <c r="J565" s="62"/>
      <c r="K565" s="187"/>
      <c r="L565" s="259"/>
      <c r="M565" s="259"/>
      <c r="N565" s="56"/>
      <c r="O565" s="28"/>
      <c r="P565" s="56"/>
      <c r="Q565" s="28"/>
      <c r="R565" s="132"/>
      <c r="S565" s="215"/>
      <c r="T565" s="286"/>
      <c r="U565" s="27" t="s">
        <v>35</v>
      </c>
      <c r="V565" s="185"/>
      <c r="W565" s="56"/>
      <c r="X565" s="186"/>
      <c r="Y565" s="186"/>
      <c r="Z565" s="186"/>
      <c r="AA565" s="62"/>
      <c r="AB565" s="62"/>
      <c r="AC565" s="187"/>
      <c r="AD565" s="259"/>
      <c r="AE565" s="259"/>
      <c r="AF565" s="56"/>
      <c r="AG565" s="28"/>
      <c r="AH565" s="56"/>
      <c r="AI565" s="28"/>
      <c r="AJ565" s="132"/>
      <c r="AK565" s="198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37</v>
      </c>
      <c r="D566" s="185"/>
      <c r="E566" s="56"/>
      <c r="F566" s="186"/>
      <c r="G566" s="186"/>
      <c r="H566" s="186"/>
      <c r="I566" s="62"/>
      <c r="J566" s="62"/>
      <c r="K566" s="187"/>
      <c r="L566" s="259"/>
      <c r="M566" s="259"/>
      <c r="N566" s="56"/>
      <c r="O566" s="28"/>
      <c r="P566" s="56"/>
      <c r="Q566" s="28"/>
      <c r="R566" s="132"/>
      <c r="S566" s="215"/>
      <c r="T566" s="286"/>
      <c r="U566" s="27" t="s">
        <v>37</v>
      </c>
      <c r="V566" s="185"/>
      <c r="W566" s="56"/>
      <c r="X566" s="186"/>
      <c r="Y566" s="186"/>
      <c r="Z566" s="186"/>
      <c r="AA566" s="62"/>
      <c r="AB566" s="62"/>
      <c r="AC566" s="187"/>
      <c r="AD566" s="259"/>
      <c r="AE566" s="259"/>
      <c r="AF566" s="56"/>
      <c r="AG566" s="28"/>
      <c r="AH566" s="56"/>
      <c r="AI566" s="28"/>
      <c r="AJ566" s="132"/>
      <c r="AK566" s="198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5"/>
      <c r="E567" s="56"/>
      <c r="F567" s="188"/>
      <c r="G567" s="188"/>
      <c r="H567" s="188"/>
      <c r="I567" s="56"/>
      <c r="J567" s="56"/>
      <c r="K567" s="187"/>
      <c r="L567" s="259"/>
      <c r="M567" s="259"/>
      <c r="N567" s="56"/>
      <c r="O567" s="28"/>
      <c r="P567" s="56"/>
      <c r="Q567" s="28"/>
      <c r="R567" s="183"/>
      <c r="S567" s="215"/>
      <c r="T567" s="287"/>
      <c r="U567" s="27"/>
      <c r="V567" s="185"/>
      <c r="W567" s="56"/>
      <c r="X567" s="188"/>
      <c r="Y567" s="188"/>
      <c r="Z567" s="188"/>
      <c r="AA567" s="56"/>
      <c r="AB567" s="56"/>
      <c r="AC567" s="187"/>
      <c r="AD567" s="259"/>
      <c r="AE567" s="259"/>
      <c r="AF567" s="56"/>
      <c r="AG567" s="28"/>
      <c r="AH567" s="56"/>
      <c r="AI567" s="28"/>
      <c r="AJ567" s="183"/>
      <c r="AK567" s="198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5"/>
      <c r="T568" s="285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8"/>
      <c r="AL568" s="285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34</v>
      </c>
      <c r="D569" s="185"/>
      <c r="E569" s="56"/>
      <c r="F569" s="186"/>
      <c r="G569" s="186"/>
      <c r="H569" s="186"/>
      <c r="I569" s="62"/>
      <c r="J569" s="62"/>
      <c r="K569" s="187"/>
      <c r="L569" s="259"/>
      <c r="M569" s="259"/>
      <c r="N569" s="56"/>
      <c r="O569" s="28"/>
      <c r="P569" s="56"/>
      <c r="Q569" s="28"/>
      <c r="R569" s="132"/>
      <c r="S569" s="215"/>
      <c r="T569" s="286"/>
      <c r="U569" s="27" t="s">
        <v>34</v>
      </c>
      <c r="V569" s="185"/>
      <c r="W569" s="56"/>
      <c r="X569" s="186"/>
      <c r="Y569" s="186"/>
      <c r="Z569" s="186"/>
      <c r="AA569" s="62"/>
      <c r="AB569" s="62"/>
      <c r="AC569" s="187"/>
      <c r="AD569" s="259"/>
      <c r="AE569" s="259"/>
      <c r="AF569" s="56"/>
      <c r="AG569" s="28"/>
      <c r="AH569" s="56"/>
      <c r="AI569" s="28"/>
      <c r="AJ569" s="132"/>
      <c r="AK569" s="198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35</v>
      </c>
      <c r="D570" s="185"/>
      <c r="E570" s="56"/>
      <c r="F570" s="186"/>
      <c r="G570" s="186"/>
      <c r="H570" s="186"/>
      <c r="I570" s="62"/>
      <c r="J570" s="62"/>
      <c r="K570" s="187"/>
      <c r="L570" s="259"/>
      <c r="M570" s="259"/>
      <c r="N570" s="56"/>
      <c r="O570" s="28"/>
      <c r="P570" s="56"/>
      <c r="Q570" s="28"/>
      <c r="R570" s="132"/>
      <c r="S570" s="215"/>
      <c r="T570" s="286"/>
      <c r="U570" s="27" t="s">
        <v>35</v>
      </c>
      <c r="V570" s="185"/>
      <c r="W570" s="56"/>
      <c r="X570" s="186"/>
      <c r="Y570" s="186"/>
      <c r="Z570" s="186"/>
      <c r="AA570" s="62"/>
      <c r="AB570" s="62"/>
      <c r="AC570" s="187"/>
      <c r="AD570" s="259"/>
      <c r="AE570" s="259"/>
      <c r="AF570" s="56"/>
      <c r="AG570" s="28"/>
      <c r="AH570" s="56"/>
      <c r="AI570" s="28"/>
      <c r="AJ570" s="132"/>
      <c r="AK570" s="198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37</v>
      </c>
      <c r="D571" s="185"/>
      <c r="E571" s="56"/>
      <c r="F571" s="186"/>
      <c r="G571" s="186"/>
      <c r="H571" s="186"/>
      <c r="I571" s="62"/>
      <c r="J571" s="62"/>
      <c r="K571" s="187"/>
      <c r="L571" s="259"/>
      <c r="M571" s="259"/>
      <c r="N571" s="56"/>
      <c r="O571" s="28"/>
      <c r="P571" s="56"/>
      <c r="Q571" s="28"/>
      <c r="R571" s="132"/>
      <c r="S571" s="215"/>
      <c r="T571" s="286"/>
      <c r="U571" s="27" t="s">
        <v>37</v>
      </c>
      <c r="V571" s="185"/>
      <c r="W571" s="56"/>
      <c r="X571" s="186"/>
      <c r="Y571" s="186"/>
      <c r="Z571" s="186"/>
      <c r="AA571" s="62"/>
      <c r="AB571" s="62"/>
      <c r="AC571" s="187"/>
      <c r="AD571" s="259"/>
      <c r="AE571" s="259"/>
      <c r="AF571" s="56"/>
      <c r="AG571" s="28"/>
      <c r="AH571" s="56"/>
      <c r="AI571" s="28"/>
      <c r="AJ571" s="132"/>
      <c r="AK571" s="198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5"/>
      <c r="E572" s="56"/>
      <c r="F572" s="188"/>
      <c r="G572" s="188"/>
      <c r="H572" s="188"/>
      <c r="I572" s="56"/>
      <c r="J572" s="56"/>
      <c r="K572" s="187"/>
      <c r="L572" s="259"/>
      <c r="M572" s="259"/>
      <c r="N572" s="56"/>
      <c r="O572" s="28"/>
      <c r="P572" s="56"/>
      <c r="Q572" s="28"/>
      <c r="R572" s="183"/>
      <c r="S572" s="215"/>
      <c r="T572" s="287"/>
      <c r="U572" s="27"/>
      <c r="V572" s="185"/>
      <c r="W572" s="56"/>
      <c r="X572" s="188"/>
      <c r="Y572" s="188"/>
      <c r="Z572" s="188"/>
      <c r="AA572" s="56"/>
      <c r="AB572" s="56"/>
      <c r="AC572" s="187"/>
      <c r="AD572" s="259"/>
      <c r="AE572" s="259"/>
      <c r="AF572" s="56"/>
      <c r="AG572" s="28"/>
      <c r="AH572" s="56"/>
      <c r="AI572" s="28"/>
      <c r="AJ572" s="183"/>
      <c r="AK572" s="198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5"/>
      <c r="T573" s="285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8"/>
      <c r="AL573" s="285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34</v>
      </c>
      <c r="D574" s="185"/>
      <c r="E574" s="56"/>
      <c r="F574" s="186"/>
      <c r="G574" s="186"/>
      <c r="H574" s="186"/>
      <c r="I574" s="62"/>
      <c r="J574" s="62"/>
      <c r="K574" s="187"/>
      <c r="L574" s="259"/>
      <c r="M574" s="259"/>
      <c r="N574" s="56"/>
      <c r="O574" s="28"/>
      <c r="P574" s="56"/>
      <c r="Q574" s="28"/>
      <c r="R574" s="132"/>
      <c r="S574" s="215"/>
      <c r="T574" s="286"/>
      <c r="U574" s="27" t="s">
        <v>34</v>
      </c>
      <c r="V574" s="185"/>
      <c r="W574" s="56"/>
      <c r="X574" s="186"/>
      <c r="Y574" s="186"/>
      <c r="Z574" s="186"/>
      <c r="AA574" s="62"/>
      <c r="AB574" s="62"/>
      <c r="AC574" s="187"/>
      <c r="AD574" s="259"/>
      <c r="AE574" s="259"/>
      <c r="AF574" s="56"/>
      <c r="AG574" s="28"/>
      <c r="AH574" s="56"/>
      <c r="AI574" s="28"/>
      <c r="AJ574" s="132"/>
      <c r="AK574" s="198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35</v>
      </c>
      <c r="D575" s="185"/>
      <c r="E575" s="56"/>
      <c r="F575" s="186"/>
      <c r="G575" s="186"/>
      <c r="H575" s="186"/>
      <c r="I575" s="62"/>
      <c r="J575" s="62"/>
      <c r="K575" s="187"/>
      <c r="L575" s="259"/>
      <c r="M575" s="259"/>
      <c r="N575" s="56"/>
      <c r="O575" s="28"/>
      <c r="P575" s="56"/>
      <c r="Q575" s="28"/>
      <c r="R575" s="132"/>
      <c r="S575" s="215"/>
      <c r="T575" s="286"/>
      <c r="U575" s="27" t="s">
        <v>35</v>
      </c>
      <c r="V575" s="185"/>
      <c r="W575" s="56"/>
      <c r="X575" s="186"/>
      <c r="Y575" s="186"/>
      <c r="Z575" s="186"/>
      <c r="AA575" s="62"/>
      <c r="AB575" s="62"/>
      <c r="AC575" s="187"/>
      <c r="AD575" s="259"/>
      <c r="AE575" s="259"/>
      <c r="AF575" s="56"/>
      <c r="AG575" s="28"/>
      <c r="AH575" s="56"/>
      <c r="AI575" s="28"/>
      <c r="AJ575" s="132"/>
      <c r="AK575" s="198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37</v>
      </c>
      <c r="D576" s="185"/>
      <c r="E576" s="56"/>
      <c r="F576" s="186"/>
      <c r="G576" s="186"/>
      <c r="H576" s="186"/>
      <c r="I576" s="62"/>
      <c r="J576" s="62"/>
      <c r="K576" s="187"/>
      <c r="L576" s="259"/>
      <c r="M576" s="259"/>
      <c r="N576" s="56"/>
      <c r="O576" s="28"/>
      <c r="P576" s="56"/>
      <c r="Q576" s="28"/>
      <c r="R576" s="132"/>
      <c r="S576" s="215"/>
      <c r="T576" s="286"/>
      <c r="U576" s="27" t="s">
        <v>37</v>
      </c>
      <c r="V576" s="185"/>
      <c r="W576" s="56"/>
      <c r="X576" s="186"/>
      <c r="Y576" s="186"/>
      <c r="Z576" s="186"/>
      <c r="AA576" s="62"/>
      <c r="AB576" s="62"/>
      <c r="AC576" s="187"/>
      <c r="AD576" s="259"/>
      <c r="AE576" s="259"/>
      <c r="AF576" s="56"/>
      <c r="AG576" s="28"/>
      <c r="AH576" s="56"/>
      <c r="AI576" s="28"/>
      <c r="AJ576" s="132"/>
      <c r="AK576" s="198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5"/>
      <c r="E577" s="56"/>
      <c r="F577" s="188"/>
      <c r="G577" s="188"/>
      <c r="H577" s="188"/>
      <c r="I577" s="56"/>
      <c r="J577" s="56"/>
      <c r="K577" s="187"/>
      <c r="L577" s="259"/>
      <c r="M577" s="259"/>
      <c r="N577" s="56"/>
      <c r="O577" s="28"/>
      <c r="P577" s="56"/>
      <c r="Q577" s="28"/>
      <c r="R577" s="183"/>
      <c r="S577" s="215"/>
      <c r="T577" s="287"/>
      <c r="U577" s="27"/>
      <c r="V577" s="185"/>
      <c r="W577" s="56"/>
      <c r="X577" s="188"/>
      <c r="Y577" s="188"/>
      <c r="Z577" s="188"/>
      <c r="AA577" s="56"/>
      <c r="AB577" s="56"/>
      <c r="AC577" s="187"/>
      <c r="AD577" s="259"/>
      <c r="AE577" s="259"/>
      <c r="AF577" s="56"/>
      <c r="AG577" s="28"/>
      <c r="AH577" s="56"/>
      <c r="AI577" s="28"/>
      <c r="AJ577" s="183"/>
      <c r="AK577" s="198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5"/>
      <c r="T578" s="285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8"/>
      <c r="AL578" s="285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34</v>
      </c>
      <c r="D579" s="185"/>
      <c r="E579" s="56"/>
      <c r="F579" s="186"/>
      <c r="G579" s="186"/>
      <c r="H579" s="186"/>
      <c r="I579" s="62"/>
      <c r="J579" s="62"/>
      <c r="K579" s="187"/>
      <c r="L579" s="259"/>
      <c r="M579" s="259"/>
      <c r="N579" s="56"/>
      <c r="O579" s="28"/>
      <c r="P579" s="56"/>
      <c r="Q579" s="28"/>
      <c r="R579" s="132"/>
      <c r="S579" s="215"/>
      <c r="T579" s="286"/>
      <c r="U579" s="27" t="s">
        <v>34</v>
      </c>
      <c r="V579" s="185"/>
      <c r="W579" s="56"/>
      <c r="X579" s="186"/>
      <c r="Y579" s="186"/>
      <c r="Z579" s="186"/>
      <c r="AA579" s="62"/>
      <c r="AB579" s="62"/>
      <c r="AC579" s="187"/>
      <c r="AD579" s="259"/>
      <c r="AE579" s="259"/>
      <c r="AF579" s="56"/>
      <c r="AG579" s="28"/>
      <c r="AH579" s="56"/>
      <c r="AI579" s="28"/>
      <c r="AJ579" s="132"/>
      <c r="AK579" s="198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35</v>
      </c>
      <c r="D580" s="185"/>
      <c r="E580" s="56"/>
      <c r="F580" s="186"/>
      <c r="G580" s="186"/>
      <c r="H580" s="186"/>
      <c r="I580" s="62"/>
      <c r="J580" s="62"/>
      <c r="K580" s="187"/>
      <c r="L580" s="259"/>
      <c r="M580" s="259"/>
      <c r="N580" s="56"/>
      <c r="O580" s="28"/>
      <c r="P580" s="56"/>
      <c r="Q580" s="28"/>
      <c r="R580" s="132"/>
      <c r="S580" s="215"/>
      <c r="T580" s="286"/>
      <c r="U580" s="27" t="s">
        <v>35</v>
      </c>
      <c r="V580" s="185"/>
      <c r="W580" s="56"/>
      <c r="X580" s="186"/>
      <c r="Y580" s="186"/>
      <c r="Z580" s="186"/>
      <c r="AA580" s="62"/>
      <c r="AB580" s="62"/>
      <c r="AC580" s="187"/>
      <c r="AD580" s="259"/>
      <c r="AE580" s="259"/>
      <c r="AF580" s="56"/>
      <c r="AG580" s="28"/>
      <c r="AH580" s="56"/>
      <c r="AI580" s="28"/>
      <c r="AJ580" s="132"/>
      <c r="AK580" s="198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37</v>
      </c>
      <c r="D581" s="185"/>
      <c r="E581" s="56"/>
      <c r="F581" s="186"/>
      <c r="G581" s="186"/>
      <c r="H581" s="186"/>
      <c r="I581" s="62"/>
      <c r="J581" s="62"/>
      <c r="K581" s="187"/>
      <c r="L581" s="259"/>
      <c r="M581" s="259"/>
      <c r="N581" s="56"/>
      <c r="O581" s="28"/>
      <c r="P581" s="56"/>
      <c r="Q581" s="28"/>
      <c r="R581" s="132"/>
      <c r="S581" s="215"/>
      <c r="T581" s="286"/>
      <c r="U581" s="27" t="s">
        <v>37</v>
      </c>
      <c r="V581" s="185"/>
      <c r="W581" s="56"/>
      <c r="X581" s="186"/>
      <c r="Y581" s="186"/>
      <c r="Z581" s="186"/>
      <c r="AA581" s="62"/>
      <c r="AB581" s="62"/>
      <c r="AC581" s="187"/>
      <c r="AD581" s="259"/>
      <c r="AE581" s="259"/>
      <c r="AF581" s="56"/>
      <c r="AG581" s="28"/>
      <c r="AH581" s="56"/>
      <c r="AI581" s="28"/>
      <c r="AJ581" s="132"/>
      <c r="AK581" s="198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5"/>
      <c r="E582" s="56"/>
      <c r="F582" s="188"/>
      <c r="G582" s="188"/>
      <c r="H582" s="188"/>
      <c r="I582" s="56"/>
      <c r="J582" s="56"/>
      <c r="K582" s="187"/>
      <c r="L582" s="259"/>
      <c r="M582" s="259"/>
      <c r="N582" s="56"/>
      <c r="O582" s="28"/>
      <c r="P582" s="56"/>
      <c r="Q582" s="28"/>
      <c r="R582" s="183"/>
      <c r="S582" s="215"/>
      <c r="T582" s="287"/>
      <c r="U582" s="27"/>
      <c r="V582" s="185"/>
      <c r="W582" s="56"/>
      <c r="X582" s="188"/>
      <c r="Y582" s="188"/>
      <c r="Z582" s="188"/>
      <c r="AA582" s="56"/>
      <c r="AB582" s="56"/>
      <c r="AC582" s="187"/>
      <c r="AD582" s="259"/>
      <c r="AE582" s="259"/>
      <c r="AF582" s="56"/>
      <c r="AG582" s="28"/>
      <c r="AH582" s="56"/>
      <c r="AI582" s="28"/>
      <c r="AJ582" s="183"/>
      <c r="AK582" s="198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5"/>
      <c r="T583" s="285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8"/>
      <c r="AL583" s="285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34</v>
      </c>
      <c r="D584" s="185"/>
      <c r="E584" s="56"/>
      <c r="F584" s="186"/>
      <c r="G584" s="186"/>
      <c r="H584" s="186"/>
      <c r="I584" s="62"/>
      <c r="J584" s="62"/>
      <c r="K584" s="187"/>
      <c r="L584" s="259"/>
      <c r="M584" s="259"/>
      <c r="N584" s="56"/>
      <c r="O584" s="28"/>
      <c r="P584" s="56"/>
      <c r="Q584" s="28"/>
      <c r="R584" s="132"/>
      <c r="S584" s="215"/>
      <c r="T584" s="286"/>
      <c r="U584" s="27" t="s">
        <v>34</v>
      </c>
      <c r="V584" s="185"/>
      <c r="W584" s="56"/>
      <c r="X584" s="186"/>
      <c r="Y584" s="186"/>
      <c r="Z584" s="186"/>
      <c r="AA584" s="62"/>
      <c r="AB584" s="62"/>
      <c r="AC584" s="187"/>
      <c r="AD584" s="259"/>
      <c r="AE584" s="259"/>
      <c r="AF584" s="56"/>
      <c r="AG584" s="28"/>
      <c r="AH584" s="56"/>
      <c r="AI584" s="28"/>
      <c r="AJ584" s="132"/>
      <c r="AK584" s="198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35</v>
      </c>
      <c r="D585" s="185"/>
      <c r="E585" s="56"/>
      <c r="F585" s="186"/>
      <c r="G585" s="186"/>
      <c r="H585" s="186"/>
      <c r="I585" s="62"/>
      <c r="J585" s="62"/>
      <c r="K585" s="187"/>
      <c r="L585" s="259"/>
      <c r="M585" s="259"/>
      <c r="N585" s="56"/>
      <c r="O585" s="28"/>
      <c r="P585" s="56"/>
      <c r="Q585" s="28"/>
      <c r="R585" s="132"/>
      <c r="S585" s="215"/>
      <c r="T585" s="286"/>
      <c r="U585" s="27" t="s">
        <v>35</v>
      </c>
      <c r="V585" s="185"/>
      <c r="W585" s="56"/>
      <c r="X585" s="186"/>
      <c r="Y585" s="186"/>
      <c r="Z585" s="186"/>
      <c r="AA585" s="62"/>
      <c r="AB585" s="62"/>
      <c r="AC585" s="187"/>
      <c r="AD585" s="259"/>
      <c r="AE585" s="259"/>
      <c r="AF585" s="56"/>
      <c r="AG585" s="28"/>
      <c r="AH585" s="56"/>
      <c r="AI585" s="28"/>
      <c r="AJ585" s="132"/>
      <c r="AK585" s="198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37</v>
      </c>
      <c r="D586" s="185"/>
      <c r="E586" s="56"/>
      <c r="F586" s="186"/>
      <c r="G586" s="186"/>
      <c r="H586" s="186"/>
      <c r="I586" s="62"/>
      <c r="J586" s="62"/>
      <c r="K586" s="187"/>
      <c r="L586" s="259"/>
      <c r="M586" s="259"/>
      <c r="N586" s="56"/>
      <c r="O586" s="28"/>
      <c r="P586" s="56"/>
      <c r="Q586" s="28"/>
      <c r="R586" s="132"/>
      <c r="S586" s="215"/>
      <c r="T586" s="286"/>
      <c r="U586" s="27" t="s">
        <v>37</v>
      </c>
      <c r="V586" s="185"/>
      <c r="W586" s="56"/>
      <c r="X586" s="186"/>
      <c r="Y586" s="186"/>
      <c r="Z586" s="186"/>
      <c r="AA586" s="62"/>
      <c r="AB586" s="62"/>
      <c r="AC586" s="187"/>
      <c r="AD586" s="259"/>
      <c r="AE586" s="259"/>
      <c r="AF586" s="56"/>
      <c r="AG586" s="28"/>
      <c r="AH586" s="56"/>
      <c r="AI586" s="28"/>
      <c r="AJ586" s="132"/>
      <c r="AK586" s="198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5"/>
      <c r="E587" s="56"/>
      <c r="F587" s="188"/>
      <c r="G587" s="188"/>
      <c r="H587" s="188"/>
      <c r="I587" s="56"/>
      <c r="J587" s="56"/>
      <c r="K587" s="187"/>
      <c r="L587" s="259"/>
      <c r="M587" s="259"/>
      <c r="N587" s="56"/>
      <c r="O587" s="28"/>
      <c r="P587" s="56"/>
      <c r="Q587" s="28"/>
      <c r="R587" s="183"/>
      <c r="S587" s="215"/>
      <c r="T587" s="287"/>
      <c r="U587" s="27"/>
      <c r="V587" s="185"/>
      <c r="W587" s="56"/>
      <c r="X587" s="188"/>
      <c r="Y587" s="188"/>
      <c r="Z587" s="188"/>
      <c r="AA587" s="56"/>
      <c r="AB587" s="56"/>
      <c r="AC587" s="187"/>
      <c r="AD587" s="259"/>
      <c r="AE587" s="259"/>
      <c r="AF587" s="56"/>
      <c r="AG587" s="28"/>
      <c r="AH587" s="56"/>
      <c r="AI587" s="28"/>
      <c r="AJ587" s="183"/>
      <c r="AK587" s="198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5"/>
      <c r="T588" s="285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8"/>
      <c r="AL588" s="285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34</v>
      </c>
      <c r="D589" s="185"/>
      <c r="E589" s="56"/>
      <c r="F589" s="186"/>
      <c r="G589" s="186"/>
      <c r="H589" s="186"/>
      <c r="I589" s="62"/>
      <c r="J589" s="62"/>
      <c r="K589" s="187"/>
      <c r="L589" s="259"/>
      <c r="M589" s="259"/>
      <c r="N589" s="56"/>
      <c r="O589" s="28"/>
      <c r="P589" s="56"/>
      <c r="Q589" s="28"/>
      <c r="R589" s="132"/>
      <c r="S589" s="215"/>
      <c r="T589" s="286"/>
      <c r="U589" s="27" t="s">
        <v>34</v>
      </c>
      <c r="V589" s="185"/>
      <c r="W589" s="56"/>
      <c r="X589" s="186"/>
      <c r="Y589" s="186"/>
      <c r="Z589" s="186"/>
      <c r="AA589" s="62"/>
      <c r="AB589" s="62"/>
      <c r="AC589" s="187"/>
      <c r="AD589" s="259"/>
      <c r="AE589" s="259"/>
      <c r="AF589" s="56"/>
      <c r="AG589" s="28"/>
      <c r="AH589" s="56"/>
      <c r="AI589" s="28"/>
      <c r="AJ589" s="132"/>
      <c r="AK589" s="198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35</v>
      </c>
      <c r="D590" s="185"/>
      <c r="E590" s="56"/>
      <c r="F590" s="186"/>
      <c r="G590" s="186"/>
      <c r="H590" s="186"/>
      <c r="I590" s="62"/>
      <c r="J590" s="62"/>
      <c r="K590" s="187"/>
      <c r="L590" s="259"/>
      <c r="M590" s="259"/>
      <c r="N590" s="56"/>
      <c r="O590" s="28"/>
      <c r="P590" s="56"/>
      <c r="Q590" s="28"/>
      <c r="R590" s="132"/>
      <c r="S590" s="215"/>
      <c r="T590" s="286"/>
      <c r="U590" s="27" t="s">
        <v>35</v>
      </c>
      <c r="V590" s="185"/>
      <c r="W590" s="56"/>
      <c r="X590" s="186"/>
      <c r="Y590" s="186"/>
      <c r="Z590" s="186"/>
      <c r="AA590" s="62"/>
      <c r="AB590" s="62"/>
      <c r="AC590" s="187"/>
      <c r="AD590" s="259"/>
      <c r="AE590" s="259"/>
      <c r="AF590" s="56"/>
      <c r="AG590" s="28"/>
      <c r="AH590" s="56"/>
      <c r="AI590" s="28"/>
      <c r="AJ590" s="132"/>
      <c r="AK590" s="198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37</v>
      </c>
      <c r="D591" s="185"/>
      <c r="E591" s="56"/>
      <c r="F591" s="186"/>
      <c r="G591" s="186"/>
      <c r="H591" s="186"/>
      <c r="I591" s="62"/>
      <c r="J591" s="62"/>
      <c r="K591" s="187"/>
      <c r="L591" s="259"/>
      <c r="M591" s="259"/>
      <c r="N591" s="56"/>
      <c r="O591" s="28"/>
      <c r="P591" s="56"/>
      <c r="Q591" s="28"/>
      <c r="R591" s="132"/>
      <c r="S591" s="215"/>
      <c r="T591" s="286"/>
      <c r="U591" s="27" t="s">
        <v>37</v>
      </c>
      <c r="V591" s="185"/>
      <c r="W591" s="56"/>
      <c r="X591" s="186"/>
      <c r="Y591" s="186"/>
      <c r="Z591" s="186"/>
      <c r="AA591" s="62"/>
      <c r="AB591" s="62"/>
      <c r="AC591" s="187"/>
      <c r="AD591" s="259"/>
      <c r="AE591" s="259"/>
      <c r="AF591" s="56"/>
      <c r="AG591" s="28"/>
      <c r="AH591" s="56"/>
      <c r="AI591" s="28"/>
      <c r="AJ591" s="132"/>
      <c r="AK591" s="198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5"/>
      <c r="E592" s="56"/>
      <c r="F592" s="188"/>
      <c r="G592" s="188"/>
      <c r="H592" s="188"/>
      <c r="I592" s="56"/>
      <c r="J592" s="56"/>
      <c r="K592" s="187"/>
      <c r="L592" s="259"/>
      <c r="M592" s="259"/>
      <c r="N592" s="56"/>
      <c r="O592" s="28"/>
      <c r="P592" s="56"/>
      <c r="Q592" s="28"/>
      <c r="R592" s="183"/>
      <c r="S592" s="215"/>
      <c r="T592" s="287"/>
      <c r="U592" s="27"/>
      <c r="V592" s="185"/>
      <c r="W592" s="56"/>
      <c r="X592" s="188"/>
      <c r="Y592" s="188"/>
      <c r="Z592" s="188"/>
      <c r="AA592" s="56"/>
      <c r="AB592" s="56"/>
      <c r="AC592" s="187"/>
      <c r="AD592" s="259"/>
      <c r="AE592" s="259"/>
      <c r="AF592" s="56"/>
      <c r="AG592" s="28"/>
      <c r="AH592" s="56"/>
      <c r="AI592" s="28"/>
      <c r="AJ592" s="183"/>
      <c r="AK592" s="198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5"/>
      <c r="T593" s="285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8"/>
      <c r="AL593" s="285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34</v>
      </c>
      <c r="D594" s="185"/>
      <c r="E594" s="56"/>
      <c r="F594" s="186"/>
      <c r="G594" s="186"/>
      <c r="H594" s="186"/>
      <c r="I594" s="62"/>
      <c r="J594" s="62"/>
      <c r="K594" s="187"/>
      <c r="L594" s="259"/>
      <c r="M594" s="259"/>
      <c r="N594" s="56"/>
      <c r="O594" s="28"/>
      <c r="P594" s="56"/>
      <c r="Q594" s="28"/>
      <c r="R594" s="132"/>
      <c r="S594" s="215"/>
      <c r="T594" s="286"/>
      <c r="U594" s="27" t="s">
        <v>34</v>
      </c>
      <c r="V594" s="185"/>
      <c r="W594" s="56"/>
      <c r="X594" s="186"/>
      <c r="Y594" s="186"/>
      <c r="Z594" s="186"/>
      <c r="AA594" s="62"/>
      <c r="AB594" s="62"/>
      <c r="AC594" s="187"/>
      <c r="AD594" s="259"/>
      <c r="AE594" s="259"/>
      <c r="AF594" s="56"/>
      <c r="AG594" s="28"/>
      <c r="AH594" s="56"/>
      <c r="AI594" s="28"/>
      <c r="AJ594" s="132"/>
      <c r="AK594" s="198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35</v>
      </c>
      <c r="D595" s="185"/>
      <c r="E595" s="56"/>
      <c r="F595" s="186"/>
      <c r="G595" s="186"/>
      <c r="H595" s="186"/>
      <c r="I595" s="62"/>
      <c r="J595" s="62"/>
      <c r="K595" s="187"/>
      <c r="L595" s="259"/>
      <c r="M595" s="259"/>
      <c r="N595" s="56"/>
      <c r="O595" s="28"/>
      <c r="P595" s="56"/>
      <c r="Q595" s="28"/>
      <c r="R595" s="132"/>
      <c r="S595" s="215"/>
      <c r="T595" s="286"/>
      <c r="U595" s="27" t="s">
        <v>35</v>
      </c>
      <c r="V595" s="185"/>
      <c r="W595" s="56"/>
      <c r="X595" s="186"/>
      <c r="Y595" s="186"/>
      <c r="Z595" s="186"/>
      <c r="AA595" s="62"/>
      <c r="AB595" s="62"/>
      <c r="AC595" s="187"/>
      <c r="AD595" s="259"/>
      <c r="AE595" s="259"/>
      <c r="AF595" s="56"/>
      <c r="AG595" s="28"/>
      <c r="AH595" s="56"/>
      <c r="AI595" s="28"/>
      <c r="AJ595" s="132"/>
      <c r="AK595" s="198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37</v>
      </c>
      <c r="D596" s="185"/>
      <c r="E596" s="56"/>
      <c r="F596" s="186"/>
      <c r="G596" s="186"/>
      <c r="H596" s="186"/>
      <c r="I596" s="62"/>
      <c r="J596" s="62"/>
      <c r="K596" s="187"/>
      <c r="L596" s="259"/>
      <c r="M596" s="259"/>
      <c r="N596" s="56"/>
      <c r="O596" s="28"/>
      <c r="P596" s="56"/>
      <c r="Q596" s="28"/>
      <c r="R596" s="132"/>
      <c r="S596" s="215"/>
      <c r="T596" s="286"/>
      <c r="U596" s="27" t="s">
        <v>37</v>
      </c>
      <c r="V596" s="185"/>
      <c r="W596" s="56"/>
      <c r="X596" s="186"/>
      <c r="Y596" s="186"/>
      <c r="Z596" s="186"/>
      <c r="AA596" s="62"/>
      <c r="AB596" s="62"/>
      <c r="AC596" s="187"/>
      <c r="AD596" s="259"/>
      <c r="AE596" s="259"/>
      <c r="AF596" s="56"/>
      <c r="AG596" s="28"/>
      <c r="AH596" s="56"/>
      <c r="AI596" s="28"/>
      <c r="AJ596" s="132"/>
      <c r="AK596" s="198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5"/>
      <c r="E597" s="56"/>
      <c r="F597" s="188"/>
      <c r="G597" s="188"/>
      <c r="H597" s="188"/>
      <c r="I597" s="56"/>
      <c r="J597" s="56"/>
      <c r="K597" s="187"/>
      <c r="L597" s="259"/>
      <c r="M597" s="259"/>
      <c r="N597" s="56"/>
      <c r="O597" s="28"/>
      <c r="P597" s="56"/>
      <c r="Q597" s="28"/>
      <c r="R597" s="183"/>
      <c r="S597" s="215"/>
      <c r="T597" s="287"/>
      <c r="U597" s="27"/>
      <c r="V597" s="185"/>
      <c r="W597" s="56"/>
      <c r="X597" s="188"/>
      <c r="Y597" s="188"/>
      <c r="Z597" s="188"/>
      <c r="AA597" s="56"/>
      <c r="AB597" s="56"/>
      <c r="AC597" s="187"/>
      <c r="AD597" s="259"/>
      <c r="AE597" s="259"/>
      <c r="AF597" s="56"/>
      <c r="AG597" s="28"/>
      <c r="AH597" s="56"/>
      <c r="AI597" s="28"/>
      <c r="AJ597" s="183"/>
      <c r="AK597" s="198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5"/>
      <c r="T598" s="285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8"/>
      <c r="AL598" s="285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34</v>
      </c>
      <c r="D599" s="185"/>
      <c r="E599" s="56"/>
      <c r="F599" s="186"/>
      <c r="G599" s="186"/>
      <c r="H599" s="186"/>
      <c r="I599" s="62"/>
      <c r="J599" s="62"/>
      <c r="K599" s="187"/>
      <c r="L599" s="259"/>
      <c r="M599" s="259"/>
      <c r="N599" s="56"/>
      <c r="O599" s="28"/>
      <c r="P599" s="56"/>
      <c r="Q599" s="28"/>
      <c r="R599" s="132"/>
      <c r="S599" s="215"/>
      <c r="T599" s="286"/>
      <c r="U599" s="27" t="s">
        <v>34</v>
      </c>
      <c r="V599" s="185"/>
      <c r="W599" s="56"/>
      <c r="X599" s="186"/>
      <c r="Y599" s="186"/>
      <c r="Z599" s="186"/>
      <c r="AA599" s="62"/>
      <c r="AB599" s="62"/>
      <c r="AC599" s="187"/>
      <c r="AD599" s="259"/>
      <c r="AE599" s="259"/>
      <c r="AF599" s="56"/>
      <c r="AG599" s="28"/>
      <c r="AH599" s="56"/>
      <c r="AI599" s="28"/>
      <c r="AJ599" s="132"/>
      <c r="AK599" s="198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35</v>
      </c>
      <c r="D600" s="185"/>
      <c r="E600" s="56"/>
      <c r="F600" s="186"/>
      <c r="G600" s="186"/>
      <c r="H600" s="186"/>
      <c r="I600" s="62"/>
      <c r="J600" s="62"/>
      <c r="K600" s="187"/>
      <c r="L600" s="259"/>
      <c r="M600" s="259"/>
      <c r="N600" s="56"/>
      <c r="O600" s="28"/>
      <c r="P600" s="56"/>
      <c r="Q600" s="28"/>
      <c r="R600" s="132"/>
      <c r="S600" s="215"/>
      <c r="T600" s="286"/>
      <c r="U600" s="27" t="s">
        <v>35</v>
      </c>
      <c r="V600" s="185"/>
      <c r="W600" s="56"/>
      <c r="X600" s="186"/>
      <c r="Y600" s="186"/>
      <c r="Z600" s="186"/>
      <c r="AA600" s="62"/>
      <c r="AB600" s="62"/>
      <c r="AC600" s="187"/>
      <c r="AD600" s="259"/>
      <c r="AE600" s="259"/>
      <c r="AF600" s="56"/>
      <c r="AG600" s="28"/>
      <c r="AH600" s="56"/>
      <c r="AI600" s="28"/>
      <c r="AJ600" s="132"/>
      <c r="AK600" s="198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37</v>
      </c>
      <c r="D601" s="185"/>
      <c r="E601" s="56"/>
      <c r="F601" s="186"/>
      <c r="G601" s="186"/>
      <c r="H601" s="186"/>
      <c r="I601" s="62"/>
      <c r="J601" s="62"/>
      <c r="K601" s="187"/>
      <c r="L601" s="259"/>
      <c r="M601" s="259"/>
      <c r="N601" s="56"/>
      <c r="O601" s="28"/>
      <c r="P601" s="56"/>
      <c r="Q601" s="28"/>
      <c r="R601" s="132"/>
      <c r="S601" s="215"/>
      <c r="T601" s="286"/>
      <c r="U601" s="27" t="s">
        <v>37</v>
      </c>
      <c r="V601" s="185"/>
      <c r="W601" s="56"/>
      <c r="X601" s="186"/>
      <c r="Y601" s="186"/>
      <c r="Z601" s="186"/>
      <c r="AA601" s="62"/>
      <c r="AB601" s="62"/>
      <c r="AC601" s="187"/>
      <c r="AD601" s="259"/>
      <c r="AE601" s="259"/>
      <c r="AF601" s="56"/>
      <c r="AG601" s="28"/>
      <c r="AH601" s="56"/>
      <c r="AI601" s="28"/>
      <c r="AJ601" s="132"/>
      <c r="AK601" s="198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5"/>
      <c r="E602" s="56"/>
      <c r="F602" s="188"/>
      <c r="G602" s="188"/>
      <c r="H602" s="188"/>
      <c r="I602" s="56"/>
      <c r="J602" s="56"/>
      <c r="K602" s="187"/>
      <c r="L602" s="259"/>
      <c r="M602" s="259"/>
      <c r="N602" s="56"/>
      <c r="O602" s="28"/>
      <c r="P602" s="56"/>
      <c r="Q602" s="28"/>
      <c r="R602" s="183"/>
      <c r="S602" s="215"/>
      <c r="T602" s="287"/>
      <c r="U602" s="27"/>
      <c r="V602" s="185"/>
      <c r="W602" s="56"/>
      <c r="X602" s="188"/>
      <c r="Y602" s="188"/>
      <c r="Z602" s="188"/>
      <c r="AA602" s="56"/>
      <c r="AB602" s="56"/>
      <c r="AC602" s="187"/>
      <c r="AD602" s="259"/>
      <c r="AE602" s="259"/>
      <c r="AF602" s="56"/>
      <c r="AG602" s="28"/>
      <c r="AH602" s="56"/>
      <c r="AI602" s="28"/>
      <c r="AJ602" s="183"/>
      <c r="AK602" s="198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5"/>
      <c r="T603" s="285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8"/>
      <c r="AL603" s="285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34</v>
      </c>
      <c r="D604" s="185"/>
      <c r="E604" s="56"/>
      <c r="F604" s="186"/>
      <c r="G604" s="186"/>
      <c r="H604" s="186"/>
      <c r="I604" s="62"/>
      <c r="J604" s="62"/>
      <c r="K604" s="187"/>
      <c r="L604" s="259"/>
      <c r="M604" s="259"/>
      <c r="N604" s="56"/>
      <c r="O604" s="28"/>
      <c r="P604" s="56"/>
      <c r="Q604" s="28"/>
      <c r="R604" s="132"/>
      <c r="S604" s="215"/>
      <c r="T604" s="286"/>
      <c r="U604" s="27" t="s">
        <v>34</v>
      </c>
      <c r="V604" s="185"/>
      <c r="W604" s="56"/>
      <c r="X604" s="186"/>
      <c r="Y604" s="186"/>
      <c r="Z604" s="186"/>
      <c r="AA604" s="62"/>
      <c r="AB604" s="62"/>
      <c r="AC604" s="187"/>
      <c r="AD604" s="259"/>
      <c r="AE604" s="259"/>
      <c r="AF604" s="56"/>
      <c r="AG604" s="28"/>
      <c r="AH604" s="56"/>
      <c r="AI604" s="28"/>
      <c r="AJ604" s="132"/>
      <c r="AK604" s="198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35</v>
      </c>
      <c r="D605" s="185"/>
      <c r="E605" s="56"/>
      <c r="F605" s="186"/>
      <c r="G605" s="186"/>
      <c r="H605" s="186"/>
      <c r="I605" s="62"/>
      <c r="J605" s="62"/>
      <c r="K605" s="187"/>
      <c r="L605" s="259"/>
      <c r="M605" s="259"/>
      <c r="N605" s="56"/>
      <c r="O605" s="28"/>
      <c r="P605" s="56"/>
      <c r="Q605" s="28"/>
      <c r="R605" s="132"/>
      <c r="S605" s="215"/>
      <c r="T605" s="286"/>
      <c r="U605" s="27" t="s">
        <v>35</v>
      </c>
      <c r="V605" s="185"/>
      <c r="W605" s="56"/>
      <c r="X605" s="186"/>
      <c r="Y605" s="186"/>
      <c r="Z605" s="186"/>
      <c r="AA605" s="62"/>
      <c r="AB605" s="62"/>
      <c r="AC605" s="187"/>
      <c r="AD605" s="259"/>
      <c r="AE605" s="259"/>
      <c r="AF605" s="56"/>
      <c r="AG605" s="28"/>
      <c r="AH605" s="56"/>
      <c r="AI605" s="28"/>
      <c r="AJ605" s="132"/>
      <c r="AK605" s="198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37</v>
      </c>
      <c r="D606" s="185"/>
      <c r="E606" s="56"/>
      <c r="F606" s="186"/>
      <c r="G606" s="186"/>
      <c r="H606" s="186"/>
      <c r="I606" s="62"/>
      <c r="J606" s="62"/>
      <c r="K606" s="187"/>
      <c r="L606" s="259"/>
      <c r="M606" s="259"/>
      <c r="N606" s="56"/>
      <c r="O606" s="28"/>
      <c r="P606" s="56"/>
      <c r="Q606" s="28"/>
      <c r="R606" s="132"/>
      <c r="S606" s="215"/>
      <c r="T606" s="286"/>
      <c r="U606" s="27" t="s">
        <v>37</v>
      </c>
      <c r="V606" s="185"/>
      <c r="W606" s="56"/>
      <c r="X606" s="186"/>
      <c r="Y606" s="186"/>
      <c r="Z606" s="186"/>
      <c r="AA606" s="62"/>
      <c r="AB606" s="62"/>
      <c r="AC606" s="187"/>
      <c r="AD606" s="259"/>
      <c r="AE606" s="259"/>
      <c r="AF606" s="56"/>
      <c r="AG606" s="28"/>
      <c r="AH606" s="56"/>
      <c r="AI606" s="28"/>
      <c r="AJ606" s="132"/>
      <c r="AK606" s="198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5"/>
      <c r="E607" s="56"/>
      <c r="F607" s="188"/>
      <c r="G607" s="188"/>
      <c r="H607" s="188"/>
      <c r="I607" s="56"/>
      <c r="J607" s="56"/>
      <c r="K607" s="187"/>
      <c r="L607" s="259"/>
      <c r="M607" s="259"/>
      <c r="N607" s="56"/>
      <c r="O607" s="28"/>
      <c r="P607" s="56"/>
      <c r="Q607" s="28"/>
      <c r="R607" s="183"/>
      <c r="S607" s="215"/>
      <c r="T607" s="287"/>
      <c r="U607" s="27"/>
      <c r="V607" s="185"/>
      <c r="W607" s="56"/>
      <c r="X607" s="188"/>
      <c r="Y607" s="188"/>
      <c r="Z607" s="188"/>
      <c r="AA607" s="56"/>
      <c r="AB607" s="56"/>
      <c r="AC607" s="187"/>
      <c r="AD607" s="259"/>
      <c r="AE607" s="259"/>
      <c r="AF607" s="56"/>
      <c r="AG607" s="28"/>
      <c r="AH607" s="56"/>
      <c r="AI607" s="28"/>
      <c r="AJ607" s="183"/>
      <c r="AK607" s="198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5"/>
      <c r="T608" s="285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8"/>
      <c r="AL608" s="285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34</v>
      </c>
      <c r="D609" s="185"/>
      <c r="E609" s="56"/>
      <c r="F609" s="186"/>
      <c r="G609" s="186"/>
      <c r="H609" s="186"/>
      <c r="I609" s="62"/>
      <c r="J609" s="62"/>
      <c r="K609" s="187"/>
      <c r="L609" s="259"/>
      <c r="M609" s="259"/>
      <c r="N609" s="56"/>
      <c r="O609" s="28"/>
      <c r="P609" s="56"/>
      <c r="Q609" s="28"/>
      <c r="R609" s="132"/>
      <c r="S609" s="215"/>
      <c r="T609" s="286"/>
      <c r="U609" s="27" t="s">
        <v>34</v>
      </c>
      <c r="V609" s="185"/>
      <c r="W609" s="56"/>
      <c r="X609" s="186"/>
      <c r="Y609" s="186"/>
      <c r="Z609" s="186"/>
      <c r="AA609" s="62"/>
      <c r="AB609" s="62"/>
      <c r="AC609" s="187"/>
      <c r="AD609" s="259"/>
      <c r="AE609" s="259"/>
      <c r="AF609" s="56"/>
      <c r="AG609" s="28"/>
      <c r="AH609" s="56"/>
      <c r="AI609" s="28"/>
      <c r="AJ609" s="132"/>
      <c r="AK609" s="198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35</v>
      </c>
      <c r="D610" s="185"/>
      <c r="E610" s="56"/>
      <c r="F610" s="186"/>
      <c r="G610" s="186"/>
      <c r="H610" s="186"/>
      <c r="I610" s="62"/>
      <c r="J610" s="62"/>
      <c r="K610" s="187"/>
      <c r="L610" s="259"/>
      <c r="M610" s="259"/>
      <c r="N610" s="56"/>
      <c r="O610" s="28"/>
      <c r="P610" s="56"/>
      <c r="Q610" s="28"/>
      <c r="R610" s="132"/>
      <c r="S610" s="215"/>
      <c r="T610" s="286"/>
      <c r="U610" s="27" t="s">
        <v>35</v>
      </c>
      <c r="V610" s="185"/>
      <c r="W610" s="56"/>
      <c r="X610" s="186"/>
      <c r="Y610" s="186"/>
      <c r="Z610" s="186"/>
      <c r="AA610" s="62"/>
      <c r="AB610" s="62"/>
      <c r="AC610" s="187"/>
      <c r="AD610" s="259"/>
      <c r="AE610" s="259"/>
      <c r="AF610" s="56"/>
      <c r="AG610" s="28"/>
      <c r="AH610" s="56"/>
      <c r="AI610" s="28"/>
      <c r="AJ610" s="132"/>
      <c r="AK610" s="198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37</v>
      </c>
      <c r="D611" s="185"/>
      <c r="E611" s="56"/>
      <c r="F611" s="186"/>
      <c r="G611" s="186"/>
      <c r="H611" s="186"/>
      <c r="I611" s="62"/>
      <c r="J611" s="62"/>
      <c r="K611" s="187"/>
      <c r="L611" s="259"/>
      <c r="M611" s="259"/>
      <c r="N611" s="56"/>
      <c r="O611" s="28"/>
      <c r="P611" s="56"/>
      <c r="Q611" s="28"/>
      <c r="R611" s="132"/>
      <c r="S611" s="215"/>
      <c r="T611" s="286"/>
      <c r="U611" s="27" t="s">
        <v>37</v>
      </c>
      <c r="V611" s="185"/>
      <c r="W611" s="56"/>
      <c r="X611" s="186"/>
      <c r="Y611" s="186"/>
      <c r="Z611" s="186"/>
      <c r="AA611" s="62"/>
      <c r="AB611" s="62"/>
      <c r="AC611" s="187"/>
      <c r="AD611" s="259"/>
      <c r="AE611" s="259"/>
      <c r="AF611" s="56"/>
      <c r="AG611" s="28"/>
      <c r="AH611" s="56"/>
      <c r="AI611" s="28"/>
      <c r="AJ611" s="132"/>
      <c r="AK611" s="198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5"/>
      <c r="E612" s="56"/>
      <c r="F612" s="188"/>
      <c r="G612" s="188"/>
      <c r="H612" s="188"/>
      <c r="I612" s="56"/>
      <c r="J612" s="56"/>
      <c r="K612" s="187"/>
      <c r="L612" s="259"/>
      <c r="M612" s="259"/>
      <c r="N612" s="56"/>
      <c r="O612" s="28"/>
      <c r="P612" s="56"/>
      <c r="Q612" s="28"/>
      <c r="R612" s="183"/>
      <c r="S612" s="215"/>
      <c r="T612" s="287"/>
      <c r="U612" s="27"/>
      <c r="V612" s="185"/>
      <c r="W612" s="56"/>
      <c r="X612" s="188"/>
      <c r="Y612" s="188"/>
      <c r="Z612" s="188"/>
      <c r="AA612" s="56"/>
      <c r="AB612" s="56"/>
      <c r="AC612" s="187"/>
      <c r="AD612" s="259"/>
      <c r="AE612" s="259"/>
      <c r="AF612" s="56"/>
      <c r="AG612" s="28"/>
      <c r="AH612" s="56"/>
      <c r="AI612" s="28"/>
      <c r="AJ612" s="183"/>
      <c r="AK612" s="198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5"/>
      <c r="T613" s="285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8"/>
      <c r="AL613" s="285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34</v>
      </c>
      <c r="D614" s="185"/>
      <c r="E614" s="56"/>
      <c r="F614" s="186"/>
      <c r="G614" s="186"/>
      <c r="H614" s="186"/>
      <c r="I614" s="62"/>
      <c r="J614" s="62"/>
      <c r="K614" s="187"/>
      <c r="L614" s="259"/>
      <c r="M614" s="259"/>
      <c r="N614" s="56"/>
      <c r="O614" s="28"/>
      <c r="P614" s="56"/>
      <c r="Q614" s="28"/>
      <c r="R614" s="132"/>
      <c r="S614" s="215"/>
      <c r="T614" s="286"/>
      <c r="U614" s="27" t="s">
        <v>34</v>
      </c>
      <c r="V614" s="185"/>
      <c r="W614" s="56"/>
      <c r="X614" s="186"/>
      <c r="Y614" s="186"/>
      <c r="Z614" s="186"/>
      <c r="AA614" s="62"/>
      <c r="AB614" s="62"/>
      <c r="AC614" s="187"/>
      <c r="AD614" s="259"/>
      <c r="AE614" s="259"/>
      <c r="AF614" s="56"/>
      <c r="AG614" s="28"/>
      <c r="AH614" s="56"/>
      <c r="AI614" s="28"/>
      <c r="AJ614" s="132"/>
      <c r="AK614" s="198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35</v>
      </c>
      <c r="D615" s="185"/>
      <c r="E615" s="56"/>
      <c r="F615" s="186"/>
      <c r="G615" s="186"/>
      <c r="H615" s="186"/>
      <c r="I615" s="62"/>
      <c r="J615" s="62"/>
      <c r="K615" s="187"/>
      <c r="L615" s="259"/>
      <c r="M615" s="259"/>
      <c r="N615" s="56"/>
      <c r="O615" s="28"/>
      <c r="P615" s="56"/>
      <c r="Q615" s="28"/>
      <c r="R615" s="132"/>
      <c r="S615" s="215"/>
      <c r="T615" s="286"/>
      <c r="U615" s="27" t="s">
        <v>35</v>
      </c>
      <c r="V615" s="185"/>
      <c r="W615" s="56"/>
      <c r="X615" s="186"/>
      <c r="Y615" s="186"/>
      <c r="Z615" s="186"/>
      <c r="AA615" s="62"/>
      <c r="AB615" s="62"/>
      <c r="AC615" s="187"/>
      <c r="AD615" s="259"/>
      <c r="AE615" s="259"/>
      <c r="AF615" s="56"/>
      <c r="AG615" s="28"/>
      <c r="AH615" s="56"/>
      <c r="AI615" s="28"/>
      <c r="AJ615" s="132"/>
      <c r="AK615" s="198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37</v>
      </c>
      <c r="D616" s="185"/>
      <c r="E616" s="56"/>
      <c r="F616" s="186"/>
      <c r="G616" s="186"/>
      <c r="H616" s="186"/>
      <c r="I616" s="62"/>
      <c r="J616" s="62"/>
      <c r="K616" s="187"/>
      <c r="L616" s="259"/>
      <c r="M616" s="259"/>
      <c r="N616" s="56"/>
      <c r="O616" s="28"/>
      <c r="P616" s="56"/>
      <c r="Q616" s="28"/>
      <c r="R616" s="132"/>
      <c r="S616" s="215"/>
      <c r="T616" s="286"/>
      <c r="U616" s="27" t="s">
        <v>37</v>
      </c>
      <c r="V616" s="185"/>
      <c r="W616" s="56"/>
      <c r="X616" s="186"/>
      <c r="Y616" s="186"/>
      <c r="Z616" s="186"/>
      <c r="AA616" s="62"/>
      <c r="AB616" s="62"/>
      <c r="AC616" s="187"/>
      <c r="AD616" s="259"/>
      <c r="AE616" s="259"/>
      <c r="AF616" s="56"/>
      <c r="AG616" s="28"/>
      <c r="AH616" s="56"/>
      <c r="AI616" s="28"/>
      <c r="AJ616" s="132"/>
      <c r="AK616" s="198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5"/>
      <c r="E617" s="56"/>
      <c r="F617" s="188"/>
      <c r="G617" s="188"/>
      <c r="H617" s="188"/>
      <c r="I617" s="56"/>
      <c r="J617" s="56"/>
      <c r="K617" s="187"/>
      <c r="L617" s="259"/>
      <c r="M617" s="259"/>
      <c r="N617" s="56"/>
      <c r="O617" s="28"/>
      <c r="P617" s="56"/>
      <c r="Q617" s="28"/>
      <c r="R617" s="183"/>
      <c r="S617" s="215"/>
      <c r="T617" s="287"/>
      <c r="U617" s="27"/>
      <c r="V617" s="185"/>
      <c r="W617" s="56"/>
      <c r="X617" s="188"/>
      <c r="Y617" s="188"/>
      <c r="Z617" s="188"/>
      <c r="AA617" s="56"/>
      <c r="AB617" s="56"/>
      <c r="AC617" s="187"/>
      <c r="AD617" s="259"/>
      <c r="AE617" s="259"/>
      <c r="AF617" s="56"/>
      <c r="AG617" s="28"/>
      <c r="AH617" s="56"/>
      <c r="AI617" s="28"/>
      <c r="AJ617" s="183"/>
      <c r="AK617" s="198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5"/>
      <c r="T618" s="285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8"/>
      <c r="AL618" s="285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34</v>
      </c>
      <c r="D619" s="185"/>
      <c r="E619" s="56"/>
      <c r="F619" s="186"/>
      <c r="G619" s="186"/>
      <c r="H619" s="186"/>
      <c r="I619" s="62"/>
      <c r="J619" s="62"/>
      <c r="K619" s="187"/>
      <c r="L619" s="259"/>
      <c r="M619" s="259"/>
      <c r="N619" s="56"/>
      <c r="O619" s="28"/>
      <c r="P619" s="56"/>
      <c r="Q619" s="28"/>
      <c r="R619" s="132"/>
      <c r="S619" s="215"/>
      <c r="T619" s="286"/>
      <c r="U619" s="27" t="s">
        <v>34</v>
      </c>
      <c r="V619" s="185"/>
      <c r="W619" s="56"/>
      <c r="X619" s="186"/>
      <c r="Y619" s="186"/>
      <c r="Z619" s="186"/>
      <c r="AA619" s="62"/>
      <c r="AB619" s="62"/>
      <c r="AC619" s="187"/>
      <c r="AD619" s="259"/>
      <c r="AE619" s="259"/>
      <c r="AF619" s="56"/>
      <c r="AG619" s="28"/>
      <c r="AH619" s="56"/>
      <c r="AI619" s="28"/>
      <c r="AJ619" s="132"/>
      <c r="AK619" s="198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35</v>
      </c>
      <c r="D620" s="185"/>
      <c r="E620" s="56"/>
      <c r="F620" s="186"/>
      <c r="G620" s="186"/>
      <c r="H620" s="186"/>
      <c r="I620" s="62"/>
      <c r="J620" s="62"/>
      <c r="K620" s="187"/>
      <c r="L620" s="259"/>
      <c r="M620" s="259"/>
      <c r="N620" s="56"/>
      <c r="O620" s="28"/>
      <c r="P620" s="56"/>
      <c r="Q620" s="28"/>
      <c r="R620" s="132"/>
      <c r="S620" s="215"/>
      <c r="T620" s="286"/>
      <c r="U620" s="27" t="s">
        <v>35</v>
      </c>
      <c r="V620" s="185"/>
      <c r="W620" s="56"/>
      <c r="X620" s="186"/>
      <c r="Y620" s="186"/>
      <c r="Z620" s="186"/>
      <c r="AA620" s="62"/>
      <c r="AB620" s="62"/>
      <c r="AC620" s="187"/>
      <c r="AD620" s="259"/>
      <c r="AE620" s="259"/>
      <c r="AF620" s="56"/>
      <c r="AG620" s="28"/>
      <c r="AH620" s="56"/>
      <c r="AI620" s="28"/>
      <c r="AJ620" s="132"/>
      <c r="AK620" s="198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37</v>
      </c>
      <c r="D621" s="185"/>
      <c r="E621" s="56"/>
      <c r="F621" s="186"/>
      <c r="G621" s="186"/>
      <c r="H621" s="186"/>
      <c r="I621" s="62"/>
      <c r="J621" s="62"/>
      <c r="K621" s="187"/>
      <c r="L621" s="259"/>
      <c r="M621" s="259"/>
      <c r="N621" s="56"/>
      <c r="O621" s="28"/>
      <c r="P621" s="56"/>
      <c r="Q621" s="28"/>
      <c r="R621" s="132"/>
      <c r="S621" s="215"/>
      <c r="T621" s="286"/>
      <c r="U621" s="27" t="s">
        <v>37</v>
      </c>
      <c r="V621" s="185"/>
      <c r="W621" s="56"/>
      <c r="X621" s="186"/>
      <c r="Y621" s="186"/>
      <c r="Z621" s="186"/>
      <c r="AA621" s="62"/>
      <c r="AB621" s="62"/>
      <c r="AC621" s="187"/>
      <c r="AD621" s="259"/>
      <c r="AE621" s="259"/>
      <c r="AF621" s="56"/>
      <c r="AG621" s="28"/>
      <c r="AH621" s="56"/>
      <c r="AI621" s="28"/>
      <c r="AJ621" s="132"/>
      <c r="AK621" s="198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5"/>
      <c r="E622" s="56"/>
      <c r="F622" s="188"/>
      <c r="G622" s="188"/>
      <c r="H622" s="188"/>
      <c r="I622" s="56"/>
      <c r="J622" s="56"/>
      <c r="K622" s="187"/>
      <c r="L622" s="259"/>
      <c r="M622" s="259"/>
      <c r="N622" s="56"/>
      <c r="O622" s="28"/>
      <c r="P622" s="56"/>
      <c r="Q622" s="28"/>
      <c r="R622" s="183"/>
      <c r="S622" s="215"/>
      <c r="T622" s="287"/>
      <c r="U622" s="27"/>
      <c r="V622" s="185"/>
      <c r="W622" s="56"/>
      <c r="X622" s="188"/>
      <c r="Y622" s="188"/>
      <c r="Z622" s="188"/>
      <c r="AA622" s="56"/>
      <c r="AB622" s="56"/>
      <c r="AC622" s="187"/>
      <c r="AD622" s="259"/>
      <c r="AE622" s="259"/>
      <c r="AF622" s="56"/>
      <c r="AG622" s="28"/>
      <c r="AH622" s="56"/>
      <c r="AI622" s="28"/>
      <c r="AJ622" s="183"/>
      <c r="AK622" s="198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5"/>
      <c r="T623" s="285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8"/>
      <c r="AL623" s="285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34</v>
      </c>
      <c r="D624" s="185"/>
      <c r="E624" s="56"/>
      <c r="F624" s="186"/>
      <c r="G624" s="186"/>
      <c r="H624" s="186"/>
      <c r="I624" s="62"/>
      <c r="J624" s="62"/>
      <c r="K624" s="187"/>
      <c r="L624" s="259"/>
      <c r="M624" s="259"/>
      <c r="N624" s="56"/>
      <c r="O624" s="28"/>
      <c r="P624" s="56"/>
      <c r="Q624" s="28"/>
      <c r="R624" s="132"/>
      <c r="S624" s="215"/>
      <c r="T624" s="286"/>
      <c r="U624" s="27" t="s">
        <v>34</v>
      </c>
      <c r="V624" s="185"/>
      <c r="W624" s="56"/>
      <c r="X624" s="186"/>
      <c r="Y624" s="186"/>
      <c r="Z624" s="186"/>
      <c r="AA624" s="62"/>
      <c r="AB624" s="62"/>
      <c r="AC624" s="187"/>
      <c r="AD624" s="259"/>
      <c r="AE624" s="259"/>
      <c r="AF624" s="56"/>
      <c r="AG624" s="28"/>
      <c r="AH624" s="56"/>
      <c r="AI624" s="28"/>
      <c r="AJ624" s="132"/>
      <c r="AK624" s="198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35</v>
      </c>
      <c r="D625" s="185"/>
      <c r="E625" s="56"/>
      <c r="F625" s="186"/>
      <c r="G625" s="186"/>
      <c r="H625" s="186"/>
      <c r="I625" s="62"/>
      <c r="J625" s="62"/>
      <c r="K625" s="187"/>
      <c r="L625" s="259"/>
      <c r="M625" s="259"/>
      <c r="N625" s="56"/>
      <c r="O625" s="28"/>
      <c r="P625" s="56"/>
      <c r="Q625" s="28"/>
      <c r="R625" s="132"/>
      <c r="S625" s="215"/>
      <c r="T625" s="286"/>
      <c r="U625" s="27" t="s">
        <v>35</v>
      </c>
      <c r="V625" s="185"/>
      <c r="W625" s="56"/>
      <c r="X625" s="186"/>
      <c r="Y625" s="186"/>
      <c r="Z625" s="186"/>
      <c r="AA625" s="62"/>
      <c r="AB625" s="62"/>
      <c r="AC625" s="187"/>
      <c r="AD625" s="259"/>
      <c r="AE625" s="259"/>
      <c r="AF625" s="56"/>
      <c r="AG625" s="28"/>
      <c r="AH625" s="56"/>
      <c r="AI625" s="28"/>
      <c r="AJ625" s="132"/>
      <c r="AK625" s="198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37</v>
      </c>
      <c r="D626" s="185"/>
      <c r="E626" s="56"/>
      <c r="F626" s="186"/>
      <c r="G626" s="186"/>
      <c r="H626" s="186"/>
      <c r="I626" s="62"/>
      <c r="J626" s="62"/>
      <c r="K626" s="187"/>
      <c r="L626" s="259"/>
      <c r="M626" s="259"/>
      <c r="N626" s="56"/>
      <c r="O626" s="28"/>
      <c r="P626" s="56"/>
      <c r="Q626" s="28"/>
      <c r="R626" s="132"/>
      <c r="S626" s="215"/>
      <c r="T626" s="286"/>
      <c r="U626" s="27" t="s">
        <v>37</v>
      </c>
      <c r="V626" s="185"/>
      <c r="W626" s="56"/>
      <c r="X626" s="186"/>
      <c r="Y626" s="186"/>
      <c r="Z626" s="186"/>
      <c r="AA626" s="62"/>
      <c r="AB626" s="62"/>
      <c r="AC626" s="187"/>
      <c r="AD626" s="259"/>
      <c r="AE626" s="259"/>
      <c r="AF626" s="56"/>
      <c r="AG626" s="28"/>
      <c r="AH626" s="56"/>
      <c r="AI626" s="28"/>
      <c r="AJ626" s="132"/>
      <c r="AK626" s="198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5"/>
      <c r="E627" s="56"/>
      <c r="F627" s="188"/>
      <c r="G627" s="188"/>
      <c r="H627" s="188"/>
      <c r="I627" s="56"/>
      <c r="J627" s="56"/>
      <c r="K627" s="187"/>
      <c r="L627" s="259"/>
      <c r="M627" s="259"/>
      <c r="N627" s="56"/>
      <c r="O627" s="28"/>
      <c r="P627" s="56"/>
      <c r="Q627" s="28"/>
      <c r="R627" s="183"/>
      <c r="S627" s="215"/>
      <c r="T627" s="287"/>
      <c r="U627" s="27"/>
      <c r="V627" s="185"/>
      <c r="W627" s="56"/>
      <c r="X627" s="188"/>
      <c r="Y627" s="188"/>
      <c r="Z627" s="188"/>
      <c r="AA627" s="56"/>
      <c r="AB627" s="56"/>
      <c r="AC627" s="187"/>
      <c r="AD627" s="259"/>
      <c r="AE627" s="259"/>
      <c r="AF627" s="56"/>
      <c r="AG627" s="28"/>
      <c r="AH627" s="56"/>
      <c r="AI627" s="28"/>
      <c r="AJ627" s="183"/>
      <c r="AK627" s="198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5"/>
      <c r="T628" s="285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8"/>
      <c r="AL628" s="285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34</v>
      </c>
      <c r="D629" s="185"/>
      <c r="E629" s="56"/>
      <c r="F629" s="186"/>
      <c r="G629" s="186"/>
      <c r="H629" s="186"/>
      <c r="I629" s="62"/>
      <c r="J629" s="62"/>
      <c r="K629" s="187"/>
      <c r="L629" s="259"/>
      <c r="M629" s="259"/>
      <c r="N629" s="56"/>
      <c r="O629" s="28"/>
      <c r="P629" s="56"/>
      <c r="Q629" s="28"/>
      <c r="R629" s="132"/>
      <c r="S629" s="215"/>
      <c r="T629" s="286"/>
      <c r="U629" s="27" t="s">
        <v>34</v>
      </c>
      <c r="V629" s="185"/>
      <c r="W629" s="56"/>
      <c r="X629" s="186"/>
      <c r="Y629" s="186"/>
      <c r="Z629" s="186"/>
      <c r="AA629" s="62"/>
      <c r="AB629" s="62"/>
      <c r="AC629" s="187"/>
      <c r="AD629" s="259"/>
      <c r="AE629" s="259"/>
      <c r="AF629" s="56"/>
      <c r="AG629" s="28"/>
      <c r="AH629" s="56"/>
      <c r="AI629" s="28"/>
      <c r="AJ629" s="132"/>
      <c r="AK629" s="198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35</v>
      </c>
      <c r="D630" s="185"/>
      <c r="E630" s="56"/>
      <c r="F630" s="186"/>
      <c r="G630" s="186"/>
      <c r="H630" s="186"/>
      <c r="I630" s="62"/>
      <c r="J630" s="62"/>
      <c r="K630" s="187"/>
      <c r="L630" s="259"/>
      <c r="M630" s="259"/>
      <c r="N630" s="56"/>
      <c r="O630" s="28"/>
      <c r="P630" s="56"/>
      <c r="Q630" s="28"/>
      <c r="R630" s="132"/>
      <c r="S630" s="215"/>
      <c r="T630" s="286"/>
      <c r="U630" s="27" t="s">
        <v>35</v>
      </c>
      <c r="V630" s="185"/>
      <c r="W630" s="56"/>
      <c r="X630" s="186"/>
      <c r="Y630" s="186"/>
      <c r="Z630" s="186"/>
      <c r="AA630" s="62"/>
      <c r="AB630" s="62"/>
      <c r="AC630" s="187"/>
      <c r="AD630" s="259"/>
      <c r="AE630" s="259"/>
      <c r="AF630" s="56"/>
      <c r="AG630" s="28"/>
      <c r="AH630" s="56"/>
      <c r="AI630" s="28"/>
      <c r="AJ630" s="132"/>
      <c r="AK630" s="198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37</v>
      </c>
      <c r="D631" s="185"/>
      <c r="E631" s="56"/>
      <c r="F631" s="186"/>
      <c r="G631" s="186"/>
      <c r="H631" s="186"/>
      <c r="I631" s="62"/>
      <c r="J631" s="62"/>
      <c r="K631" s="187"/>
      <c r="L631" s="259"/>
      <c r="M631" s="259"/>
      <c r="N631" s="56"/>
      <c r="O631" s="28"/>
      <c r="P631" s="56"/>
      <c r="Q631" s="28"/>
      <c r="R631" s="132"/>
      <c r="S631" s="215"/>
      <c r="T631" s="286"/>
      <c r="U631" s="27" t="s">
        <v>37</v>
      </c>
      <c r="V631" s="185"/>
      <c r="W631" s="56"/>
      <c r="X631" s="186"/>
      <c r="Y631" s="186"/>
      <c r="Z631" s="186"/>
      <c r="AA631" s="62"/>
      <c r="AB631" s="62"/>
      <c r="AC631" s="187"/>
      <c r="AD631" s="259"/>
      <c r="AE631" s="259"/>
      <c r="AF631" s="56"/>
      <c r="AG631" s="28"/>
      <c r="AH631" s="56"/>
      <c r="AI631" s="28"/>
      <c r="AJ631" s="132"/>
      <c r="AK631" s="198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5"/>
      <c r="E632" s="56"/>
      <c r="F632" s="188"/>
      <c r="G632" s="188"/>
      <c r="H632" s="188"/>
      <c r="I632" s="56"/>
      <c r="J632" s="56"/>
      <c r="K632" s="187"/>
      <c r="L632" s="259"/>
      <c r="M632" s="259"/>
      <c r="N632" s="56"/>
      <c r="O632" s="28"/>
      <c r="P632" s="56"/>
      <c r="Q632" s="28"/>
      <c r="R632" s="183"/>
      <c r="S632" s="215"/>
      <c r="T632" s="287"/>
      <c r="U632" s="27"/>
      <c r="V632" s="185"/>
      <c r="W632" s="56"/>
      <c r="X632" s="188"/>
      <c r="Y632" s="188"/>
      <c r="Z632" s="188"/>
      <c r="AA632" s="56"/>
      <c r="AB632" s="56"/>
      <c r="AC632" s="187"/>
      <c r="AD632" s="259"/>
      <c r="AE632" s="259"/>
      <c r="AF632" s="56"/>
      <c r="AG632" s="28"/>
      <c r="AH632" s="56"/>
      <c r="AI632" s="28"/>
      <c r="AJ632" s="183"/>
      <c r="AK632" s="198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5"/>
      <c r="T633" s="285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8"/>
      <c r="AL633" s="285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34</v>
      </c>
      <c r="D634" s="185"/>
      <c r="E634" s="56"/>
      <c r="F634" s="186"/>
      <c r="G634" s="186"/>
      <c r="H634" s="186"/>
      <c r="I634" s="62"/>
      <c r="J634" s="62"/>
      <c r="K634" s="187"/>
      <c r="L634" s="259"/>
      <c r="M634" s="259"/>
      <c r="N634" s="56"/>
      <c r="O634" s="28"/>
      <c r="P634" s="56"/>
      <c r="Q634" s="28"/>
      <c r="R634" s="132"/>
      <c r="S634" s="215"/>
      <c r="T634" s="286"/>
      <c r="U634" s="27" t="s">
        <v>34</v>
      </c>
      <c r="V634" s="185"/>
      <c r="W634" s="56"/>
      <c r="X634" s="186"/>
      <c r="Y634" s="186"/>
      <c r="Z634" s="186"/>
      <c r="AA634" s="62"/>
      <c r="AB634" s="62"/>
      <c r="AC634" s="187"/>
      <c r="AD634" s="259"/>
      <c r="AE634" s="259"/>
      <c r="AF634" s="56"/>
      <c r="AG634" s="28"/>
      <c r="AH634" s="56"/>
      <c r="AI634" s="28"/>
      <c r="AJ634" s="132"/>
      <c r="AK634" s="198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35</v>
      </c>
      <c r="D635" s="185"/>
      <c r="E635" s="56"/>
      <c r="F635" s="186"/>
      <c r="G635" s="186"/>
      <c r="H635" s="186"/>
      <c r="I635" s="62"/>
      <c r="J635" s="62"/>
      <c r="K635" s="187"/>
      <c r="L635" s="259"/>
      <c r="M635" s="259"/>
      <c r="N635" s="56"/>
      <c r="O635" s="28"/>
      <c r="P635" s="56"/>
      <c r="Q635" s="28"/>
      <c r="R635" s="132"/>
      <c r="S635" s="215"/>
      <c r="T635" s="286"/>
      <c r="U635" s="27" t="s">
        <v>35</v>
      </c>
      <c r="V635" s="185"/>
      <c r="W635" s="56"/>
      <c r="X635" s="186"/>
      <c r="Y635" s="186"/>
      <c r="Z635" s="186"/>
      <c r="AA635" s="62"/>
      <c r="AB635" s="62"/>
      <c r="AC635" s="187"/>
      <c r="AD635" s="259"/>
      <c r="AE635" s="259"/>
      <c r="AF635" s="56"/>
      <c r="AG635" s="28"/>
      <c r="AH635" s="56"/>
      <c r="AI635" s="28"/>
      <c r="AJ635" s="132"/>
      <c r="AK635" s="198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37</v>
      </c>
      <c r="D636" s="185"/>
      <c r="E636" s="56"/>
      <c r="F636" s="186"/>
      <c r="G636" s="186"/>
      <c r="H636" s="186"/>
      <c r="I636" s="62"/>
      <c r="J636" s="62"/>
      <c r="K636" s="187"/>
      <c r="L636" s="259"/>
      <c r="M636" s="259"/>
      <c r="N636" s="56"/>
      <c r="O636" s="28"/>
      <c r="P636" s="56"/>
      <c r="Q636" s="28"/>
      <c r="R636" s="132"/>
      <c r="S636" s="215"/>
      <c r="T636" s="286"/>
      <c r="U636" s="27" t="s">
        <v>37</v>
      </c>
      <c r="V636" s="185"/>
      <c r="W636" s="56"/>
      <c r="X636" s="186"/>
      <c r="Y636" s="186"/>
      <c r="Z636" s="186"/>
      <c r="AA636" s="62"/>
      <c r="AB636" s="62"/>
      <c r="AC636" s="187"/>
      <c r="AD636" s="259"/>
      <c r="AE636" s="259"/>
      <c r="AF636" s="56"/>
      <c r="AG636" s="28"/>
      <c r="AH636" s="56"/>
      <c r="AI636" s="28"/>
      <c r="AJ636" s="132"/>
      <c r="AK636" s="198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89"/>
      <c r="G637" s="189"/>
      <c r="H637" s="189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5"/>
      <c r="T637" s="287"/>
      <c r="U637" s="29"/>
      <c r="V637" s="41"/>
      <c r="W637" s="58"/>
      <c r="X637" s="189"/>
      <c r="Y637" s="189"/>
      <c r="Z637" s="189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8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5"/>
      <c r="C638" s="215"/>
      <c r="D638" s="215"/>
      <c r="E638" s="215"/>
      <c r="F638" s="215"/>
      <c r="G638" s="215"/>
      <c r="H638" s="215"/>
      <c r="I638" s="215"/>
      <c r="J638" s="215"/>
      <c r="K638" s="215"/>
      <c r="L638" s="215"/>
      <c r="M638" s="215"/>
      <c r="N638" s="215"/>
      <c r="O638" s="250"/>
      <c r="P638" s="215"/>
      <c r="Q638" s="215"/>
      <c r="R638" s="91"/>
      <c r="S638" s="215"/>
      <c r="T638" s="215"/>
      <c r="U638" s="215"/>
      <c r="V638" s="215"/>
      <c r="W638" s="215"/>
      <c r="X638" s="215"/>
      <c r="Y638" s="215"/>
      <c r="Z638" s="215"/>
      <c r="AA638" s="215"/>
      <c r="AB638" s="215"/>
      <c r="AC638" s="215"/>
      <c r="AD638" s="215"/>
      <c r="AE638" s="215"/>
      <c r="AF638" s="215"/>
      <c r="AG638" s="250"/>
      <c r="AH638" s="215"/>
      <c r="AI638" s="215"/>
      <c r="AJ638" s="91"/>
      <c r="AK638" s="198"/>
      <c r="AL638" s="198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1"/>
      <c r="D639" s="101"/>
      <c r="E639" s="261"/>
      <c r="F639" s="30" t="s">
        <v>50</v>
      </c>
      <c r="G639" s="202" t="s">
        <v>50</v>
      </c>
      <c r="H639" s="202" t="s">
        <v>50</v>
      </c>
      <c r="I639" s="202" t="s">
        <v>50</v>
      </c>
      <c r="J639" s="202" t="s">
        <v>50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1"/>
      <c r="V639" s="101"/>
      <c r="W639" s="261"/>
      <c r="X639" s="30" t="s">
        <v>50</v>
      </c>
      <c r="Y639" s="202" t="s">
        <v>50</v>
      </c>
      <c r="Z639" s="202" t="s">
        <v>50</v>
      </c>
      <c r="AA639" s="202" t="s">
        <v>50</v>
      </c>
      <c r="AB639" s="202" t="s">
        <v>50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8"/>
      <c r="F640" s="90" t="s">
        <v>29</v>
      </c>
      <c r="G640" s="250" t="s">
        <v>40</v>
      </c>
      <c r="H640" s="250" t="s">
        <v>43</v>
      </c>
      <c r="I640" s="250" t="s">
        <v>46</v>
      </c>
      <c r="J640" s="250" t="s">
        <v>56</v>
      </c>
      <c r="R640" s="105"/>
      <c r="T640" s="140"/>
      <c r="U640" s="198"/>
      <c r="V640" s="8"/>
      <c r="W640" s="232"/>
      <c r="X640" s="90" t="s">
        <v>29</v>
      </c>
      <c r="Y640" s="250" t="s">
        <v>40</v>
      </c>
      <c r="Z640" s="250" t="s">
        <v>43</v>
      </c>
      <c r="AA640" s="250" t="s">
        <v>46</v>
      </c>
      <c r="AB640" s="250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192</v>
      </c>
      <c r="C641" s="25" t="s">
        <v>33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42.927132</v>
      </c>
      <c r="G641" s="135">
        <f t="shared" si="59"/>
        <v>47.161943999999998</v>
      </c>
      <c r="H641" s="135">
        <f t="shared" si="59"/>
        <v>0.99779382000000005</v>
      </c>
      <c r="I641" s="135">
        <f t="shared" si="59"/>
        <v>0.99760643000000004</v>
      </c>
      <c r="J641" s="135">
        <f t="shared" si="59"/>
        <v>4.2648629999999998E-3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192</v>
      </c>
      <c r="U641" s="25" t="s">
        <v>33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34</v>
      </c>
      <c r="D642" s="107"/>
      <c r="E642" s="264"/>
      <c r="F642" s="18">
        <f t="shared" si="59"/>
        <v>47.577706999999997</v>
      </c>
      <c r="G642" s="18">
        <f t="shared" si="59"/>
        <v>50.748390000000001</v>
      </c>
      <c r="H642" s="18">
        <f t="shared" si="59"/>
        <v>0.99858141</v>
      </c>
      <c r="I642" s="18">
        <f t="shared" si="59"/>
        <v>0.99916296000000004</v>
      </c>
      <c r="J642" s="18">
        <f t="shared" si="59"/>
        <v>2.1991508999999998E-3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34</v>
      </c>
      <c r="V642" s="107"/>
      <c r="W642" s="264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35</v>
      </c>
      <c r="D643" s="107"/>
      <c r="E643" s="264"/>
      <c r="F643" s="18">
        <f t="shared" si="59"/>
        <v>50.568288000000003</v>
      </c>
      <c r="G643" s="18">
        <f t="shared" si="59"/>
        <v>53.202826999999999</v>
      </c>
      <c r="H643" s="18">
        <f t="shared" si="59"/>
        <v>0.99890272999999996</v>
      </c>
      <c r="I643" s="18">
        <f t="shared" si="59"/>
        <v>0.99948263000000004</v>
      </c>
      <c r="J643" s="18">
        <f t="shared" si="59"/>
        <v>1.526711E-3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35</v>
      </c>
      <c r="V643" s="107"/>
      <c r="W643" s="264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37</v>
      </c>
      <c r="D644" s="107"/>
      <c r="E644" s="264"/>
      <c r="F644" s="18">
        <f t="shared" si="59"/>
        <v>52.409976999999998</v>
      </c>
      <c r="G644" s="18">
        <f t="shared" si="59"/>
        <v>55.094462</v>
      </c>
      <c r="H644" s="18">
        <f t="shared" si="59"/>
        <v>0.99910381999999998</v>
      </c>
      <c r="I644" s="18">
        <f t="shared" si="59"/>
        <v>0.99965336999999999</v>
      </c>
      <c r="J644" s="18">
        <f t="shared" si="59"/>
        <v>9.2386759999999997E-4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37</v>
      </c>
      <c r="V644" s="107"/>
      <c r="W644" s="264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4"/>
      <c r="G645" s="184"/>
      <c r="H645" s="184"/>
      <c r="I645" s="184"/>
      <c r="J645" s="184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4"/>
      <c r="Y645" s="184"/>
      <c r="Z645" s="184"/>
      <c r="AA645" s="184"/>
      <c r="AB645" s="184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1" t="s">
        <v>193</v>
      </c>
      <c r="C646" s="25" t="s">
        <v>33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47.742586000000003</v>
      </c>
      <c r="G646" s="135">
        <f t="shared" si="61"/>
        <v>50.757807</v>
      </c>
      <c r="H646" s="135">
        <f t="shared" si="61"/>
        <v>0.99851544000000003</v>
      </c>
      <c r="I646" s="135">
        <f t="shared" si="61"/>
        <v>0.99919922000000005</v>
      </c>
      <c r="J646" s="135">
        <f t="shared" si="61"/>
        <v>7.5021209999999996E-3</v>
      </c>
      <c r="K646" s="109"/>
      <c r="L646" s="109"/>
      <c r="M646" s="109"/>
      <c r="N646" s="109"/>
      <c r="O646" s="263"/>
      <c r="P646" s="109"/>
      <c r="Q646" s="110"/>
      <c r="R646" s="111"/>
      <c r="T646" s="291" t="s">
        <v>193</v>
      </c>
      <c r="U646" s="25" t="s">
        <v>33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34</v>
      </c>
      <c r="D647" s="107"/>
      <c r="E647" s="264"/>
      <c r="F647" s="18">
        <f t="shared" si="61"/>
        <v>50.596254000000002</v>
      </c>
      <c r="G647" s="18">
        <f t="shared" si="61"/>
        <v>53.417867999999999</v>
      </c>
      <c r="H647" s="18">
        <f t="shared" si="61"/>
        <v>0.99897460999999999</v>
      </c>
      <c r="I647" s="18">
        <f t="shared" si="61"/>
        <v>0.99951606000000004</v>
      </c>
      <c r="J647" s="18">
        <f t="shared" si="61"/>
        <v>4.5140349999999996E-3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34</v>
      </c>
      <c r="V647" s="107"/>
      <c r="W647" s="264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35</v>
      </c>
      <c r="D648" s="107"/>
      <c r="E648" s="264"/>
      <c r="F648" s="18">
        <f t="shared" si="61"/>
        <v>52.245452999999998</v>
      </c>
      <c r="G648" s="18">
        <f t="shared" si="61"/>
        <v>54.860221000000003</v>
      </c>
      <c r="H648" s="18">
        <f t="shared" si="61"/>
        <v>0.99915480000000001</v>
      </c>
      <c r="I648" s="18">
        <f t="shared" si="61"/>
        <v>0.99964154999999999</v>
      </c>
      <c r="J648" s="18">
        <f t="shared" si="61"/>
        <v>3.0183606000000001E-3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35</v>
      </c>
      <c r="V648" s="107"/>
      <c r="W648" s="264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37</v>
      </c>
      <c r="D649" s="107"/>
      <c r="E649" s="264"/>
      <c r="F649" s="18">
        <f t="shared" si="61"/>
        <v>54.650682000000003</v>
      </c>
      <c r="G649" s="18">
        <f t="shared" si="61"/>
        <v>56.846907999999999</v>
      </c>
      <c r="H649" s="18">
        <f t="shared" si="61"/>
        <v>0.99928486000000005</v>
      </c>
      <c r="I649" s="18">
        <f t="shared" si="61"/>
        <v>0.99976228</v>
      </c>
      <c r="J649" s="18">
        <f t="shared" si="61"/>
        <v>1.6627032E-3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37</v>
      </c>
      <c r="V649" s="107"/>
      <c r="W649" s="264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4"/>
      <c r="G650" s="184"/>
      <c r="H650" s="184"/>
      <c r="I650" s="184"/>
      <c r="J650" s="184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4"/>
      <c r="Y650" s="184"/>
      <c r="Z650" s="184"/>
      <c r="AA650" s="184"/>
      <c r="AB650" s="184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194</v>
      </c>
      <c r="C651" s="25" t="s">
        <v>33</v>
      </c>
      <c r="D651" s="106"/>
      <c r="E651" s="262"/>
      <c r="F651" s="135">
        <f t="shared" ref="F651:J654" si="63">F646-F641</f>
        <v>4.8154540000000026</v>
      </c>
      <c r="G651" s="135">
        <f t="shared" si="63"/>
        <v>3.5958630000000014</v>
      </c>
      <c r="H651" s="135">
        <f t="shared" si="63"/>
        <v>7.2161999999997839E-4</v>
      </c>
      <c r="I651" s="135">
        <f t="shared" si="63"/>
        <v>1.5927900000000106E-3</v>
      </c>
      <c r="J651" s="135">
        <f t="shared" si="63"/>
        <v>3.2372579999999998E-3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194</v>
      </c>
      <c r="U651" s="25" t="s">
        <v>33</v>
      </c>
      <c r="V651" s="106"/>
      <c r="W651" s="262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34</v>
      </c>
      <c r="D652" s="107"/>
      <c r="E652" s="264"/>
      <c r="F652" s="18">
        <f t="shared" si="63"/>
        <v>3.0185470000000052</v>
      </c>
      <c r="G652" s="18">
        <f t="shared" si="63"/>
        <v>2.669477999999998</v>
      </c>
      <c r="H652" s="18">
        <f t="shared" si="63"/>
        <v>3.9319999999998245E-4</v>
      </c>
      <c r="I652" s="18">
        <f t="shared" si="63"/>
        <v>3.5309999999999508E-4</v>
      </c>
      <c r="J652" s="18">
        <f t="shared" si="63"/>
        <v>2.3148840999999997E-3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34</v>
      </c>
      <c r="V652" s="107"/>
      <c r="W652" s="264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35</v>
      </c>
      <c r="D653" s="107"/>
      <c r="E653" s="264"/>
      <c r="F653" s="18">
        <f t="shared" si="63"/>
        <v>1.6771649999999951</v>
      </c>
      <c r="G653" s="18">
        <f t="shared" si="63"/>
        <v>1.6573940000000036</v>
      </c>
      <c r="H653" s="18">
        <f t="shared" si="63"/>
        <v>2.5207000000004864E-4</v>
      </c>
      <c r="I653" s="18">
        <f t="shared" si="63"/>
        <v>1.5891999999995132E-4</v>
      </c>
      <c r="J653" s="18">
        <f t="shared" si="63"/>
        <v>1.4916496E-3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35</v>
      </c>
      <c r="V653" s="107"/>
      <c r="W653" s="264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37</v>
      </c>
      <c r="D654" s="107"/>
      <c r="E654" s="264"/>
      <c r="F654" s="18">
        <f t="shared" si="63"/>
        <v>2.2407050000000055</v>
      </c>
      <c r="G654" s="18">
        <f t="shared" si="63"/>
        <v>1.7524459999999991</v>
      </c>
      <c r="H654" s="18">
        <f t="shared" si="63"/>
        <v>1.810400000000767E-4</v>
      </c>
      <c r="I654" s="18">
        <f t="shared" si="63"/>
        <v>1.089100000000176E-4</v>
      </c>
      <c r="J654" s="18">
        <f t="shared" si="63"/>
        <v>7.3883560000000007E-4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37</v>
      </c>
      <c r="V654" s="107"/>
      <c r="W654" s="264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4"/>
      <c r="G655" s="184"/>
      <c r="H655" s="184"/>
      <c r="I655" s="184"/>
      <c r="J655" s="184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4"/>
      <c r="Y655" s="184"/>
      <c r="Z655" s="184"/>
      <c r="AA655" s="184"/>
      <c r="AB655" s="184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5"/>
      <c r="D675" s="215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5"/>
      <c r="D676" s="215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5"/>
      <c r="D677" s="215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5"/>
      <c r="D678" s="215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5"/>
      <c r="D679" s="215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5"/>
      <c r="D680" s="215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5"/>
      <c r="D681" s="215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5"/>
      <c r="D682" s="215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5"/>
      <c r="D683" s="215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5"/>
      <c r="D684" s="215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5"/>
      <c r="D685" s="215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5"/>
      <c r="D686" s="215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5"/>
      <c r="D687" s="215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5"/>
      <c r="D688" s="215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5"/>
      <c r="D689" s="215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17" sqref="W17"/>
    </sheetView>
  </sheetViews>
  <sheetFormatPr defaultColWidth="9" defaultRowHeight="12" x14ac:dyDescent="0.15"/>
  <cols>
    <col min="1" max="1" width="2.3984375" style="213" bestFit="1" customWidth="1"/>
    <col min="2" max="2" width="9.8984375" style="213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3" customWidth="1"/>
    <col min="20" max="20" width="11" style="213" customWidth="1"/>
    <col min="21" max="23" width="9.19921875" style="213" customWidth="1"/>
    <col min="24" max="24" width="9.69921875" style="213" customWidth="1"/>
    <col min="25" max="25" width="9.8984375" style="213" customWidth="1"/>
    <col min="26" max="26" width="8.69921875" style="213" customWidth="1"/>
    <col min="27" max="27" width="10.09765625" style="213" bestFit="1" customWidth="1"/>
    <col min="28" max="28" width="10.09765625" style="213" customWidth="1"/>
    <col min="29" max="29" width="11.3984375" style="213" customWidth="1"/>
    <col min="30" max="30" width="9.09765625" style="213" customWidth="1"/>
    <col min="31" max="31" width="8.19921875" style="213" customWidth="1"/>
    <col min="32" max="32" width="3.69921875" style="213" customWidth="1"/>
    <col min="33" max="33" width="3.69921875" style="233" customWidth="1"/>
    <col min="34" max="34" width="7.09765625" style="213" customWidth="1"/>
    <col min="35" max="35" width="7.8984375" style="213" customWidth="1"/>
    <col min="36" max="36" width="9.09765625" style="213" customWidth="1"/>
    <col min="37" max="37" width="3.69921875" style="213" customWidth="1"/>
    <col min="38" max="38" width="8.3984375" style="213" bestFit="1" customWidth="1"/>
    <col min="39" max="39" width="10.69921875" style="213" customWidth="1"/>
    <col min="40" max="40" width="10.3984375" style="213" customWidth="1"/>
    <col min="41" max="41" width="9.8984375" style="213" customWidth="1"/>
    <col min="42" max="42" width="11.3984375" style="213" customWidth="1"/>
    <col min="43" max="43" width="10.5" style="213" customWidth="1"/>
    <col min="44" max="44" width="7" style="213" bestFit="1" customWidth="1"/>
    <col min="45" max="45" width="7.5" style="213" bestFit="1" customWidth="1"/>
    <col min="46" max="46" width="8.19921875" style="213" customWidth="1"/>
    <col min="47" max="47" width="16.19921875" style="213" customWidth="1"/>
    <col min="48" max="49" width="8.5" style="213" bestFit="1" customWidth="1"/>
    <col min="50" max="52" width="7.3984375" style="213" bestFit="1" customWidth="1"/>
    <col min="53" max="53" width="7.3984375" style="213" customWidth="1"/>
    <col min="54" max="54" width="7.3984375" style="213" bestFit="1" customWidth="1"/>
    <col min="55" max="55" width="2.3984375" style="213" customWidth="1"/>
    <col min="56" max="71" width="9" style="213" customWidth="1"/>
    <col min="72" max="16384" width="9" style="213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15"/>
      <c r="T2" s="141" t="str">
        <f>$B$2</f>
        <v>breakfast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8"/>
      <c r="AL2" s="161" t="str">
        <f>$B$2</f>
        <v>breakfast</v>
      </c>
      <c r="AM2" s="305" t="s">
        <v>49</v>
      </c>
      <c r="AN2" s="269"/>
      <c r="AO2" s="269"/>
      <c r="AP2" s="269"/>
      <c r="AQ2" s="290"/>
      <c r="AR2" s="37"/>
      <c r="AS2" s="234"/>
      <c r="AT2" s="37"/>
    </row>
    <row r="3" spans="1:58" ht="13.5" customHeight="1" x14ac:dyDescent="0.3">
      <c r="B3" s="155"/>
      <c r="C3" s="201"/>
      <c r="D3" s="93"/>
      <c r="E3" s="235" t="s">
        <v>31</v>
      </c>
      <c r="F3" s="30" t="s">
        <v>50</v>
      </c>
      <c r="G3" s="202" t="s">
        <v>50</v>
      </c>
      <c r="H3" s="202" t="s">
        <v>50</v>
      </c>
      <c r="I3" s="202" t="s">
        <v>50</v>
      </c>
      <c r="J3" s="202" t="s">
        <v>50</v>
      </c>
      <c r="K3" s="202"/>
      <c r="L3" s="202"/>
      <c r="M3" s="202"/>
      <c r="N3" s="202"/>
      <c r="O3" s="236"/>
      <c r="P3" s="300" t="s">
        <v>51</v>
      </c>
      <c r="Q3" s="300" t="s">
        <v>52</v>
      </c>
      <c r="R3" s="302" t="s">
        <v>53</v>
      </c>
      <c r="S3" s="215"/>
      <c r="T3" s="139"/>
      <c r="U3" s="201"/>
      <c r="V3" s="93"/>
      <c r="W3" s="235" t="s">
        <v>31</v>
      </c>
      <c r="X3" s="30" t="s">
        <v>50</v>
      </c>
      <c r="Y3" s="202" t="s">
        <v>50</v>
      </c>
      <c r="Z3" s="202" t="s">
        <v>50</v>
      </c>
      <c r="AA3" s="202" t="s">
        <v>50</v>
      </c>
      <c r="AB3" s="202" t="s">
        <v>50</v>
      </c>
      <c r="AC3" s="202"/>
      <c r="AD3" s="202"/>
      <c r="AE3" s="202"/>
      <c r="AF3" s="202"/>
      <c r="AG3" s="236"/>
      <c r="AH3" s="300" t="s">
        <v>51</v>
      </c>
      <c r="AI3" s="300" t="s">
        <v>52</v>
      </c>
      <c r="AJ3" s="302" t="s">
        <v>53</v>
      </c>
      <c r="AK3" s="198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8"/>
      <c r="D4" s="32"/>
      <c r="E4" s="237" t="s">
        <v>55</v>
      </c>
      <c r="F4" s="33" t="s">
        <v>29</v>
      </c>
      <c r="G4" s="238" t="s">
        <v>40</v>
      </c>
      <c r="H4" s="238" t="s">
        <v>43</v>
      </c>
      <c r="I4" s="238" t="s">
        <v>46</v>
      </c>
      <c r="J4" s="238" t="s">
        <v>56</v>
      </c>
      <c r="K4" s="238"/>
      <c r="L4" s="118"/>
      <c r="M4" s="118"/>
      <c r="N4" s="91"/>
      <c r="O4" s="238"/>
      <c r="P4" s="273"/>
      <c r="Q4" s="273"/>
      <c r="R4" s="303"/>
      <c r="S4" s="215"/>
      <c r="T4" s="140"/>
      <c r="U4" s="198"/>
      <c r="V4" s="32"/>
      <c r="W4" s="237" t="s">
        <v>55</v>
      </c>
      <c r="X4" s="33" t="s">
        <v>29</v>
      </c>
      <c r="Y4" s="238" t="s">
        <v>40</v>
      </c>
      <c r="Z4" s="238" t="s">
        <v>43</v>
      </c>
      <c r="AA4" s="238" t="s">
        <v>46</v>
      </c>
      <c r="AB4" s="238" t="s">
        <v>56</v>
      </c>
      <c r="AC4" s="238"/>
      <c r="AD4" s="238"/>
      <c r="AE4" s="238"/>
      <c r="AF4" s="91"/>
      <c r="AG4" s="238"/>
      <c r="AH4" s="273"/>
      <c r="AI4" s="273"/>
      <c r="AJ4" s="303"/>
      <c r="AK4" s="215"/>
      <c r="AL4" s="200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1"/>
      <c r="C5" s="25" t="s">
        <v>33</v>
      </c>
      <c r="D5" s="26"/>
      <c r="E5" s="125">
        <f>E23</f>
        <v>33414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37.289332399999999</v>
      </c>
      <c r="G5" s="30">
        <f t="shared" si="0"/>
        <v>41.671015399999995</v>
      </c>
      <c r="H5" s="30">
        <f t="shared" si="0"/>
        <v>0.98804788533333343</v>
      </c>
      <c r="I5" s="90">
        <f t="shared" si="0"/>
        <v>0.99409153533333339</v>
      </c>
      <c r="J5" s="90">
        <f t="shared" si="0"/>
        <v>1.2966156966666665E-2</v>
      </c>
      <c r="K5" s="55"/>
      <c r="L5" s="55"/>
      <c r="M5" s="55"/>
      <c r="N5" s="26"/>
      <c r="O5" s="56"/>
      <c r="P5" s="130">
        <f t="shared" ref="P5:Q8" si="1">P16</f>
        <v>19.280999999999999</v>
      </c>
      <c r="Q5" s="151">
        <f t="shared" si="1"/>
        <v>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5"/>
      <c r="T5" s="299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9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8"/>
      <c r="AL5" s="158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1"/>
      <c r="AT5" s="19" t="s">
        <v>57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34</v>
      </c>
      <c r="D6" s="28"/>
      <c r="E6" s="156">
        <f>E24</f>
        <v>44680.991999999998</v>
      </c>
      <c r="F6" s="90">
        <f t="shared" si="0"/>
        <v>40.210366</v>
      </c>
      <c r="G6" s="90">
        <f t="shared" si="0"/>
        <v>44.019720466666662</v>
      </c>
      <c r="H6" s="90">
        <f t="shared" si="0"/>
        <v>0.99257454933333333</v>
      </c>
      <c r="I6" s="90">
        <f t="shared" si="0"/>
        <v>0.99556916733333334</v>
      </c>
      <c r="J6" s="90">
        <f t="shared" si="0"/>
        <v>7.4496496466666673E-3</v>
      </c>
      <c r="K6" s="56"/>
      <c r="L6" s="56"/>
      <c r="M6" s="56"/>
      <c r="N6" s="28"/>
      <c r="O6" s="56"/>
      <c r="P6" s="130">
        <f t="shared" si="1"/>
        <v>19.280999999999999</v>
      </c>
      <c r="Q6" s="130">
        <f t="shared" si="1"/>
        <v>4.25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5"/>
      <c r="T6" s="286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9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8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35</v>
      </c>
      <c r="D7" s="28"/>
      <c r="E7" s="156">
        <f>E25</f>
        <v>61242.76</v>
      </c>
      <c r="F7" s="90">
        <f t="shared" si="0"/>
        <v>41.704850599999993</v>
      </c>
      <c r="G7" s="90">
        <f t="shared" si="0"/>
        <v>45.15777653333334</v>
      </c>
      <c r="H7" s="90">
        <f t="shared" si="0"/>
        <v>0.99402431400000002</v>
      </c>
      <c r="I7" s="90">
        <f t="shared" si="0"/>
        <v>0.99674097933333339</v>
      </c>
      <c r="J7" s="90">
        <f t="shared" si="0"/>
        <v>5.821239199999999E-3</v>
      </c>
      <c r="K7" s="56"/>
      <c r="L7" s="56"/>
      <c r="M7" s="56"/>
      <c r="N7" s="28"/>
      <c r="O7" s="56"/>
      <c r="P7" s="130">
        <f t="shared" si="1"/>
        <v>19.359000000000002</v>
      </c>
      <c r="Q7" s="130">
        <f t="shared" si="1"/>
        <v>4.3120000000000003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5"/>
      <c r="T7" s="286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9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8"/>
      <c r="AL7" s="158"/>
      <c r="AM7" s="245"/>
      <c r="AN7" s="246"/>
      <c r="AO7" s="159"/>
      <c r="AP7" s="159"/>
      <c r="AQ7" s="43"/>
      <c r="AR7" s="243"/>
      <c r="AS7" s="52"/>
      <c r="AT7" s="19" t="s">
        <v>58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37</v>
      </c>
      <c r="D8" s="28"/>
      <c r="E8" s="156">
        <f>E26</f>
        <v>85107.415999999997</v>
      </c>
      <c r="F8" s="90">
        <f t="shared" si="0"/>
        <v>42.654803199999996</v>
      </c>
      <c r="G8" s="90">
        <f t="shared" si="0"/>
        <v>45.988619533333335</v>
      </c>
      <c r="H8" s="90">
        <f t="shared" si="0"/>
        <v>0.99478725800000001</v>
      </c>
      <c r="I8" s="90">
        <f t="shared" si="0"/>
        <v>0.9975904533333334</v>
      </c>
      <c r="J8" s="90">
        <f t="shared" si="0"/>
        <v>4.8014578200000014E-3</v>
      </c>
      <c r="K8" s="56"/>
      <c r="L8" s="56"/>
      <c r="M8" s="56"/>
      <c r="N8" s="28"/>
      <c r="O8" s="56"/>
      <c r="P8" s="130">
        <f t="shared" si="1"/>
        <v>19.484000000000002</v>
      </c>
      <c r="Q8" s="130">
        <f t="shared" si="1"/>
        <v>4.5309999999999997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5"/>
      <c r="T8" s="286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9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8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5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8"/>
      <c r="AL9" s="158"/>
      <c r="AM9" s="45"/>
      <c r="AN9" s="150"/>
      <c r="AO9" s="150"/>
      <c r="AP9" s="150"/>
      <c r="AQ9" s="46"/>
      <c r="AR9" s="198"/>
      <c r="AS9" s="198"/>
      <c r="AT9" s="198"/>
      <c r="BF9" s="12"/>
    </row>
    <row r="10" spans="1:58" ht="13.5" customHeight="1" thickBot="1" x14ac:dyDescent="0.2">
      <c r="B10" s="153" t="s">
        <v>59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19.351072386288461</v>
      </c>
      <c r="Q10" s="154">
        <f>GEOMEAN(Q5:Q8)</f>
        <v>4.269042062925287</v>
      </c>
      <c r="R10" s="134" t="e">
        <f>AVERAGE(R5:R8)</f>
        <v>#DIV/0!</v>
      </c>
      <c r="S10" s="215"/>
      <c r="T10" s="153" t="s">
        <v>59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8"/>
      <c r="AL10" s="160"/>
      <c r="AM10" s="47"/>
      <c r="AN10" s="48"/>
      <c r="AO10" s="48"/>
      <c r="AP10" s="48"/>
      <c r="AQ10" s="49"/>
      <c r="AR10" s="198"/>
      <c r="AS10" s="198"/>
      <c r="AT10" s="198"/>
      <c r="BF10" s="12"/>
    </row>
    <row r="11" spans="1:58" ht="13.5" customHeight="1" x14ac:dyDescent="0.15">
      <c r="B11" s="215"/>
      <c r="C11" s="215"/>
      <c r="D11" s="215"/>
      <c r="E11" s="249"/>
      <c r="F11" s="90"/>
      <c r="G11" s="90"/>
      <c r="H11" s="90"/>
      <c r="I11" s="90"/>
      <c r="J11" s="90"/>
      <c r="K11" s="90"/>
      <c r="L11" s="215"/>
      <c r="M11" s="91"/>
      <c r="N11" s="91"/>
      <c r="O11" s="250"/>
      <c r="P11" s="90"/>
      <c r="Q11" s="90"/>
      <c r="R11" s="130"/>
      <c r="S11" s="215"/>
      <c r="T11" s="215"/>
      <c r="U11" s="215"/>
      <c r="V11" s="215"/>
      <c r="W11" s="249"/>
      <c r="X11" s="90"/>
      <c r="Y11" s="90"/>
      <c r="Z11" s="90"/>
      <c r="AA11" s="90"/>
      <c r="AB11" s="90"/>
      <c r="AC11" s="90"/>
      <c r="AD11" s="215"/>
      <c r="AE11" s="91"/>
      <c r="AF11" s="91"/>
      <c r="AG11" s="250"/>
      <c r="AH11" s="90"/>
      <c r="AI11" s="90"/>
      <c r="AJ11" s="130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BF11" s="12"/>
    </row>
    <row r="12" spans="1:58" ht="13.5" customHeight="1" thickBot="1" x14ac:dyDescent="0.2">
      <c r="B12" s="215"/>
      <c r="C12" s="215"/>
      <c r="D12" s="215"/>
      <c r="E12" s="249"/>
      <c r="F12" s="90"/>
      <c r="G12" s="90"/>
      <c r="H12" s="90"/>
      <c r="I12" s="90"/>
      <c r="J12" s="90"/>
      <c r="K12" s="90"/>
      <c r="L12" s="215"/>
      <c r="M12" s="91"/>
      <c r="N12" s="91"/>
      <c r="O12" s="250"/>
      <c r="P12" s="90"/>
      <c r="Q12" s="90"/>
      <c r="R12" s="130"/>
      <c r="S12" s="215"/>
      <c r="T12" s="215"/>
      <c r="U12" s="215"/>
      <c r="V12" s="215"/>
      <c r="W12" s="249"/>
      <c r="X12" s="90"/>
      <c r="Y12" s="90"/>
      <c r="Z12" s="90"/>
      <c r="AA12" s="90"/>
      <c r="AB12" s="90"/>
      <c r="AC12" s="90"/>
      <c r="AD12" s="215"/>
      <c r="AE12" s="91"/>
      <c r="AF12" s="91"/>
      <c r="AG12" s="250"/>
      <c r="AH12" s="90"/>
      <c r="AI12" s="90"/>
      <c r="AJ12" s="130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1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2"/>
      <c r="P14" s="102"/>
      <c r="Q14" s="103"/>
      <c r="R14" s="104"/>
      <c r="S14" s="198"/>
      <c r="T14" s="155"/>
      <c r="U14" s="101"/>
      <c r="V14" s="101"/>
      <c r="W14" s="251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2"/>
      <c r="AH14" s="102"/>
      <c r="AI14" s="103"/>
      <c r="AJ14" s="104"/>
      <c r="AK14" s="198"/>
      <c r="AL14" s="19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199"/>
      <c r="BC14" s="199"/>
    </row>
    <row r="15" spans="1:58" s="8" customFormat="1" ht="16.2" customHeight="1" thickBot="1" x14ac:dyDescent="0.3">
      <c r="B15" s="148"/>
      <c r="C15" s="32"/>
      <c r="D15" s="32"/>
      <c r="E15" s="237" t="s">
        <v>55</v>
      </c>
      <c r="F15" s="237" t="s">
        <v>55</v>
      </c>
      <c r="G15" s="237" t="s">
        <v>55</v>
      </c>
      <c r="H15" s="237" t="s">
        <v>55</v>
      </c>
      <c r="I15" s="237" t="s">
        <v>55</v>
      </c>
      <c r="J15" s="237" t="s">
        <v>55</v>
      </c>
      <c r="K15" s="237" t="s">
        <v>55</v>
      </c>
      <c r="L15" s="237" t="s">
        <v>55</v>
      </c>
      <c r="M15" s="237" t="s">
        <v>55</v>
      </c>
      <c r="N15" s="33"/>
      <c r="O15" s="238"/>
      <c r="P15" s="203" t="s">
        <v>51</v>
      </c>
      <c r="Q15" s="203" t="s">
        <v>52</v>
      </c>
      <c r="R15" s="34"/>
      <c r="S15" s="215"/>
      <c r="T15" s="148"/>
      <c r="U15" s="32"/>
      <c r="V15" s="32"/>
      <c r="W15" s="237" t="s">
        <v>55</v>
      </c>
      <c r="X15" s="237" t="s">
        <v>55</v>
      </c>
      <c r="Y15" s="237" t="s">
        <v>55</v>
      </c>
      <c r="Z15" s="237" t="s">
        <v>55</v>
      </c>
      <c r="AA15" s="237" t="s">
        <v>55</v>
      </c>
      <c r="AB15" s="237" t="s">
        <v>55</v>
      </c>
      <c r="AC15" s="237" t="s">
        <v>55</v>
      </c>
      <c r="AD15" s="237" t="s">
        <v>55</v>
      </c>
      <c r="AE15" s="237" t="s">
        <v>55</v>
      </c>
      <c r="AF15" s="33"/>
      <c r="AG15" s="238"/>
      <c r="AH15" s="203" t="s">
        <v>51</v>
      </c>
      <c r="AI15" s="203" t="s">
        <v>52</v>
      </c>
      <c r="AJ15" s="34"/>
      <c r="AK15" s="215"/>
      <c r="AL15" s="215"/>
      <c r="AM15" s="90"/>
      <c r="AN15" s="90"/>
      <c r="AO15" s="90"/>
      <c r="AP15" s="215"/>
      <c r="AQ15" s="215"/>
      <c r="AR15" s="215"/>
      <c r="AS15" s="215"/>
      <c r="AT15" s="215"/>
      <c r="AZ15" s="213"/>
      <c r="BA15" s="213"/>
      <c r="BB15" s="199"/>
      <c r="BC15" s="199"/>
    </row>
    <row r="16" spans="1:58" ht="12.75" customHeight="1" x14ac:dyDescent="0.25">
      <c r="B16" s="301"/>
      <c r="C16" s="25" t="s">
        <v>33</v>
      </c>
      <c r="D16" s="26"/>
      <c r="E16" s="128">
        <v>6017.5439999999999</v>
      </c>
      <c r="F16" s="166">
        <v>6566.1440000000002</v>
      </c>
      <c r="G16" s="166">
        <v>856.32799999999997</v>
      </c>
      <c r="H16" s="166">
        <v>68.168000000000006</v>
      </c>
      <c r="I16" s="166">
        <v>45.311999999999998</v>
      </c>
      <c r="J16" s="166">
        <v>11184.031999999999</v>
      </c>
      <c r="K16" s="60">
        <v>6365.16</v>
      </c>
      <c r="L16" s="60">
        <v>2311.3119999999999</v>
      </c>
      <c r="M16" s="60">
        <v>13.24</v>
      </c>
      <c r="N16" s="55"/>
      <c r="O16" s="253"/>
      <c r="P16" s="129">
        <v>19.280999999999999</v>
      </c>
      <c r="Q16" s="129">
        <v>4</v>
      </c>
      <c r="R16" s="142"/>
      <c r="S16" s="215"/>
      <c r="T16" s="301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3"/>
      <c r="AH16" s="129"/>
      <c r="AI16" s="129"/>
      <c r="AJ16" s="142"/>
      <c r="AK16" s="198"/>
      <c r="AL16" s="198"/>
      <c r="AP16" s="20"/>
      <c r="AQ16" s="20"/>
      <c r="AR16" s="198"/>
      <c r="AS16" s="198"/>
      <c r="AT16" s="198"/>
      <c r="AX16" s="12"/>
      <c r="AZ16" s="199"/>
      <c r="BA16" s="54"/>
      <c r="BB16" s="199"/>
      <c r="BC16" s="199"/>
      <c r="BD16" s="9"/>
    </row>
    <row r="17" spans="2:56" ht="12.75" customHeight="1" x14ac:dyDescent="0.25">
      <c r="B17" s="286"/>
      <c r="C17" s="27" t="s">
        <v>34</v>
      </c>
      <c r="D17" s="28"/>
      <c r="E17" s="143">
        <v>6017.5439999999999</v>
      </c>
      <c r="F17" s="167">
        <v>8723</v>
      </c>
      <c r="G17" s="167">
        <v>3083.88</v>
      </c>
      <c r="H17" s="167">
        <v>559.048</v>
      </c>
      <c r="I17" s="167">
        <v>352.89600000000002</v>
      </c>
      <c r="J17" s="167">
        <v>14303.232</v>
      </c>
      <c r="K17" s="62">
        <v>8593.4</v>
      </c>
      <c r="L17" s="62">
        <v>3047.9920000000002</v>
      </c>
      <c r="M17" s="62">
        <v>13.24</v>
      </c>
      <c r="N17" s="56"/>
      <c r="O17" s="239"/>
      <c r="P17" s="144">
        <v>19.280999999999999</v>
      </c>
      <c r="Q17" s="144">
        <v>4.25</v>
      </c>
      <c r="R17" s="145"/>
      <c r="S17" s="215"/>
      <c r="T17" s="286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9"/>
      <c r="AH17" s="144"/>
      <c r="AI17" s="144"/>
      <c r="AJ17" s="145"/>
      <c r="AK17" s="198"/>
      <c r="AL17" s="198"/>
      <c r="AN17" s="20"/>
      <c r="AO17" s="20"/>
      <c r="AP17" s="20"/>
      <c r="AQ17" s="20"/>
      <c r="AR17" s="198"/>
      <c r="AS17" s="198"/>
      <c r="AT17" s="198"/>
      <c r="AX17" s="12"/>
      <c r="AZ17" s="199"/>
      <c r="BA17" s="199"/>
      <c r="BB17" s="199"/>
      <c r="BC17" s="199"/>
      <c r="BD17" s="9"/>
    </row>
    <row r="18" spans="2:56" ht="12.75" customHeight="1" x14ac:dyDescent="0.25">
      <c r="B18" s="286"/>
      <c r="C18" s="27" t="s">
        <v>35</v>
      </c>
      <c r="D18" s="28"/>
      <c r="E18" s="143">
        <v>6017.5439999999999</v>
      </c>
      <c r="F18" s="167">
        <v>10950.504000000001</v>
      </c>
      <c r="G18" s="167">
        <v>7387.1440000000002</v>
      </c>
      <c r="H18" s="167">
        <v>2865.3119999999999</v>
      </c>
      <c r="I18" s="167">
        <v>1843.2159999999999</v>
      </c>
      <c r="J18" s="167">
        <v>17439.2</v>
      </c>
      <c r="K18" s="62">
        <v>10915.904</v>
      </c>
      <c r="L18" s="62">
        <v>3823.9360000000001</v>
      </c>
      <c r="M18" s="62">
        <v>13.231999999999999</v>
      </c>
      <c r="N18" s="56"/>
      <c r="O18" s="239"/>
      <c r="P18" s="144">
        <v>19.359000000000002</v>
      </c>
      <c r="Q18" s="144">
        <v>4.3120000000000003</v>
      </c>
      <c r="R18" s="145"/>
      <c r="S18" s="215"/>
      <c r="T18" s="286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9"/>
      <c r="AH18" s="144"/>
      <c r="AI18" s="144"/>
      <c r="AJ18" s="145"/>
      <c r="AK18" s="198"/>
      <c r="AL18" s="198"/>
      <c r="AP18" s="20"/>
      <c r="AQ18" s="20"/>
      <c r="AR18" s="198"/>
      <c r="AS18" s="198"/>
      <c r="AT18" s="198"/>
      <c r="AX18" s="12"/>
      <c r="AZ18" s="199"/>
      <c r="BA18" s="53"/>
      <c r="BB18" s="199"/>
      <c r="BC18" s="199"/>
      <c r="BD18" s="9"/>
    </row>
    <row r="19" spans="2:56" ht="12.75" customHeight="1" x14ac:dyDescent="0.25">
      <c r="B19" s="286"/>
      <c r="C19" s="27" t="s">
        <v>37</v>
      </c>
      <c r="D19" s="28"/>
      <c r="E19" s="143">
        <v>6017.5439999999999</v>
      </c>
      <c r="F19" s="167">
        <v>12476.72</v>
      </c>
      <c r="G19" s="167">
        <v>13092.48</v>
      </c>
      <c r="H19" s="167">
        <v>8460.36</v>
      </c>
      <c r="I19" s="167">
        <v>6498.5039999999999</v>
      </c>
      <c r="J19" s="167">
        <v>20624.024000000001</v>
      </c>
      <c r="K19" s="62">
        <v>13303.696</v>
      </c>
      <c r="L19" s="62">
        <v>4634.0879999999997</v>
      </c>
      <c r="M19" s="62">
        <v>13.215999999999999</v>
      </c>
      <c r="N19" s="56"/>
      <c r="O19" s="239"/>
      <c r="P19" s="144">
        <v>19.484000000000002</v>
      </c>
      <c r="Q19" s="144">
        <v>4.5309999999999997</v>
      </c>
      <c r="R19" s="145"/>
      <c r="S19" s="215"/>
      <c r="T19" s="286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9"/>
      <c r="AH19" s="144"/>
      <c r="AI19" s="144"/>
      <c r="AJ19" s="145"/>
      <c r="AK19" s="198"/>
      <c r="AL19" s="198"/>
      <c r="AN19" s="20"/>
      <c r="AO19" s="19"/>
      <c r="AP19" s="20"/>
      <c r="AQ19" s="20"/>
      <c r="AR19" s="198"/>
      <c r="AS19" s="198"/>
      <c r="AT19" s="198"/>
      <c r="AX19" s="12"/>
      <c r="AZ19" s="199"/>
      <c r="BA19" s="53"/>
      <c r="BB19" s="199"/>
      <c r="BC19" s="199"/>
      <c r="BD19" s="9"/>
    </row>
    <row r="20" spans="2:56" ht="12.75" customHeight="1" thickBot="1" x14ac:dyDescent="0.3">
      <c r="B20" s="286"/>
      <c r="C20" s="29"/>
      <c r="D20" s="35"/>
      <c r="E20" s="204">
        <f>SUM(E16:E19)/SUM(E23:E26)</f>
        <v>0.10724301268985216</v>
      </c>
      <c r="F20" s="204">
        <f>SUM(F16:F19)/SUM(E23:E26)</f>
        <v>0.17249811321400335</v>
      </c>
      <c r="G20" s="204">
        <f>SUM(G16:G19)/SUM(E23:E26)</f>
        <v>0.10880088093498186</v>
      </c>
      <c r="H20" s="204">
        <f>SUM(H16:H19)/SUM(E23:E26)</f>
        <v>5.3255269901822971E-2</v>
      </c>
      <c r="I20" s="204">
        <f>SUM(I16:I19)/SUM(E23:E26)</f>
        <v>3.894014773354354E-2</v>
      </c>
      <c r="J20" s="204">
        <f>SUM(J16:J19)/SUM(E23:E26)</f>
        <v>0.28314482582222483</v>
      </c>
      <c r="K20" s="204">
        <f>SUM(K16:K19)/SUM(E23:E26)</f>
        <v>0.17455559569007964</v>
      </c>
      <c r="L20" s="204">
        <f>SUM(L16:L19)/SUM(E23:E26)</f>
        <v>6.1562154013491611E-2</v>
      </c>
      <c r="M20" s="58"/>
      <c r="N20" s="58"/>
      <c r="O20" s="254"/>
      <c r="P20" s="169"/>
      <c r="Q20" s="169"/>
      <c r="R20" s="146"/>
      <c r="S20" s="215"/>
      <c r="T20" s="286"/>
      <c r="U20" s="29"/>
      <c r="V20" s="35"/>
      <c r="W20" s="204" t="e">
        <f>SUM(W16:W19)/SUM(W23:W26)</f>
        <v>#DIV/0!</v>
      </c>
      <c r="X20" s="204" t="e">
        <f>SUM(X16:X19)/SUM(W23:W26)</f>
        <v>#DIV/0!</v>
      </c>
      <c r="Y20" s="204" t="e">
        <f>SUM(Y16:Y19)/SUM(W23:W26)</f>
        <v>#DIV/0!</v>
      </c>
      <c r="Z20" s="204" t="e">
        <f>SUM(Z16:Z19)/SUM(W23:W26)</f>
        <v>#DIV/0!</v>
      </c>
      <c r="AA20" s="204" t="e">
        <f>SUM(AA16:AA19)/SUM(W23:W26)</f>
        <v>#DIV/0!</v>
      </c>
      <c r="AB20" s="204" t="e">
        <f>SUM(AB16:AB19)/SUM(W23:W26)</f>
        <v>#DIV/0!</v>
      </c>
      <c r="AC20" s="204" t="e">
        <f>SUM(AC16:AC19)/SUM(W23:W26)</f>
        <v>#DIV/0!</v>
      </c>
      <c r="AD20" s="204" t="e">
        <f>SUM(AD16:AD19)/SUM(W23:W26)</f>
        <v>#DIV/0!</v>
      </c>
      <c r="AE20" s="205"/>
      <c r="AF20" s="58"/>
      <c r="AG20" s="254"/>
      <c r="AH20" s="169"/>
      <c r="AI20" s="169"/>
      <c r="AJ20" s="146"/>
      <c r="AK20" s="198"/>
      <c r="AL20" s="198"/>
      <c r="AN20" s="20"/>
      <c r="AO20" s="20"/>
      <c r="AP20" s="20"/>
      <c r="AQ20" s="20"/>
      <c r="AR20" s="198"/>
      <c r="AS20" s="198"/>
      <c r="AT20" s="198"/>
      <c r="AX20" s="12"/>
      <c r="AZ20" s="199"/>
      <c r="BA20" s="199"/>
      <c r="BD20" s="9"/>
    </row>
    <row r="21" spans="2:56" ht="13.5" customHeight="1" x14ac:dyDescent="0.15">
      <c r="B21" s="297"/>
      <c r="C21" s="93"/>
      <c r="D21" s="93"/>
      <c r="E21" s="235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2"/>
      <c r="R21" s="31"/>
      <c r="S21" s="215"/>
      <c r="T21" s="297"/>
      <c r="U21" s="93"/>
      <c r="V21" s="93"/>
      <c r="W21" s="255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2"/>
      <c r="AJ21" s="31"/>
      <c r="AK21" s="198"/>
      <c r="AL21" s="198"/>
      <c r="AP21" s="20"/>
      <c r="AQ21" s="20"/>
      <c r="AR21" s="214"/>
      <c r="AS21" s="214"/>
      <c r="AT21" s="214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3"/>
      <c r="R22" s="34"/>
      <c r="S22" s="215"/>
      <c r="T22" s="298"/>
      <c r="U22" s="32"/>
      <c r="V22" s="32"/>
      <c r="W22" s="256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3"/>
      <c r="AJ22" s="34"/>
      <c r="AK22" s="215"/>
      <c r="AL22" s="215"/>
      <c r="AM22" s="90"/>
      <c r="AN22" s="90"/>
      <c r="AO22" s="90"/>
      <c r="AP22" s="215"/>
      <c r="AQ22" s="215"/>
      <c r="AR22" s="215"/>
      <c r="AS22" s="215"/>
      <c r="AT22" s="215"/>
      <c r="AZ22" s="199"/>
      <c r="BA22" s="54"/>
    </row>
    <row r="23" spans="2:56" ht="13.5" customHeight="1" x14ac:dyDescent="0.15">
      <c r="B23" s="291"/>
      <c r="C23" s="25" t="s">
        <v>33</v>
      </c>
      <c r="D23" s="26"/>
      <c r="E23" s="127">
        <f>SUM(E16:L16)</f>
        <v>33414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5"/>
      <c r="T23" s="291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8"/>
      <c r="AL23" s="198"/>
      <c r="AM23" s="36"/>
      <c r="AN23" s="36"/>
      <c r="AO23" s="36"/>
      <c r="AP23" s="198"/>
      <c r="AQ23" s="198"/>
      <c r="AR23" s="198"/>
      <c r="AS23" s="198"/>
      <c r="AT23" s="198"/>
      <c r="AX23" s="12"/>
    </row>
    <row r="24" spans="2:56" x14ac:dyDescent="0.15">
      <c r="B24" s="286"/>
      <c r="C24" s="27" t="s">
        <v>34</v>
      </c>
      <c r="D24" s="28"/>
      <c r="E24" s="127">
        <f>SUM(E17:L17)</f>
        <v>44680.991999999998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5"/>
      <c r="T24" s="286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8"/>
      <c r="AL24" s="198"/>
      <c r="AM24" s="36"/>
      <c r="AN24" s="36"/>
      <c r="AO24" s="36"/>
      <c r="AP24" s="198"/>
      <c r="AQ24" s="198"/>
      <c r="AR24" s="198"/>
      <c r="AS24" s="198"/>
      <c r="AT24" s="198"/>
      <c r="AX24" s="12"/>
      <c r="AZ24" s="8"/>
      <c r="BA24" s="8"/>
    </row>
    <row r="25" spans="2:56" x14ac:dyDescent="0.15">
      <c r="B25" s="286"/>
      <c r="C25" s="27" t="s">
        <v>35</v>
      </c>
      <c r="D25" s="28"/>
      <c r="E25" s="127">
        <f>SUM(E18:L18)</f>
        <v>61242.76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5"/>
      <c r="T25" s="286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X25" s="12"/>
    </row>
    <row r="26" spans="2:56" x14ac:dyDescent="0.15">
      <c r="B26" s="286"/>
      <c r="C26" s="27" t="s">
        <v>37</v>
      </c>
      <c r="D26" s="28"/>
      <c r="E26" s="127">
        <f>SUM(E19:L19)</f>
        <v>85107.415999999997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5"/>
      <c r="T26" s="286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5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X27" s="12"/>
    </row>
    <row r="28" spans="2:56" x14ac:dyDescent="0.15">
      <c r="B28" s="215"/>
      <c r="C28" s="215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5"/>
      <c r="T28" s="215"/>
      <c r="U28" s="215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X28" s="12"/>
    </row>
    <row r="29" spans="2:56" ht="13.5" customHeight="1" x14ac:dyDescent="0.15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50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50"/>
      <c r="AH29" s="215"/>
      <c r="AI29" s="215"/>
      <c r="AJ29" s="215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</row>
    <row r="30" spans="2:56" ht="13.5" customHeight="1" thickBot="1" x14ac:dyDescent="0.2">
      <c r="B30" s="215"/>
      <c r="C30" s="215"/>
      <c r="D30" s="215"/>
      <c r="E30" s="249"/>
      <c r="F30" s="215"/>
      <c r="G30" s="215"/>
      <c r="H30" s="215"/>
      <c r="I30" s="215"/>
      <c r="J30" s="215"/>
      <c r="K30" s="215"/>
      <c r="L30" s="215"/>
      <c r="M30" s="215"/>
      <c r="N30" s="215"/>
      <c r="O30" s="250"/>
      <c r="P30" s="215"/>
      <c r="Q30" s="215"/>
      <c r="R30" s="215"/>
      <c r="S30" s="215"/>
      <c r="T30" s="215"/>
      <c r="U30" s="215"/>
      <c r="V30" s="215"/>
      <c r="W30" s="249"/>
      <c r="X30" s="215"/>
      <c r="Y30" s="215"/>
      <c r="Z30" s="215"/>
      <c r="AA30" s="215"/>
      <c r="AB30" s="215"/>
      <c r="AC30" s="215"/>
      <c r="AD30" s="215"/>
      <c r="AE30" s="215"/>
      <c r="AF30" s="215"/>
      <c r="AG30" s="250"/>
      <c r="AH30" s="215"/>
      <c r="AI30" s="215"/>
      <c r="AJ30" s="215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</row>
    <row r="31" spans="2:56" ht="13.5" customHeight="1" thickBot="1" x14ac:dyDescent="0.3">
      <c r="B31" s="21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5"/>
      <c r="T31" s="21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8"/>
      <c r="AL31" s="198"/>
      <c r="AM31" s="296" t="s">
        <v>69</v>
      </c>
      <c r="AN31" s="281"/>
      <c r="AO31" s="281"/>
      <c r="AP31" s="281"/>
      <c r="AQ31" s="152"/>
      <c r="AR31" s="198"/>
      <c r="AS31" s="198"/>
      <c r="AT31" s="198"/>
    </row>
    <row r="32" spans="2:56" ht="13.5" customHeight="1" thickBot="1" x14ac:dyDescent="0.2">
      <c r="B32" s="24" t="s">
        <v>70</v>
      </c>
      <c r="C32" s="94"/>
      <c r="D32" s="94"/>
      <c r="E32" s="215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7"/>
      <c r="P32" s="22"/>
      <c r="Q32" s="22"/>
      <c r="R32" s="23" t="s">
        <v>53</v>
      </c>
      <c r="S32" s="215"/>
      <c r="T32" s="24" t="s">
        <v>70</v>
      </c>
      <c r="U32" s="94"/>
      <c r="V32" s="94"/>
      <c r="W32" s="215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5"/>
      <c r="AE32" s="215"/>
      <c r="AF32" s="22"/>
      <c r="AG32" s="257"/>
      <c r="AH32" s="22"/>
      <c r="AI32" s="22"/>
      <c r="AJ32" s="23" t="s">
        <v>53</v>
      </c>
      <c r="AK32" s="198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50"/>
      <c r="AT32" s="90"/>
    </row>
    <row r="33" spans="2:52" x14ac:dyDescent="0.15">
      <c r="B33" s="288" t="s">
        <v>71</v>
      </c>
      <c r="C33" s="25" t="s">
        <v>33</v>
      </c>
      <c r="D33" s="39"/>
      <c r="E33" s="55"/>
      <c r="F33" s="96">
        <v>37.377121000000002</v>
      </c>
      <c r="G33" s="96">
        <v>41.726298</v>
      </c>
      <c r="H33" s="96">
        <v>0.98770259000000005</v>
      </c>
      <c r="I33" s="60">
        <v>0.99398341000000001</v>
      </c>
      <c r="J33" s="60">
        <v>1.391541E-2</v>
      </c>
      <c r="K33" s="61"/>
      <c r="L33" s="258"/>
      <c r="M33" s="258"/>
      <c r="N33" s="55"/>
      <c r="O33" s="26"/>
      <c r="P33" s="55"/>
      <c r="Q33" s="26"/>
      <c r="R33" s="131"/>
      <c r="S33" s="215"/>
      <c r="T33" s="288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8"/>
      <c r="AE33" s="258"/>
      <c r="AF33" s="55"/>
      <c r="AG33" s="26"/>
      <c r="AH33" s="55"/>
      <c r="AI33" s="26"/>
      <c r="AJ33" s="131"/>
      <c r="AK33" s="198"/>
      <c r="AL33" s="288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34</v>
      </c>
      <c r="D34" s="185"/>
      <c r="E34" s="56"/>
      <c r="F34" s="186">
        <v>40.416711999999997</v>
      </c>
      <c r="G34" s="186">
        <v>44.160062000000003</v>
      </c>
      <c r="H34" s="186">
        <v>0.99234370999999999</v>
      </c>
      <c r="I34" s="62">
        <v>0.99577979000000005</v>
      </c>
      <c r="J34" s="62">
        <v>8.0253670000000003E-3</v>
      </c>
      <c r="K34" s="187"/>
      <c r="L34" s="259"/>
      <c r="M34" s="259"/>
      <c r="N34" s="56"/>
      <c r="O34" s="28"/>
      <c r="P34" s="56"/>
      <c r="Q34" s="28"/>
      <c r="R34" s="132"/>
      <c r="S34" s="215"/>
      <c r="T34" s="286"/>
      <c r="U34" s="27" t="s">
        <v>34</v>
      </c>
      <c r="V34" s="185"/>
      <c r="W34" s="56"/>
      <c r="X34" s="186"/>
      <c r="Y34" s="186"/>
      <c r="Z34" s="186"/>
      <c r="AA34" s="62"/>
      <c r="AB34" s="62"/>
      <c r="AC34" s="187"/>
      <c r="AD34" s="259"/>
      <c r="AE34" s="259"/>
      <c r="AF34" s="56"/>
      <c r="AG34" s="28"/>
      <c r="AH34" s="56"/>
      <c r="AI34" s="28"/>
      <c r="AJ34" s="132"/>
      <c r="AK34" s="198"/>
      <c r="AL34" s="286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35</v>
      </c>
      <c r="D35" s="185"/>
      <c r="E35" s="56"/>
      <c r="F35" s="186">
        <v>41.914318999999999</v>
      </c>
      <c r="G35" s="186">
        <v>45.288978999999998</v>
      </c>
      <c r="H35" s="186">
        <v>0.99387395000000001</v>
      </c>
      <c r="I35" s="62">
        <v>0.99627547000000005</v>
      </c>
      <c r="J35" s="62">
        <v>6.3174219999999996E-3</v>
      </c>
      <c r="K35" s="187"/>
      <c r="L35" s="259"/>
      <c r="M35" s="259"/>
      <c r="N35" s="56"/>
      <c r="O35" s="28"/>
      <c r="P35" s="56"/>
      <c r="Q35" s="28"/>
      <c r="R35" s="132"/>
      <c r="S35" s="215"/>
      <c r="T35" s="286"/>
      <c r="U35" s="27" t="s">
        <v>35</v>
      </c>
      <c r="V35" s="185"/>
      <c r="W35" s="56"/>
      <c r="X35" s="186"/>
      <c r="Y35" s="186"/>
      <c r="Z35" s="186"/>
      <c r="AA35" s="62"/>
      <c r="AB35" s="62"/>
      <c r="AC35" s="187"/>
      <c r="AD35" s="259"/>
      <c r="AE35" s="259"/>
      <c r="AF35" s="56"/>
      <c r="AG35" s="28"/>
      <c r="AH35" s="56"/>
      <c r="AI35" s="28"/>
      <c r="AJ35" s="132"/>
      <c r="AK35" s="198"/>
      <c r="AL35" s="286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37</v>
      </c>
      <c r="D36" s="185"/>
      <c r="E36" s="56"/>
      <c r="F36" s="186">
        <v>42.999996000000003</v>
      </c>
      <c r="G36" s="186">
        <v>46.223700000000001</v>
      </c>
      <c r="H36" s="186">
        <v>0.99467004000000003</v>
      </c>
      <c r="I36" s="62">
        <v>0.99723275</v>
      </c>
      <c r="J36" s="62">
        <v>5.0945262999999999E-3</v>
      </c>
      <c r="K36" s="187"/>
      <c r="L36" s="259"/>
      <c r="M36" s="259"/>
      <c r="N36" s="56"/>
      <c r="O36" s="28"/>
      <c r="P36" s="56"/>
      <c r="Q36" s="28"/>
      <c r="R36" s="132"/>
      <c r="S36" s="215"/>
      <c r="T36" s="286"/>
      <c r="U36" s="27" t="s">
        <v>37</v>
      </c>
      <c r="V36" s="185"/>
      <c r="W36" s="56"/>
      <c r="X36" s="186"/>
      <c r="Y36" s="186"/>
      <c r="Z36" s="186"/>
      <c r="AA36" s="62"/>
      <c r="AB36" s="62"/>
      <c r="AC36" s="187"/>
      <c r="AD36" s="259"/>
      <c r="AE36" s="259"/>
      <c r="AF36" s="56"/>
      <c r="AG36" s="28"/>
      <c r="AH36" s="56"/>
      <c r="AI36" s="28"/>
      <c r="AJ36" s="132"/>
      <c r="AK36" s="198"/>
      <c r="AL36" s="286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5"/>
      <c r="E37" s="56"/>
      <c r="F37" s="188"/>
      <c r="G37" s="188"/>
      <c r="H37" s="188"/>
      <c r="I37" s="56"/>
      <c r="J37" s="56"/>
      <c r="K37" s="187"/>
      <c r="L37" s="259"/>
      <c r="M37" s="259"/>
      <c r="N37" s="56"/>
      <c r="O37" s="28"/>
      <c r="P37" s="56"/>
      <c r="Q37" s="28"/>
      <c r="R37" s="183"/>
      <c r="S37" s="215"/>
      <c r="T37" s="286"/>
      <c r="U37" s="27"/>
      <c r="V37" s="185"/>
      <c r="W37" s="56"/>
      <c r="X37" s="188"/>
      <c r="Y37" s="188"/>
      <c r="Z37" s="188"/>
      <c r="AA37" s="56"/>
      <c r="AB37" s="56"/>
      <c r="AC37" s="187"/>
      <c r="AD37" s="259"/>
      <c r="AE37" s="259"/>
      <c r="AF37" s="56"/>
      <c r="AG37" s="28"/>
      <c r="AH37" s="56"/>
      <c r="AI37" s="28"/>
      <c r="AJ37" s="183"/>
      <c r="AK37" s="198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72</v>
      </c>
      <c r="C38" s="25" t="s">
        <v>33</v>
      </c>
      <c r="D38" s="39"/>
      <c r="E38" s="55"/>
      <c r="F38" s="96">
        <v>37.498452</v>
      </c>
      <c r="G38" s="96">
        <v>41.862355000000001</v>
      </c>
      <c r="H38" s="96">
        <v>0.98811163000000002</v>
      </c>
      <c r="I38" s="60">
        <v>0.99426031999999998</v>
      </c>
      <c r="J38" s="60">
        <v>1.3015954999999999E-2</v>
      </c>
      <c r="K38" s="61"/>
      <c r="L38" s="258"/>
      <c r="M38" s="258"/>
      <c r="N38" s="55"/>
      <c r="O38" s="26"/>
      <c r="P38" s="55"/>
      <c r="Q38" s="26"/>
      <c r="R38" s="131"/>
      <c r="S38" s="215"/>
      <c r="T38" s="288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8"/>
      <c r="AE38" s="258"/>
      <c r="AF38" s="55"/>
      <c r="AG38" s="26"/>
      <c r="AH38" s="55"/>
      <c r="AI38" s="26"/>
      <c r="AJ38" s="131"/>
      <c r="AK38" s="198"/>
      <c r="AL38" s="288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34</v>
      </c>
      <c r="D39" s="185"/>
      <c r="E39" s="56"/>
      <c r="F39" s="186">
        <v>40.430551999999999</v>
      </c>
      <c r="G39" s="186">
        <v>44.211201000000003</v>
      </c>
      <c r="H39" s="186">
        <v>0.99247943999999999</v>
      </c>
      <c r="I39" s="62">
        <v>0.99597692999999998</v>
      </c>
      <c r="J39" s="62">
        <v>7.6509452999999998E-3</v>
      </c>
      <c r="K39" s="187"/>
      <c r="L39" s="259"/>
      <c r="M39" s="259"/>
      <c r="N39" s="56"/>
      <c r="O39" s="28"/>
      <c r="P39" s="56"/>
      <c r="Q39" s="28"/>
      <c r="R39" s="132"/>
      <c r="S39" s="215"/>
      <c r="T39" s="286"/>
      <c r="U39" s="27" t="s">
        <v>34</v>
      </c>
      <c r="V39" s="185"/>
      <c r="W39" s="56"/>
      <c r="X39" s="186"/>
      <c r="Y39" s="186"/>
      <c r="Z39" s="186"/>
      <c r="AA39" s="62"/>
      <c r="AB39" s="62"/>
      <c r="AC39" s="187"/>
      <c r="AD39" s="259"/>
      <c r="AE39" s="259"/>
      <c r="AF39" s="56"/>
      <c r="AG39" s="28"/>
      <c r="AH39" s="56"/>
      <c r="AI39" s="28"/>
      <c r="AJ39" s="132"/>
      <c r="AK39" s="198"/>
      <c r="AL39" s="286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35</v>
      </c>
      <c r="D40" s="185"/>
      <c r="E40" s="56"/>
      <c r="F40" s="186">
        <v>41.801214000000002</v>
      </c>
      <c r="G40" s="186">
        <v>45.241869999999999</v>
      </c>
      <c r="H40" s="186">
        <v>0.99385093999999996</v>
      </c>
      <c r="I40" s="62">
        <v>0.99654746999999999</v>
      </c>
      <c r="J40" s="62">
        <v>6.1823846999999998E-3</v>
      </c>
      <c r="K40" s="187"/>
      <c r="L40" s="259"/>
      <c r="M40" s="259"/>
      <c r="N40" s="56"/>
      <c r="O40" s="28"/>
      <c r="P40" s="56"/>
      <c r="Q40" s="28"/>
      <c r="R40" s="132"/>
      <c r="S40" s="215"/>
      <c r="T40" s="286"/>
      <c r="U40" s="27" t="s">
        <v>35</v>
      </c>
      <c r="V40" s="185"/>
      <c r="W40" s="56"/>
      <c r="X40" s="186"/>
      <c r="Y40" s="186"/>
      <c r="Z40" s="186"/>
      <c r="AA40" s="62"/>
      <c r="AB40" s="62"/>
      <c r="AC40" s="187"/>
      <c r="AD40" s="259"/>
      <c r="AE40" s="259"/>
      <c r="AF40" s="56"/>
      <c r="AG40" s="28"/>
      <c r="AH40" s="56"/>
      <c r="AI40" s="28"/>
      <c r="AJ40" s="132"/>
      <c r="AK40" s="198"/>
      <c r="AL40" s="286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37</v>
      </c>
      <c r="D41" s="185"/>
      <c r="E41" s="56"/>
      <c r="F41" s="186">
        <v>42.731470999999999</v>
      </c>
      <c r="G41" s="186">
        <v>46.049177</v>
      </c>
      <c r="H41" s="186">
        <v>0.99457459999999998</v>
      </c>
      <c r="I41" s="62">
        <v>0.99739580000000005</v>
      </c>
      <c r="J41" s="62">
        <v>5.0918628000000002E-3</v>
      </c>
      <c r="K41" s="187"/>
      <c r="L41" s="259"/>
      <c r="M41" s="259"/>
      <c r="N41" s="56"/>
      <c r="O41" s="28"/>
      <c r="P41" s="56"/>
      <c r="Q41" s="28"/>
      <c r="R41" s="132"/>
      <c r="S41" s="215"/>
      <c r="T41" s="286"/>
      <c r="U41" s="27" t="s">
        <v>37</v>
      </c>
      <c r="V41" s="185"/>
      <c r="W41" s="56"/>
      <c r="X41" s="186"/>
      <c r="Y41" s="186"/>
      <c r="Z41" s="186"/>
      <c r="AA41" s="62"/>
      <c r="AB41" s="62"/>
      <c r="AC41" s="187"/>
      <c r="AD41" s="259"/>
      <c r="AE41" s="259"/>
      <c r="AF41" s="56"/>
      <c r="AG41" s="28"/>
      <c r="AH41" s="56"/>
      <c r="AI41" s="28"/>
      <c r="AJ41" s="132"/>
      <c r="AK41" s="198"/>
      <c r="AL41" s="286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5"/>
      <c r="E42" s="56"/>
      <c r="F42" s="188"/>
      <c r="G42" s="188"/>
      <c r="H42" s="188"/>
      <c r="I42" s="56"/>
      <c r="J42" s="56"/>
      <c r="K42" s="187"/>
      <c r="L42" s="259"/>
      <c r="M42" s="259"/>
      <c r="N42" s="56"/>
      <c r="O42" s="28"/>
      <c r="P42" s="56"/>
      <c r="Q42" s="28"/>
      <c r="R42" s="183"/>
      <c r="S42" s="215"/>
      <c r="T42" s="286"/>
      <c r="U42" s="27"/>
      <c r="V42" s="185"/>
      <c r="W42" s="56"/>
      <c r="X42" s="188"/>
      <c r="Y42" s="188"/>
      <c r="Z42" s="188"/>
      <c r="AA42" s="56"/>
      <c r="AB42" s="56"/>
      <c r="AC42" s="187"/>
      <c r="AD42" s="259"/>
      <c r="AE42" s="259"/>
      <c r="AF42" s="56"/>
      <c r="AG42" s="28"/>
      <c r="AH42" s="56"/>
      <c r="AI42" s="28"/>
      <c r="AJ42" s="183"/>
      <c r="AK42" s="198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73</v>
      </c>
      <c r="C43" s="25" t="s">
        <v>33</v>
      </c>
      <c r="D43" s="39"/>
      <c r="E43" s="55"/>
      <c r="F43" s="96">
        <v>37.596932000000002</v>
      </c>
      <c r="G43" s="96">
        <v>41.962283999999997</v>
      </c>
      <c r="H43" s="96">
        <v>0.98828720000000003</v>
      </c>
      <c r="I43" s="60">
        <v>0.99437770000000003</v>
      </c>
      <c r="J43" s="60">
        <v>1.254896E-2</v>
      </c>
      <c r="K43" s="61"/>
      <c r="L43" s="258"/>
      <c r="M43" s="258"/>
      <c r="N43" s="55"/>
      <c r="O43" s="26"/>
      <c r="P43" s="55"/>
      <c r="Q43" s="26"/>
      <c r="R43" s="131"/>
      <c r="S43" s="215"/>
      <c r="T43" s="288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8"/>
      <c r="AE43" s="258"/>
      <c r="AF43" s="55"/>
      <c r="AG43" s="26"/>
      <c r="AH43" s="55"/>
      <c r="AI43" s="26"/>
      <c r="AJ43" s="131"/>
      <c r="AK43" s="198"/>
      <c r="AL43" s="288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34</v>
      </c>
      <c r="D44" s="185"/>
      <c r="E44" s="56"/>
      <c r="F44" s="186">
        <v>40.487704000000001</v>
      </c>
      <c r="G44" s="186">
        <v>44.280129000000002</v>
      </c>
      <c r="H44" s="186">
        <v>0.99255409000000006</v>
      </c>
      <c r="I44" s="62">
        <v>0.99613874000000002</v>
      </c>
      <c r="J44" s="62">
        <v>7.278217E-3</v>
      </c>
      <c r="K44" s="187"/>
      <c r="L44" s="259"/>
      <c r="M44" s="259"/>
      <c r="N44" s="56"/>
      <c r="O44" s="28"/>
      <c r="P44" s="56"/>
      <c r="Q44" s="28"/>
      <c r="R44" s="132"/>
      <c r="S44" s="215"/>
      <c r="T44" s="286"/>
      <c r="U44" s="27" t="s">
        <v>34</v>
      </c>
      <c r="V44" s="185"/>
      <c r="W44" s="56"/>
      <c r="X44" s="186"/>
      <c r="Y44" s="186"/>
      <c r="Z44" s="186"/>
      <c r="AA44" s="62"/>
      <c r="AB44" s="62"/>
      <c r="AC44" s="187"/>
      <c r="AD44" s="259"/>
      <c r="AE44" s="259"/>
      <c r="AF44" s="56"/>
      <c r="AG44" s="28"/>
      <c r="AH44" s="56"/>
      <c r="AI44" s="28"/>
      <c r="AJ44" s="132"/>
      <c r="AK44" s="198"/>
      <c r="AL44" s="286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35</v>
      </c>
      <c r="D45" s="185"/>
      <c r="E45" s="56"/>
      <c r="F45" s="186">
        <v>41.813538000000001</v>
      </c>
      <c r="G45" s="186">
        <v>45.274875000000002</v>
      </c>
      <c r="H45" s="186">
        <v>0.99384099999999997</v>
      </c>
      <c r="I45" s="62">
        <v>0.99688504</v>
      </c>
      <c r="J45" s="62">
        <v>5.7830700000000004E-3</v>
      </c>
      <c r="K45" s="187"/>
      <c r="L45" s="259"/>
      <c r="M45" s="259"/>
      <c r="N45" s="56"/>
      <c r="O45" s="28"/>
      <c r="P45" s="56"/>
      <c r="Q45" s="28"/>
      <c r="R45" s="132"/>
      <c r="S45" s="215"/>
      <c r="T45" s="286"/>
      <c r="U45" s="27" t="s">
        <v>35</v>
      </c>
      <c r="V45" s="185"/>
      <c r="W45" s="56"/>
      <c r="X45" s="186"/>
      <c r="Y45" s="186"/>
      <c r="Z45" s="186"/>
      <c r="AA45" s="62"/>
      <c r="AB45" s="62"/>
      <c r="AC45" s="187"/>
      <c r="AD45" s="259"/>
      <c r="AE45" s="259"/>
      <c r="AF45" s="56"/>
      <c r="AG45" s="28"/>
      <c r="AH45" s="56"/>
      <c r="AI45" s="28"/>
      <c r="AJ45" s="132"/>
      <c r="AK45" s="198"/>
      <c r="AL45" s="286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37</v>
      </c>
      <c r="D46" s="185"/>
      <c r="E46" s="56"/>
      <c r="F46" s="186">
        <v>42.696837000000002</v>
      </c>
      <c r="G46" s="186">
        <v>46.041775999999999</v>
      </c>
      <c r="H46" s="186">
        <v>0.99454028000000005</v>
      </c>
      <c r="I46" s="62">
        <v>0.99764812000000003</v>
      </c>
      <c r="J46" s="62">
        <v>4.9055573000000002E-3</v>
      </c>
      <c r="K46" s="187"/>
      <c r="L46" s="259"/>
      <c r="M46" s="259"/>
      <c r="N46" s="56"/>
      <c r="O46" s="28"/>
      <c r="P46" s="56"/>
      <c r="Q46" s="28"/>
      <c r="R46" s="132"/>
      <c r="S46" s="215"/>
      <c r="T46" s="286"/>
      <c r="U46" s="27" t="s">
        <v>37</v>
      </c>
      <c r="V46" s="185"/>
      <c r="W46" s="56"/>
      <c r="X46" s="186"/>
      <c r="Y46" s="186"/>
      <c r="Z46" s="186"/>
      <c r="AA46" s="62"/>
      <c r="AB46" s="62"/>
      <c r="AC46" s="187"/>
      <c r="AD46" s="259"/>
      <c r="AE46" s="259"/>
      <c r="AF46" s="56"/>
      <c r="AG46" s="28"/>
      <c r="AH46" s="56"/>
      <c r="AI46" s="28"/>
      <c r="AJ46" s="132"/>
      <c r="AK46" s="198"/>
      <c r="AL46" s="286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5"/>
      <c r="E47" s="56"/>
      <c r="F47" s="188"/>
      <c r="G47" s="188"/>
      <c r="H47" s="188"/>
      <c r="I47" s="56"/>
      <c r="J47" s="56"/>
      <c r="K47" s="187"/>
      <c r="L47" s="259"/>
      <c r="M47" s="259"/>
      <c r="N47" s="56"/>
      <c r="O47" s="28"/>
      <c r="P47" s="56"/>
      <c r="Q47" s="28"/>
      <c r="R47" s="183"/>
      <c r="S47" s="215"/>
      <c r="T47" s="286"/>
      <c r="U47" s="27"/>
      <c r="V47" s="185"/>
      <c r="W47" s="56"/>
      <c r="X47" s="188"/>
      <c r="Y47" s="188"/>
      <c r="Z47" s="188"/>
      <c r="AA47" s="56"/>
      <c r="AB47" s="56"/>
      <c r="AC47" s="187"/>
      <c r="AD47" s="259"/>
      <c r="AE47" s="259"/>
      <c r="AF47" s="56"/>
      <c r="AG47" s="28"/>
      <c r="AH47" s="56"/>
      <c r="AI47" s="28"/>
      <c r="AJ47" s="183"/>
      <c r="AK47" s="198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74</v>
      </c>
      <c r="C48" s="25" t="s">
        <v>33</v>
      </c>
      <c r="D48" s="39"/>
      <c r="E48" s="55"/>
      <c r="F48" s="96">
        <v>37.480308999999998</v>
      </c>
      <c r="G48" s="96">
        <v>41.839917999999997</v>
      </c>
      <c r="H48" s="96">
        <v>0.98802146999999996</v>
      </c>
      <c r="I48" s="60">
        <v>0.99366818999999995</v>
      </c>
      <c r="J48" s="60">
        <v>1.3761714E-2</v>
      </c>
      <c r="K48" s="61"/>
      <c r="L48" s="258"/>
      <c r="M48" s="258"/>
      <c r="N48" s="55"/>
      <c r="O48" s="26"/>
      <c r="P48" s="55"/>
      <c r="Q48" s="26"/>
      <c r="R48" s="131"/>
      <c r="S48" s="215"/>
      <c r="T48" s="288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8"/>
      <c r="AE48" s="258"/>
      <c r="AF48" s="55"/>
      <c r="AG48" s="26"/>
      <c r="AH48" s="55"/>
      <c r="AI48" s="26"/>
      <c r="AJ48" s="131"/>
      <c r="AK48" s="198"/>
      <c r="AL48" s="288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34</v>
      </c>
      <c r="D49" s="185"/>
      <c r="E49" s="56"/>
      <c r="F49" s="186">
        <v>40.293882000000004</v>
      </c>
      <c r="G49" s="186">
        <v>44.083624999999998</v>
      </c>
      <c r="H49" s="186">
        <v>0.99235492999999997</v>
      </c>
      <c r="I49" s="62">
        <v>0.99568343999999998</v>
      </c>
      <c r="J49" s="62">
        <v>8.0698139999999998E-3</v>
      </c>
      <c r="K49" s="187"/>
      <c r="L49" s="259"/>
      <c r="M49" s="259"/>
      <c r="N49" s="56"/>
      <c r="O49" s="28"/>
      <c r="P49" s="56"/>
      <c r="Q49" s="28"/>
      <c r="R49" s="132"/>
      <c r="S49" s="215"/>
      <c r="T49" s="286"/>
      <c r="U49" s="27" t="s">
        <v>34</v>
      </c>
      <c r="V49" s="185"/>
      <c r="W49" s="56"/>
      <c r="X49" s="186"/>
      <c r="Y49" s="186"/>
      <c r="Z49" s="186"/>
      <c r="AA49" s="62"/>
      <c r="AB49" s="62"/>
      <c r="AC49" s="187"/>
      <c r="AD49" s="259"/>
      <c r="AE49" s="259"/>
      <c r="AF49" s="56"/>
      <c r="AG49" s="28"/>
      <c r="AH49" s="56"/>
      <c r="AI49" s="28"/>
      <c r="AJ49" s="132"/>
      <c r="AK49" s="198"/>
      <c r="AL49" s="286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35</v>
      </c>
      <c r="D50" s="185"/>
      <c r="E50" s="56"/>
      <c r="F50" s="186">
        <v>41.673186000000001</v>
      </c>
      <c r="G50" s="186">
        <v>45.159131000000002</v>
      </c>
      <c r="H50" s="186">
        <v>0.99372956000000001</v>
      </c>
      <c r="I50" s="62">
        <v>0.99673972</v>
      </c>
      <c r="J50" s="62">
        <v>6.3143195999999999E-3</v>
      </c>
      <c r="K50" s="187"/>
      <c r="L50" s="259"/>
      <c r="M50" s="259"/>
      <c r="N50" s="56"/>
      <c r="O50" s="28"/>
      <c r="P50" s="56"/>
      <c r="Q50" s="28"/>
      <c r="R50" s="132"/>
      <c r="S50" s="215"/>
      <c r="T50" s="286"/>
      <c r="U50" s="27" t="s">
        <v>35</v>
      </c>
      <c r="V50" s="185"/>
      <c r="W50" s="56"/>
      <c r="X50" s="186"/>
      <c r="Y50" s="186"/>
      <c r="Z50" s="186"/>
      <c r="AA50" s="62"/>
      <c r="AB50" s="62"/>
      <c r="AC50" s="187"/>
      <c r="AD50" s="259"/>
      <c r="AE50" s="259"/>
      <c r="AF50" s="56"/>
      <c r="AG50" s="28"/>
      <c r="AH50" s="56"/>
      <c r="AI50" s="28"/>
      <c r="AJ50" s="132"/>
      <c r="AK50" s="198"/>
      <c r="AL50" s="286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37</v>
      </c>
      <c r="D51" s="185"/>
      <c r="E51" s="56"/>
      <c r="F51" s="186">
        <v>42.610639999999997</v>
      </c>
      <c r="G51" s="186">
        <v>45.952106000000001</v>
      </c>
      <c r="H51" s="186">
        <v>0.99445311000000003</v>
      </c>
      <c r="I51" s="62">
        <v>0.99764050999999998</v>
      </c>
      <c r="J51" s="62">
        <v>5.4322290000000002E-3</v>
      </c>
      <c r="K51" s="187"/>
      <c r="L51" s="259"/>
      <c r="M51" s="259"/>
      <c r="N51" s="56"/>
      <c r="O51" s="28"/>
      <c r="P51" s="56"/>
      <c r="Q51" s="28"/>
      <c r="R51" s="132"/>
      <c r="S51" s="215"/>
      <c r="T51" s="286"/>
      <c r="U51" s="27" t="s">
        <v>37</v>
      </c>
      <c r="V51" s="185"/>
      <c r="W51" s="56"/>
      <c r="X51" s="186"/>
      <c r="Y51" s="186"/>
      <c r="Z51" s="186"/>
      <c r="AA51" s="62"/>
      <c r="AB51" s="62"/>
      <c r="AC51" s="187"/>
      <c r="AD51" s="259"/>
      <c r="AE51" s="259"/>
      <c r="AF51" s="56"/>
      <c r="AG51" s="28"/>
      <c r="AH51" s="56"/>
      <c r="AI51" s="28"/>
      <c r="AJ51" s="132"/>
      <c r="AK51" s="198"/>
      <c r="AL51" s="286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5"/>
      <c r="E52" s="56"/>
      <c r="F52" s="188"/>
      <c r="G52" s="188"/>
      <c r="H52" s="188"/>
      <c r="I52" s="56"/>
      <c r="J52" s="56"/>
      <c r="K52" s="187"/>
      <c r="L52" s="259"/>
      <c r="M52" s="259"/>
      <c r="N52" s="56"/>
      <c r="O52" s="28"/>
      <c r="P52" s="56"/>
      <c r="Q52" s="28"/>
      <c r="R52" s="183"/>
      <c r="S52" s="215"/>
      <c r="T52" s="286"/>
      <c r="U52" s="27"/>
      <c r="V52" s="185"/>
      <c r="W52" s="56"/>
      <c r="X52" s="188"/>
      <c r="Y52" s="188"/>
      <c r="Z52" s="188"/>
      <c r="AA52" s="56"/>
      <c r="AB52" s="56"/>
      <c r="AC52" s="187"/>
      <c r="AD52" s="259"/>
      <c r="AE52" s="259"/>
      <c r="AF52" s="56"/>
      <c r="AG52" s="28"/>
      <c r="AH52" s="56"/>
      <c r="AI52" s="28"/>
      <c r="AJ52" s="183"/>
      <c r="AK52" s="198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75</v>
      </c>
      <c r="C53" s="25" t="s">
        <v>33</v>
      </c>
      <c r="D53" s="39"/>
      <c r="E53" s="55"/>
      <c r="F53" s="96">
        <v>36.802801000000002</v>
      </c>
      <c r="G53" s="96">
        <v>41.051682999999997</v>
      </c>
      <c r="H53" s="96">
        <v>0.98700474000000005</v>
      </c>
      <c r="I53" s="60">
        <v>0.99297826</v>
      </c>
      <c r="J53" s="60">
        <v>1.5903765E-2</v>
      </c>
      <c r="K53" s="61"/>
      <c r="L53" s="258"/>
      <c r="M53" s="258"/>
      <c r="N53" s="55"/>
      <c r="O53" s="26"/>
      <c r="P53" s="55"/>
      <c r="Q53" s="26"/>
      <c r="R53" s="131"/>
      <c r="S53" s="215"/>
      <c r="T53" s="288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8"/>
      <c r="AE53" s="258"/>
      <c r="AF53" s="55"/>
      <c r="AG53" s="26"/>
      <c r="AH53" s="55"/>
      <c r="AI53" s="26"/>
      <c r="AJ53" s="131"/>
      <c r="AK53" s="198"/>
      <c r="AL53" s="288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34</v>
      </c>
      <c r="D54" s="185"/>
      <c r="E54" s="56"/>
      <c r="F54" s="186">
        <v>39.482564000000004</v>
      </c>
      <c r="G54" s="186">
        <v>43.245496000000003</v>
      </c>
      <c r="H54" s="186">
        <v>0.99170309000000001</v>
      </c>
      <c r="I54" s="62">
        <v>0.99528618999999996</v>
      </c>
      <c r="J54" s="62">
        <v>9.5978190000000005E-3</v>
      </c>
      <c r="K54" s="187"/>
      <c r="L54" s="259"/>
      <c r="M54" s="259"/>
      <c r="N54" s="56"/>
      <c r="O54" s="28"/>
      <c r="P54" s="56"/>
      <c r="Q54" s="28"/>
      <c r="R54" s="132"/>
      <c r="S54" s="215"/>
      <c r="T54" s="286"/>
      <c r="U54" s="27" t="s">
        <v>34</v>
      </c>
      <c r="V54" s="185"/>
      <c r="W54" s="56"/>
      <c r="X54" s="186"/>
      <c r="Y54" s="186"/>
      <c r="Z54" s="186"/>
      <c r="AA54" s="62"/>
      <c r="AB54" s="62"/>
      <c r="AC54" s="187"/>
      <c r="AD54" s="259"/>
      <c r="AE54" s="259"/>
      <c r="AF54" s="56"/>
      <c r="AG54" s="28"/>
      <c r="AH54" s="56"/>
      <c r="AI54" s="28"/>
      <c r="AJ54" s="132"/>
      <c r="AK54" s="198"/>
      <c r="AL54" s="286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35</v>
      </c>
      <c r="D55" s="185"/>
      <c r="E55" s="56"/>
      <c r="F55" s="186">
        <v>41.079816000000001</v>
      </c>
      <c r="G55" s="186">
        <v>44.554166000000002</v>
      </c>
      <c r="H55" s="186">
        <v>0.99337078000000001</v>
      </c>
      <c r="I55" s="62">
        <v>0.99666279999999996</v>
      </c>
      <c r="J55" s="62">
        <v>7.3281459999999998E-3</v>
      </c>
      <c r="K55" s="187"/>
      <c r="L55" s="259"/>
      <c r="M55" s="259"/>
      <c r="N55" s="56"/>
      <c r="O55" s="28"/>
      <c r="P55" s="56"/>
      <c r="Q55" s="28"/>
      <c r="R55" s="132"/>
      <c r="S55" s="215"/>
      <c r="T55" s="286"/>
      <c r="U55" s="27" t="s">
        <v>35</v>
      </c>
      <c r="V55" s="185"/>
      <c r="W55" s="56"/>
      <c r="X55" s="186"/>
      <c r="Y55" s="186"/>
      <c r="Z55" s="186"/>
      <c r="AA55" s="62"/>
      <c r="AB55" s="62"/>
      <c r="AC55" s="187"/>
      <c r="AD55" s="259"/>
      <c r="AE55" s="259"/>
      <c r="AF55" s="56"/>
      <c r="AG55" s="28"/>
      <c r="AH55" s="56"/>
      <c r="AI55" s="28"/>
      <c r="AJ55" s="132"/>
      <c r="AK55" s="198"/>
      <c r="AL55" s="286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37</v>
      </c>
      <c r="D56" s="185"/>
      <c r="E56" s="56"/>
      <c r="F56" s="186">
        <v>42.164783</v>
      </c>
      <c r="G56" s="186">
        <v>45.504786000000003</v>
      </c>
      <c r="H56" s="186">
        <v>0.99425384999999999</v>
      </c>
      <c r="I56" s="62">
        <v>0.99750095000000005</v>
      </c>
      <c r="J56" s="62">
        <v>6.1487219999999997E-3</v>
      </c>
      <c r="K56" s="187"/>
      <c r="L56" s="259"/>
      <c r="M56" s="259"/>
      <c r="N56" s="56"/>
      <c r="O56" s="28"/>
      <c r="P56" s="56"/>
      <c r="Q56" s="28"/>
      <c r="R56" s="132"/>
      <c r="S56" s="215"/>
      <c r="T56" s="286"/>
      <c r="U56" s="27" t="s">
        <v>37</v>
      </c>
      <c r="V56" s="185"/>
      <c r="W56" s="56"/>
      <c r="X56" s="186"/>
      <c r="Y56" s="186"/>
      <c r="Z56" s="186"/>
      <c r="AA56" s="62"/>
      <c r="AB56" s="62"/>
      <c r="AC56" s="187"/>
      <c r="AD56" s="259"/>
      <c r="AE56" s="259"/>
      <c r="AF56" s="56"/>
      <c r="AG56" s="28"/>
      <c r="AH56" s="56"/>
      <c r="AI56" s="28"/>
      <c r="AJ56" s="132"/>
      <c r="AK56" s="198"/>
      <c r="AL56" s="286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5"/>
      <c r="E57" s="56"/>
      <c r="F57" s="188"/>
      <c r="G57" s="188"/>
      <c r="H57" s="188"/>
      <c r="I57" s="56"/>
      <c r="J57" s="56"/>
      <c r="K57" s="187"/>
      <c r="L57" s="259"/>
      <c r="M57" s="259"/>
      <c r="N57" s="56"/>
      <c r="O57" s="28"/>
      <c r="P57" s="56"/>
      <c r="Q57" s="28"/>
      <c r="R57" s="183"/>
      <c r="S57" s="215"/>
      <c r="T57" s="286"/>
      <c r="U57" s="27"/>
      <c r="V57" s="185"/>
      <c r="W57" s="56"/>
      <c r="X57" s="188"/>
      <c r="Y57" s="188"/>
      <c r="Z57" s="188"/>
      <c r="AA57" s="56"/>
      <c r="AB57" s="56"/>
      <c r="AC57" s="187"/>
      <c r="AD57" s="259"/>
      <c r="AE57" s="259"/>
      <c r="AF57" s="56"/>
      <c r="AG57" s="28"/>
      <c r="AH57" s="56"/>
      <c r="AI57" s="28"/>
      <c r="AJ57" s="183"/>
      <c r="AK57" s="198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76</v>
      </c>
      <c r="C58" s="25" t="s">
        <v>33</v>
      </c>
      <c r="D58" s="39"/>
      <c r="E58" s="55"/>
      <c r="F58" s="96">
        <v>37.455343999999997</v>
      </c>
      <c r="G58" s="96">
        <v>41.898384999999998</v>
      </c>
      <c r="H58" s="96">
        <v>0.98837949000000003</v>
      </c>
      <c r="I58" s="60">
        <v>0.99439087000000004</v>
      </c>
      <c r="J58" s="60">
        <v>1.2261974E-2</v>
      </c>
      <c r="K58" s="61"/>
      <c r="L58" s="258"/>
      <c r="M58" s="258"/>
      <c r="N58" s="55"/>
      <c r="O58" s="26"/>
      <c r="P58" s="55"/>
      <c r="Q58" s="26"/>
      <c r="R58" s="131"/>
      <c r="S58" s="215"/>
      <c r="T58" s="288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8"/>
      <c r="AE58" s="258"/>
      <c r="AF58" s="55"/>
      <c r="AG58" s="26"/>
      <c r="AH58" s="55"/>
      <c r="AI58" s="26"/>
      <c r="AJ58" s="131"/>
      <c r="AK58" s="198"/>
      <c r="AL58" s="288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34</v>
      </c>
      <c r="D59" s="185"/>
      <c r="E59" s="56"/>
      <c r="F59" s="186">
        <v>40.462890000000002</v>
      </c>
      <c r="G59" s="186">
        <v>44.286879999999996</v>
      </c>
      <c r="H59" s="186">
        <v>0.99291067</v>
      </c>
      <c r="I59" s="62">
        <v>0.99592736000000004</v>
      </c>
      <c r="J59" s="62">
        <v>6.9750332999999999E-3</v>
      </c>
      <c r="K59" s="187"/>
      <c r="L59" s="259"/>
      <c r="M59" s="259"/>
      <c r="N59" s="56"/>
      <c r="O59" s="28"/>
      <c r="P59" s="56"/>
      <c r="Q59" s="28"/>
      <c r="R59" s="132"/>
      <c r="S59" s="215"/>
      <c r="T59" s="286"/>
      <c r="U59" s="27" t="s">
        <v>34</v>
      </c>
      <c r="V59" s="185"/>
      <c r="W59" s="56"/>
      <c r="X59" s="186"/>
      <c r="Y59" s="186"/>
      <c r="Z59" s="186"/>
      <c r="AA59" s="62"/>
      <c r="AB59" s="62"/>
      <c r="AC59" s="187"/>
      <c r="AD59" s="259"/>
      <c r="AE59" s="259"/>
      <c r="AF59" s="56"/>
      <c r="AG59" s="28"/>
      <c r="AH59" s="56"/>
      <c r="AI59" s="28"/>
      <c r="AJ59" s="132"/>
      <c r="AK59" s="198"/>
      <c r="AL59" s="286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35</v>
      </c>
      <c r="D60" s="185"/>
      <c r="E60" s="56"/>
      <c r="F60" s="186">
        <v>42.060189000000001</v>
      </c>
      <c r="G60" s="186">
        <v>45.445737999999999</v>
      </c>
      <c r="H60" s="186">
        <v>0.99434137</v>
      </c>
      <c r="I60" s="62">
        <v>0.99643292000000006</v>
      </c>
      <c r="J60" s="62">
        <v>5.3718435E-3</v>
      </c>
      <c r="K60" s="187"/>
      <c r="L60" s="259"/>
      <c r="M60" s="259"/>
      <c r="N60" s="56"/>
      <c r="O60" s="28"/>
      <c r="P60" s="56"/>
      <c r="Q60" s="28"/>
      <c r="R60" s="132"/>
      <c r="S60" s="215"/>
      <c r="T60" s="286"/>
      <c r="U60" s="27" t="s">
        <v>35</v>
      </c>
      <c r="V60" s="185"/>
      <c r="W60" s="56"/>
      <c r="X60" s="186"/>
      <c r="Y60" s="186"/>
      <c r="Z60" s="186"/>
      <c r="AA60" s="62"/>
      <c r="AB60" s="62"/>
      <c r="AC60" s="187"/>
      <c r="AD60" s="259"/>
      <c r="AE60" s="259"/>
      <c r="AF60" s="56"/>
      <c r="AG60" s="28"/>
      <c r="AH60" s="56"/>
      <c r="AI60" s="28"/>
      <c r="AJ60" s="132"/>
      <c r="AK60" s="198"/>
      <c r="AL60" s="286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37</v>
      </c>
      <c r="D61" s="185"/>
      <c r="E61" s="56"/>
      <c r="F61" s="186">
        <v>43.047150999999999</v>
      </c>
      <c r="G61" s="186">
        <v>46.307634999999998</v>
      </c>
      <c r="H61" s="186">
        <v>0.99511232999999999</v>
      </c>
      <c r="I61" s="62">
        <v>0.99740295000000001</v>
      </c>
      <c r="J61" s="62">
        <v>4.2896293999999998E-3</v>
      </c>
      <c r="K61" s="187"/>
      <c r="L61" s="259"/>
      <c r="M61" s="259"/>
      <c r="N61" s="56"/>
      <c r="O61" s="28"/>
      <c r="P61" s="56"/>
      <c r="Q61" s="28"/>
      <c r="R61" s="132"/>
      <c r="S61" s="215"/>
      <c r="T61" s="286"/>
      <c r="U61" s="27" t="s">
        <v>37</v>
      </c>
      <c r="V61" s="185"/>
      <c r="W61" s="56"/>
      <c r="X61" s="186"/>
      <c r="Y61" s="186"/>
      <c r="Z61" s="186"/>
      <c r="AA61" s="62"/>
      <c r="AB61" s="62"/>
      <c r="AC61" s="187"/>
      <c r="AD61" s="259"/>
      <c r="AE61" s="259"/>
      <c r="AF61" s="56"/>
      <c r="AG61" s="28"/>
      <c r="AH61" s="56"/>
      <c r="AI61" s="28"/>
      <c r="AJ61" s="132"/>
      <c r="AK61" s="198"/>
      <c r="AL61" s="286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5"/>
      <c r="E62" s="56"/>
      <c r="F62" s="188"/>
      <c r="G62" s="188"/>
      <c r="H62" s="188"/>
      <c r="I62" s="56"/>
      <c r="J62" s="56"/>
      <c r="K62" s="187"/>
      <c r="L62" s="259"/>
      <c r="M62" s="259"/>
      <c r="N62" s="56"/>
      <c r="O62" s="28"/>
      <c r="P62" s="56"/>
      <c r="Q62" s="28"/>
      <c r="R62" s="183"/>
      <c r="S62" s="215"/>
      <c r="T62" s="286"/>
      <c r="U62" s="27"/>
      <c r="V62" s="185"/>
      <c r="W62" s="56"/>
      <c r="X62" s="188"/>
      <c r="Y62" s="188"/>
      <c r="Z62" s="188"/>
      <c r="AA62" s="56"/>
      <c r="AB62" s="56"/>
      <c r="AC62" s="187"/>
      <c r="AD62" s="259"/>
      <c r="AE62" s="259"/>
      <c r="AF62" s="56"/>
      <c r="AG62" s="28"/>
      <c r="AH62" s="56"/>
      <c r="AI62" s="28"/>
      <c r="AJ62" s="183"/>
      <c r="AK62" s="198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77</v>
      </c>
      <c r="C63" s="25" t="s">
        <v>33</v>
      </c>
      <c r="D63" s="39"/>
      <c r="E63" s="55"/>
      <c r="F63" s="96">
        <v>37.683973000000002</v>
      </c>
      <c r="G63" s="96">
        <v>42.099840999999998</v>
      </c>
      <c r="H63" s="96">
        <v>0.98878551999999997</v>
      </c>
      <c r="I63" s="60">
        <v>0.99475563</v>
      </c>
      <c r="J63" s="60">
        <v>1.14784185E-2</v>
      </c>
      <c r="K63" s="61"/>
      <c r="L63" s="258"/>
      <c r="M63" s="258"/>
      <c r="N63" s="55"/>
      <c r="O63" s="26"/>
      <c r="P63" s="55"/>
      <c r="Q63" s="26"/>
      <c r="R63" s="131"/>
      <c r="S63" s="215"/>
      <c r="T63" s="288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8"/>
      <c r="AE63" s="258"/>
      <c r="AF63" s="55"/>
      <c r="AG63" s="26"/>
      <c r="AH63" s="55"/>
      <c r="AI63" s="26"/>
      <c r="AJ63" s="131"/>
      <c r="AK63" s="198"/>
      <c r="AL63" s="288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34</v>
      </c>
      <c r="D64" s="185"/>
      <c r="E64" s="56"/>
      <c r="F64" s="186">
        <v>40.615198999999997</v>
      </c>
      <c r="G64" s="186">
        <v>44.436861999999998</v>
      </c>
      <c r="H64" s="186">
        <v>0.99302754999999998</v>
      </c>
      <c r="I64" s="62">
        <v>0.99609544999999999</v>
      </c>
      <c r="J64" s="62">
        <v>6.4938935000000003E-3</v>
      </c>
      <c r="K64" s="187"/>
      <c r="L64" s="259"/>
      <c r="M64" s="259"/>
      <c r="N64" s="56"/>
      <c r="O64" s="28"/>
      <c r="P64" s="56"/>
      <c r="Q64" s="28"/>
      <c r="R64" s="132"/>
      <c r="S64" s="215"/>
      <c r="T64" s="286"/>
      <c r="U64" s="27" t="s">
        <v>34</v>
      </c>
      <c r="V64" s="185"/>
      <c r="W64" s="56"/>
      <c r="X64" s="186"/>
      <c r="Y64" s="186"/>
      <c r="Z64" s="186"/>
      <c r="AA64" s="62"/>
      <c r="AB64" s="62"/>
      <c r="AC64" s="187"/>
      <c r="AD64" s="259"/>
      <c r="AE64" s="259"/>
      <c r="AF64" s="56"/>
      <c r="AG64" s="28"/>
      <c r="AH64" s="56"/>
      <c r="AI64" s="28"/>
      <c r="AJ64" s="132"/>
      <c r="AK64" s="198"/>
      <c r="AL64" s="286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35</v>
      </c>
      <c r="D65" s="185"/>
      <c r="E65" s="56"/>
      <c r="F65" s="186">
        <v>41.977952999999999</v>
      </c>
      <c r="G65" s="186">
        <v>45.419231000000003</v>
      </c>
      <c r="H65" s="186">
        <v>0.99430271000000003</v>
      </c>
      <c r="I65" s="62">
        <v>0.99673086</v>
      </c>
      <c r="J65" s="62">
        <v>5.2778088000000004E-3</v>
      </c>
      <c r="K65" s="187"/>
      <c r="L65" s="259"/>
      <c r="M65" s="259"/>
      <c r="N65" s="56"/>
      <c r="O65" s="28"/>
      <c r="P65" s="56"/>
      <c r="Q65" s="28"/>
      <c r="R65" s="132"/>
      <c r="S65" s="215"/>
      <c r="T65" s="286"/>
      <c r="U65" s="27" t="s">
        <v>35</v>
      </c>
      <c r="V65" s="185"/>
      <c r="W65" s="56"/>
      <c r="X65" s="186"/>
      <c r="Y65" s="186"/>
      <c r="Z65" s="186"/>
      <c r="AA65" s="62"/>
      <c r="AB65" s="62"/>
      <c r="AC65" s="187"/>
      <c r="AD65" s="259"/>
      <c r="AE65" s="259"/>
      <c r="AF65" s="56"/>
      <c r="AG65" s="28"/>
      <c r="AH65" s="56"/>
      <c r="AI65" s="28"/>
      <c r="AJ65" s="132"/>
      <c r="AK65" s="198"/>
      <c r="AL65" s="286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37</v>
      </c>
      <c r="D66" s="185"/>
      <c r="E66" s="56"/>
      <c r="F66" s="186">
        <v>42.843995999999997</v>
      </c>
      <c r="G66" s="186">
        <v>46.18103</v>
      </c>
      <c r="H66" s="186">
        <v>0.99499828000000001</v>
      </c>
      <c r="I66" s="62">
        <v>0.99755094</v>
      </c>
      <c r="J66" s="62">
        <v>4.3296665E-3</v>
      </c>
      <c r="K66" s="187"/>
      <c r="L66" s="259"/>
      <c r="M66" s="259"/>
      <c r="N66" s="56"/>
      <c r="O66" s="28"/>
      <c r="P66" s="56"/>
      <c r="Q66" s="28"/>
      <c r="R66" s="132"/>
      <c r="S66" s="215"/>
      <c r="T66" s="286"/>
      <c r="U66" s="27" t="s">
        <v>37</v>
      </c>
      <c r="V66" s="185"/>
      <c r="W66" s="56"/>
      <c r="X66" s="186"/>
      <c r="Y66" s="186"/>
      <c r="Z66" s="186"/>
      <c r="AA66" s="62"/>
      <c r="AB66" s="62"/>
      <c r="AC66" s="187"/>
      <c r="AD66" s="259"/>
      <c r="AE66" s="259"/>
      <c r="AF66" s="56"/>
      <c r="AG66" s="28"/>
      <c r="AH66" s="56"/>
      <c r="AI66" s="28"/>
      <c r="AJ66" s="132"/>
      <c r="AK66" s="198"/>
      <c r="AL66" s="286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5"/>
      <c r="E67" s="56"/>
      <c r="F67" s="188"/>
      <c r="G67" s="188"/>
      <c r="H67" s="188"/>
      <c r="I67" s="56"/>
      <c r="J67" s="56"/>
      <c r="K67" s="187"/>
      <c r="L67" s="259"/>
      <c r="M67" s="259"/>
      <c r="N67" s="56"/>
      <c r="O67" s="28"/>
      <c r="P67" s="56"/>
      <c r="Q67" s="28"/>
      <c r="R67" s="183"/>
      <c r="S67" s="215"/>
      <c r="T67" s="286"/>
      <c r="U67" s="27"/>
      <c r="V67" s="185"/>
      <c r="W67" s="56"/>
      <c r="X67" s="188"/>
      <c r="Y67" s="188"/>
      <c r="Z67" s="188"/>
      <c r="AA67" s="56"/>
      <c r="AB67" s="56"/>
      <c r="AC67" s="187"/>
      <c r="AD67" s="259"/>
      <c r="AE67" s="259"/>
      <c r="AF67" s="56"/>
      <c r="AG67" s="28"/>
      <c r="AH67" s="56"/>
      <c r="AI67" s="28"/>
      <c r="AJ67" s="183"/>
      <c r="AK67" s="198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78</v>
      </c>
      <c r="C68" s="25" t="s">
        <v>33</v>
      </c>
      <c r="D68" s="39"/>
      <c r="E68" s="55"/>
      <c r="F68" s="96">
        <v>37.699643999999999</v>
      </c>
      <c r="G68" s="96">
        <v>42.131734000000002</v>
      </c>
      <c r="H68" s="96">
        <v>0.9889</v>
      </c>
      <c r="I68" s="60">
        <v>0.99473641000000002</v>
      </c>
      <c r="J68" s="60">
        <v>1.1354615E-2</v>
      </c>
      <c r="K68" s="61"/>
      <c r="L68" s="258"/>
      <c r="M68" s="258"/>
      <c r="N68" s="55"/>
      <c r="O68" s="26"/>
      <c r="P68" s="55"/>
      <c r="Q68" s="26"/>
      <c r="R68" s="131"/>
      <c r="S68" s="215"/>
      <c r="T68" s="288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8"/>
      <c r="AE68" s="258"/>
      <c r="AF68" s="55"/>
      <c r="AG68" s="26"/>
      <c r="AH68" s="55"/>
      <c r="AI68" s="26"/>
      <c r="AJ68" s="131"/>
      <c r="AK68" s="198"/>
      <c r="AL68" s="288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34</v>
      </c>
      <c r="D69" s="185"/>
      <c r="E69" s="56"/>
      <c r="F69" s="186">
        <v>40.609945000000003</v>
      </c>
      <c r="G69" s="186">
        <v>44.448644999999999</v>
      </c>
      <c r="H69" s="186">
        <v>0.99301874000000001</v>
      </c>
      <c r="I69" s="62">
        <v>0.99613136999999996</v>
      </c>
      <c r="J69" s="62">
        <v>6.4746196999999998E-3</v>
      </c>
      <c r="K69" s="187"/>
      <c r="L69" s="259"/>
      <c r="M69" s="259"/>
      <c r="N69" s="56"/>
      <c r="O69" s="28"/>
      <c r="P69" s="56"/>
      <c r="Q69" s="28"/>
      <c r="R69" s="132"/>
      <c r="S69" s="215"/>
      <c r="T69" s="286"/>
      <c r="U69" s="27" t="s">
        <v>34</v>
      </c>
      <c r="V69" s="185"/>
      <c r="W69" s="56"/>
      <c r="X69" s="186"/>
      <c r="Y69" s="186"/>
      <c r="Z69" s="186"/>
      <c r="AA69" s="62"/>
      <c r="AB69" s="62"/>
      <c r="AC69" s="187"/>
      <c r="AD69" s="259"/>
      <c r="AE69" s="259"/>
      <c r="AF69" s="56"/>
      <c r="AG69" s="28"/>
      <c r="AH69" s="56"/>
      <c r="AI69" s="28"/>
      <c r="AJ69" s="132"/>
      <c r="AK69" s="198"/>
      <c r="AL69" s="286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35</v>
      </c>
      <c r="D70" s="185"/>
      <c r="E70" s="56"/>
      <c r="F70" s="186">
        <v>41.924368999999999</v>
      </c>
      <c r="G70" s="186">
        <v>45.417082000000001</v>
      </c>
      <c r="H70" s="186">
        <v>0.99424657999999999</v>
      </c>
      <c r="I70" s="62">
        <v>0.99703786000000005</v>
      </c>
      <c r="J70" s="62">
        <v>5.2065886999999996E-3</v>
      </c>
      <c r="K70" s="187"/>
      <c r="L70" s="259"/>
      <c r="M70" s="259"/>
      <c r="N70" s="56"/>
      <c r="O70" s="28"/>
      <c r="P70" s="56"/>
      <c r="Q70" s="28"/>
      <c r="R70" s="132"/>
      <c r="S70" s="215"/>
      <c r="T70" s="286"/>
      <c r="U70" s="27" t="s">
        <v>35</v>
      </c>
      <c r="V70" s="185"/>
      <c r="W70" s="56"/>
      <c r="X70" s="186"/>
      <c r="Y70" s="186"/>
      <c r="Z70" s="186"/>
      <c r="AA70" s="62"/>
      <c r="AB70" s="62"/>
      <c r="AC70" s="187"/>
      <c r="AD70" s="259"/>
      <c r="AE70" s="259"/>
      <c r="AF70" s="56"/>
      <c r="AG70" s="28"/>
      <c r="AH70" s="56"/>
      <c r="AI70" s="28"/>
      <c r="AJ70" s="132"/>
      <c r="AK70" s="198"/>
      <c r="AL70" s="286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37</v>
      </c>
      <c r="D71" s="185"/>
      <c r="E71" s="56"/>
      <c r="F71" s="186">
        <v>42.736696999999999</v>
      </c>
      <c r="G71" s="186">
        <v>46.118979000000003</v>
      </c>
      <c r="H71" s="186">
        <v>0.99490860999999997</v>
      </c>
      <c r="I71" s="62">
        <v>0.99771626000000002</v>
      </c>
      <c r="J71" s="62">
        <v>4.3579919999999998E-3</v>
      </c>
      <c r="K71" s="187"/>
      <c r="L71" s="259"/>
      <c r="M71" s="259"/>
      <c r="N71" s="56"/>
      <c r="O71" s="28"/>
      <c r="P71" s="56"/>
      <c r="Q71" s="28"/>
      <c r="R71" s="132"/>
      <c r="S71" s="215"/>
      <c r="T71" s="286"/>
      <c r="U71" s="27" t="s">
        <v>37</v>
      </c>
      <c r="V71" s="185"/>
      <c r="W71" s="56"/>
      <c r="X71" s="186"/>
      <c r="Y71" s="186"/>
      <c r="Z71" s="186"/>
      <c r="AA71" s="62"/>
      <c r="AB71" s="62"/>
      <c r="AC71" s="187"/>
      <c r="AD71" s="259"/>
      <c r="AE71" s="259"/>
      <c r="AF71" s="56"/>
      <c r="AG71" s="28"/>
      <c r="AH71" s="56"/>
      <c r="AI71" s="28"/>
      <c r="AJ71" s="132"/>
      <c r="AK71" s="198"/>
      <c r="AL71" s="286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5"/>
      <c r="E72" s="56"/>
      <c r="F72" s="188"/>
      <c r="G72" s="188"/>
      <c r="H72" s="188"/>
      <c r="I72" s="56"/>
      <c r="J72" s="56"/>
      <c r="K72" s="187"/>
      <c r="L72" s="259"/>
      <c r="M72" s="259"/>
      <c r="N72" s="56"/>
      <c r="O72" s="28"/>
      <c r="P72" s="56"/>
      <c r="Q72" s="28"/>
      <c r="R72" s="183"/>
      <c r="S72" s="215"/>
      <c r="T72" s="286"/>
      <c r="U72" s="27"/>
      <c r="V72" s="185"/>
      <c r="W72" s="56"/>
      <c r="X72" s="188"/>
      <c r="Y72" s="188"/>
      <c r="Z72" s="188"/>
      <c r="AA72" s="56"/>
      <c r="AB72" s="56"/>
      <c r="AC72" s="187"/>
      <c r="AD72" s="259"/>
      <c r="AE72" s="259"/>
      <c r="AF72" s="56"/>
      <c r="AG72" s="28"/>
      <c r="AH72" s="56"/>
      <c r="AI72" s="28"/>
      <c r="AJ72" s="183"/>
      <c r="AK72" s="198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79</v>
      </c>
      <c r="C73" s="25" t="s">
        <v>33</v>
      </c>
      <c r="D73" s="39"/>
      <c r="E73" s="55"/>
      <c r="F73" s="96">
        <v>37.538119000000002</v>
      </c>
      <c r="G73" s="96">
        <v>41.975796000000003</v>
      </c>
      <c r="H73" s="96">
        <v>0.98862053999999999</v>
      </c>
      <c r="I73" s="60">
        <v>0.99422655000000004</v>
      </c>
      <c r="J73" s="60">
        <v>1.2299602999999999E-2</v>
      </c>
      <c r="K73" s="61"/>
      <c r="L73" s="258"/>
      <c r="M73" s="258"/>
      <c r="N73" s="55"/>
      <c r="O73" s="26"/>
      <c r="P73" s="55"/>
      <c r="Q73" s="26"/>
      <c r="R73" s="131"/>
      <c r="S73" s="215"/>
      <c r="T73" s="288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8"/>
      <c r="AE73" s="258"/>
      <c r="AF73" s="55"/>
      <c r="AG73" s="26"/>
      <c r="AH73" s="55"/>
      <c r="AI73" s="26"/>
      <c r="AJ73" s="131"/>
      <c r="AK73" s="198"/>
      <c r="AL73" s="288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34</v>
      </c>
      <c r="D74" s="185"/>
      <c r="E74" s="56"/>
      <c r="F74" s="186">
        <v>40.427546999999997</v>
      </c>
      <c r="G74" s="186">
        <v>44.257323999999997</v>
      </c>
      <c r="H74" s="186">
        <v>0.99278089999999997</v>
      </c>
      <c r="I74" s="62">
        <v>0.99554991999999998</v>
      </c>
      <c r="J74" s="62">
        <v>7.1812784000000003E-3</v>
      </c>
      <c r="K74" s="187"/>
      <c r="L74" s="259"/>
      <c r="M74" s="259"/>
      <c r="N74" s="56"/>
      <c r="O74" s="28"/>
      <c r="P74" s="56"/>
      <c r="Q74" s="28"/>
      <c r="R74" s="132"/>
      <c r="S74" s="215"/>
      <c r="T74" s="286"/>
      <c r="U74" s="27" t="s">
        <v>34</v>
      </c>
      <c r="V74" s="185"/>
      <c r="W74" s="56"/>
      <c r="X74" s="186"/>
      <c r="Y74" s="186"/>
      <c r="Z74" s="186"/>
      <c r="AA74" s="62"/>
      <c r="AB74" s="62"/>
      <c r="AC74" s="187"/>
      <c r="AD74" s="259"/>
      <c r="AE74" s="259"/>
      <c r="AF74" s="56"/>
      <c r="AG74" s="28"/>
      <c r="AH74" s="56"/>
      <c r="AI74" s="28"/>
      <c r="AJ74" s="132"/>
      <c r="AK74" s="198"/>
      <c r="AL74" s="286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35</v>
      </c>
      <c r="D75" s="185"/>
      <c r="E75" s="56"/>
      <c r="F75" s="186">
        <v>41.784300000000002</v>
      </c>
      <c r="G75" s="186">
        <v>45.296678</v>
      </c>
      <c r="H75" s="186">
        <v>0.99408384000000005</v>
      </c>
      <c r="I75" s="62">
        <v>0.99698487999999996</v>
      </c>
      <c r="J75" s="62">
        <v>5.7717905999999999E-3</v>
      </c>
      <c r="K75" s="187"/>
      <c r="L75" s="259"/>
      <c r="M75" s="259"/>
      <c r="N75" s="56"/>
      <c r="O75" s="28"/>
      <c r="P75" s="56"/>
      <c r="Q75" s="28"/>
      <c r="R75" s="132"/>
      <c r="S75" s="215"/>
      <c r="T75" s="286"/>
      <c r="U75" s="27" t="s">
        <v>35</v>
      </c>
      <c r="V75" s="185"/>
      <c r="W75" s="56"/>
      <c r="X75" s="186"/>
      <c r="Y75" s="186"/>
      <c r="Z75" s="186"/>
      <c r="AA75" s="62"/>
      <c r="AB75" s="62"/>
      <c r="AC75" s="187"/>
      <c r="AD75" s="259"/>
      <c r="AE75" s="259"/>
      <c r="AF75" s="56"/>
      <c r="AG75" s="28"/>
      <c r="AH75" s="56"/>
      <c r="AI75" s="28"/>
      <c r="AJ75" s="132"/>
      <c r="AK75" s="198"/>
      <c r="AL75" s="286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37</v>
      </c>
      <c r="D76" s="185"/>
      <c r="E76" s="56"/>
      <c r="F76" s="186">
        <v>42.650503</v>
      </c>
      <c r="G76" s="186">
        <v>46.032052</v>
      </c>
      <c r="H76" s="186">
        <v>0.99478171000000004</v>
      </c>
      <c r="I76" s="62">
        <v>0.99773451000000002</v>
      </c>
      <c r="J76" s="62">
        <v>4.8597670000000001E-3</v>
      </c>
      <c r="K76" s="187"/>
      <c r="L76" s="259"/>
      <c r="M76" s="259"/>
      <c r="N76" s="56"/>
      <c r="O76" s="28"/>
      <c r="P76" s="56"/>
      <c r="Q76" s="28"/>
      <c r="R76" s="132"/>
      <c r="S76" s="215"/>
      <c r="T76" s="286"/>
      <c r="U76" s="27" t="s">
        <v>37</v>
      </c>
      <c r="V76" s="185"/>
      <c r="W76" s="56"/>
      <c r="X76" s="186"/>
      <c r="Y76" s="186"/>
      <c r="Z76" s="186"/>
      <c r="AA76" s="62"/>
      <c r="AB76" s="62"/>
      <c r="AC76" s="187"/>
      <c r="AD76" s="259"/>
      <c r="AE76" s="259"/>
      <c r="AF76" s="56"/>
      <c r="AG76" s="28"/>
      <c r="AH76" s="56"/>
      <c r="AI76" s="28"/>
      <c r="AJ76" s="132"/>
      <c r="AK76" s="198"/>
      <c r="AL76" s="286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5"/>
      <c r="E77" s="56"/>
      <c r="F77" s="188"/>
      <c r="G77" s="188"/>
      <c r="H77" s="188"/>
      <c r="I77" s="56"/>
      <c r="J77" s="56"/>
      <c r="K77" s="187"/>
      <c r="L77" s="259"/>
      <c r="M77" s="259"/>
      <c r="N77" s="56"/>
      <c r="O77" s="28"/>
      <c r="P77" s="56"/>
      <c r="Q77" s="28"/>
      <c r="R77" s="183"/>
      <c r="S77" s="215"/>
      <c r="T77" s="286"/>
      <c r="U77" s="27"/>
      <c r="V77" s="185"/>
      <c r="W77" s="56"/>
      <c r="X77" s="188"/>
      <c r="Y77" s="188"/>
      <c r="Z77" s="188"/>
      <c r="AA77" s="56"/>
      <c r="AB77" s="56"/>
      <c r="AC77" s="187"/>
      <c r="AD77" s="259"/>
      <c r="AE77" s="259"/>
      <c r="AF77" s="56"/>
      <c r="AG77" s="28"/>
      <c r="AH77" s="56"/>
      <c r="AI77" s="28"/>
      <c r="AJ77" s="183"/>
      <c r="AK77" s="198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80</v>
      </c>
      <c r="C78" s="25" t="s">
        <v>33</v>
      </c>
      <c r="D78" s="39"/>
      <c r="E78" s="55"/>
      <c r="F78" s="96">
        <v>36.881377000000001</v>
      </c>
      <c r="G78" s="96">
        <v>41.099660999999998</v>
      </c>
      <c r="H78" s="96">
        <v>0.98735041999999995</v>
      </c>
      <c r="I78" s="60">
        <v>0.99345320000000004</v>
      </c>
      <c r="J78" s="60">
        <v>1.4705597000000001E-2</v>
      </c>
      <c r="K78" s="61"/>
      <c r="L78" s="258"/>
      <c r="M78" s="258"/>
      <c r="N78" s="55"/>
      <c r="O78" s="26"/>
      <c r="P78" s="55"/>
      <c r="Q78" s="26"/>
      <c r="R78" s="131"/>
      <c r="S78" s="215"/>
      <c r="T78" s="288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8"/>
      <c r="AE78" s="258"/>
      <c r="AF78" s="55"/>
      <c r="AG78" s="26"/>
      <c r="AH78" s="55"/>
      <c r="AI78" s="26"/>
      <c r="AJ78" s="131"/>
      <c r="AK78" s="198"/>
      <c r="AL78" s="288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34</v>
      </c>
      <c r="D79" s="185"/>
      <c r="E79" s="56"/>
      <c r="F79" s="186">
        <v>39.633007999999997</v>
      </c>
      <c r="G79" s="186">
        <v>43.389578999999998</v>
      </c>
      <c r="H79" s="186">
        <v>0.99203001999999996</v>
      </c>
      <c r="I79" s="62">
        <v>0.99507738000000001</v>
      </c>
      <c r="J79" s="62">
        <v>8.6657020000000008E-3</v>
      </c>
      <c r="K79" s="187"/>
      <c r="L79" s="259"/>
      <c r="M79" s="259"/>
      <c r="N79" s="56"/>
      <c r="O79" s="28"/>
      <c r="P79" s="56"/>
      <c r="Q79" s="28"/>
      <c r="R79" s="132"/>
      <c r="S79" s="215"/>
      <c r="T79" s="286"/>
      <c r="U79" s="27" t="s">
        <v>34</v>
      </c>
      <c r="V79" s="185"/>
      <c r="W79" s="56"/>
      <c r="X79" s="186"/>
      <c r="Y79" s="186"/>
      <c r="Z79" s="186"/>
      <c r="AA79" s="62"/>
      <c r="AB79" s="62"/>
      <c r="AC79" s="187"/>
      <c r="AD79" s="259"/>
      <c r="AE79" s="259"/>
      <c r="AF79" s="56"/>
      <c r="AG79" s="28"/>
      <c r="AH79" s="56"/>
      <c r="AI79" s="28"/>
      <c r="AJ79" s="132"/>
      <c r="AK79" s="198"/>
      <c r="AL79" s="286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35</v>
      </c>
      <c r="D80" s="185"/>
      <c r="E80" s="56"/>
      <c r="F80" s="186">
        <v>41.228797</v>
      </c>
      <c r="G80" s="186">
        <v>44.692140999999999</v>
      </c>
      <c r="H80" s="186">
        <v>0.99366138999999998</v>
      </c>
      <c r="I80" s="62">
        <v>0.99680402999999995</v>
      </c>
      <c r="J80" s="62">
        <v>6.6972059999999998E-3</v>
      </c>
      <c r="K80" s="187"/>
      <c r="L80" s="259"/>
      <c r="M80" s="259"/>
      <c r="N80" s="56"/>
      <c r="O80" s="28"/>
      <c r="P80" s="56"/>
      <c r="Q80" s="28"/>
      <c r="R80" s="132"/>
      <c r="S80" s="215"/>
      <c r="T80" s="286"/>
      <c r="U80" s="27" t="s">
        <v>35</v>
      </c>
      <c r="V80" s="185"/>
      <c r="W80" s="56"/>
      <c r="X80" s="186"/>
      <c r="Y80" s="186"/>
      <c r="Z80" s="186"/>
      <c r="AA80" s="62"/>
      <c r="AB80" s="62"/>
      <c r="AC80" s="187"/>
      <c r="AD80" s="259"/>
      <c r="AE80" s="259"/>
      <c r="AF80" s="56"/>
      <c r="AG80" s="28"/>
      <c r="AH80" s="56"/>
      <c r="AI80" s="28"/>
      <c r="AJ80" s="132"/>
      <c r="AK80" s="198"/>
      <c r="AL80" s="286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37</v>
      </c>
      <c r="D81" s="185"/>
      <c r="E81" s="56"/>
      <c r="F81" s="186">
        <v>42.298690000000001</v>
      </c>
      <c r="G81" s="186">
        <v>45.627687000000002</v>
      </c>
      <c r="H81" s="186">
        <v>0.99453058000000005</v>
      </c>
      <c r="I81" s="62">
        <v>0.99759140999999996</v>
      </c>
      <c r="J81" s="62">
        <v>5.5848946999999998E-3</v>
      </c>
      <c r="K81" s="187"/>
      <c r="L81" s="259"/>
      <c r="M81" s="259"/>
      <c r="N81" s="56"/>
      <c r="O81" s="28"/>
      <c r="P81" s="56"/>
      <c r="Q81" s="28"/>
      <c r="R81" s="132"/>
      <c r="S81" s="215"/>
      <c r="T81" s="286"/>
      <c r="U81" s="27" t="s">
        <v>37</v>
      </c>
      <c r="V81" s="185"/>
      <c r="W81" s="56"/>
      <c r="X81" s="186"/>
      <c r="Y81" s="186"/>
      <c r="Z81" s="186"/>
      <c r="AA81" s="62"/>
      <c r="AB81" s="62"/>
      <c r="AC81" s="187"/>
      <c r="AD81" s="259"/>
      <c r="AE81" s="259"/>
      <c r="AF81" s="56"/>
      <c r="AG81" s="28"/>
      <c r="AH81" s="56"/>
      <c r="AI81" s="28"/>
      <c r="AJ81" s="132"/>
      <c r="AK81" s="198"/>
      <c r="AL81" s="286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5"/>
      <c r="E82" s="56"/>
      <c r="F82" s="188"/>
      <c r="G82" s="188"/>
      <c r="H82" s="188"/>
      <c r="I82" s="56"/>
      <c r="J82" s="56"/>
      <c r="K82" s="187"/>
      <c r="L82" s="259"/>
      <c r="M82" s="259"/>
      <c r="N82" s="56"/>
      <c r="O82" s="28"/>
      <c r="P82" s="56"/>
      <c r="Q82" s="28"/>
      <c r="R82" s="183"/>
      <c r="S82" s="215"/>
      <c r="T82" s="286"/>
      <c r="U82" s="27"/>
      <c r="V82" s="185"/>
      <c r="W82" s="56"/>
      <c r="X82" s="188"/>
      <c r="Y82" s="188"/>
      <c r="Z82" s="188"/>
      <c r="AA82" s="56"/>
      <c r="AB82" s="56"/>
      <c r="AC82" s="187"/>
      <c r="AD82" s="259"/>
      <c r="AE82" s="259"/>
      <c r="AF82" s="56"/>
      <c r="AG82" s="28"/>
      <c r="AH82" s="56"/>
      <c r="AI82" s="28"/>
      <c r="AJ82" s="183"/>
      <c r="AK82" s="198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81</v>
      </c>
      <c r="C83" s="25" t="s">
        <v>33</v>
      </c>
      <c r="D83" s="39"/>
      <c r="E83" s="55"/>
      <c r="F83" s="96">
        <v>36.967512999999997</v>
      </c>
      <c r="G83" s="96">
        <v>41.441125</v>
      </c>
      <c r="H83" s="96">
        <v>0.98763303999999996</v>
      </c>
      <c r="I83" s="60">
        <v>0.99430174999999998</v>
      </c>
      <c r="J83" s="60">
        <v>1.2683574E-2</v>
      </c>
      <c r="K83" s="61"/>
      <c r="L83" s="258"/>
      <c r="M83" s="258"/>
      <c r="N83" s="55"/>
      <c r="O83" s="26"/>
      <c r="P83" s="55"/>
      <c r="Q83" s="26"/>
      <c r="R83" s="131"/>
      <c r="S83" s="215"/>
      <c r="T83" s="285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8"/>
      <c r="AE83" s="258"/>
      <c r="AF83" s="55"/>
      <c r="AG83" s="26"/>
      <c r="AH83" s="55"/>
      <c r="AI83" s="26"/>
      <c r="AJ83" s="131"/>
      <c r="AK83" s="198"/>
      <c r="AL83" s="285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34</v>
      </c>
      <c r="D84" s="185"/>
      <c r="E84" s="56"/>
      <c r="F84" s="186">
        <v>40.006183</v>
      </c>
      <c r="G84" s="186">
        <v>43.861859000000003</v>
      </c>
      <c r="H84" s="186">
        <v>0.99263864000000002</v>
      </c>
      <c r="I84" s="62">
        <v>0.99552109</v>
      </c>
      <c r="J84" s="62">
        <v>6.9609735999999998E-3</v>
      </c>
      <c r="K84" s="187"/>
      <c r="L84" s="259"/>
      <c r="M84" s="259"/>
      <c r="N84" s="56"/>
      <c r="O84" s="28"/>
      <c r="P84" s="56"/>
      <c r="Q84" s="28"/>
      <c r="R84" s="132"/>
      <c r="S84" s="215"/>
      <c r="T84" s="286"/>
      <c r="U84" s="27" t="s">
        <v>34</v>
      </c>
      <c r="V84" s="185"/>
      <c r="W84" s="56"/>
      <c r="X84" s="186"/>
      <c r="Y84" s="186"/>
      <c r="Z84" s="186"/>
      <c r="AA84" s="62"/>
      <c r="AB84" s="62"/>
      <c r="AC84" s="187"/>
      <c r="AD84" s="259"/>
      <c r="AE84" s="259"/>
      <c r="AF84" s="56"/>
      <c r="AG84" s="28"/>
      <c r="AH84" s="56"/>
      <c r="AI84" s="28"/>
      <c r="AJ84" s="132"/>
      <c r="AK84" s="198"/>
      <c r="AL84" s="286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35</v>
      </c>
      <c r="D85" s="185"/>
      <c r="E85" s="56"/>
      <c r="F85" s="186">
        <v>41.723489999999998</v>
      </c>
      <c r="G85" s="186">
        <v>45.133245000000002</v>
      </c>
      <c r="H85" s="186">
        <v>0.99428198000000001</v>
      </c>
      <c r="I85" s="62">
        <v>0.99664171999999995</v>
      </c>
      <c r="J85" s="62">
        <v>5.1957964999999997E-3</v>
      </c>
      <c r="K85" s="187"/>
      <c r="L85" s="259"/>
      <c r="M85" s="259"/>
      <c r="N85" s="56"/>
      <c r="O85" s="28"/>
      <c r="P85" s="56"/>
      <c r="Q85" s="28"/>
      <c r="R85" s="132"/>
      <c r="S85" s="215"/>
      <c r="T85" s="286"/>
      <c r="U85" s="27" t="s">
        <v>35</v>
      </c>
      <c r="V85" s="185"/>
      <c r="W85" s="56"/>
      <c r="X85" s="186"/>
      <c r="Y85" s="186"/>
      <c r="Z85" s="186"/>
      <c r="AA85" s="62"/>
      <c r="AB85" s="62"/>
      <c r="AC85" s="187"/>
      <c r="AD85" s="259"/>
      <c r="AE85" s="259"/>
      <c r="AF85" s="56"/>
      <c r="AG85" s="28"/>
      <c r="AH85" s="56"/>
      <c r="AI85" s="28"/>
      <c r="AJ85" s="132"/>
      <c r="AK85" s="198"/>
      <c r="AL85" s="286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37</v>
      </c>
      <c r="D86" s="185"/>
      <c r="E86" s="56"/>
      <c r="F86" s="186">
        <v>42.675294999999998</v>
      </c>
      <c r="G86" s="186">
        <v>45.998609000000002</v>
      </c>
      <c r="H86" s="186">
        <v>0.99510476000000003</v>
      </c>
      <c r="I86" s="62">
        <v>0.99762877000000005</v>
      </c>
      <c r="J86" s="62">
        <v>4.1068475999999996E-3</v>
      </c>
      <c r="K86" s="187"/>
      <c r="L86" s="259"/>
      <c r="M86" s="259"/>
      <c r="N86" s="56"/>
      <c r="O86" s="28"/>
      <c r="P86" s="56"/>
      <c r="Q86" s="28"/>
      <c r="R86" s="132"/>
      <c r="S86" s="215"/>
      <c r="T86" s="286"/>
      <c r="U86" s="27" t="s">
        <v>37</v>
      </c>
      <c r="V86" s="185"/>
      <c r="W86" s="56"/>
      <c r="X86" s="186"/>
      <c r="Y86" s="186"/>
      <c r="Z86" s="186"/>
      <c r="AA86" s="62"/>
      <c r="AB86" s="62"/>
      <c r="AC86" s="187"/>
      <c r="AD86" s="259"/>
      <c r="AE86" s="259"/>
      <c r="AF86" s="56"/>
      <c r="AG86" s="28"/>
      <c r="AH86" s="56"/>
      <c r="AI86" s="28"/>
      <c r="AJ86" s="132"/>
      <c r="AK86" s="198"/>
      <c r="AL86" s="286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5"/>
      <c r="E87" s="56"/>
      <c r="F87" s="188"/>
      <c r="G87" s="188"/>
      <c r="H87" s="188"/>
      <c r="I87" s="56"/>
      <c r="J87" s="56"/>
      <c r="K87" s="187"/>
      <c r="L87" s="259"/>
      <c r="M87" s="259"/>
      <c r="N87" s="56"/>
      <c r="O87" s="28"/>
      <c r="P87" s="56"/>
      <c r="Q87" s="28"/>
      <c r="R87" s="183"/>
      <c r="S87" s="215"/>
      <c r="T87" s="287"/>
      <c r="U87" s="27"/>
      <c r="V87" s="185"/>
      <c r="W87" s="56"/>
      <c r="X87" s="188"/>
      <c r="Y87" s="188"/>
      <c r="Z87" s="188"/>
      <c r="AA87" s="56"/>
      <c r="AB87" s="56"/>
      <c r="AC87" s="187"/>
      <c r="AD87" s="259"/>
      <c r="AE87" s="259"/>
      <c r="AF87" s="56"/>
      <c r="AG87" s="28"/>
      <c r="AH87" s="56"/>
      <c r="AI87" s="28"/>
      <c r="AJ87" s="183"/>
      <c r="AK87" s="198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82</v>
      </c>
      <c r="C88" s="25" t="s">
        <v>33</v>
      </c>
      <c r="D88" s="39"/>
      <c r="E88" s="55"/>
      <c r="F88" s="96">
        <v>37.242170999999999</v>
      </c>
      <c r="G88" s="96">
        <v>41.726824000000001</v>
      </c>
      <c r="H88" s="96">
        <v>0.98821303999999999</v>
      </c>
      <c r="I88" s="60">
        <v>0.99457183000000005</v>
      </c>
      <c r="J88" s="60">
        <v>1.1836765000000001E-2</v>
      </c>
      <c r="K88" s="61"/>
      <c r="L88" s="258"/>
      <c r="M88" s="258"/>
      <c r="N88" s="55"/>
      <c r="O88" s="26"/>
      <c r="P88" s="55"/>
      <c r="Q88" s="26"/>
      <c r="R88" s="131"/>
      <c r="S88" s="215"/>
      <c r="T88" s="285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8"/>
      <c r="AE88" s="258"/>
      <c r="AF88" s="55"/>
      <c r="AG88" s="26"/>
      <c r="AH88" s="55"/>
      <c r="AI88" s="26"/>
      <c r="AJ88" s="131"/>
      <c r="AK88" s="198"/>
      <c r="AL88" s="285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4"/>
      <c r="AT88" s="37"/>
    </row>
    <row r="89" spans="2:52" ht="13.5" customHeight="1" x14ac:dyDescent="0.15">
      <c r="B89" s="286"/>
      <c r="C89" s="27" t="s">
        <v>34</v>
      </c>
      <c r="D89" s="185"/>
      <c r="E89" s="56"/>
      <c r="F89" s="186">
        <v>40.330832999999998</v>
      </c>
      <c r="G89" s="186">
        <v>44.177799999999998</v>
      </c>
      <c r="H89" s="186">
        <v>0.99289284</v>
      </c>
      <c r="I89" s="62">
        <v>0.99561487000000004</v>
      </c>
      <c r="J89" s="62">
        <v>6.5032522999999998E-3</v>
      </c>
      <c r="K89" s="187"/>
      <c r="L89" s="259"/>
      <c r="M89" s="259"/>
      <c r="N89" s="56"/>
      <c r="O89" s="28"/>
      <c r="P89" s="56"/>
      <c r="Q89" s="28"/>
      <c r="R89" s="132"/>
      <c r="S89" s="215"/>
      <c r="T89" s="286"/>
      <c r="U89" s="27" t="s">
        <v>34</v>
      </c>
      <c r="V89" s="185"/>
      <c r="W89" s="56"/>
      <c r="X89" s="186"/>
      <c r="Y89" s="186"/>
      <c r="Z89" s="186"/>
      <c r="AA89" s="62"/>
      <c r="AB89" s="62"/>
      <c r="AC89" s="187"/>
      <c r="AD89" s="259"/>
      <c r="AE89" s="259"/>
      <c r="AF89" s="56"/>
      <c r="AG89" s="28"/>
      <c r="AH89" s="56"/>
      <c r="AI89" s="28"/>
      <c r="AJ89" s="132"/>
      <c r="AK89" s="198"/>
      <c r="AL89" s="286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4"/>
      <c r="AT89" s="37"/>
    </row>
    <row r="90" spans="2:52" ht="13.5" customHeight="1" x14ac:dyDescent="0.15">
      <c r="B90" s="286"/>
      <c r="C90" s="27" t="s">
        <v>35</v>
      </c>
      <c r="D90" s="185"/>
      <c r="E90" s="56"/>
      <c r="F90" s="186">
        <v>41.830638999999998</v>
      </c>
      <c r="G90" s="186">
        <v>45.270341000000002</v>
      </c>
      <c r="H90" s="186">
        <v>0.99434093000000001</v>
      </c>
      <c r="I90" s="62">
        <v>0.99676600000000004</v>
      </c>
      <c r="J90" s="62">
        <v>5.0406540000000003E-3</v>
      </c>
      <c r="K90" s="187"/>
      <c r="L90" s="259"/>
      <c r="M90" s="259"/>
      <c r="N90" s="56"/>
      <c r="O90" s="28"/>
      <c r="P90" s="56"/>
      <c r="Q90" s="28"/>
      <c r="R90" s="132"/>
      <c r="S90" s="215"/>
      <c r="T90" s="286"/>
      <c r="U90" s="27" t="s">
        <v>35</v>
      </c>
      <c r="V90" s="185"/>
      <c r="W90" s="56"/>
      <c r="X90" s="186"/>
      <c r="Y90" s="186"/>
      <c r="Z90" s="186"/>
      <c r="AA90" s="62"/>
      <c r="AB90" s="62"/>
      <c r="AC90" s="187"/>
      <c r="AD90" s="259"/>
      <c r="AE90" s="259"/>
      <c r="AF90" s="56"/>
      <c r="AG90" s="28"/>
      <c r="AH90" s="56"/>
      <c r="AI90" s="28"/>
      <c r="AJ90" s="132"/>
      <c r="AK90" s="198"/>
      <c r="AL90" s="286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4"/>
      <c r="AT90" s="37"/>
    </row>
    <row r="91" spans="2:52" ht="13.5" customHeight="1" x14ac:dyDescent="0.15">
      <c r="B91" s="286"/>
      <c r="C91" s="27" t="s">
        <v>37</v>
      </c>
      <c r="D91" s="185"/>
      <c r="E91" s="56"/>
      <c r="F91" s="186">
        <v>42.731510999999998</v>
      </c>
      <c r="G91" s="186">
        <v>46.080717999999997</v>
      </c>
      <c r="H91" s="186">
        <v>0.99509866999999996</v>
      </c>
      <c r="I91" s="62">
        <v>0.99769960000000002</v>
      </c>
      <c r="J91" s="62">
        <v>4.060134E-3</v>
      </c>
      <c r="K91" s="187"/>
      <c r="L91" s="259"/>
      <c r="M91" s="259"/>
      <c r="N91" s="56"/>
      <c r="O91" s="28"/>
      <c r="P91" s="56"/>
      <c r="Q91" s="28"/>
      <c r="R91" s="132"/>
      <c r="S91" s="215"/>
      <c r="T91" s="286"/>
      <c r="U91" s="27" t="s">
        <v>37</v>
      </c>
      <c r="V91" s="185"/>
      <c r="W91" s="56"/>
      <c r="X91" s="186"/>
      <c r="Y91" s="186"/>
      <c r="Z91" s="186"/>
      <c r="AA91" s="62"/>
      <c r="AB91" s="62"/>
      <c r="AC91" s="187"/>
      <c r="AD91" s="259"/>
      <c r="AE91" s="259"/>
      <c r="AF91" s="56"/>
      <c r="AG91" s="28"/>
      <c r="AH91" s="56"/>
      <c r="AI91" s="28"/>
      <c r="AJ91" s="132"/>
      <c r="AK91" s="198"/>
      <c r="AL91" s="286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4"/>
      <c r="AT91" s="37"/>
    </row>
    <row r="92" spans="2:52" ht="13.5" customHeight="1" thickBot="1" x14ac:dyDescent="0.2">
      <c r="B92" s="287"/>
      <c r="C92" s="27"/>
      <c r="D92" s="185"/>
      <c r="E92" s="56"/>
      <c r="F92" s="188"/>
      <c r="G92" s="188"/>
      <c r="H92" s="188"/>
      <c r="I92" s="56"/>
      <c r="J92" s="56"/>
      <c r="K92" s="187"/>
      <c r="L92" s="259"/>
      <c r="M92" s="259"/>
      <c r="N92" s="56"/>
      <c r="O92" s="28"/>
      <c r="P92" s="56"/>
      <c r="Q92" s="28"/>
      <c r="R92" s="183"/>
      <c r="S92" s="215"/>
      <c r="T92" s="287"/>
      <c r="U92" s="27"/>
      <c r="V92" s="185"/>
      <c r="W92" s="56"/>
      <c r="X92" s="188"/>
      <c r="Y92" s="188"/>
      <c r="Z92" s="188"/>
      <c r="AA92" s="56"/>
      <c r="AB92" s="56"/>
      <c r="AC92" s="187"/>
      <c r="AD92" s="259"/>
      <c r="AE92" s="259"/>
      <c r="AF92" s="56"/>
      <c r="AG92" s="28"/>
      <c r="AH92" s="56"/>
      <c r="AI92" s="28"/>
      <c r="AJ92" s="183"/>
      <c r="AK92" s="198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83</v>
      </c>
      <c r="C93" s="25" t="s">
        <v>33</v>
      </c>
      <c r="D93" s="39"/>
      <c r="E93" s="55"/>
      <c r="F93" s="96">
        <v>37.491812000000003</v>
      </c>
      <c r="G93" s="96">
        <v>41.936377999999998</v>
      </c>
      <c r="H93" s="96">
        <v>0.98848340000000001</v>
      </c>
      <c r="I93" s="60">
        <v>0.99449065999999997</v>
      </c>
      <c r="J93" s="60">
        <v>1.1603499E-2</v>
      </c>
      <c r="K93" s="61"/>
      <c r="L93" s="258"/>
      <c r="M93" s="258"/>
      <c r="N93" s="55"/>
      <c r="O93" s="26"/>
      <c r="P93" s="55"/>
      <c r="Q93" s="26"/>
      <c r="R93" s="131"/>
      <c r="S93" s="215"/>
      <c r="T93" s="285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8"/>
      <c r="AE93" s="258"/>
      <c r="AF93" s="55"/>
      <c r="AG93" s="26"/>
      <c r="AH93" s="55"/>
      <c r="AI93" s="26"/>
      <c r="AJ93" s="131"/>
      <c r="AK93" s="198"/>
      <c r="AL93" s="285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4"/>
      <c r="AT93" s="37"/>
    </row>
    <row r="94" spans="2:52" ht="13.5" customHeight="1" x14ac:dyDescent="0.15">
      <c r="B94" s="286"/>
      <c r="C94" s="27" t="s">
        <v>34</v>
      </c>
      <c r="D94" s="185"/>
      <c r="E94" s="56"/>
      <c r="F94" s="186">
        <v>40.493575999999997</v>
      </c>
      <c r="G94" s="186">
        <v>44.325203999999999</v>
      </c>
      <c r="H94" s="186">
        <v>0.99300659000000002</v>
      </c>
      <c r="I94" s="62">
        <v>0.99539336</v>
      </c>
      <c r="J94" s="62">
        <v>6.3240789999999998E-3</v>
      </c>
      <c r="K94" s="187"/>
      <c r="L94" s="259"/>
      <c r="M94" s="259"/>
      <c r="N94" s="56"/>
      <c r="O94" s="28"/>
      <c r="P94" s="56"/>
      <c r="Q94" s="28"/>
      <c r="R94" s="132"/>
      <c r="S94" s="215"/>
      <c r="T94" s="286"/>
      <c r="U94" s="27" t="s">
        <v>34</v>
      </c>
      <c r="V94" s="185"/>
      <c r="W94" s="56"/>
      <c r="X94" s="186"/>
      <c r="Y94" s="186"/>
      <c r="Z94" s="186"/>
      <c r="AA94" s="62"/>
      <c r="AB94" s="62"/>
      <c r="AC94" s="187"/>
      <c r="AD94" s="259"/>
      <c r="AE94" s="259"/>
      <c r="AF94" s="56"/>
      <c r="AG94" s="28"/>
      <c r="AH94" s="56"/>
      <c r="AI94" s="28"/>
      <c r="AJ94" s="132"/>
      <c r="AK94" s="198"/>
      <c r="AL94" s="286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4"/>
      <c r="AT94" s="37"/>
    </row>
    <row r="95" spans="2:52" ht="13.5" customHeight="1" x14ac:dyDescent="0.15">
      <c r="B95" s="286"/>
      <c r="C95" s="27" t="s">
        <v>35</v>
      </c>
      <c r="D95" s="185"/>
      <c r="E95" s="56"/>
      <c r="F95" s="186">
        <v>41.929164999999998</v>
      </c>
      <c r="G95" s="186">
        <v>45.381205999999999</v>
      </c>
      <c r="H95" s="186">
        <v>0.99436093000000003</v>
      </c>
      <c r="I95" s="62">
        <v>0.99688752999999997</v>
      </c>
      <c r="J95" s="62">
        <v>4.9492540000000002E-3</v>
      </c>
      <c r="K95" s="187"/>
      <c r="L95" s="259"/>
      <c r="M95" s="259"/>
      <c r="N95" s="56"/>
      <c r="O95" s="28"/>
      <c r="P95" s="56"/>
      <c r="Q95" s="28"/>
      <c r="R95" s="132"/>
      <c r="S95" s="215"/>
      <c r="T95" s="286"/>
      <c r="U95" s="27" t="s">
        <v>35</v>
      </c>
      <c r="V95" s="185"/>
      <c r="W95" s="56"/>
      <c r="X95" s="186"/>
      <c r="Y95" s="186"/>
      <c r="Z95" s="186"/>
      <c r="AA95" s="62"/>
      <c r="AB95" s="62"/>
      <c r="AC95" s="187"/>
      <c r="AD95" s="259"/>
      <c r="AE95" s="259"/>
      <c r="AF95" s="56"/>
      <c r="AG95" s="28"/>
      <c r="AH95" s="56"/>
      <c r="AI95" s="28"/>
      <c r="AJ95" s="132"/>
      <c r="AK95" s="198"/>
      <c r="AL95" s="286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4"/>
      <c r="AT95" s="37"/>
    </row>
    <row r="96" spans="2:52" ht="13.5" customHeight="1" x14ac:dyDescent="0.15">
      <c r="B96" s="286"/>
      <c r="C96" s="27" t="s">
        <v>37</v>
      </c>
      <c r="D96" s="185"/>
      <c r="E96" s="56"/>
      <c r="F96" s="186">
        <v>42.783166999999999</v>
      </c>
      <c r="G96" s="186">
        <v>46.143312000000002</v>
      </c>
      <c r="H96" s="186">
        <v>0.99507685000000001</v>
      </c>
      <c r="I96" s="62">
        <v>0.99773265</v>
      </c>
      <c r="J96" s="62">
        <v>4.0269894999999997E-3</v>
      </c>
      <c r="K96" s="187"/>
      <c r="L96" s="259"/>
      <c r="M96" s="259"/>
      <c r="N96" s="56"/>
      <c r="O96" s="28"/>
      <c r="P96" s="56"/>
      <c r="Q96" s="28"/>
      <c r="R96" s="132"/>
      <c r="S96" s="215"/>
      <c r="T96" s="286"/>
      <c r="U96" s="27" t="s">
        <v>37</v>
      </c>
      <c r="V96" s="185"/>
      <c r="W96" s="56"/>
      <c r="X96" s="186"/>
      <c r="Y96" s="186"/>
      <c r="Z96" s="186"/>
      <c r="AA96" s="62"/>
      <c r="AB96" s="62"/>
      <c r="AC96" s="187"/>
      <c r="AD96" s="259"/>
      <c r="AE96" s="259"/>
      <c r="AF96" s="56"/>
      <c r="AG96" s="28"/>
      <c r="AH96" s="56"/>
      <c r="AI96" s="28"/>
      <c r="AJ96" s="132"/>
      <c r="AK96" s="198"/>
      <c r="AL96" s="286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4"/>
      <c r="AT96" s="37"/>
    </row>
    <row r="97" spans="2:46" ht="13.5" customHeight="1" thickBot="1" x14ac:dyDescent="0.2">
      <c r="B97" s="287"/>
      <c r="C97" s="27"/>
      <c r="D97" s="185"/>
      <c r="E97" s="56"/>
      <c r="F97" s="188"/>
      <c r="G97" s="188"/>
      <c r="H97" s="188"/>
      <c r="I97" s="56"/>
      <c r="J97" s="56"/>
      <c r="K97" s="187"/>
      <c r="L97" s="259"/>
      <c r="M97" s="259"/>
      <c r="N97" s="56"/>
      <c r="O97" s="28"/>
      <c r="P97" s="56"/>
      <c r="Q97" s="28"/>
      <c r="R97" s="183"/>
      <c r="S97" s="215"/>
      <c r="T97" s="287"/>
      <c r="U97" s="27"/>
      <c r="V97" s="185"/>
      <c r="W97" s="56"/>
      <c r="X97" s="188"/>
      <c r="Y97" s="188"/>
      <c r="Z97" s="188"/>
      <c r="AA97" s="56"/>
      <c r="AB97" s="56"/>
      <c r="AC97" s="187"/>
      <c r="AD97" s="259"/>
      <c r="AE97" s="259"/>
      <c r="AF97" s="56"/>
      <c r="AG97" s="28"/>
      <c r="AH97" s="56"/>
      <c r="AI97" s="28"/>
      <c r="AJ97" s="183"/>
      <c r="AK97" s="198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84</v>
      </c>
      <c r="C98" s="25" t="s">
        <v>33</v>
      </c>
      <c r="D98" s="39"/>
      <c r="E98" s="55"/>
      <c r="F98" s="96">
        <v>37.306522000000001</v>
      </c>
      <c r="G98" s="96">
        <v>41.771242999999998</v>
      </c>
      <c r="H98" s="96">
        <v>0.98827633999999998</v>
      </c>
      <c r="I98" s="60">
        <v>0.99413775000000004</v>
      </c>
      <c r="J98" s="60">
        <v>1.24040125E-2</v>
      </c>
      <c r="K98" s="61"/>
      <c r="L98" s="258"/>
      <c r="M98" s="258"/>
      <c r="N98" s="55"/>
      <c r="O98" s="26"/>
      <c r="P98" s="55"/>
      <c r="Q98" s="26"/>
      <c r="R98" s="131"/>
      <c r="S98" s="215"/>
      <c r="T98" s="285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8"/>
      <c r="AE98" s="258"/>
      <c r="AF98" s="55"/>
      <c r="AG98" s="26"/>
      <c r="AH98" s="55"/>
      <c r="AI98" s="26"/>
      <c r="AJ98" s="131"/>
      <c r="AK98" s="198"/>
      <c r="AL98" s="285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4"/>
      <c r="AT98" s="37"/>
    </row>
    <row r="99" spans="2:46" ht="13.5" customHeight="1" x14ac:dyDescent="0.15">
      <c r="B99" s="286"/>
      <c r="C99" s="27" t="s">
        <v>34</v>
      </c>
      <c r="D99" s="185"/>
      <c r="E99" s="56"/>
      <c r="F99" s="186">
        <v>40.308359000000003</v>
      </c>
      <c r="G99" s="186">
        <v>44.155884999999998</v>
      </c>
      <c r="H99" s="186">
        <v>0.9928437</v>
      </c>
      <c r="I99" s="62">
        <v>0.99499817999999995</v>
      </c>
      <c r="J99" s="62">
        <v>6.9662416E-3</v>
      </c>
      <c r="K99" s="187"/>
      <c r="L99" s="259"/>
      <c r="M99" s="259"/>
      <c r="N99" s="56"/>
      <c r="O99" s="28"/>
      <c r="P99" s="56"/>
      <c r="Q99" s="28"/>
      <c r="R99" s="132"/>
      <c r="S99" s="215"/>
      <c r="T99" s="286"/>
      <c r="U99" s="27" t="s">
        <v>34</v>
      </c>
      <c r="V99" s="185"/>
      <c r="W99" s="56"/>
      <c r="X99" s="186"/>
      <c r="Y99" s="186"/>
      <c r="Z99" s="186"/>
      <c r="AA99" s="62"/>
      <c r="AB99" s="62"/>
      <c r="AC99" s="187"/>
      <c r="AD99" s="259"/>
      <c r="AE99" s="259"/>
      <c r="AF99" s="56"/>
      <c r="AG99" s="28"/>
      <c r="AH99" s="56"/>
      <c r="AI99" s="28"/>
      <c r="AJ99" s="132"/>
      <c r="AK99" s="198"/>
      <c r="AL99" s="286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4"/>
      <c r="AT99" s="37"/>
    </row>
    <row r="100" spans="2:46" ht="13.5" customHeight="1" x14ac:dyDescent="0.15">
      <c r="B100" s="286"/>
      <c r="C100" s="27" t="s">
        <v>35</v>
      </c>
      <c r="D100" s="185"/>
      <c r="E100" s="56"/>
      <c r="F100" s="186">
        <v>41.764586000000001</v>
      </c>
      <c r="G100" s="186">
        <v>45.254904000000003</v>
      </c>
      <c r="H100" s="186">
        <v>0.99427087999999997</v>
      </c>
      <c r="I100" s="62">
        <v>0.99698224999999996</v>
      </c>
      <c r="J100" s="62">
        <v>5.369848E-3</v>
      </c>
      <c r="K100" s="187"/>
      <c r="L100" s="259"/>
      <c r="M100" s="259"/>
      <c r="N100" s="56"/>
      <c r="O100" s="28"/>
      <c r="P100" s="56"/>
      <c r="Q100" s="28"/>
      <c r="R100" s="132"/>
      <c r="S100" s="215"/>
      <c r="T100" s="286"/>
      <c r="U100" s="27" t="s">
        <v>35</v>
      </c>
      <c r="V100" s="185"/>
      <c r="W100" s="56"/>
      <c r="X100" s="186"/>
      <c r="Y100" s="186"/>
      <c r="Z100" s="186"/>
      <c r="AA100" s="62"/>
      <c r="AB100" s="62"/>
      <c r="AC100" s="187"/>
      <c r="AD100" s="259"/>
      <c r="AE100" s="259"/>
      <c r="AF100" s="56"/>
      <c r="AG100" s="28"/>
      <c r="AH100" s="56"/>
      <c r="AI100" s="28"/>
      <c r="AJ100" s="132"/>
      <c r="AK100" s="198"/>
      <c r="AL100" s="286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4"/>
      <c r="AT100" s="37"/>
    </row>
    <row r="101" spans="2:46" ht="13.5" customHeight="1" x14ac:dyDescent="0.15">
      <c r="B101" s="286"/>
      <c r="C101" s="27" t="s">
        <v>37</v>
      </c>
      <c r="D101" s="185"/>
      <c r="E101" s="56"/>
      <c r="F101" s="186">
        <v>42.664780999999998</v>
      </c>
      <c r="G101" s="186">
        <v>46.030360999999999</v>
      </c>
      <c r="H101" s="186">
        <v>0.99500242999999999</v>
      </c>
      <c r="I101" s="62">
        <v>0.99777687999999998</v>
      </c>
      <c r="J101" s="62">
        <v>4.4359146000000002E-3</v>
      </c>
      <c r="K101" s="187"/>
      <c r="L101" s="259"/>
      <c r="M101" s="259"/>
      <c r="N101" s="56"/>
      <c r="O101" s="28"/>
      <c r="P101" s="56"/>
      <c r="Q101" s="28"/>
      <c r="R101" s="132"/>
      <c r="S101" s="215"/>
      <c r="T101" s="286"/>
      <c r="U101" s="27" t="s">
        <v>37</v>
      </c>
      <c r="V101" s="185"/>
      <c r="W101" s="56"/>
      <c r="X101" s="186"/>
      <c r="Y101" s="186"/>
      <c r="Z101" s="186"/>
      <c r="AA101" s="62"/>
      <c r="AB101" s="62"/>
      <c r="AC101" s="187"/>
      <c r="AD101" s="259"/>
      <c r="AE101" s="259"/>
      <c r="AF101" s="56"/>
      <c r="AG101" s="28"/>
      <c r="AH101" s="56"/>
      <c r="AI101" s="28"/>
      <c r="AJ101" s="132"/>
      <c r="AK101" s="198"/>
      <c r="AL101" s="286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5"/>
      <c r="E102" s="56"/>
      <c r="F102" s="188"/>
      <c r="G102" s="188"/>
      <c r="H102" s="188"/>
      <c r="I102" s="56"/>
      <c r="J102" s="56"/>
      <c r="K102" s="187"/>
      <c r="L102" s="259"/>
      <c r="M102" s="259"/>
      <c r="N102" s="56"/>
      <c r="O102" s="28"/>
      <c r="P102" s="56"/>
      <c r="Q102" s="28"/>
      <c r="R102" s="183"/>
      <c r="S102" s="215"/>
      <c r="T102" s="287"/>
      <c r="U102" s="27"/>
      <c r="V102" s="185"/>
      <c r="W102" s="56"/>
      <c r="X102" s="188"/>
      <c r="Y102" s="188"/>
      <c r="Z102" s="188"/>
      <c r="AA102" s="56"/>
      <c r="AB102" s="56"/>
      <c r="AC102" s="187"/>
      <c r="AD102" s="259"/>
      <c r="AE102" s="259"/>
      <c r="AF102" s="56"/>
      <c r="AG102" s="28"/>
      <c r="AH102" s="56"/>
      <c r="AI102" s="28"/>
      <c r="AJ102" s="183"/>
      <c r="AK102" s="198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85</v>
      </c>
      <c r="C103" s="25" t="s">
        <v>33</v>
      </c>
      <c r="D103" s="39"/>
      <c r="E103" s="55"/>
      <c r="F103" s="96">
        <v>36.317895999999998</v>
      </c>
      <c r="G103" s="96">
        <v>40.541705999999998</v>
      </c>
      <c r="H103" s="96">
        <v>0.98694886000000004</v>
      </c>
      <c r="I103" s="60">
        <v>0.99304049999999999</v>
      </c>
      <c r="J103" s="60">
        <v>1.4718492499999999E-2</v>
      </c>
      <c r="K103" s="61"/>
      <c r="L103" s="258"/>
      <c r="M103" s="258"/>
      <c r="N103" s="55"/>
      <c r="O103" s="26"/>
      <c r="P103" s="55"/>
      <c r="Q103" s="26"/>
      <c r="R103" s="131"/>
      <c r="S103" s="215"/>
      <c r="T103" s="285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8"/>
      <c r="AE103" s="258"/>
      <c r="AF103" s="55"/>
      <c r="AG103" s="26"/>
      <c r="AH103" s="55"/>
      <c r="AI103" s="26"/>
      <c r="AJ103" s="131"/>
      <c r="AK103" s="198"/>
      <c r="AL103" s="285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4"/>
      <c r="AT103" s="37"/>
    </row>
    <row r="104" spans="2:46" ht="13.5" customHeight="1" x14ac:dyDescent="0.15">
      <c r="B104" s="286"/>
      <c r="C104" s="27" t="s">
        <v>34</v>
      </c>
      <c r="D104" s="185"/>
      <c r="E104" s="56"/>
      <c r="F104" s="186">
        <v>39.156536000000003</v>
      </c>
      <c r="G104" s="186">
        <v>42.975256000000002</v>
      </c>
      <c r="H104" s="186">
        <v>0.99203333000000005</v>
      </c>
      <c r="I104" s="62">
        <v>0.99436343999999999</v>
      </c>
      <c r="J104" s="62">
        <v>8.5775090000000005E-3</v>
      </c>
      <c r="K104" s="187"/>
      <c r="L104" s="259"/>
      <c r="M104" s="259"/>
      <c r="N104" s="56"/>
      <c r="O104" s="28"/>
      <c r="P104" s="56"/>
      <c r="Q104" s="28"/>
      <c r="R104" s="132"/>
      <c r="S104" s="215"/>
      <c r="T104" s="286"/>
      <c r="U104" s="27" t="s">
        <v>34</v>
      </c>
      <c r="V104" s="185"/>
      <c r="W104" s="56"/>
      <c r="X104" s="186"/>
      <c r="Y104" s="186"/>
      <c r="Z104" s="186"/>
      <c r="AA104" s="62"/>
      <c r="AB104" s="62"/>
      <c r="AC104" s="187"/>
      <c r="AD104" s="259"/>
      <c r="AE104" s="259"/>
      <c r="AF104" s="56"/>
      <c r="AG104" s="28"/>
      <c r="AH104" s="56"/>
      <c r="AI104" s="28"/>
      <c r="AJ104" s="132"/>
      <c r="AK104" s="198"/>
      <c r="AL104" s="286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4"/>
      <c r="AT104" s="37"/>
    </row>
    <row r="105" spans="2:46" ht="13.5" customHeight="1" x14ac:dyDescent="0.15">
      <c r="B105" s="286"/>
      <c r="C105" s="27" t="s">
        <v>35</v>
      </c>
      <c r="D105" s="185"/>
      <c r="E105" s="56"/>
      <c r="F105" s="186">
        <v>41.067197999999998</v>
      </c>
      <c r="G105" s="186">
        <v>44.537061000000001</v>
      </c>
      <c r="H105" s="186">
        <v>0.99380787000000004</v>
      </c>
      <c r="I105" s="62">
        <v>0.99673613999999999</v>
      </c>
      <c r="J105" s="62">
        <v>6.5124555999999997E-3</v>
      </c>
      <c r="K105" s="187"/>
      <c r="L105" s="259"/>
      <c r="M105" s="259"/>
      <c r="N105" s="56"/>
      <c r="O105" s="28"/>
      <c r="P105" s="56"/>
      <c r="Q105" s="28"/>
      <c r="R105" s="132"/>
      <c r="S105" s="215"/>
      <c r="T105" s="286"/>
      <c r="U105" s="27" t="s">
        <v>35</v>
      </c>
      <c r="V105" s="185"/>
      <c r="W105" s="56"/>
      <c r="X105" s="186"/>
      <c r="Y105" s="186"/>
      <c r="Z105" s="186"/>
      <c r="AA105" s="62"/>
      <c r="AB105" s="62"/>
      <c r="AC105" s="187"/>
      <c r="AD105" s="259"/>
      <c r="AE105" s="259"/>
      <c r="AF105" s="56"/>
      <c r="AG105" s="28"/>
      <c r="AH105" s="56"/>
      <c r="AI105" s="28"/>
      <c r="AJ105" s="132"/>
      <c r="AK105" s="198"/>
      <c r="AL105" s="286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4"/>
      <c r="AT105" s="37"/>
    </row>
    <row r="106" spans="2:46" ht="13.5" customHeight="1" x14ac:dyDescent="0.15">
      <c r="B106" s="286"/>
      <c r="C106" s="27" t="s">
        <v>37</v>
      </c>
      <c r="D106" s="185"/>
      <c r="E106" s="56"/>
      <c r="F106" s="186">
        <v>42.186529999999998</v>
      </c>
      <c r="G106" s="186">
        <v>45.537365000000001</v>
      </c>
      <c r="H106" s="186">
        <v>0.99470276999999996</v>
      </c>
      <c r="I106" s="62">
        <v>0.99760470000000001</v>
      </c>
      <c r="J106" s="62">
        <v>5.2971346000000004E-3</v>
      </c>
      <c r="K106" s="187"/>
      <c r="L106" s="259"/>
      <c r="M106" s="259"/>
      <c r="N106" s="56"/>
      <c r="O106" s="28"/>
      <c r="P106" s="56"/>
      <c r="Q106" s="28"/>
      <c r="R106" s="132"/>
      <c r="S106" s="215"/>
      <c r="T106" s="286"/>
      <c r="U106" s="27" t="s">
        <v>37</v>
      </c>
      <c r="V106" s="185"/>
      <c r="W106" s="56"/>
      <c r="X106" s="186"/>
      <c r="Y106" s="186"/>
      <c r="Z106" s="186"/>
      <c r="AA106" s="62"/>
      <c r="AB106" s="62"/>
      <c r="AC106" s="187"/>
      <c r="AD106" s="259"/>
      <c r="AE106" s="259"/>
      <c r="AF106" s="56"/>
      <c r="AG106" s="28"/>
      <c r="AH106" s="56"/>
      <c r="AI106" s="28"/>
      <c r="AJ106" s="132"/>
      <c r="AK106" s="198"/>
      <c r="AL106" s="286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5"/>
      <c r="E107" s="56"/>
      <c r="F107" s="188"/>
      <c r="G107" s="188"/>
      <c r="H107" s="188"/>
      <c r="I107" s="56"/>
      <c r="J107" s="56"/>
      <c r="K107" s="187"/>
      <c r="L107" s="259"/>
      <c r="M107" s="259"/>
      <c r="N107" s="56"/>
      <c r="O107" s="28"/>
      <c r="P107" s="56"/>
      <c r="Q107" s="28"/>
      <c r="R107" s="183"/>
      <c r="S107" s="215"/>
      <c r="T107" s="287"/>
      <c r="U107" s="27"/>
      <c r="V107" s="185"/>
      <c r="W107" s="56"/>
      <c r="X107" s="188"/>
      <c r="Y107" s="188"/>
      <c r="Z107" s="188"/>
      <c r="AA107" s="56"/>
      <c r="AB107" s="56"/>
      <c r="AC107" s="187"/>
      <c r="AD107" s="259"/>
      <c r="AE107" s="259"/>
      <c r="AF107" s="56"/>
      <c r="AG107" s="28"/>
      <c r="AH107" s="56"/>
      <c r="AI107" s="28"/>
      <c r="AJ107" s="183"/>
      <c r="AK107" s="198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8"/>
      <c r="M108" s="258"/>
      <c r="N108" s="55"/>
      <c r="O108" s="26"/>
      <c r="P108" s="55"/>
      <c r="Q108" s="26"/>
      <c r="R108" s="131"/>
      <c r="S108" s="215"/>
      <c r="T108" s="285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8"/>
      <c r="AL108" s="285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34</v>
      </c>
      <c r="D109" s="185"/>
      <c r="E109" s="56"/>
      <c r="F109" s="186"/>
      <c r="G109" s="186"/>
      <c r="H109" s="186"/>
      <c r="I109" s="62"/>
      <c r="J109" s="62"/>
      <c r="K109" s="187"/>
      <c r="L109" s="259"/>
      <c r="M109" s="259"/>
      <c r="N109" s="56"/>
      <c r="O109" s="28"/>
      <c r="P109" s="56"/>
      <c r="Q109" s="28"/>
      <c r="R109" s="132"/>
      <c r="S109" s="215"/>
      <c r="T109" s="286"/>
      <c r="U109" s="27" t="s">
        <v>34</v>
      </c>
      <c r="V109" s="185"/>
      <c r="W109" s="56"/>
      <c r="X109" s="186"/>
      <c r="Y109" s="186"/>
      <c r="Z109" s="186"/>
      <c r="AA109" s="62"/>
      <c r="AB109" s="62"/>
      <c r="AC109" s="187"/>
      <c r="AD109" s="259"/>
      <c r="AE109" s="259"/>
      <c r="AF109" s="56"/>
      <c r="AG109" s="28"/>
      <c r="AH109" s="56"/>
      <c r="AI109" s="28"/>
      <c r="AJ109" s="132"/>
      <c r="AK109" s="198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35</v>
      </c>
      <c r="D110" s="185"/>
      <c r="E110" s="56"/>
      <c r="F110" s="186"/>
      <c r="G110" s="186"/>
      <c r="H110" s="186"/>
      <c r="I110" s="62"/>
      <c r="J110" s="62"/>
      <c r="K110" s="187"/>
      <c r="L110" s="259"/>
      <c r="M110" s="259"/>
      <c r="N110" s="56"/>
      <c r="O110" s="28"/>
      <c r="P110" s="56"/>
      <c r="Q110" s="28"/>
      <c r="R110" s="132"/>
      <c r="S110" s="215"/>
      <c r="T110" s="286"/>
      <c r="U110" s="27" t="s">
        <v>35</v>
      </c>
      <c r="V110" s="185"/>
      <c r="W110" s="56"/>
      <c r="X110" s="186"/>
      <c r="Y110" s="186"/>
      <c r="Z110" s="186"/>
      <c r="AA110" s="62"/>
      <c r="AB110" s="62"/>
      <c r="AC110" s="187"/>
      <c r="AD110" s="259"/>
      <c r="AE110" s="259"/>
      <c r="AF110" s="56"/>
      <c r="AG110" s="28"/>
      <c r="AH110" s="56"/>
      <c r="AI110" s="28"/>
      <c r="AJ110" s="132"/>
      <c r="AK110" s="198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37</v>
      </c>
      <c r="D111" s="185"/>
      <c r="E111" s="56"/>
      <c r="F111" s="186"/>
      <c r="G111" s="186"/>
      <c r="H111" s="186"/>
      <c r="I111" s="62"/>
      <c r="J111" s="62"/>
      <c r="K111" s="187"/>
      <c r="L111" s="259"/>
      <c r="M111" s="259"/>
      <c r="N111" s="56"/>
      <c r="O111" s="28"/>
      <c r="P111" s="56"/>
      <c r="Q111" s="28"/>
      <c r="R111" s="132"/>
      <c r="S111" s="215"/>
      <c r="T111" s="286"/>
      <c r="U111" s="27" t="s">
        <v>37</v>
      </c>
      <c r="V111" s="185"/>
      <c r="W111" s="56"/>
      <c r="X111" s="186"/>
      <c r="Y111" s="186"/>
      <c r="Z111" s="186"/>
      <c r="AA111" s="62"/>
      <c r="AB111" s="62"/>
      <c r="AC111" s="187"/>
      <c r="AD111" s="259"/>
      <c r="AE111" s="259"/>
      <c r="AF111" s="56"/>
      <c r="AG111" s="28"/>
      <c r="AH111" s="56"/>
      <c r="AI111" s="28"/>
      <c r="AJ111" s="132"/>
      <c r="AK111" s="198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5"/>
      <c r="E112" s="56"/>
      <c r="F112" s="188"/>
      <c r="G112" s="188"/>
      <c r="H112" s="188"/>
      <c r="I112" s="56"/>
      <c r="J112" s="56"/>
      <c r="K112" s="187"/>
      <c r="L112" s="259"/>
      <c r="M112" s="259"/>
      <c r="N112" s="56"/>
      <c r="O112" s="28"/>
      <c r="P112" s="56"/>
      <c r="Q112" s="28"/>
      <c r="R112" s="183"/>
      <c r="S112" s="215"/>
      <c r="T112" s="287"/>
      <c r="U112" s="27"/>
      <c r="V112" s="185"/>
      <c r="W112" s="56"/>
      <c r="X112" s="188"/>
      <c r="Y112" s="188"/>
      <c r="Z112" s="188"/>
      <c r="AA112" s="56"/>
      <c r="AB112" s="56"/>
      <c r="AC112" s="187"/>
      <c r="AD112" s="259"/>
      <c r="AE112" s="259"/>
      <c r="AF112" s="56"/>
      <c r="AG112" s="28"/>
      <c r="AH112" s="56"/>
      <c r="AI112" s="28"/>
      <c r="AJ112" s="183"/>
      <c r="AK112" s="198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8"/>
      <c r="M113" s="258"/>
      <c r="N113" s="55"/>
      <c r="O113" s="26"/>
      <c r="P113" s="55"/>
      <c r="Q113" s="26"/>
      <c r="R113" s="131"/>
      <c r="S113" s="215"/>
      <c r="T113" s="285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8"/>
      <c r="AL113" s="285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34</v>
      </c>
      <c r="D114" s="185"/>
      <c r="E114" s="56"/>
      <c r="F114" s="186"/>
      <c r="G114" s="186"/>
      <c r="H114" s="186"/>
      <c r="I114" s="62"/>
      <c r="J114" s="62"/>
      <c r="K114" s="187"/>
      <c r="L114" s="259"/>
      <c r="M114" s="259"/>
      <c r="N114" s="56"/>
      <c r="O114" s="28"/>
      <c r="P114" s="56"/>
      <c r="Q114" s="28"/>
      <c r="R114" s="132"/>
      <c r="S114" s="215"/>
      <c r="T114" s="286"/>
      <c r="U114" s="27" t="s">
        <v>34</v>
      </c>
      <c r="V114" s="185"/>
      <c r="W114" s="56"/>
      <c r="X114" s="186"/>
      <c r="Y114" s="186"/>
      <c r="Z114" s="186"/>
      <c r="AA114" s="62"/>
      <c r="AB114" s="62"/>
      <c r="AC114" s="187"/>
      <c r="AD114" s="259"/>
      <c r="AE114" s="259"/>
      <c r="AF114" s="56"/>
      <c r="AG114" s="28"/>
      <c r="AH114" s="56"/>
      <c r="AI114" s="28"/>
      <c r="AJ114" s="132"/>
      <c r="AK114" s="198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35</v>
      </c>
      <c r="D115" s="185"/>
      <c r="E115" s="56"/>
      <c r="F115" s="186"/>
      <c r="G115" s="186"/>
      <c r="H115" s="186"/>
      <c r="I115" s="62"/>
      <c r="J115" s="62"/>
      <c r="K115" s="187"/>
      <c r="L115" s="259"/>
      <c r="M115" s="259"/>
      <c r="N115" s="56"/>
      <c r="O115" s="28"/>
      <c r="P115" s="56"/>
      <c r="Q115" s="28"/>
      <c r="R115" s="132"/>
      <c r="S115" s="215"/>
      <c r="T115" s="286"/>
      <c r="U115" s="27" t="s">
        <v>35</v>
      </c>
      <c r="V115" s="185"/>
      <c r="W115" s="56"/>
      <c r="X115" s="186"/>
      <c r="Y115" s="186"/>
      <c r="Z115" s="186"/>
      <c r="AA115" s="62"/>
      <c r="AB115" s="62"/>
      <c r="AC115" s="187"/>
      <c r="AD115" s="259"/>
      <c r="AE115" s="259"/>
      <c r="AF115" s="56"/>
      <c r="AG115" s="28"/>
      <c r="AH115" s="56"/>
      <c r="AI115" s="28"/>
      <c r="AJ115" s="132"/>
      <c r="AK115" s="198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37</v>
      </c>
      <c r="D116" s="185"/>
      <c r="E116" s="56"/>
      <c r="F116" s="186"/>
      <c r="G116" s="186"/>
      <c r="H116" s="186"/>
      <c r="I116" s="62"/>
      <c r="J116" s="62"/>
      <c r="K116" s="187"/>
      <c r="L116" s="259"/>
      <c r="M116" s="259"/>
      <c r="N116" s="56"/>
      <c r="O116" s="28"/>
      <c r="P116" s="56"/>
      <c r="Q116" s="28"/>
      <c r="R116" s="132"/>
      <c r="S116" s="215"/>
      <c r="T116" s="286"/>
      <c r="U116" s="27" t="s">
        <v>37</v>
      </c>
      <c r="V116" s="185"/>
      <c r="W116" s="56"/>
      <c r="X116" s="186"/>
      <c r="Y116" s="186"/>
      <c r="Z116" s="186"/>
      <c r="AA116" s="62"/>
      <c r="AB116" s="62"/>
      <c r="AC116" s="187"/>
      <c r="AD116" s="259"/>
      <c r="AE116" s="259"/>
      <c r="AF116" s="56"/>
      <c r="AG116" s="28"/>
      <c r="AH116" s="56"/>
      <c r="AI116" s="28"/>
      <c r="AJ116" s="132"/>
      <c r="AK116" s="198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5"/>
      <c r="E117" s="56"/>
      <c r="F117" s="188"/>
      <c r="G117" s="188"/>
      <c r="H117" s="188"/>
      <c r="I117" s="56"/>
      <c r="J117" s="56"/>
      <c r="K117" s="187"/>
      <c r="L117" s="259"/>
      <c r="M117" s="259"/>
      <c r="N117" s="56"/>
      <c r="O117" s="28"/>
      <c r="P117" s="56"/>
      <c r="Q117" s="28"/>
      <c r="R117" s="183"/>
      <c r="S117" s="215"/>
      <c r="T117" s="287"/>
      <c r="U117" s="27"/>
      <c r="V117" s="185"/>
      <c r="W117" s="56"/>
      <c r="X117" s="188"/>
      <c r="Y117" s="188"/>
      <c r="Z117" s="188"/>
      <c r="AA117" s="56"/>
      <c r="AB117" s="56"/>
      <c r="AC117" s="187"/>
      <c r="AD117" s="259"/>
      <c r="AE117" s="259"/>
      <c r="AF117" s="56"/>
      <c r="AG117" s="28"/>
      <c r="AH117" s="56"/>
      <c r="AI117" s="28"/>
      <c r="AJ117" s="183"/>
      <c r="AK117" s="198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8"/>
      <c r="M118" s="258"/>
      <c r="N118" s="55"/>
      <c r="O118" s="26"/>
      <c r="P118" s="55"/>
      <c r="Q118" s="26"/>
      <c r="R118" s="131"/>
      <c r="S118" s="215"/>
      <c r="T118" s="285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8"/>
      <c r="AL118" s="285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34</v>
      </c>
      <c r="D119" s="185"/>
      <c r="E119" s="56"/>
      <c r="F119" s="186"/>
      <c r="G119" s="186"/>
      <c r="H119" s="186"/>
      <c r="I119" s="62"/>
      <c r="J119" s="62"/>
      <c r="K119" s="187"/>
      <c r="L119" s="259"/>
      <c r="M119" s="259"/>
      <c r="N119" s="56"/>
      <c r="O119" s="28"/>
      <c r="P119" s="56"/>
      <c r="Q119" s="28"/>
      <c r="R119" s="132"/>
      <c r="S119" s="215"/>
      <c r="T119" s="286"/>
      <c r="U119" s="27" t="s">
        <v>34</v>
      </c>
      <c r="V119" s="185"/>
      <c r="W119" s="56"/>
      <c r="X119" s="186"/>
      <c r="Y119" s="186"/>
      <c r="Z119" s="186"/>
      <c r="AA119" s="62"/>
      <c r="AB119" s="62"/>
      <c r="AC119" s="187"/>
      <c r="AD119" s="259"/>
      <c r="AE119" s="259"/>
      <c r="AF119" s="56"/>
      <c r="AG119" s="28"/>
      <c r="AH119" s="56"/>
      <c r="AI119" s="28"/>
      <c r="AJ119" s="132"/>
      <c r="AK119" s="198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35</v>
      </c>
      <c r="D120" s="185"/>
      <c r="E120" s="56"/>
      <c r="F120" s="186"/>
      <c r="G120" s="186"/>
      <c r="H120" s="186"/>
      <c r="I120" s="62"/>
      <c r="J120" s="62"/>
      <c r="K120" s="187"/>
      <c r="L120" s="259"/>
      <c r="M120" s="259"/>
      <c r="N120" s="56"/>
      <c r="O120" s="28"/>
      <c r="P120" s="56"/>
      <c r="Q120" s="28"/>
      <c r="R120" s="132"/>
      <c r="S120" s="215"/>
      <c r="T120" s="286"/>
      <c r="U120" s="27" t="s">
        <v>35</v>
      </c>
      <c r="V120" s="185"/>
      <c r="W120" s="56"/>
      <c r="X120" s="186"/>
      <c r="Y120" s="186"/>
      <c r="Z120" s="186"/>
      <c r="AA120" s="62"/>
      <c r="AB120" s="62"/>
      <c r="AC120" s="187"/>
      <c r="AD120" s="259"/>
      <c r="AE120" s="259"/>
      <c r="AF120" s="56"/>
      <c r="AG120" s="28"/>
      <c r="AH120" s="56"/>
      <c r="AI120" s="28"/>
      <c r="AJ120" s="132"/>
      <c r="AK120" s="198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37</v>
      </c>
      <c r="D121" s="185"/>
      <c r="E121" s="56"/>
      <c r="F121" s="186"/>
      <c r="G121" s="186"/>
      <c r="H121" s="186"/>
      <c r="I121" s="62"/>
      <c r="J121" s="62"/>
      <c r="K121" s="187"/>
      <c r="L121" s="259"/>
      <c r="M121" s="259"/>
      <c r="N121" s="56"/>
      <c r="O121" s="28"/>
      <c r="P121" s="56"/>
      <c r="Q121" s="28"/>
      <c r="R121" s="132"/>
      <c r="S121" s="215"/>
      <c r="T121" s="286"/>
      <c r="U121" s="27" t="s">
        <v>37</v>
      </c>
      <c r="V121" s="185"/>
      <c r="W121" s="56"/>
      <c r="X121" s="186"/>
      <c r="Y121" s="186"/>
      <c r="Z121" s="186"/>
      <c r="AA121" s="62"/>
      <c r="AB121" s="62"/>
      <c r="AC121" s="187"/>
      <c r="AD121" s="259"/>
      <c r="AE121" s="259"/>
      <c r="AF121" s="56"/>
      <c r="AG121" s="28"/>
      <c r="AH121" s="56"/>
      <c r="AI121" s="28"/>
      <c r="AJ121" s="132"/>
      <c r="AK121" s="198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5"/>
      <c r="E122" s="56"/>
      <c r="F122" s="188"/>
      <c r="G122" s="188"/>
      <c r="H122" s="188"/>
      <c r="I122" s="56"/>
      <c r="J122" s="56"/>
      <c r="K122" s="187"/>
      <c r="L122" s="259"/>
      <c r="M122" s="259"/>
      <c r="N122" s="56"/>
      <c r="O122" s="28"/>
      <c r="P122" s="56"/>
      <c r="Q122" s="28"/>
      <c r="R122" s="183"/>
      <c r="S122" s="215"/>
      <c r="T122" s="287"/>
      <c r="U122" s="27"/>
      <c r="V122" s="185"/>
      <c r="W122" s="56"/>
      <c r="X122" s="188"/>
      <c r="Y122" s="188"/>
      <c r="Z122" s="188"/>
      <c r="AA122" s="56"/>
      <c r="AB122" s="56"/>
      <c r="AC122" s="187"/>
      <c r="AD122" s="259"/>
      <c r="AE122" s="259"/>
      <c r="AF122" s="56"/>
      <c r="AG122" s="28"/>
      <c r="AH122" s="56"/>
      <c r="AI122" s="28"/>
      <c r="AJ122" s="183"/>
      <c r="AK122" s="198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8"/>
      <c r="M123" s="258"/>
      <c r="N123" s="55"/>
      <c r="O123" s="26"/>
      <c r="P123" s="55"/>
      <c r="Q123" s="26"/>
      <c r="R123" s="131"/>
      <c r="S123" s="215"/>
      <c r="T123" s="285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8"/>
      <c r="AL123" s="285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34</v>
      </c>
      <c r="D124" s="185"/>
      <c r="E124" s="56"/>
      <c r="F124" s="186"/>
      <c r="G124" s="186"/>
      <c r="H124" s="186"/>
      <c r="I124" s="62"/>
      <c r="J124" s="62"/>
      <c r="K124" s="187"/>
      <c r="L124" s="259"/>
      <c r="M124" s="259"/>
      <c r="N124" s="56"/>
      <c r="O124" s="28"/>
      <c r="P124" s="56"/>
      <c r="Q124" s="28"/>
      <c r="R124" s="132"/>
      <c r="S124" s="215"/>
      <c r="T124" s="286"/>
      <c r="U124" s="27" t="s">
        <v>34</v>
      </c>
      <c r="V124" s="185"/>
      <c r="W124" s="56"/>
      <c r="X124" s="186"/>
      <c r="Y124" s="186"/>
      <c r="Z124" s="186"/>
      <c r="AA124" s="62"/>
      <c r="AB124" s="62"/>
      <c r="AC124" s="187"/>
      <c r="AD124" s="259"/>
      <c r="AE124" s="259"/>
      <c r="AF124" s="56"/>
      <c r="AG124" s="28"/>
      <c r="AH124" s="56"/>
      <c r="AI124" s="28"/>
      <c r="AJ124" s="132"/>
      <c r="AK124" s="198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35</v>
      </c>
      <c r="D125" s="185"/>
      <c r="E125" s="56"/>
      <c r="F125" s="186"/>
      <c r="G125" s="186"/>
      <c r="H125" s="186"/>
      <c r="I125" s="62"/>
      <c r="J125" s="62"/>
      <c r="K125" s="187"/>
      <c r="L125" s="259"/>
      <c r="M125" s="259"/>
      <c r="N125" s="56"/>
      <c r="O125" s="28"/>
      <c r="P125" s="56"/>
      <c r="Q125" s="28"/>
      <c r="R125" s="132"/>
      <c r="S125" s="215"/>
      <c r="T125" s="286"/>
      <c r="U125" s="27" t="s">
        <v>35</v>
      </c>
      <c r="V125" s="185"/>
      <c r="W125" s="56"/>
      <c r="X125" s="186"/>
      <c r="Y125" s="186"/>
      <c r="Z125" s="186"/>
      <c r="AA125" s="62"/>
      <c r="AB125" s="62"/>
      <c r="AC125" s="187"/>
      <c r="AD125" s="259"/>
      <c r="AE125" s="259"/>
      <c r="AF125" s="56"/>
      <c r="AG125" s="28"/>
      <c r="AH125" s="56"/>
      <c r="AI125" s="28"/>
      <c r="AJ125" s="132"/>
      <c r="AK125" s="198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37</v>
      </c>
      <c r="D126" s="185"/>
      <c r="E126" s="56"/>
      <c r="F126" s="186"/>
      <c r="G126" s="186"/>
      <c r="H126" s="186"/>
      <c r="I126" s="62"/>
      <c r="J126" s="62"/>
      <c r="K126" s="187"/>
      <c r="L126" s="259"/>
      <c r="M126" s="259"/>
      <c r="N126" s="56"/>
      <c r="O126" s="28"/>
      <c r="P126" s="56"/>
      <c r="Q126" s="28"/>
      <c r="R126" s="132"/>
      <c r="S126" s="215"/>
      <c r="T126" s="286"/>
      <c r="U126" s="27" t="s">
        <v>37</v>
      </c>
      <c r="V126" s="185"/>
      <c r="W126" s="56"/>
      <c r="X126" s="186"/>
      <c r="Y126" s="186"/>
      <c r="Z126" s="186"/>
      <c r="AA126" s="62"/>
      <c r="AB126" s="62"/>
      <c r="AC126" s="187"/>
      <c r="AD126" s="259"/>
      <c r="AE126" s="259"/>
      <c r="AF126" s="56"/>
      <c r="AG126" s="28"/>
      <c r="AH126" s="56"/>
      <c r="AI126" s="28"/>
      <c r="AJ126" s="132"/>
      <c r="AK126" s="198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5"/>
      <c r="E127" s="56"/>
      <c r="F127" s="188"/>
      <c r="G127" s="188"/>
      <c r="H127" s="188"/>
      <c r="I127" s="56"/>
      <c r="J127" s="56"/>
      <c r="K127" s="187"/>
      <c r="L127" s="259"/>
      <c r="M127" s="259"/>
      <c r="N127" s="56"/>
      <c r="O127" s="28"/>
      <c r="P127" s="56"/>
      <c r="Q127" s="28"/>
      <c r="R127" s="183"/>
      <c r="S127" s="215"/>
      <c r="T127" s="287"/>
      <c r="U127" s="27"/>
      <c r="V127" s="185"/>
      <c r="W127" s="56"/>
      <c r="X127" s="188"/>
      <c r="Y127" s="188"/>
      <c r="Z127" s="188"/>
      <c r="AA127" s="56"/>
      <c r="AB127" s="56"/>
      <c r="AC127" s="187"/>
      <c r="AD127" s="259"/>
      <c r="AE127" s="259"/>
      <c r="AF127" s="56"/>
      <c r="AG127" s="28"/>
      <c r="AH127" s="56"/>
      <c r="AI127" s="28"/>
      <c r="AJ127" s="183"/>
      <c r="AK127" s="198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8"/>
      <c r="M128" s="258"/>
      <c r="N128" s="55"/>
      <c r="O128" s="26"/>
      <c r="P128" s="55"/>
      <c r="Q128" s="26"/>
      <c r="R128" s="131"/>
      <c r="S128" s="215"/>
      <c r="T128" s="285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8"/>
      <c r="AL128" s="285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34</v>
      </c>
      <c r="D129" s="185"/>
      <c r="E129" s="56"/>
      <c r="F129" s="186"/>
      <c r="G129" s="186"/>
      <c r="H129" s="186"/>
      <c r="I129" s="62"/>
      <c r="J129" s="62"/>
      <c r="K129" s="187"/>
      <c r="L129" s="259"/>
      <c r="M129" s="259"/>
      <c r="N129" s="56"/>
      <c r="O129" s="28"/>
      <c r="P129" s="56"/>
      <c r="Q129" s="28"/>
      <c r="R129" s="132"/>
      <c r="S129" s="215"/>
      <c r="T129" s="286"/>
      <c r="U129" s="27" t="s">
        <v>34</v>
      </c>
      <c r="V129" s="185"/>
      <c r="W129" s="56"/>
      <c r="X129" s="186"/>
      <c r="Y129" s="186"/>
      <c r="Z129" s="186"/>
      <c r="AA129" s="62"/>
      <c r="AB129" s="62"/>
      <c r="AC129" s="187"/>
      <c r="AD129" s="259"/>
      <c r="AE129" s="259"/>
      <c r="AF129" s="56"/>
      <c r="AG129" s="28"/>
      <c r="AH129" s="56"/>
      <c r="AI129" s="28"/>
      <c r="AJ129" s="132"/>
      <c r="AK129" s="198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35</v>
      </c>
      <c r="D130" s="185"/>
      <c r="E130" s="56"/>
      <c r="F130" s="186"/>
      <c r="G130" s="186"/>
      <c r="H130" s="186"/>
      <c r="I130" s="62"/>
      <c r="J130" s="62"/>
      <c r="K130" s="187"/>
      <c r="L130" s="259"/>
      <c r="M130" s="259"/>
      <c r="N130" s="56"/>
      <c r="O130" s="28"/>
      <c r="P130" s="56"/>
      <c r="Q130" s="28"/>
      <c r="R130" s="132"/>
      <c r="S130" s="215"/>
      <c r="T130" s="286"/>
      <c r="U130" s="27" t="s">
        <v>35</v>
      </c>
      <c r="V130" s="185"/>
      <c r="W130" s="56"/>
      <c r="X130" s="186"/>
      <c r="Y130" s="186"/>
      <c r="Z130" s="186"/>
      <c r="AA130" s="62"/>
      <c r="AB130" s="62"/>
      <c r="AC130" s="187"/>
      <c r="AD130" s="259"/>
      <c r="AE130" s="259"/>
      <c r="AF130" s="56"/>
      <c r="AG130" s="28"/>
      <c r="AH130" s="56"/>
      <c r="AI130" s="28"/>
      <c r="AJ130" s="132"/>
      <c r="AK130" s="198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37</v>
      </c>
      <c r="D131" s="185"/>
      <c r="E131" s="56"/>
      <c r="F131" s="186"/>
      <c r="G131" s="186"/>
      <c r="H131" s="186"/>
      <c r="I131" s="62"/>
      <c r="J131" s="62"/>
      <c r="K131" s="187"/>
      <c r="L131" s="259"/>
      <c r="M131" s="259"/>
      <c r="N131" s="56"/>
      <c r="O131" s="28"/>
      <c r="P131" s="56"/>
      <c r="Q131" s="28"/>
      <c r="R131" s="132"/>
      <c r="S131" s="215"/>
      <c r="T131" s="286"/>
      <c r="U131" s="27" t="s">
        <v>37</v>
      </c>
      <c r="V131" s="185"/>
      <c r="W131" s="56"/>
      <c r="X131" s="186"/>
      <c r="Y131" s="186"/>
      <c r="Z131" s="186"/>
      <c r="AA131" s="62"/>
      <c r="AB131" s="62"/>
      <c r="AC131" s="187"/>
      <c r="AD131" s="259"/>
      <c r="AE131" s="259"/>
      <c r="AF131" s="56"/>
      <c r="AG131" s="28"/>
      <c r="AH131" s="56"/>
      <c r="AI131" s="28"/>
      <c r="AJ131" s="132"/>
      <c r="AK131" s="198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5"/>
      <c r="E132" s="56"/>
      <c r="F132" s="188"/>
      <c r="G132" s="188"/>
      <c r="H132" s="188"/>
      <c r="I132" s="56"/>
      <c r="J132" s="56"/>
      <c r="K132" s="187"/>
      <c r="L132" s="259"/>
      <c r="M132" s="259"/>
      <c r="N132" s="56"/>
      <c r="O132" s="28"/>
      <c r="P132" s="56"/>
      <c r="Q132" s="28"/>
      <c r="R132" s="183"/>
      <c r="S132" s="215"/>
      <c r="T132" s="287"/>
      <c r="U132" s="27"/>
      <c r="V132" s="185"/>
      <c r="W132" s="56"/>
      <c r="X132" s="188"/>
      <c r="Y132" s="188"/>
      <c r="Z132" s="188"/>
      <c r="AA132" s="56"/>
      <c r="AB132" s="56"/>
      <c r="AC132" s="187"/>
      <c r="AD132" s="259"/>
      <c r="AE132" s="259"/>
      <c r="AF132" s="56"/>
      <c r="AG132" s="28"/>
      <c r="AH132" s="56"/>
      <c r="AI132" s="28"/>
      <c r="AJ132" s="183"/>
      <c r="AK132" s="198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8"/>
      <c r="M133" s="258"/>
      <c r="N133" s="55"/>
      <c r="O133" s="26"/>
      <c r="P133" s="55"/>
      <c r="Q133" s="26"/>
      <c r="R133" s="131"/>
      <c r="S133" s="215"/>
      <c r="T133" s="285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8"/>
      <c r="AL133" s="285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34</v>
      </c>
      <c r="D134" s="185"/>
      <c r="E134" s="56"/>
      <c r="F134" s="186"/>
      <c r="G134" s="186"/>
      <c r="H134" s="186"/>
      <c r="I134" s="62"/>
      <c r="J134" s="62"/>
      <c r="K134" s="187"/>
      <c r="L134" s="259"/>
      <c r="M134" s="259"/>
      <c r="N134" s="56"/>
      <c r="O134" s="28"/>
      <c r="P134" s="56"/>
      <c r="Q134" s="28"/>
      <c r="R134" s="132"/>
      <c r="S134" s="215"/>
      <c r="T134" s="286"/>
      <c r="U134" s="27" t="s">
        <v>34</v>
      </c>
      <c r="V134" s="185"/>
      <c r="W134" s="56"/>
      <c r="X134" s="186"/>
      <c r="Y134" s="186"/>
      <c r="Z134" s="186"/>
      <c r="AA134" s="62"/>
      <c r="AB134" s="62"/>
      <c r="AC134" s="187"/>
      <c r="AD134" s="259"/>
      <c r="AE134" s="259"/>
      <c r="AF134" s="56"/>
      <c r="AG134" s="28"/>
      <c r="AH134" s="56"/>
      <c r="AI134" s="28"/>
      <c r="AJ134" s="132"/>
      <c r="AK134" s="198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35</v>
      </c>
      <c r="D135" s="185"/>
      <c r="E135" s="56"/>
      <c r="F135" s="186"/>
      <c r="G135" s="186"/>
      <c r="H135" s="186"/>
      <c r="I135" s="62"/>
      <c r="J135" s="62"/>
      <c r="K135" s="187"/>
      <c r="L135" s="259"/>
      <c r="M135" s="259"/>
      <c r="N135" s="56"/>
      <c r="O135" s="28"/>
      <c r="P135" s="56"/>
      <c r="Q135" s="28"/>
      <c r="R135" s="132"/>
      <c r="S135" s="215"/>
      <c r="T135" s="286"/>
      <c r="U135" s="27" t="s">
        <v>35</v>
      </c>
      <c r="V135" s="185"/>
      <c r="W135" s="56"/>
      <c r="X135" s="186"/>
      <c r="Y135" s="186"/>
      <c r="Z135" s="186"/>
      <c r="AA135" s="62"/>
      <c r="AB135" s="62"/>
      <c r="AC135" s="187"/>
      <c r="AD135" s="259"/>
      <c r="AE135" s="259"/>
      <c r="AF135" s="56"/>
      <c r="AG135" s="28"/>
      <c r="AH135" s="56"/>
      <c r="AI135" s="28"/>
      <c r="AJ135" s="132"/>
      <c r="AK135" s="198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37</v>
      </c>
      <c r="D136" s="185"/>
      <c r="E136" s="56"/>
      <c r="F136" s="186"/>
      <c r="G136" s="186"/>
      <c r="H136" s="186"/>
      <c r="I136" s="62"/>
      <c r="J136" s="62"/>
      <c r="K136" s="187"/>
      <c r="L136" s="259"/>
      <c r="M136" s="259"/>
      <c r="N136" s="56"/>
      <c r="O136" s="28"/>
      <c r="P136" s="56"/>
      <c r="Q136" s="28"/>
      <c r="R136" s="132"/>
      <c r="S136" s="215"/>
      <c r="T136" s="286"/>
      <c r="U136" s="27" t="s">
        <v>37</v>
      </c>
      <c r="V136" s="185"/>
      <c r="W136" s="56"/>
      <c r="X136" s="186"/>
      <c r="Y136" s="186"/>
      <c r="Z136" s="186"/>
      <c r="AA136" s="62"/>
      <c r="AB136" s="62"/>
      <c r="AC136" s="187"/>
      <c r="AD136" s="259"/>
      <c r="AE136" s="259"/>
      <c r="AF136" s="56"/>
      <c r="AG136" s="28"/>
      <c r="AH136" s="56"/>
      <c r="AI136" s="28"/>
      <c r="AJ136" s="132"/>
      <c r="AK136" s="198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5"/>
      <c r="E137" s="56"/>
      <c r="F137" s="188"/>
      <c r="G137" s="188"/>
      <c r="H137" s="188"/>
      <c r="I137" s="56"/>
      <c r="J137" s="56"/>
      <c r="K137" s="187"/>
      <c r="L137" s="259"/>
      <c r="M137" s="259"/>
      <c r="N137" s="56"/>
      <c r="O137" s="28"/>
      <c r="P137" s="56"/>
      <c r="Q137" s="28"/>
      <c r="R137" s="183"/>
      <c r="S137" s="215"/>
      <c r="T137" s="287"/>
      <c r="U137" s="27"/>
      <c r="V137" s="185"/>
      <c r="W137" s="56"/>
      <c r="X137" s="188"/>
      <c r="Y137" s="188"/>
      <c r="Z137" s="188"/>
      <c r="AA137" s="56"/>
      <c r="AB137" s="56"/>
      <c r="AC137" s="187"/>
      <c r="AD137" s="259"/>
      <c r="AE137" s="259"/>
      <c r="AF137" s="56"/>
      <c r="AG137" s="28"/>
      <c r="AH137" s="56"/>
      <c r="AI137" s="28"/>
      <c r="AJ137" s="183"/>
      <c r="AK137" s="198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5"/>
      <c r="T138" s="285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8"/>
      <c r="AL138" s="285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34</v>
      </c>
      <c r="D139" s="185"/>
      <c r="E139" s="56"/>
      <c r="F139" s="186"/>
      <c r="G139" s="186"/>
      <c r="H139" s="186"/>
      <c r="I139" s="62"/>
      <c r="J139" s="62"/>
      <c r="K139" s="187"/>
      <c r="L139" s="259"/>
      <c r="M139" s="259"/>
      <c r="N139" s="56"/>
      <c r="O139" s="28"/>
      <c r="P139" s="56"/>
      <c r="Q139" s="28"/>
      <c r="R139" s="132"/>
      <c r="S139" s="215"/>
      <c r="T139" s="286"/>
      <c r="U139" s="27" t="s">
        <v>34</v>
      </c>
      <c r="V139" s="185"/>
      <c r="W139" s="56"/>
      <c r="X139" s="186"/>
      <c r="Y139" s="186"/>
      <c r="Z139" s="186"/>
      <c r="AA139" s="62"/>
      <c r="AB139" s="62"/>
      <c r="AC139" s="187"/>
      <c r="AD139" s="259"/>
      <c r="AE139" s="259"/>
      <c r="AF139" s="56"/>
      <c r="AG139" s="28"/>
      <c r="AH139" s="56"/>
      <c r="AI139" s="28"/>
      <c r="AJ139" s="132"/>
      <c r="AK139" s="198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35</v>
      </c>
      <c r="D140" s="185"/>
      <c r="E140" s="56"/>
      <c r="F140" s="186"/>
      <c r="G140" s="186"/>
      <c r="H140" s="186"/>
      <c r="I140" s="62"/>
      <c r="J140" s="62"/>
      <c r="K140" s="187"/>
      <c r="L140" s="259"/>
      <c r="M140" s="259"/>
      <c r="N140" s="56"/>
      <c r="O140" s="28"/>
      <c r="P140" s="56"/>
      <c r="Q140" s="28"/>
      <c r="R140" s="132"/>
      <c r="S140" s="215"/>
      <c r="T140" s="286"/>
      <c r="U140" s="27" t="s">
        <v>35</v>
      </c>
      <c r="V140" s="185"/>
      <c r="W140" s="56"/>
      <c r="X140" s="186"/>
      <c r="Y140" s="186"/>
      <c r="Z140" s="186"/>
      <c r="AA140" s="62"/>
      <c r="AB140" s="62"/>
      <c r="AC140" s="187"/>
      <c r="AD140" s="259"/>
      <c r="AE140" s="259"/>
      <c r="AF140" s="56"/>
      <c r="AG140" s="28"/>
      <c r="AH140" s="56"/>
      <c r="AI140" s="28"/>
      <c r="AJ140" s="132"/>
      <c r="AK140" s="198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37</v>
      </c>
      <c r="D141" s="185"/>
      <c r="E141" s="56"/>
      <c r="F141" s="186"/>
      <c r="G141" s="186"/>
      <c r="H141" s="186"/>
      <c r="I141" s="62"/>
      <c r="J141" s="62"/>
      <c r="K141" s="187"/>
      <c r="L141" s="259"/>
      <c r="M141" s="259"/>
      <c r="N141" s="56"/>
      <c r="O141" s="28"/>
      <c r="P141" s="56"/>
      <c r="Q141" s="28"/>
      <c r="R141" s="132"/>
      <c r="S141" s="215"/>
      <c r="T141" s="286"/>
      <c r="U141" s="27" t="s">
        <v>37</v>
      </c>
      <c r="V141" s="185"/>
      <c r="W141" s="56"/>
      <c r="X141" s="186"/>
      <c r="Y141" s="186"/>
      <c r="Z141" s="186"/>
      <c r="AA141" s="62"/>
      <c r="AB141" s="62"/>
      <c r="AC141" s="187"/>
      <c r="AD141" s="259"/>
      <c r="AE141" s="259"/>
      <c r="AF141" s="56"/>
      <c r="AG141" s="28"/>
      <c r="AH141" s="56"/>
      <c r="AI141" s="28"/>
      <c r="AJ141" s="132"/>
      <c r="AK141" s="198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5"/>
      <c r="E142" s="56"/>
      <c r="F142" s="188"/>
      <c r="G142" s="188"/>
      <c r="H142" s="188"/>
      <c r="I142" s="56"/>
      <c r="J142" s="56"/>
      <c r="K142" s="187"/>
      <c r="L142" s="259"/>
      <c r="M142" s="259"/>
      <c r="N142" s="56"/>
      <c r="O142" s="28"/>
      <c r="P142" s="56"/>
      <c r="Q142" s="28"/>
      <c r="R142" s="183"/>
      <c r="S142" s="215"/>
      <c r="T142" s="287"/>
      <c r="U142" s="27"/>
      <c r="V142" s="185"/>
      <c r="W142" s="56"/>
      <c r="X142" s="188"/>
      <c r="Y142" s="188"/>
      <c r="Z142" s="188"/>
      <c r="AA142" s="56"/>
      <c r="AB142" s="56"/>
      <c r="AC142" s="187"/>
      <c r="AD142" s="259"/>
      <c r="AE142" s="259"/>
      <c r="AF142" s="56"/>
      <c r="AG142" s="28"/>
      <c r="AH142" s="56"/>
      <c r="AI142" s="28"/>
      <c r="AJ142" s="183"/>
      <c r="AK142" s="198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5"/>
      <c r="T143" s="285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8"/>
      <c r="AL143" s="285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34</v>
      </c>
      <c r="D144" s="185"/>
      <c r="E144" s="56"/>
      <c r="F144" s="186"/>
      <c r="G144" s="186"/>
      <c r="H144" s="186"/>
      <c r="I144" s="62"/>
      <c r="J144" s="62"/>
      <c r="K144" s="187"/>
      <c r="L144" s="259"/>
      <c r="M144" s="259"/>
      <c r="N144" s="56"/>
      <c r="O144" s="28"/>
      <c r="P144" s="56"/>
      <c r="Q144" s="28"/>
      <c r="R144" s="132"/>
      <c r="S144" s="215"/>
      <c r="T144" s="286"/>
      <c r="U144" s="27" t="s">
        <v>34</v>
      </c>
      <c r="V144" s="185"/>
      <c r="W144" s="56"/>
      <c r="X144" s="186"/>
      <c r="Y144" s="186"/>
      <c r="Z144" s="186"/>
      <c r="AA144" s="62"/>
      <c r="AB144" s="62"/>
      <c r="AC144" s="187"/>
      <c r="AD144" s="259"/>
      <c r="AE144" s="259"/>
      <c r="AF144" s="56"/>
      <c r="AG144" s="28"/>
      <c r="AH144" s="56"/>
      <c r="AI144" s="28"/>
      <c r="AJ144" s="132"/>
      <c r="AK144" s="198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35</v>
      </c>
      <c r="D145" s="185"/>
      <c r="E145" s="56"/>
      <c r="F145" s="186"/>
      <c r="G145" s="186"/>
      <c r="H145" s="186"/>
      <c r="I145" s="62"/>
      <c r="J145" s="62"/>
      <c r="K145" s="187"/>
      <c r="L145" s="259"/>
      <c r="M145" s="259"/>
      <c r="N145" s="56"/>
      <c r="O145" s="28"/>
      <c r="P145" s="56"/>
      <c r="Q145" s="28"/>
      <c r="R145" s="132"/>
      <c r="S145" s="215"/>
      <c r="T145" s="286"/>
      <c r="U145" s="27" t="s">
        <v>35</v>
      </c>
      <c r="V145" s="185"/>
      <c r="W145" s="56"/>
      <c r="X145" s="186"/>
      <c r="Y145" s="186"/>
      <c r="Z145" s="186"/>
      <c r="AA145" s="62"/>
      <c r="AB145" s="62"/>
      <c r="AC145" s="187"/>
      <c r="AD145" s="259"/>
      <c r="AE145" s="259"/>
      <c r="AF145" s="56"/>
      <c r="AG145" s="28"/>
      <c r="AH145" s="56"/>
      <c r="AI145" s="28"/>
      <c r="AJ145" s="132"/>
      <c r="AK145" s="198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37</v>
      </c>
      <c r="D146" s="185"/>
      <c r="E146" s="56"/>
      <c r="F146" s="186"/>
      <c r="G146" s="186"/>
      <c r="H146" s="186"/>
      <c r="I146" s="62"/>
      <c r="J146" s="62"/>
      <c r="K146" s="187"/>
      <c r="L146" s="259"/>
      <c r="M146" s="259"/>
      <c r="N146" s="56"/>
      <c r="O146" s="28"/>
      <c r="P146" s="56"/>
      <c r="Q146" s="28"/>
      <c r="R146" s="132"/>
      <c r="S146" s="215"/>
      <c r="T146" s="286"/>
      <c r="U146" s="27" t="s">
        <v>37</v>
      </c>
      <c r="V146" s="185"/>
      <c r="W146" s="56"/>
      <c r="X146" s="186"/>
      <c r="Y146" s="186"/>
      <c r="Z146" s="186"/>
      <c r="AA146" s="62"/>
      <c r="AB146" s="62"/>
      <c r="AC146" s="187"/>
      <c r="AD146" s="259"/>
      <c r="AE146" s="259"/>
      <c r="AF146" s="56"/>
      <c r="AG146" s="28"/>
      <c r="AH146" s="56"/>
      <c r="AI146" s="28"/>
      <c r="AJ146" s="132"/>
      <c r="AK146" s="198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5"/>
      <c r="E147" s="56"/>
      <c r="F147" s="188"/>
      <c r="G147" s="188"/>
      <c r="H147" s="188"/>
      <c r="I147" s="56"/>
      <c r="J147" s="56"/>
      <c r="K147" s="187"/>
      <c r="L147" s="259"/>
      <c r="M147" s="259"/>
      <c r="N147" s="56"/>
      <c r="O147" s="28"/>
      <c r="P147" s="56"/>
      <c r="Q147" s="28"/>
      <c r="R147" s="183"/>
      <c r="S147" s="215"/>
      <c r="T147" s="287"/>
      <c r="U147" s="27"/>
      <c r="V147" s="185"/>
      <c r="W147" s="56"/>
      <c r="X147" s="188"/>
      <c r="Y147" s="188"/>
      <c r="Z147" s="188"/>
      <c r="AA147" s="56"/>
      <c r="AB147" s="56"/>
      <c r="AC147" s="187"/>
      <c r="AD147" s="259"/>
      <c r="AE147" s="259"/>
      <c r="AF147" s="56"/>
      <c r="AG147" s="28"/>
      <c r="AH147" s="56"/>
      <c r="AI147" s="28"/>
      <c r="AJ147" s="183"/>
      <c r="AK147" s="198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5"/>
      <c r="T148" s="285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8"/>
      <c r="AL148" s="285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34</v>
      </c>
      <c r="D149" s="185"/>
      <c r="E149" s="56"/>
      <c r="F149" s="186"/>
      <c r="G149" s="186"/>
      <c r="H149" s="186"/>
      <c r="I149" s="62"/>
      <c r="J149" s="62"/>
      <c r="K149" s="187"/>
      <c r="L149" s="259"/>
      <c r="M149" s="259"/>
      <c r="N149" s="56"/>
      <c r="O149" s="28"/>
      <c r="P149" s="56"/>
      <c r="Q149" s="28"/>
      <c r="R149" s="132"/>
      <c r="S149" s="215"/>
      <c r="T149" s="286"/>
      <c r="U149" s="27" t="s">
        <v>34</v>
      </c>
      <c r="V149" s="185"/>
      <c r="W149" s="56"/>
      <c r="X149" s="186"/>
      <c r="Y149" s="186"/>
      <c r="Z149" s="186"/>
      <c r="AA149" s="62"/>
      <c r="AB149" s="62"/>
      <c r="AC149" s="187"/>
      <c r="AD149" s="259"/>
      <c r="AE149" s="259"/>
      <c r="AF149" s="56"/>
      <c r="AG149" s="28"/>
      <c r="AH149" s="56"/>
      <c r="AI149" s="28"/>
      <c r="AJ149" s="132"/>
      <c r="AK149" s="198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35</v>
      </c>
      <c r="D150" s="185"/>
      <c r="E150" s="56"/>
      <c r="F150" s="186"/>
      <c r="G150" s="186"/>
      <c r="H150" s="186"/>
      <c r="I150" s="62"/>
      <c r="J150" s="62"/>
      <c r="K150" s="187"/>
      <c r="L150" s="259"/>
      <c r="M150" s="259"/>
      <c r="N150" s="56"/>
      <c r="O150" s="28"/>
      <c r="P150" s="56"/>
      <c r="Q150" s="28"/>
      <c r="R150" s="132"/>
      <c r="S150" s="215"/>
      <c r="T150" s="286"/>
      <c r="U150" s="27" t="s">
        <v>35</v>
      </c>
      <c r="V150" s="185"/>
      <c r="W150" s="56"/>
      <c r="X150" s="186"/>
      <c r="Y150" s="186"/>
      <c r="Z150" s="186"/>
      <c r="AA150" s="62"/>
      <c r="AB150" s="62"/>
      <c r="AC150" s="187"/>
      <c r="AD150" s="259"/>
      <c r="AE150" s="259"/>
      <c r="AF150" s="56"/>
      <c r="AG150" s="28"/>
      <c r="AH150" s="56"/>
      <c r="AI150" s="28"/>
      <c r="AJ150" s="132"/>
      <c r="AK150" s="198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37</v>
      </c>
      <c r="D151" s="185"/>
      <c r="E151" s="56"/>
      <c r="F151" s="186"/>
      <c r="G151" s="186"/>
      <c r="H151" s="186"/>
      <c r="I151" s="62"/>
      <c r="J151" s="62"/>
      <c r="K151" s="187"/>
      <c r="L151" s="259"/>
      <c r="M151" s="259"/>
      <c r="N151" s="56"/>
      <c r="O151" s="28"/>
      <c r="P151" s="56"/>
      <c r="Q151" s="28"/>
      <c r="R151" s="132"/>
      <c r="S151" s="215"/>
      <c r="T151" s="286"/>
      <c r="U151" s="27" t="s">
        <v>37</v>
      </c>
      <c r="V151" s="185"/>
      <c r="W151" s="56"/>
      <c r="X151" s="186"/>
      <c r="Y151" s="186"/>
      <c r="Z151" s="186"/>
      <c r="AA151" s="62"/>
      <c r="AB151" s="62"/>
      <c r="AC151" s="187"/>
      <c r="AD151" s="259"/>
      <c r="AE151" s="259"/>
      <c r="AF151" s="56"/>
      <c r="AG151" s="28"/>
      <c r="AH151" s="56"/>
      <c r="AI151" s="28"/>
      <c r="AJ151" s="132"/>
      <c r="AK151" s="198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5"/>
      <c r="E152" s="56"/>
      <c r="F152" s="188"/>
      <c r="G152" s="188"/>
      <c r="H152" s="188"/>
      <c r="I152" s="56"/>
      <c r="J152" s="56"/>
      <c r="K152" s="187"/>
      <c r="L152" s="259"/>
      <c r="M152" s="259"/>
      <c r="N152" s="56"/>
      <c r="O152" s="28"/>
      <c r="P152" s="56"/>
      <c r="Q152" s="28"/>
      <c r="R152" s="183"/>
      <c r="S152" s="215"/>
      <c r="T152" s="287"/>
      <c r="U152" s="27"/>
      <c r="V152" s="185"/>
      <c r="W152" s="56"/>
      <c r="X152" s="188"/>
      <c r="Y152" s="188"/>
      <c r="Z152" s="188"/>
      <c r="AA152" s="56"/>
      <c r="AB152" s="56"/>
      <c r="AC152" s="187"/>
      <c r="AD152" s="259"/>
      <c r="AE152" s="259"/>
      <c r="AF152" s="56"/>
      <c r="AG152" s="28"/>
      <c r="AH152" s="56"/>
      <c r="AI152" s="28"/>
      <c r="AJ152" s="183"/>
      <c r="AK152" s="198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5"/>
      <c r="T153" s="285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8"/>
      <c r="AL153" s="285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34</v>
      </c>
      <c r="D154" s="185"/>
      <c r="E154" s="56"/>
      <c r="F154" s="186"/>
      <c r="G154" s="186"/>
      <c r="H154" s="186"/>
      <c r="I154" s="62"/>
      <c r="J154" s="62"/>
      <c r="K154" s="187"/>
      <c r="L154" s="259"/>
      <c r="M154" s="259"/>
      <c r="N154" s="56"/>
      <c r="O154" s="28"/>
      <c r="P154" s="56"/>
      <c r="Q154" s="28"/>
      <c r="R154" s="132"/>
      <c r="S154" s="215"/>
      <c r="T154" s="286"/>
      <c r="U154" s="27" t="s">
        <v>34</v>
      </c>
      <c r="V154" s="185"/>
      <c r="W154" s="56"/>
      <c r="X154" s="186"/>
      <c r="Y154" s="186"/>
      <c r="Z154" s="186"/>
      <c r="AA154" s="62"/>
      <c r="AB154" s="62"/>
      <c r="AC154" s="187"/>
      <c r="AD154" s="259"/>
      <c r="AE154" s="259"/>
      <c r="AF154" s="56"/>
      <c r="AG154" s="28"/>
      <c r="AH154" s="56"/>
      <c r="AI154" s="28"/>
      <c r="AJ154" s="132"/>
      <c r="AK154" s="198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35</v>
      </c>
      <c r="D155" s="185"/>
      <c r="E155" s="56"/>
      <c r="F155" s="186"/>
      <c r="G155" s="186"/>
      <c r="H155" s="186"/>
      <c r="I155" s="62"/>
      <c r="J155" s="62"/>
      <c r="K155" s="187"/>
      <c r="L155" s="259"/>
      <c r="M155" s="259"/>
      <c r="N155" s="56"/>
      <c r="O155" s="28"/>
      <c r="P155" s="56"/>
      <c r="Q155" s="28"/>
      <c r="R155" s="132"/>
      <c r="S155" s="215"/>
      <c r="T155" s="286"/>
      <c r="U155" s="27" t="s">
        <v>35</v>
      </c>
      <c r="V155" s="185"/>
      <c r="W155" s="56"/>
      <c r="X155" s="186"/>
      <c r="Y155" s="186"/>
      <c r="Z155" s="186"/>
      <c r="AA155" s="62"/>
      <c r="AB155" s="62"/>
      <c r="AC155" s="187"/>
      <c r="AD155" s="259"/>
      <c r="AE155" s="259"/>
      <c r="AF155" s="56"/>
      <c r="AG155" s="28"/>
      <c r="AH155" s="56"/>
      <c r="AI155" s="28"/>
      <c r="AJ155" s="132"/>
      <c r="AK155" s="198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37</v>
      </c>
      <c r="D156" s="185"/>
      <c r="E156" s="56"/>
      <c r="F156" s="186"/>
      <c r="G156" s="186"/>
      <c r="H156" s="186"/>
      <c r="I156" s="62"/>
      <c r="J156" s="62"/>
      <c r="K156" s="187"/>
      <c r="L156" s="259"/>
      <c r="M156" s="259"/>
      <c r="N156" s="56"/>
      <c r="O156" s="28"/>
      <c r="P156" s="56"/>
      <c r="Q156" s="28"/>
      <c r="R156" s="132"/>
      <c r="S156" s="215"/>
      <c r="T156" s="286"/>
      <c r="U156" s="27" t="s">
        <v>37</v>
      </c>
      <c r="V156" s="185"/>
      <c r="W156" s="56"/>
      <c r="X156" s="186"/>
      <c r="Y156" s="186"/>
      <c r="Z156" s="186"/>
      <c r="AA156" s="62"/>
      <c r="AB156" s="62"/>
      <c r="AC156" s="187"/>
      <c r="AD156" s="259"/>
      <c r="AE156" s="259"/>
      <c r="AF156" s="56"/>
      <c r="AG156" s="28"/>
      <c r="AH156" s="56"/>
      <c r="AI156" s="28"/>
      <c r="AJ156" s="132"/>
      <c r="AK156" s="198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5"/>
      <c r="E157" s="56"/>
      <c r="F157" s="188"/>
      <c r="G157" s="188"/>
      <c r="H157" s="188"/>
      <c r="I157" s="56"/>
      <c r="J157" s="56"/>
      <c r="K157" s="187"/>
      <c r="L157" s="259"/>
      <c r="M157" s="259"/>
      <c r="N157" s="56"/>
      <c r="O157" s="28"/>
      <c r="P157" s="56"/>
      <c r="Q157" s="28"/>
      <c r="R157" s="183"/>
      <c r="S157" s="215"/>
      <c r="T157" s="287"/>
      <c r="U157" s="27"/>
      <c r="V157" s="185"/>
      <c r="W157" s="56"/>
      <c r="X157" s="188"/>
      <c r="Y157" s="188"/>
      <c r="Z157" s="188"/>
      <c r="AA157" s="56"/>
      <c r="AB157" s="56"/>
      <c r="AC157" s="187"/>
      <c r="AD157" s="259"/>
      <c r="AE157" s="259"/>
      <c r="AF157" s="56"/>
      <c r="AG157" s="28"/>
      <c r="AH157" s="56"/>
      <c r="AI157" s="28"/>
      <c r="AJ157" s="183"/>
      <c r="AK157" s="198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5"/>
      <c r="T158" s="285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8"/>
      <c r="AL158" s="285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34</v>
      </c>
      <c r="D159" s="185"/>
      <c r="E159" s="56"/>
      <c r="F159" s="186"/>
      <c r="G159" s="186"/>
      <c r="H159" s="186"/>
      <c r="I159" s="62"/>
      <c r="J159" s="62"/>
      <c r="K159" s="187"/>
      <c r="L159" s="259"/>
      <c r="M159" s="259"/>
      <c r="N159" s="56"/>
      <c r="O159" s="28"/>
      <c r="P159" s="56"/>
      <c r="Q159" s="28"/>
      <c r="R159" s="132"/>
      <c r="S159" s="215"/>
      <c r="T159" s="286"/>
      <c r="U159" s="27" t="s">
        <v>34</v>
      </c>
      <c r="V159" s="185"/>
      <c r="W159" s="56"/>
      <c r="X159" s="186"/>
      <c r="Y159" s="186"/>
      <c r="Z159" s="186"/>
      <c r="AA159" s="62"/>
      <c r="AB159" s="62"/>
      <c r="AC159" s="187"/>
      <c r="AD159" s="259"/>
      <c r="AE159" s="259"/>
      <c r="AF159" s="56"/>
      <c r="AG159" s="28"/>
      <c r="AH159" s="56"/>
      <c r="AI159" s="28"/>
      <c r="AJ159" s="132"/>
      <c r="AK159" s="198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35</v>
      </c>
      <c r="D160" s="185"/>
      <c r="E160" s="56"/>
      <c r="F160" s="186"/>
      <c r="G160" s="186"/>
      <c r="H160" s="186"/>
      <c r="I160" s="62"/>
      <c r="J160" s="62"/>
      <c r="K160" s="187"/>
      <c r="L160" s="259"/>
      <c r="M160" s="259"/>
      <c r="N160" s="56"/>
      <c r="O160" s="28"/>
      <c r="P160" s="56"/>
      <c r="Q160" s="28"/>
      <c r="R160" s="132"/>
      <c r="S160" s="215"/>
      <c r="T160" s="286"/>
      <c r="U160" s="27" t="s">
        <v>35</v>
      </c>
      <c r="V160" s="185"/>
      <c r="W160" s="56"/>
      <c r="X160" s="186"/>
      <c r="Y160" s="186"/>
      <c r="Z160" s="186"/>
      <c r="AA160" s="62"/>
      <c r="AB160" s="62"/>
      <c r="AC160" s="187"/>
      <c r="AD160" s="259"/>
      <c r="AE160" s="259"/>
      <c r="AF160" s="56"/>
      <c r="AG160" s="28"/>
      <c r="AH160" s="56"/>
      <c r="AI160" s="28"/>
      <c r="AJ160" s="132"/>
      <c r="AK160" s="198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37</v>
      </c>
      <c r="D161" s="185"/>
      <c r="E161" s="56"/>
      <c r="F161" s="186"/>
      <c r="G161" s="186"/>
      <c r="H161" s="186"/>
      <c r="I161" s="62"/>
      <c r="J161" s="62"/>
      <c r="K161" s="187"/>
      <c r="L161" s="259"/>
      <c r="M161" s="259"/>
      <c r="N161" s="56"/>
      <c r="O161" s="28"/>
      <c r="P161" s="56"/>
      <c r="Q161" s="28"/>
      <c r="R161" s="132"/>
      <c r="S161" s="215"/>
      <c r="T161" s="286"/>
      <c r="U161" s="27" t="s">
        <v>37</v>
      </c>
      <c r="V161" s="185"/>
      <c r="W161" s="56"/>
      <c r="X161" s="186"/>
      <c r="Y161" s="186"/>
      <c r="Z161" s="186"/>
      <c r="AA161" s="62"/>
      <c r="AB161" s="62"/>
      <c r="AC161" s="187"/>
      <c r="AD161" s="259"/>
      <c r="AE161" s="259"/>
      <c r="AF161" s="56"/>
      <c r="AG161" s="28"/>
      <c r="AH161" s="56"/>
      <c r="AI161" s="28"/>
      <c r="AJ161" s="132"/>
      <c r="AK161" s="198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5"/>
      <c r="E162" s="56"/>
      <c r="F162" s="188"/>
      <c r="G162" s="188"/>
      <c r="H162" s="188"/>
      <c r="I162" s="56"/>
      <c r="J162" s="56"/>
      <c r="K162" s="187"/>
      <c r="L162" s="259"/>
      <c r="M162" s="259"/>
      <c r="N162" s="56"/>
      <c r="O162" s="28"/>
      <c r="P162" s="56"/>
      <c r="Q162" s="28"/>
      <c r="R162" s="183"/>
      <c r="S162" s="215"/>
      <c r="T162" s="287"/>
      <c r="U162" s="27"/>
      <c r="V162" s="185"/>
      <c r="W162" s="56"/>
      <c r="X162" s="188"/>
      <c r="Y162" s="188"/>
      <c r="Z162" s="188"/>
      <c r="AA162" s="56"/>
      <c r="AB162" s="56"/>
      <c r="AC162" s="187"/>
      <c r="AD162" s="259"/>
      <c r="AE162" s="259"/>
      <c r="AF162" s="56"/>
      <c r="AG162" s="28"/>
      <c r="AH162" s="56"/>
      <c r="AI162" s="28"/>
      <c r="AJ162" s="183"/>
      <c r="AK162" s="198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5"/>
      <c r="T163" s="285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8"/>
      <c r="AL163" s="285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34</v>
      </c>
      <c r="D164" s="185"/>
      <c r="E164" s="56"/>
      <c r="F164" s="186"/>
      <c r="G164" s="186"/>
      <c r="H164" s="186"/>
      <c r="I164" s="62"/>
      <c r="J164" s="62"/>
      <c r="K164" s="187"/>
      <c r="L164" s="259"/>
      <c r="M164" s="259"/>
      <c r="N164" s="56"/>
      <c r="O164" s="28"/>
      <c r="P164" s="56"/>
      <c r="Q164" s="28"/>
      <c r="R164" s="132"/>
      <c r="S164" s="215"/>
      <c r="T164" s="286"/>
      <c r="U164" s="27" t="s">
        <v>34</v>
      </c>
      <c r="V164" s="185"/>
      <c r="W164" s="56"/>
      <c r="X164" s="186"/>
      <c r="Y164" s="186"/>
      <c r="Z164" s="186"/>
      <c r="AA164" s="62"/>
      <c r="AB164" s="62"/>
      <c r="AC164" s="187"/>
      <c r="AD164" s="259"/>
      <c r="AE164" s="259"/>
      <c r="AF164" s="56"/>
      <c r="AG164" s="28"/>
      <c r="AH164" s="56"/>
      <c r="AI164" s="28"/>
      <c r="AJ164" s="132"/>
      <c r="AK164" s="198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35</v>
      </c>
      <c r="D165" s="185"/>
      <c r="E165" s="56"/>
      <c r="F165" s="186"/>
      <c r="G165" s="186"/>
      <c r="H165" s="186"/>
      <c r="I165" s="62"/>
      <c r="J165" s="62"/>
      <c r="K165" s="187"/>
      <c r="L165" s="259"/>
      <c r="M165" s="259"/>
      <c r="N165" s="56"/>
      <c r="O165" s="28"/>
      <c r="P165" s="56"/>
      <c r="Q165" s="28"/>
      <c r="R165" s="132"/>
      <c r="S165" s="215"/>
      <c r="T165" s="286"/>
      <c r="U165" s="27" t="s">
        <v>35</v>
      </c>
      <c r="V165" s="185"/>
      <c r="W165" s="56"/>
      <c r="X165" s="186"/>
      <c r="Y165" s="186"/>
      <c r="Z165" s="186"/>
      <c r="AA165" s="62"/>
      <c r="AB165" s="62"/>
      <c r="AC165" s="187"/>
      <c r="AD165" s="259"/>
      <c r="AE165" s="259"/>
      <c r="AF165" s="56"/>
      <c r="AG165" s="28"/>
      <c r="AH165" s="56"/>
      <c r="AI165" s="28"/>
      <c r="AJ165" s="132"/>
      <c r="AK165" s="198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37</v>
      </c>
      <c r="D166" s="185"/>
      <c r="E166" s="56"/>
      <c r="F166" s="186"/>
      <c r="G166" s="186"/>
      <c r="H166" s="186"/>
      <c r="I166" s="62"/>
      <c r="J166" s="62"/>
      <c r="K166" s="187"/>
      <c r="L166" s="259"/>
      <c r="M166" s="259"/>
      <c r="N166" s="56"/>
      <c r="O166" s="28"/>
      <c r="P166" s="56"/>
      <c r="Q166" s="28"/>
      <c r="R166" s="132"/>
      <c r="S166" s="215"/>
      <c r="T166" s="286"/>
      <c r="U166" s="27" t="s">
        <v>37</v>
      </c>
      <c r="V166" s="185"/>
      <c r="W166" s="56"/>
      <c r="X166" s="186"/>
      <c r="Y166" s="186"/>
      <c r="Z166" s="186"/>
      <c r="AA166" s="62"/>
      <c r="AB166" s="62"/>
      <c r="AC166" s="187"/>
      <c r="AD166" s="259"/>
      <c r="AE166" s="259"/>
      <c r="AF166" s="56"/>
      <c r="AG166" s="28"/>
      <c r="AH166" s="56"/>
      <c r="AI166" s="28"/>
      <c r="AJ166" s="132"/>
      <c r="AK166" s="198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5"/>
      <c r="E167" s="56"/>
      <c r="F167" s="188"/>
      <c r="G167" s="188"/>
      <c r="H167" s="188"/>
      <c r="I167" s="56"/>
      <c r="J167" s="56"/>
      <c r="K167" s="187"/>
      <c r="L167" s="259"/>
      <c r="M167" s="259"/>
      <c r="N167" s="56"/>
      <c r="O167" s="28"/>
      <c r="P167" s="56"/>
      <c r="Q167" s="28"/>
      <c r="R167" s="183"/>
      <c r="S167" s="215"/>
      <c r="T167" s="287"/>
      <c r="U167" s="27"/>
      <c r="V167" s="185"/>
      <c r="W167" s="56"/>
      <c r="X167" s="188"/>
      <c r="Y167" s="188"/>
      <c r="Z167" s="188"/>
      <c r="AA167" s="56"/>
      <c r="AB167" s="56"/>
      <c r="AC167" s="187"/>
      <c r="AD167" s="259"/>
      <c r="AE167" s="259"/>
      <c r="AF167" s="56"/>
      <c r="AG167" s="28"/>
      <c r="AH167" s="56"/>
      <c r="AI167" s="28"/>
      <c r="AJ167" s="183"/>
      <c r="AK167" s="198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5"/>
      <c r="T168" s="285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8"/>
      <c r="AL168" s="285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34</v>
      </c>
      <c r="D169" s="185"/>
      <c r="E169" s="56"/>
      <c r="F169" s="186"/>
      <c r="G169" s="186"/>
      <c r="H169" s="186"/>
      <c r="I169" s="62"/>
      <c r="J169" s="62"/>
      <c r="K169" s="187"/>
      <c r="L169" s="259"/>
      <c r="M169" s="259"/>
      <c r="N169" s="56"/>
      <c r="O169" s="28"/>
      <c r="P169" s="56"/>
      <c r="Q169" s="28"/>
      <c r="R169" s="132"/>
      <c r="S169" s="215"/>
      <c r="T169" s="286"/>
      <c r="U169" s="27" t="s">
        <v>34</v>
      </c>
      <c r="V169" s="185"/>
      <c r="W169" s="56"/>
      <c r="X169" s="186"/>
      <c r="Y169" s="186"/>
      <c r="Z169" s="186"/>
      <c r="AA169" s="62"/>
      <c r="AB169" s="62"/>
      <c r="AC169" s="187"/>
      <c r="AD169" s="259"/>
      <c r="AE169" s="259"/>
      <c r="AF169" s="56"/>
      <c r="AG169" s="28"/>
      <c r="AH169" s="56"/>
      <c r="AI169" s="28"/>
      <c r="AJ169" s="132"/>
      <c r="AK169" s="198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35</v>
      </c>
      <c r="D170" s="185"/>
      <c r="E170" s="56"/>
      <c r="F170" s="186"/>
      <c r="G170" s="186"/>
      <c r="H170" s="186"/>
      <c r="I170" s="62"/>
      <c r="J170" s="62"/>
      <c r="K170" s="187"/>
      <c r="L170" s="259"/>
      <c r="M170" s="259"/>
      <c r="N170" s="56"/>
      <c r="O170" s="28"/>
      <c r="P170" s="56"/>
      <c r="Q170" s="28"/>
      <c r="R170" s="132"/>
      <c r="S170" s="215"/>
      <c r="T170" s="286"/>
      <c r="U170" s="27" t="s">
        <v>35</v>
      </c>
      <c r="V170" s="185"/>
      <c r="W170" s="56"/>
      <c r="X170" s="186"/>
      <c r="Y170" s="186"/>
      <c r="Z170" s="186"/>
      <c r="AA170" s="62"/>
      <c r="AB170" s="62"/>
      <c r="AC170" s="187"/>
      <c r="AD170" s="259"/>
      <c r="AE170" s="259"/>
      <c r="AF170" s="56"/>
      <c r="AG170" s="28"/>
      <c r="AH170" s="56"/>
      <c r="AI170" s="28"/>
      <c r="AJ170" s="132"/>
      <c r="AK170" s="198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37</v>
      </c>
      <c r="D171" s="185"/>
      <c r="E171" s="56"/>
      <c r="F171" s="186"/>
      <c r="G171" s="186"/>
      <c r="H171" s="186"/>
      <c r="I171" s="62"/>
      <c r="J171" s="62"/>
      <c r="K171" s="187"/>
      <c r="L171" s="259"/>
      <c r="M171" s="259"/>
      <c r="N171" s="56"/>
      <c r="O171" s="28"/>
      <c r="P171" s="56"/>
      <c r="Q171" s="28"/>
      <c r="R171" s="132"/>
      <c r="S171" s="215"/>
      <c r="T171" s="286"/>
      <c r="U171" s="27" t="s">
        <v>37</v>
      </c>
      <c r="V171" s="185"/>
      <c r="W171" s="56"/>
      <c r="X171" s="186"/>
      <c r="Y171" s="186"/>
      <c r="Z171" s="186"/>
      <c r="AA171" s="62"/>
      <c r="AB171" s="62"/>
      <c r="AC171" s="187"/>
      <c r="AD171" s="259"/>
      <c r="AE171" s="259"/>
      <c r="AF171" s="56"/>
      <c r="AG171" s="28"/>
      <c r="AH171" s="56"/>
      <c r="AI171" s="28"/>
      <c r="AJ171" s="132"/>
      <c r="AK171" s="198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5"/>
      <c r="E172" s="56"/>
      <c r="F172" s="188"/>
      <c r="G172" s="188"/>
      <c r="H172" s="188"/>
      <c r="I172" s="56"/>
      <c r="J172" s="56"/>
      <c r="K172" s="187"/>
      <c r="L172" s="259"/>
      <c r="M172" s="259"/>
      <c r="N172" s="56"/>
      <c r="O172" s="28"/>
      <c r="P172" s="56"/>
      <c r="Q172" s="28"/>
      <c r="R172" s="183"/>
      <c r="S172" s="215"/>
      <c r="T172" s="287"/>
      <c r="U172" s="27"/>
      <c r="V172" s="185"/>
      <c r="W172" s="56"/>
      <c r="X172" s="188"/>
      <c r="Y172" s="188"/>
      <c r="Z172" s="188"/>
      <c r="AA172" s="56"/>
      <c r="AB172" s="56"/>
      <c r="AC172" s="187"/>
      <c r="AD172" s="259"/>
      <c r="AE172" s="259"/>
      <c r="AF172" s="56"/>
      <c r="AG172" s="28"/>
      <c r="AH172" s="56"/>
      <c r="AI172" s="28"/>
      <c r="AJ172" s="183"/>
      <c r="AK172" s="198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5"/>
      <c r="T173" s="285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8"/>
      <c r="AL173" s="285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34</v>
      </c>
      <c r="D174" s="185"/>
      <c r="E174" s="56"/>
      <c r="F174" s="186"/>
      <c r="G174" s="186"/>
      <c r="H174" s="186"/>
      <c r="I174" s="62"/>
      <c r="J174" s="62"/>
      <c r="K174" s="187"/>
      <c r="L174" s="259"/>
      <c r="M174" s="259"/>
      <c r="N174" s="56"/>
      <c r="O174" s="28"/>
      <c r="P174" s="56"/>
      <c r="Q174" s="28"/>
      <c r="R174" s="132"/>
      <c r="S174" s="215"/>
      <c r="T174" s="286"/>
      <c r="U174" s="27" t="s">
        <v>34</v>
      </c>
      <c r="V174" s="185"/>
      <c r="W174" s="56"/>
      <c r="X174" s="186"/>
      <c r="Y174" s="186"/>
      <c r="Z174" s="186"/>
      <c r="AA174" s="62"/>
      <c r="AB174" s="62"/>
      <c r="AC174" s="187"/>
      <c r="AD174" s="259"/>
      <c r="AE174" s="259"/>
      <c r="AF174" s="56"/>
      <c r="AG174" s="28"/>
      <c r="AH174" s="56"/>
      <c r="AI174" s="28"/>
      <c r="AJ174" s="132"/>
      <c r="AK174" s="198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35</v>
      </c>
      <c r="D175" s="185"/>
      <c r="E175" s="56"/>
      <c r="F175" s="186"/>
      <c r="G175" s="186"/>
      <c r="H175" s="186"/>
      <c r="I175" s="62"/>
      <c r="J175" s="62"/>
      <c r="K175" s="187"/>
      <c r="L175" s="259"/>
      <c r="M175" s="259"/>
      <c r="N175" s="56"/>
      <c r="O175" s="28"/>
      <c r="P175" s="56"/>
      <c r="Q175" s="28"/>
      <c r="R175" s="132"/>
      <c r="S175" s="215"/>
      <c r="T175" s="286"/>
      <c r="U175" s="27" t="s">
        <v>35</v>
      </c>
      <c r="V175" s="185"/>
      <c r="W175" s="56"/>
      <c r="X175" s="186"/>
      <c r="Y175" s="186"/>
      <c r="Z175" s="186"/>
      <c r="AA175" s="62"/>
      <c r="AB175" s="62"/>
      <c r="AC175" s="187"/>
      <c r="AD175" s="259"/>
      <c r="AE175" s="259"/>
      <c r="AF175" s="56"/>
      <c r="AG175" s="28"/>
      <c r="AH175" s="56"/>
      <c r="AI175" s="28"/>
      <c r="AJ175" s="132"/>
      <c r="AK175" s="198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37</v>
      </c>
      <c r="D176" s="185"/>
      <c r="E176" s="56"/>
      <c r="F176" s="186"/>
      <c r="G176" s="186"/>
      <c r="H176" s="186"/>
      <c r="I176" s="62"/>
      <c r="J176" s="62"/>
      <c r="K176" s="187"/>
      <c r="L176" s="259"/>
      <c r="M176" s="259"/>
      <c r="N176" s="56"/>
      <c r="O176" s="28"/>
      <c r="P176" s="56"/>
      <c r="Q176" s="28"/>
      <c r="R176" s="132"/>
      <c r="S176" s="215"/>
      <c r="T176" s="286"/>
      <c r="U176" s="27" t="s">
        <v>37</v>
      </c>
      <c r="V176" s="185"/>
      <c r="W176" s="56"/>
      <c r="X176" s="186"/>
      <c r="Y176" s="186"/>
      <c r="Z176" s="186"/>
      <c r="AA176" s="62"/>
      <c r="AB176" s="62"/>
      <c r="AC176" s="187"/>
      <c r="AD176" s="259"/>
      <c r="AE176" s="259"/>
      <c r="AF176" s="56"/>
      <c r="AG176" s="28"/>
      <c r="AH176" s="56"/>
      <c r="AI176" s="28"/>
      <c r="AJ176" s="132"/>
      <c r="AK176" s="198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5"/>
      <c r="E177" s="56"/>
      <c r="F177" s="188"/>
      <c r="G177" s="188"/>
      <c r="H177" s="188"/>
      <c r="I177" s="56"/>
      <c r="J177" s="56"/>
      <c r="K177" s="187"/>
      <c r="L177" s="259"/>
      <c r="M177" s="259"/>
      <c r="N177" s="56"/>
      <c r="O177" s="28"/>
      <c r="P177" s="56"/>
      <c r="Q177" s="28"/>
      <c r="R177" s="183"/>
      <c r="S177" s="215"/>
      <c r="T177" s="287"/>
      <c r="U177" s="27"/>
      <c r="V177" s="185"/>
      <c r="W177" s="56"/>
      <c r="X177" s="188"/>
      <c r="Y177" s="188"/>
      <c r="Z177" s="188"/>
      <c r="AA177" s="56"/>
      <c r="AB177" s="56"/>
      <c r="AC177" s="187"/>
      <c r="AD177" s="259"/>
      <c r="AE177" s="259"/>
      <c r="AF177" s="56"/>
      <c r="AG177" s="28"/>
      <c r="AH177" s="56"/>
      <c r="AI177" s="28"/>
      <c r="AJ177" s="183"/>
      <c r="AK177" s="198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5"/>
      <c r="T178" s="285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8"/>
      <c r="AL178" s="285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34</v>
      </c>
      <c r="D179" s="185"/>
      <c r="E179" s="56"/>
      <c r="F179" s="186"/>
      <c r="G179" s="186"/>
      <c r="H179" s="186"/>
      <c r="I179" s="62"/>
      <c r="J179" s="62"/>
      <c r="K179" s="187"/>
      <c r="L179" s="259"/>
      <c r="M179" s="259"/>
      <c r="N179" s="56"/>
      <c r="O179" s="28"/>
      <c r="P179" s="56"/>
      <c r="Q179" s="28"/>
      <c r="R179" s="132"/>
      <c r="S179" s="215"/>
      <c r="T179" s="286"/>
      <c r="U179" s="27" t="s">
        <v>34</v>
      </c>
      <c r="V179" s="185"/>
      <c r="W179" s="56"/>
      <c r="X179" s="186"/>
      <c r="Y179" s="186"/>
      <c r="Z179" s="186"/>
      <c r="AA179" s="62"/>
      <c r="AB179" s="62"/>
      <c r="AC179" s="187"/>
      <c r="AD179" s="259"/>
      <c r="AE179" s="259"/>
      <c r="AF179" s="56"/>
      <c r="AG179" s="28"/>
      <c r="AH179" s="56"/>
      <c r="AI179" s="28"/>
      <c r="AJ179" s="132"/>
      <c r="AK179" s="198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35</v>
      </c>
      <c r="D180" s="185"/>
      <c r="E180" s="56"/>
      <c r="F180" s="186"/>
      <c r="G180" s="186"/>
      <c r="H180" s="186"/>
      <c r="I180" s="62"/>
      <c r="J180" s="62"/>
      <c r="K180" s="187"/>
      <c r="L180" s="259"/>
      <c r="M180" s="259"/>
      <c r="N180" s="56"/>
      <c r="O180" s="28"/>
      <c r="P180" s="56"/>
      <c r="Q180" s="28"/>
      <c r="R180" s="132"/>
      <c r="S180" s="215"/>
      <c r="T180" s="286"/>
      <c r="U180" s="27" t="s">
        <v>35</v>
      </c>
      <c r="V180" s="185"/>
      <c r="W180" s="56"/>
      <c r="X180" s="186"/>
      <c r="Y180" s="186"/>
      <c r="Z180" s="186"/>
      <c r="AA180" s="62"/>
      <c r="AB180" s="62"/>
      <c r="AC180" s="187"/>
      <c r="AD180" s="259"/>
      <c r="AE180" s="259"/>
      <c r="AF180" s="56"/>
      <c r="AG180" s="28"/>
      <c r="AH180" s="56"/>
      <c r="AI180" s="28"/>
      <c r="AJ180" s="132"/>
      <c r="AK180" s="198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37</v>
      </c>
      <c r="D181" s="185"/>
      <c r="E181" s="56"/>
      <c r="F181" s="186"/>
      <c r="G181" s="186"/>
      <c r="H181" s="186"/>
      <c r="I181" s="62"/>
      <c r="J181" s="62"/>
      <c r="K181" s="187"/>
      <c r="L181" s="259"/>
      <c r="M181" s="259"/>
      <c r="N181" s="56"/>
      <c r="O181" s="28"/>
      <c r="P181" s="56"/>
      <c r="Q181" s="28"/>
      <c r="R181" s="132"/>
      <c r="S181" s="215"/>
      <c r="T181" s="286"/>
      <c r="U181" s="27" t="s">
        <v>37</v>
      </c>
      <c r="V181" s="185"/>
      <c r="W181" s="56"/>
      <c r="X181" s="186"/>
      <c r="Y181" s="186"/>
      <c r="Z181" s="186"/>
      <c r="AA181" s="62"/>
      <c r="AB181" s="62"/>
      <c r="AC181" s="187"/>
      <c r="AD181" s="259"/>
      <c r="AE181" s="259"/>
      <c r="AF181" s="56"/>
      <c r="AG181" s="28"/>
      <c r="AH181" s="56"/>
      <c r="AI181" s="28"/>
      <c r="AJ181" s="132"/>
      <c r="AK181" s="198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5"/>
      <c r="E182" s="56"/>
      <c r="F182" s="188"/>
      <c r="G182" s="188"/>
      <c r="H182" s="188"/>
      <c r="I182" s="56"/>
      <c r="J182" s="56"/>
      <c r="K182" s="187"/>
      <c r="L182" s="259"/>
      <c r="M182" s="259"/>
      <c r="N182" s="56"/>
      <c r="O182" s="28"/>
      <c r="P182" s="56"/>
      <c r="Q182" s="28"/>
      <c r="R182" s="183"/>
      <c r="S182" s="215"/>
      <c r="T182" s="287"/>
      <c r="U182" s="27"/>
      <c r="V182" s="185"/>
      <c r="W182" s="56"/>
      <c r="X182" s="188"/>
      <c r="Y182" s="188"/>
      <c r="Z182" s="188"/>
      <c r="AA182" s="56"/>
      <c r="AB182" s="56"/>
      <c r="AC182" s="187"/>
      <c r="AD182" s="259"/>
      <c r="AE182" s="259"/>
      <c r="AF182" s="56"/>
      <c r="AG182" s="28"/>
      <c r="AH182" s="56"/>
      <c r="AI182" s="28"/>
      <c r="AJ182" s="183"/>
      <c r="AK182" s="198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5"/>
      <c r="T183" s="285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8"/>
      <c r="AL183" s="285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34</v>
      </c>
      <c r="D184" s="185"/>
      <c r="E184" s="56"/>
      <c r="F184" s="186"/>
      <c r="G184" s="186"/>
      <c r="H184" s="186"/>
      <c r="I184" s="62"/>
      <c r="J184" s="62"/>
      <c r="K184" s="187"/>
      <c r="L184" s="259"/>
      <c r="M184" s="259"/>
      <c r="N184" s="56"/>
      <c r="O184" s="28"/>
      <c r="P184" s="56"/>
      <c r="Q184" s="28"/>
      <c r="R184" s="132"/>
      <c r="S184" s="215"/>
      <c r="T184" s="286"/>
      <c r="U184" s="27" t="s">
        <v>34</v>
      </c>
      <c r="V184" s="185"/>
      <c r="W184" s="56"/>
      <c r="X184" s="186"/>
      <c r="Y184" s="186"/>
      <c r="Z184" s="186"/>
      <c r="AA184" s="62"/>
      <c r="AB184" s="62"/>
      <c r="AC184" s="187"/>
      <c r="AD184" s="259"/>
      <c r="AE184" s="259"/>
      <c r="AF184" s="56"/>
      <c r="AG184" s="28"/>
      <c r="AH184" s="56"/>
      <c r="AI184" s="28"/>
      <c r="AJ184" s="132"/>
      <c r="AK184" s="198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35</v>
      </c>
      <c r="D185" s="185"/>
      <c r="E185" s="56"/>
      <c r="F185" s="186"/>
      <c r="G185" s="186"/>
      <c r="H185" s="186"/>
      <c r="I185" s="62"/>
      <c r="J185" s="62"/>
      <c r="K185" s="187"/>
      <c r="L185" s="259"/>
      <c r="M185" s="259"/>
      <c r="N185" s="56"/>
      <c r="O185" s="28"/>
      <c r="P185" s="56"/>
      <c r="Q185" s="28"/>
      <c r="R185" s="132"/>
      <c r="S185" s="215"/>
      <c r="T185" s="286"/>
      <c r="U185" s="27" t="s">
        <v>35</v>
      </c>
      <c r="V185" s="185"/>
      <c r="W185" s="56"/>
      <c r="X185" s="186"/>
      <c r="Y185" s="186"/>
      <c r="Z185" s="186"/>
      <c r="AA185" s="62"/>
      <c r="AB185" s="62"/>
      <c r="AC185" s="187"/>
      <c r="AD185" s="259"/>
      <c r="AE185" s="259"/>
      <c r="AF185" s="56"/>
      <c r="AG185" s="28"/>
      <c r="AH185" s="56"/>
      <c r="AI185" s="28"/>
      <c r="AJ185" s="132"/>
      <c r="AK185" s="198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37</v>
      </c>
      <c r="D186" s="185"/>
      <c r="E186" s="56"/>
      <c r="F186" s="186"/>
      <c r="G186" s="186"/>
      <c r="H186" s="186"/>
      <c r="I186" s="62"/>
      <c r="J186" s="62"/>
      <c r="K186" s="187"/>
      <c r="L186" s="259"/>
      <c r="M186" s="259"/>
      <c r="N186" s="56"/>
      <c r="O186" s="28"/>
      <c r="P186" s="56"/>
      <c r="Q186" s="28"/>
      <c r="R186" s="132"/>
      <c r="S186" s="215"/>
      <c r="T186" s="286"/>
      <c r="U186" s="27" t="s">
        <v>37</v>
      </c>
      <c r="V186" s="185"/>
      <c r="W186" s="56"/>
      <c r="X186" s="186"/>
      <c r="Y186" s="186"/>
      <c r="Z186" s="186"/>
      <c r="AA186" s="62"/>
      <c r="AB186" s="62"/>
      <c r="AC186" s="187"/>
      <c r="AD186" s="259"/>
      <c r="AE186" s="259"/>
      <c r="AF186" s="56"/>
      <c r="AG186" s="28"/>
      <c r="AH186" s="56"/>
      <c r="AI186" s="28"/>
      <c r="AJ186" s="132"/>
      <c r="AK186" s="198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5"/>
      <c r="E187" s="56"/>
      <c r="F187" s="188"/>
      <c r="G187" s="188"/>
      <c r="H187" s="188"/>
      <c r="I187" s="56"/>
      <c r="J187" s="56"/>
      <c r="K187" s="187"/>
      <c r="L187" s="259"/>
      <c r="M187" s="259"/>
      <c r="N187" s="56"/>
      <c r="O187" s="28"/>
      <c r="P187" s="56"/>
      <c r="Q187" s="28"/>
      <c r="R187" s="183"/>
      <c r="S187" s="215"/>
      <c r="T187" s="287"/>
      <c r="U187" s="27"/>
      <c r="V187" s="185"/>
      <c r="W187" s="56"/>
      <c r="X187" s="188"/>
      <c r="Y187" s="188"/>
      <c r="Z187" s="188"/>
      <c r="AA187" s="56"/>
      <c r="AB187" s="56"/>
      <c r="AC187" s="187"/>
      <c r="AD187" s="259"/>
      <c r="AE187" s="259"/>
      <c r="AF187" s="56"/>
      <c r="AG187" s="28"/>
      <c r="AH187" s="56"/>
      <c r="AI187" s="28"/>
      <c r="AJ187" s="183"/>
      <c r="AK187" s="198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5"/>
      <c r="T188" s="285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8"/>
      <c r="AL188" s="285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34</v>
      </c>
      <c r="D189" s="185"/>
      <c r="E189" s="56"/>
      <c r="F189" s="186"/>
      <c r="G189" s="186"/>
      <c r="H189" s="186"/>
      <c r="I189" s="62"/>
      <c r="J189" s="62"/>
      <c r="K189" s="187"/>
      <c r="L189" s="259"/>
      <c r="M189" s="259"/>
      <c r="N189" s="56"/>
      <c r="O189" s="28"/>
      <c r="P189" s="56"/>
      <c r="Q189" s="28"/>
      <c r="R189" s="132"/>
      <c r="S189" s="215"/>
      <c r="T189" s="286"/>
      <c r="U189" s="27" t="s">
        <v>34</v>
      </c>
      <c r="V189" s="185"/>
      <c r="W189" s="56"/>
      <c r="X189" s="186"/>
      <c r="Y189" s="186"/>
      <c r="Z189" s="186"/>
      <c r="AA189" s="62"/>
      <c r="AB189" s="62"/>
      <c r="AC189" s="187"/>
      <c r="AD189" s="259"/>
      <c r="AE189" s="259"/>
      <c r="AF189" s="56"/>
      <c r="AG189" s="28"/>
      <c r="AH189" s="56"/>
      <c r="AI189" s="28"/>
      <c r="AJ189" s="132"/>
      <c r="AK189" s="198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35</v>
      </c>
      <c r="D190" s="185"/>
      <c r="E190" s="56"/>
      <c r="F190" s="186"/>
      <c r="G190" s="186"/>
      <c r="H190" s="186"/>
      <c r="I190" s="62"/>
      <c r="J190" s="62"/>
      <c r="K190" s="187"/>
      <c r="L190" s="259"/>
      <c r="M190" s="259"/>
      <c r="N190" s="56"/>
      <c r="O190" s="28"/>
      <c r="P190" s="56"/>
      <c r="Q190" s="28"/>
      <c r="R190" s="132"/>
      <c r="S190" s="215"/>
      <c r="T190" s="286"/>
      <c r="U190" s="27" t="s">
        <v>35</v>
      </c>
      <c r="V190" s="185"/>
      <c r="W190" s="56"/>
      <c r="X190" s="186"/>
      <c r="Y190" s="186"/>
      <c r="Z190" s="186"/>
      <c r="AA190" s="62"/>
      <c r="AB190" s="62"/>
      <c r="AC190" s="187"/>
      <c r="AD190" s="259"/>
      <c r="AE190" s="259"/>
      <c r="AF190" s="56"/>
      <c r="AG190" s="28"/>
      <c r="AH190" s="56"/>
      <c r="AI190" s="28"/>
      <c r="AJ190" s="132"/>
      <c r="AK190" s="198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37</v>
      </c>
      <c r="D191" s="185"/>
      <c r="E191" s="56"/>
      <c r="F191" s="186"/>
      <c r="G191" s="186"/>
      <c r="H191" s="186"/>
      <c r="I191" s="62"/>
      <c r="J191" s="62"/>
      <c r="K191" s="187"/>
      <c r="L191" s="259"/>
      <c r="M191" s="259"/>
      <c r="N191" s="56"/>
      <c r="O191" s="28"/>
      <c r="P191" s="56"/>
      <c r="Q191" s="28"/>
      <c r="R191" s="132"/>
      <c r="S191" s="215"/>
      <c r="T191" s="286"/>
      <c r="U191" s="27" t="s">
        <v>37</v>
      </c>
      <c r="V191" s="185"/>
      <c r="W191" s="56"/>
      <c r="X191" s="186"/>
      <c r="Y191" s="186"/>
      <c r="Z191" s="186"/>
      <c r="AA191" s="62"/>
      <c r="AB191" s="62"/>
      <c r="AC191" s="187"/>
      <c r="AD191" s="259"/>
      <c r="AE191" s="259"/>
      <c r="AF191" s="56"/>
      <c r="AG191" s="28"/>
      <c r="AH191" s="56"/>
      <c r="AI191" s="28"/>
      <c r="AJ191" s="132"/>
      <c r="AK191" s="198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5"/>
      <c r="E192" s="56"/>
      <c r="F192" s="188"/>
      <c r="G192" s="188"/>
      <c r="H192" s="188"/>
      <c r="I192" s="56"/>
      <c r="J192" s="56"/>
      <c r="K192" s="187"/>
      <c r="L192" s="259"/>
      <c r="M192" s="259"/>
      <c r="N192" s="56"/>
      <c r="O192" s="28"/>
      <c r="P192" s="56"/>
      <c r="Q192" s="28"/>
      <c r="R192" s="183"/>
      <c r="S192" s="215"/>
      <c r="T192" s="287"/>
      <c r="U192" s="27"/>
      <c r="V192" s="185"/>
      <c r="W192" s="56"/>
      <c r="X192" s="188"/>
      <c r="Y192" s="188"/>
      <c r="Z192" s="188"/>
      <c r="AA192" s="56"/>
      <c r="AB192" s="56"/>
      <c r="AC192" s="187"/>
      <c r="AD192" s="259"/>
      <c r="AE192" s="259"/>
      <c r="AF192" s="56"/>
      <c r="AG192" s="28"/>
      <c r="AH192" s="56"/>
      <c r="AI192" s="28"/>
      <c r="AJ192" s="183"/>
      <c r="AK192" s="198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5"/>
      <c r="T193" s="285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8"/>
      <c r="AL193" s="285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34</v>
      </c>
      <c r="D194" s="185"/>
      <c r="E194" s="56"/>
      <c r="F194" s="186"/>
      <c r="G194" s="186"/>
      <c r="H194" s="186"/>
      <c r="I194" s="62"/>
      <c r="J194" s="62"/>
      <c r="K194" s="187"/>
      <c r="L194" s="259"/>
      <c r="M194" s="259"/>
      <c r="N194" s="56"/>
      <c r="O194" s="28"/>
      <c r="P194" s="56"/>
      <c r="Q194" s="28"/>
      <c r="R194" s="132"/>
      <c r="S194" s="215"/>
      <c r="T194" s="286"/>
      <c r="U194" s="27" t="s">
        <v>34</v>
      </c>
      <c r="V194" s="185"/>
      <c r="W194" s="56"/>
      <c r="X194" s="186"/>
      <c r="Y194" s="186"/>
      <c r="Z194" s="186"/>
      <c r="AA194" s="62"/>
      <c r="AB194" s="62"/>
      <c r="AC194" s="187"/>
      <c r="AD194" s="259"/>
      <c r="AE194" s="259"/>
      <c r="AF194" s="56"/>
      <c r="AG194" s="28"/>
      <c r="AH194" s="56"/>
      <c r="AI194" s="28"/>
      <c r="AJ194" s="132"/>
      <c r="AK194" s="198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35</v>
      </c>
      <c r="D195" s="185"/>
      <c r="E195" s="56"/>
      <c r="F195" s="186"/>
      <c r="G195" s="186"/>
      <c r="H195" s="186"/>
      <c r="I195" s="62"/>
      <c r="J195" s="62"/>
      <c r="K195" s="187"/>
      <c r="L195" s="259"/>
      <c r="M195" s="259"/>
      <c r="N195" s="56"/>
      <c r="O195" s="28"/>
      <c r="P195" s="56"/>
      <c r="Q195" s="28"/>
      <c r="R195" s="132"/>
      <c r="S195" s="215"/>
      <c r="T195" s="286"/>
      <c r="U195" s="27" t="s">
        <v>35</v>
      </c>
      <c r="V195" s="185"/>
      <c r="W195" s="56"/>
      <c r="X195" s="186"/>
      <c r="Y195" s="186"/>
      <c r="Z195" s="186"/>
      <c r="AA195" s="62"/>
      <c r="AB195" s="62"/>
      <c r="AC195" s="187"/>
      <c r="AD195" s="259"/>
      <c r="AE195" s="259"/>
      <c r="AF195" s="56"/>
      <c r="AG195" s="28"/>
      <c r="AH195" s="56"/>
      <c r="AI195" s="28"/>
      <c r="AJ195" s="132"/>
      <c r="AK195" s="198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37</v>
      </c>
      <c r="D196" s="185"/>
      <c r="E196" s="56"/>
      <c r="F196" s="186"/>
      <c r="G196" s="186"/>
      <c r="H196" s="186"/>
      <c r="I196" s="62"/>
      <c r="J196" s="62"/>
      <c r="K196" s="187"/>
      <c r="L196" s="259"/>
      <c r="M196" s="259"/>
      <c r="N196" s="56"/>
      <c r="O196" s="28"/>
      <c r="P196" s="56"/>
      <c r="Q196" s="28"/>
      <c r="R196" s="132"/>
      <c r="S196" s="215"/>
      <c r="T196" s="286"/>
      <c r="U196" s="27" t="s">
        <v>37</v>
      </c>
      <c r="V196" s="185"/>
      <c r="W196" s="56"/>
      <c r="X196" s="186"/>
      <c r="Y196" s="186"/>
      <c r="Z196" s="186"/>
      <c r="AA196" s="62"/>
      <c r="AB196" s="62"/>
      <c r="AC196" s="187"/>
      <c r="AD196" s="259"/>
      <c r="AE196" s="259"/>
      <c r="AF196" s="56"/>
      <c r="AG196" s="28"/>
      <c r="AH196" s="56"/>
      <c r="AI196" s="28"/>
      <c r="AJ196" s="132"/>
      <c r="AK196" s="198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5"/>
      <c r="E197" s="56"/>
      <c r="F197" s="188"/>
      <c r="G197" s="188"/>
      <c r="H197" s="188"/>
      <c r="I197" s="56"/>
      <c r="J197" s="56"/>
      <c r="K197" s="187"/>
      <c r="L197" s="259"/>
      <c r="M197" s="259"/>
      <c r="N197" s="56"/>
      <c r="O197" s="28"/>
      <c r="P197" s="56"/>
      <c r="Q197" s="28"/>
      <c r="R197" s="183"/>
      <c r="S197" s="215"/>
      <c r="T197" s="287"/>
      <c r="U197" s="27"/>
      <c r="V197" s="185"/>
      <c r="W197" s="56"/>
      <c r="X197" s="188"/>
      <c r="Y197" s="188"/>
      <c r="Z197" s="188"/>
      <c r="AA197" s="56"/>
      <c r="AB197" s="56"/>
      <c r="AC197" s="187"/>
      <c r="AD197" s="259"/>
      <c r="AE197" s="259"/>
      <c r="AF197" s="56"/>
      <c r="AG197" s="28"/>
      <c r="AH197" s="56"/>
      <c r="AI197" s="28"/>
      <c r="AJ197" s="183"/>
      <c r="AK197" s="198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5"/>
      <c r="T198" s="285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8"/>
      <c r="AL198" s="285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34</v>
      </c>
      <c r="D199" s="185"/>
      <c r="E199" s="56"/>
      <c r="F199" s="186"/>
      <c r="G199" s="186"/>
      <c r="H199" s="186"/>
      <c r="I199" s="62"/>
      <c r="J199" s="62"/>
      <c r="K199" s="187"/>
      <c r="L199" s="259"/>
      <c r="M199" s="259"/>
      <c r="N199" s="56"/>
      <c r="O199" s="28"/>
      <c r="P199" s="56"/>
      <c r="Q199" s="28"/>
      <c r="R199" s="132"/>
      <c r="S199" s="215"/>
      <c r="T199" s="286"/>
      <c r="U199" s="27" t="s">
        <v>34</v>
      </c>
      <c r="V199" s="185"/>
      <c r="W199" s="56"/>
      <c r="X199" s="186"/>
      <c r="Y199" s="186"/>
      <c r="Z199" s="186"/>
      <c r="AA199" s="62"/>
      <c r="AB199" s="62"/>
      <c r="AC199" s="187"/>
      <c r="AD199" s="259"/>
      <c r="AE199" s="259"/>
      <c r="AF199" s="56"/>
      <c r="AG199" s="28"/>
      <c r="AH199" s="56"/>
      <c r="AI199" s="28"/>
      <c r="AJ199" s="132"/>
      <c r="AK199" s="198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35</v>
      </c>
      <c r="D200" s="185"/>
      <c r="E200" s="56"/>
      <c r="F200" s="186"/>
      <c r="G200" s="186"/>
      <c r="H200" s="186"/>
      <c r="I200" s="62"/>
      <c r="J200" s="62"/>
      <c r="K200" s="187"/>
      <c r="L200" s="259"/>
      <c r="M200" s="259"/>
      <c r="N200" s="56"/>
      <c r="O200" s="28"/>
      <c r="P200" s="56"/>
      <c r="Q200" s="28"/>
      <c r="R200" s="132"/>
      <c r="S200" s="215"/>
      <c r="T200" s="286"/>
      <c r="U200" s="27" t="s">
        <v>35</v>
      </c>
      <c r="V200" s="185"/>
      <c r="W200" s="56"/>
      <c r="X200" s="186"/>
      <c r="Y200" s="186"/>
      <c r="Z200" s="186"/>
      <c r="AA200" s="62"/>
      <c r="AB200" s="62"/>
      <c r="AC200" s="187"/>
      <c r="AD200" s="259"/>
      <c r="AE200" s="259"/>
      <c r="AF200" s="56"/>
      <c r="AG200" s="28"/>
      <c r="AH200" s="56"/>
      <c r="AI200" s="28"/>
      <c r="AJ200" s="132"/>
      <c r="AK200" s="198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37</v>
      </c>
      <c r="D201" s="185"/>
      <c r="E201" s="56"/>
      <c r="F201" s="186"/>
      <c r="G201" s="186"/>
      <c r="H201" s="186"/>
      <c r="I201" s="62"/>
      <c r="J201" s="62"/>
      <c r="K201" s="187"/>
      <c r="L201" s="259"/>
      <c r="M201" s="259"/>
      <c r="N201" s="56"/>
      <c r="O201" s="28"/>
      <c r="P201" s="56"/>
      <c r="Q201" s="28"/>
      <c r="R201" s="132"/>
      <c r="S201" s="215"/>
      <c r="T201" s="286"/>
      <c r="U201" s="27" t="s">
        <v>37</v>
      </c>
      <c r="V201" s="185"/>
      <c r="W201" s="56"/>
      <c r="X201" s="186"/>
      <c r="Y201" s="186"/>
      <c r="Z201" s="186"/>
      <c r="AA201" s="62"/>
      <c r="AB201" s="62"/>
      <c r="AC201" s="187"/>
      <c r="AD201" s="259"/>
      <c r="AE201" s="259"/>
      <c r="AF201" s="56"/>
      <c r="AG201" s="28"/>
      <c r="AH201" s="56"/>
      <c r="AI201" s="28"/>
      <c r="AJ201" s="132"/>
      <c r="AK201" s="198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5"/>
      <c r="E202" s="56"/>
      <c r="F202" s="188"/>
      <c r="G202" s="188"/>
      <c r="H202" s="188"/>
      <c r="I202" s="56"/>
      <c r="J202" s="56"/>
      <c r="K202" s="187"/>
      <c r="L202" s="259"/>
      <c r="M202" s="259"/>
      <c r="N202" s="56"/>
      <c r="O202" s="28"/>
      <c r="P202" s="56"/>
      <c r="Q202" s="28"/>
      <c r="R202" s="183"/>
      <c r="S202" s="215"/>
      <c r="T202" s="287"/>
      <c r="U202" s="27"/>
      <c r="V202" s="185"/>
      <c r="W202" s="56"/>
      <c r="X202" s="188"/>
      <c r="Y202" s="188"/>
      <c r="Z202" s="188"/>
      <c r="AA202" s="56"/>
      <c r="AB202" s="56"/>
      <c r="AC202" s="187"/>
      <c r="AD202" s="259"/>
      <c r="AE202" s="259"/>
      <c r="AF202" s="56"/>
      <c r="AG202" s="28"/>
      <c r="AH202" s="56"/>
      <c r="AI202" s="28"/>
      <c r="AJ202" s="183"/>
      <c r="AK202" s="198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5"/>
      <c r="T203" s="285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8"/>
      <c r="AL203" s="285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34</v>
      </c>
      <c r="D204" s="185"/>
      <c r="E204" s="56"/>
      <c r="F204" s="186"/>
      <c r="G204" s="186"/>
      <c r="H204" s="186"/>
      <c r="I204" s="62"/>
      <c r="J204" s="62"/>
      <c r="K204" s="187"/>
      <c r="L204" s="259"/>
      <c r="M204" s="259"/>
      <c r="N204" s="56"/>
      <c r="O204" s="28"/>
      <c r="P204" s="56"/>
      <c r="Q204" s="28"/>
      <c r="R204" s="132"/>
      <c r="S204" s="215"/>
      <c r="T204" s="286"/>
      <c r="U204" s="27" t="s">
        <v>34</v>
      </c>
      <c r="V204" s="185"/>
      <c r="W204" s="56"/>
      <c r="X204" s="186"/>
      <c r="Y204" s="186"/>
      <c r="Z204" s="186"/>
      <c r="AA204" s="62"/>
      <c r="AB204" s="62"/>
      <c r="AC204" s="187"/>
      <c r="AD204" s="259"/>
      <c r="AE204" s="259"/>
      <c r="AF204" s="56"/>
      <c r="AG204" s="28"/>
      <c r="AH204" s="56"/>
      <c r="AI204" s="28"/>
      <c r="AJ204" s="132"/>
      <c r="AK204" s="198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35</v>
      </c>
      <c r="D205" s="185"/>
      <c r="E205" s="56"/>
      <c r="F205" s="186"/>
      <c r="G205" s="186"/>
      <c r="H205" s="186"/>
      <c r="I205" s="62"/>
      <c r="J205" s="62"/>
      <c r="K205" s="187"/>
      <c r="L205" s="259"/>
      <c r="M205" s="259"/>
      <c r="N205" s="56"/>
      <c r="O205" s="28"/>
      <c r="P205" s="56"/>
      <c r="Q205" s="28"/>
      <c r="R205" s="132"/>
      <c r="S205" s="215"/>
      <c r="T205" s="286"/>
      <c r="U205" s="27" t="s">
        <v>35</v>
      </c>
      <c r="V205" s="185"/>
      <c r="W205" s="56"/>
      <c r="X205" s="186"/>
      <c r="Y205" s="186"/>
      <c r="Z205" s="186"/>
      <c r="AA205" s="62"/>
      <c r="AB205" s="62"/>
      <c r="AC205" s="187"/>
      <c r="AD205" s="259"/>
      <c r="AE205" s="259"/>
      <c r="AF205" s="56"/>
      <c r="AG205" s="28"/>
      <c r="AH205" s="56"/>
      <c r="AI205" s="28"/>
      <c r="AJ205" s="132"/>
      <c r="AK205" s="198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37</v>
      </c>
      <c r="D206" s="185"/>
      <c r="E206" s="56"/>
      <c r="F206" s="186"/>
      <c r="G206" s="186"/>
      <c r="H206" s="186"/>
      <c r="I206" s="62"/>
      <c r="J206" s="62"/>
      <c r="K206" s="187"/>
      <c r="L206" s="259"/>
      <c r="M206" s="259"/>
      <c r="N206" s="56"/>
      <c r="O206" s="28"/>
      <c r="P206" s="56"/>
      <c r="Q206" s="28"/>
      <c r="R206" s="132"/>
      <c r="S206" s="215"/>
      <c r="T206" s="286"/>
      <c r="U206" s="27" t="s">
        <v>37</v>
      </c>
      <c r="V206" s="185"/>
      <c r="W206" s="56"/>
      <c r="X206" s="186"/>
      <c r="Y206" s="186"/>
      <c r="Z206" s="186"/>
      <c r="AA206" s="62"/>
      <c r="AB206" s="62"/>
      <c r="AC206" s="187"/>
      <c r="AD206" s="259"/>
      <c r="AE206" s="259"/>
      <c r="AF206" s="56"/>
      <c r="AG206" s="28"/>
      <c r="AH206" s="56"/>
      <c r="AI206" s="28"/>
      <c r="AJ206" s="132"/>
      <c r="AK206" s="198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5"/>
      <c r="E207" s="56"/>
      <c r="F207" s="188"/>
      <c r="G207" s="188"/>
      <c r="H207" s="188"/>
      <c r="I207" s="56"/>
      <c r="J207" s="56"/>
      <c r="K207" s="187"/>
      <c r="L207" s="259"/>
      <c r="M207" s="259"/>
      <c r="N207" s="56"/>
      <c r="O207" s="28"/>
      <c r="P207" s="56"/>
      <c r="Q207" s="28"/>
      <c r="R207" s="183"/>
      <c r="S207" s="215"/>
      <c r="T207" s="287"/>
      <c r="U207" s="27"/>
      <c r="V207" s="185"/>
      <c r="W207" s="56"/>
      <c r="X207" s="188"/>
      <c r="Y207" s="188"/>
      <c r="Z207" s="188"/>
      <c r="AA207" s="56"/>
      <c r="AB207" s="56"/>
      <c r="AC207" s="187"/>
      <c r="AD207" s="259"/>
      <c r="AE207" s="259"/>
      <c r="AF207" s="56"/>
      <c r="AG207" s="28"/>
      <c r="AH207" s="56"/>
      <c r="AI207" s="28"/>
      <c r="AJ207" s="183"/>
      <c r="AK207" s="198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5"/>
      <c r="T208" s="285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8"/>
      <c r="AL208" s="285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34</v>
      </c>
      <c r="D209" s="185"/>
      <c r="E209" s="56"/>
      <c r="F209" s="186"/>
      <c r="G209" s="186"/>
      <c r="H209" s="186"/>
      <c r="I209" s="62"/>
      <c r="J209" s="62"/>
      <c r="K209" s="187"/>
      <c r="L209" s="259"/>
      <c r="M209" s="259"/>
      <c r="N209" s="56"/>
      <c r="O209" s="28"/>
      <c r="P209" s="56"/>
      <c r="Q209" s="28"/>
      <c r="R209" s="132"/>
      <c r="S209" s="215"/>
      <c r="T209" s="286"/>
      <c r="U209" s="27" t="s">
        <v>34</v>
      </c>
      <c r="V209" s="185"/>
      <c r="W209" s="56"/>
      <c r="X209" s="186"/>
      <c r="Y209" s="186"/>
      <c r="Z209" s="186"/>
      <c r="AA209" s="62"/>
      <c r="AB209" s="62"/>
      <c r="AC209" s="187"/>
      <c r="AD209" s="259"/>
      <c r="AE209" s="259"/>
      <c r="AF209" s="56"/>
      <c r="AG209" s="28"/>
      <c r="AH209" s="56"/>
      <c r="AI209" s="28"/>
      <c r="AJ209" s="132"/>
      <c r="AK209" s="198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35</v>
      </c>
      <c r="D210" s="185"/>
      <c r="E210" s="56"/>
      <c r="F210" s="186"/>
      <c r="G210" s="186"/>
      <c r="H210" s="186"/>
      <c r="I210" s="62"/>
      <c r="J210" s="62"/>
      <c r="K210" s="187"/>
      <c r="L210" s="259"/>
      <c r="M210" s="259"/>
      <c r="N210" s="56"/>
      <c r="O210" s="28"/>
      <c r="P210" s="56"/>
      <c r="Q210" s="28"/>
      <c r="R210" s="132"/>
      <c r="S210" s="215"/>
      <c r="T210" s="286"/>
      <c r="U210" s="27" t="s">
        <v>35</v>
      </c>
      <c r="V210" s="185"/>
      <c r="W210" s="56"/>
      <c r="X210" s="186"/>
      <c r="Y210" s="186"/>
      <c r="Z210" s="186"/>
      <c r="AA210" s="62"/>
      <c r="AB210" s="62"/>
      <c r="AC210" s="187"/>
      <c r="AD210" s="259"/>
      <c r="AE210" s="259"/>
      <c r="AF210" s="56"/>
      <c r="AG210" s="28"/>
      <c r="AH210" s="56"/>
      <c r="AI210" s="28"/>
      <c r="AJ210" s="132"/>
      <c r="AK210" s="198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37</v>
      </c>
      <c r="D211" s="185"/>
      <c r="E211" s="56"/>
      <c r="F211" s="186"/>
      <c r="G211" s="186"/>
      <c r="H211" s="186"/>
      <c r="I211" s="62"/>
      <c r="J211" s="62"/>
      <c r="K211" s="187"/>
      <c r="L211" s="259"/>
      <c r="M211" s="259"/>
      <c r="N211" s="56"/>
      <c r="O211" s="28"/>
      <c r="P211" s="56"/>
      <c r="Q211" s="28"/>
      <c r="R211" s="132"/>
      <c r="S211" s="215"/>
      <c r="T211" s="286"/>
      <c r="U211" s="27" t="s">
        <v>37</v>
      </c>
      <c r="V211" s="185"/>
      <c r="W211" s="56"/>
      <c r="X211" s="186"/>
      <c r="Y211" s="186"/>
      <c r="Z211" s="186"/>
      <c r="AA211" s="62"/>
      <c r="AB211" s="62"/>
      <c r="AC211" s="187"/>
      <c r="AD211" s="259"/>
      <c r="AE211" s="259"/>
      <c r="AF211" s="56"/>
      <c r="AG211" s="28"/>
      <c r="AH211" s="56"/>
      <c r="AI211" s="28"/>
      <c r="AJ211" s="132"/>
      <c r="AK211" s="198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5"/>
      <c r="E212" s="56"/>
      <c r="F212" s="188"/>
      <c r="G212" s="188"/>
      <c r="H212" s="188"/>
      <c r="I212" s="56"/>
      <c r="J212" s="56"/>
      <c r="K212" s="187"/>
      <c r="L212" s="259"/>
      <c r="M212" s="259"/>
      <c r="N212" s="56"/>
      <c r="O212" s="28"/>
      <c r="P212" s="56"/>
      <c r="Q212" s="28"/>
      <c r="R212" s="183"/>
      <c r="S212" s="215"/>
      <c r="T212" s="287"/>
      <c r="U212" s="27"/>
      <c r="V212" s="185"/>
      <c r="W212" s="56"/>
      <c r="X212" s="188"/>
      <c r="Y212" s="188"/>
      <c r="Z212" s="188"/>
      <c r="AA212" s="56"/>
      <c r="AB212" s="56"/>
      <c r="AC212" s="187"/>
      <c r="AD212" s="259"/>
      <c r="AE212" s="259"/>
      <c r="AF212" s="56"/>
      <c r="AG212" s="28"/>
      <c r="AH212" s="56"/>
      <c r="AI212" s="28"/>
      <c r="AJ212" s="183"/>
      <c r="AK212" s="198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5"/>
      <c r="T213" s="285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8"/>
      <c r="AL213" s="285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34</v>
      </c>
      <c r="D214" s="185"/>
      <c r="E214" s="56"/>
      <c r="F214" s="186"/>
      <c r="G214" s="186"/>
      <c r="H214" s="186"/>
      <c r="I214" s="62"/>
      <c r="J214" s="62"/>
      <c r="K214" s="187"/>
      <c r="L214" s="259"/>
      <c r="M214" s="259"/>
      <c r="N214" s="56"/>
      <c r="O214" s="28"/>
      <c r="P214" s="56"/>
      <c r="Q214" s="28"/>
      <c r="R214" s="132"/>
      <c r="S214" s="215"/>
      <c r="T214" s="286"/>
      <c r="U214" s="27" t="s">
        <v>34</v>
      </c>
      <c r="V214" s="185"/>
      <c r="W214" s="56"/>
      <c r="X214" s="186"/>
      <c r="Y214" s="186"/>
      <c r="Z214" s="186"/>
      <c r="AA214" s="62"/>
      <c r="AB214" s="62"/>
      <c r="AC214" s="187"/>
      <c r="AD214" s="259"/>
      <c r="AE214" s="259"/>
      <c r="AF214" s="56"/>
      <c r="AG214" s="28"/>
      <c r="AH214" s="56"/>
      <c r="AI214" s="28"/>
      <c r="AJ214" s="132"/>
      <c r="AK214" s="198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35</v>
      </c>
      <c r="D215" s="185"/>
      <c r="E215" s="56"/>
      <c r="F215" s="186"/>
      <c r="G215" s="186"/>
      <c r="H215" s="186"/>
      <c r="I215" s="62"/>
      <c r="J215" s="62"/>
      <c r="K215" s="187"/>
      <c r="L215" s="259"/>
      <c r="M215" s="259"/>
      <c r="N215" s="56"/>
      <c r="O215" s="28"/>
      <c r="P215" s="56"/>
      <c r="Q215" s="28"/>
      <c r="R215" s="132"/>
      <c r="S215" s="215"/>
      <c r="T215" s="286"/>
      <c r="U215" s="27" t="s">
        <v>35</v>
      </c>
      <c r="V215" s="185"/>
      <c r="W215" s="56"/>
      <c r="X215" s="186"/>
      <c r="Y215" s="186"/>
      <c r="Z215" s="186"/>
      <c r="AA215" s="62"/>
      <c r="AB215" s="62"/>
      <c r="AC215" s="187"/>
      <c r="AD215" s="259"/>
      <c r="AE215" s="259"/>
      <c r="AF215" s="56"/>
      <c r="AG215" s="28"/>
      <c r="AH215" s="56"/>
      <c r="AI215" s="28"/>
      <c r="AJ215" s="132"/>
      <c r="AK215" s="198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37</v>
      </c>
      <c r="D216" s="185"/>
      <c r="E216" s="56"/>
      <c r="F216" s="186"/>
      <c r="G216" s="186"/>
      <c r="H216" s="186"/>
      <c r="I216" s="62"/>
      <c r="J216" s="62"/>
      <c r="K216" s="187"/>
      <c r="L216" s="259"/>
      <c r="M216" s="259"/>
      <c r="N216" s="56"/>
      <c r="O216" s="28"/>
      <c r="P216" s="56"/>
      <c r="Q216" s="28"/>
      <c r="R216" s="132"/>
      <c r="S216" s="215"/>
      <c r="T216" s="286"/>
      <c r="U216" s="27" t="s">
        <v>37</v>
      </c>
      <c r="V216" s="185"/>
      <c r="W216" s="56"/>
      <c r="X216" s="186"/>
      <c r="Y216" s="186"/>
      <c r="Z216" s="186"/>
      <c r="AA216" s="62"/>
      <c r="AB216" s="62"/>
      <c r="AC216" s="187"/>
      <c r="AD216" s="259"/>
      <c r="AE216" s="259"/>
      <c r="AF216" s="56"/>
      <c r="AG216" s="28"/>
      <c r="AH216" s="56"/>
      <c r="AI216" s="28"/>
      <c r="AJ216" s="132"/>
      <c r="AK216" s="198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5"/>
      <c r="E217" s="56"/>
      <c r="F217" s="188"/>
      <c r="G217" s="188"/>
      <c r="H217" s="188"/>
      <c r="I217" s="56"/>
      <c r="J217" s="56"/>
      <c r="K217" s="187"/>
      <c r="L217" s="259"/>
      <c r="M217" s="259"/>
      <c r="N217" s="56"/>
      <c r="O217" s="28"/>
      <c r="P217" s="56"/>
      <c r="Q217" s="28"/>
      <c r="R217" s="183"/>
      <c r="S217" s="215"/>
      <c r="T217" s="287"/>
      <c r="U217" s="27"/>
      <c r="V217" s="185"/>
      <c r="W217" s="56"/>
      <c r="X217" s="188"/>
      <c r="Y217" s="188"/>
      <c r="Z217" s="188"/>
      <c r="AA217" s="56"/>
      <c r="AB217" s="56"/>
      <c r="AC217" s="187"/>
      <c r="AD217" s="259"/>
      <c r="AE217" s="259"/>
      <c r="AF217" s="56"/>
      <c r="AG217" s="28"/>
      <c r="AH217" s="56"/>
      <c r="AI217" s="28"/>
      <c r="AJ217" s="183"/>
      <c r="AK217" s="198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5"/>
      <c r="T218" s="285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8"/>
      <c r="AL218" s="285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34</v>
      </c>
      <c r="D219" s="185"/>
      <c r="E219" s="56"/>
      <c r="F219" s="186"/>
      <c r="G219" s="186"/>
      <c r="H219" s="186"/>
      <c r="I219" s="62"/>
      <c r="J219" s="62"/>
      <c r="K219" s="187"/>
      <c r="L219" s="259"/>
      <c r="M219" s="259"/>
      <c r="N219" s="56"/>
      <c r="O219" s="28"/>
      <c r="P219" s="56"/>
      <c r="Q219" s="28"/>
      <c r="R219" s="132"/>
      <c r="S219" s="215"/>
      <c r="T219" s="286"/>
      <c r="U219" s="27" t="s">
        <v>34</v>
      </c>
      <c r="V219" s="185"/>
      <c r="W219" s="56"/>
      <c r="X219" s="186"/>
      <c r="Y219" s="186"/>
      <c r="Z219" s="186"/>
      <c r="AA219" s="62"/>
      <c r="AB219" s="62"/>
      <c r="AC219" s="187"/>
      <c r="AD219" s="259"/>
      <c r="AE219" s="259"/>
      <c r="AF219" s="56"/>
      <c r="AG219" s="28"/>
      <c r="AH219" s="56"/>
      <c r="AI219" s="28"/>
      <c r="AJ219" s="132"/>
      <c r="AK219" s="198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35</v>
      </c>
      <c r="D220" s="185"/>
      <c r="E220" s="56"/>
      <c r="F220" s="186"/>
      <c r="G220" s="186"/>
      <c r="H220" s="186"/>
      <c r="I220" s="62"/>
      <c r="J220" s="62"/>
      <c r="K220" s="187"/>
      <c r="L220" s="259"/>
      <c r="M220" s="259"/>
      <c r="N220" s="56"/>
      <c r="O220" s="28"/>
      <c r="P220" s="56"/>
      <c r="Q220" s="28"/>
      <c r="R220" s="132"/>
      <c r="S220" s="215"/>
      <c r="T220" s="286"/>
      <c r="U220" s="27" t="s">
        <v>35</v>
      </c>
      <c r="V220" s="185"/>
      <c r="W220" s="56"/>
      <c r="X220" s="186"/>
      <c r="Y220" s="186"/>
      <c r="Z220" s="186"/>
      <c r="AA220" s="62"/>
      <c r="AB220" s="62"/>
      <c r="AC220" s="187"/>
      <c r="AD220" s="259"/>
      <c r="AE220" s="259"/>
      <c r="AF220" s="56"/>
      <c r="AG220" s="28"/>
      <c r="AH220" s="56"/>
      <c r="AI220" s="28"/>
      <c r="AJ220" s="132"/>
      <c r="AK220" s="198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37</v>
      </c>
      <c r="D221" s="185"/>
      <c r="E221" s="56"/>
      <c r="F221" s="186"/>
      <c r="G221" s="186"/>
      <c r="H221" s="186"/>
      <c r="I221" s="62"/>
      <c r="J221" s="62"/>
      <c r="K221" s="187"/>
      <c r="L221" s="259"/>
      <c r="M221" s="259"/>
      <c r="N221" s="56"/>
      <c r="O221" s="28"/>
      <c r="P221" s="56"/>
      <c r="Q221" s="28"/>
      <c r="R221" s="132"/>
      <c r="S221" s="215"/>
      <c r="T221" s="286"/>
      <c r="U221" s="27" t="s">
        <v>37</v>
      </c>
      <c r="V221" s="185"/>
      <c r="W221" s="56"/>
      <c r="X221" s="186"/>
      <c r="Y221" s="186"/>
      <c r="Z221" s="186"/>
      <c r="AA221" s="62"/>
      <c r="AB221" s="62"/>
      <c r="AC221" s="187"/>
      <c r="AD221" s="259"/>
      <c r="AE221" s="259"/>
      <c r="AF221" s="56"/>
      <c r="AG221" s="28"/>
      <c r="AH221" s="56"/>
      <c r="AI221" s="28"/>
      <c r="AJ221" s="132"/>
      <c r="AK221" s="198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5"/>
      <c r="E222" s="56"/>
      <c r="F222" s="188"/>
      <c r="G222" s="188"/>
      <c r="H222" s="188"/>
      <c r="I222" s="56"/>
      <c r="J222" s="56"/>
      <c r="K222" s="187"/>
      <c r="L222" s="259"/>
      <c r="M222" s="259"/>
      <c r="N222" s="56"/>
      <c r="O222" s="28"/>
      <c r="P222" s="56"/>
      <c r="Q222" s="28"/>
      <c r="R222" s="183"/>
      <c r="S222" s="215"/>
      <c r="T222" s="287"/>
      <c r="U222" s="27"/>
      <c r="V222" s="185"/>
      <c r="W222" s="56"/>
      <c r="X222" s="188"/>
      <c r="Y222" s="188"/>
      <c r="Z222" s="188"/>
      <c r="AA222" s="56"/>
      <c r="AB222" s="56"/>
      <c r="AC222" s="187"/>
      <c r="AD222" s="259"/>
      <c r="AE222" s="259"/>
      <c r="AF222" s="56"/>
      <c r="AG222" s="28"/>
      <c r="AH222" s="56"/>
      <c r="AI222" s="28"/>
      <c r="AJ222" s="183"/>
      <c r="AK222" s="198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5"/>
      <c r="T223" s="285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8"/>
      <c r="AL223" s="285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34</v>
      </c>
      <c r="D224" s="185"/>
      <c r="E224" s="56"/>
      <c r="F224" s="186"/>
      <c r="G224" s="186"/>
      <c r="H224" s="186"/>
      <c r="I224" s="62"/>
      <c r="J224" s="62"/>
      <c r="K224" s="187"/>
      <c r="L224" s="259"/>
      <c r="M224" s="259"/>
      <c r="N224" s="56"/>
      <c r="O224" s="28"/>
      <c r="P224" s="56"/>
      <c r="Q224" s="28"/>
      <c r="R224" s="132"/>
      <c r="S224" s="215"/>
      <c r="T224" s="286"/>
      <c r="U224" s="27" t="s">
        <v>34</v>
      </c>
      <c r="V224" s="185"/>
      <c r="W224" s="56"/>
      <c r="X224" s="186"/>
      <c r="Y224" s="186"/>
      <c r="Z224" s="186"/>
      <c r="AA224" s="62"/>
      <c r="AB224" s="62"/>
      <c r="AC224" s="187"/>
      <c r="AD224" s="259"/>
      <c r="AE224" s="259"/>
      <c r="AF224" s="56"/>
      <c r="AG224" s="28"/>
      <c r="AH224" s="56"/>
      <c r="AI224" s="28"/>
      <c r="AJ224" s="132"/>
      <c r="AK224" s="198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35</v>
      </c>
      <c r="D225" s="185"/>
      <c r="E225" s="56"/>
      <c r="F225" s="186"/>
      <c r="G225" s="186"/>
      <c r="H225" s="186"/>
      <c r="I225" s="62"/>
      <c r="J225" s="62"/>
      <c r="K225" s="187"/>
      <c r="L225" s="259"/>
      <c r="M225" s="259"/>
      <c r="N225" s="56"/>
      <c r="O225" s="28"/>
      <c r="P225" s="56"/>
      <c r="Q225" s="28"/>
      <c r="R225" s="132"/>
      <c r="S225" s="215"/>
      <c r="T225" s="286"/>
      <c r="U225" s="27" t="s">
        <v>35</v>
      </c>
      <c r="V225" s="185"/>
      <c r="W225" s="56"/>
      <c r="X225" s="186"/>
      <c r="Y225" s="186"/>
      <c r="Z225" s="186"/>
      <c r="AA225" s="62"/>
      <c r="AB225" s="62"/>
      <c r="AC225" s="187"/>
      <c r="AD225" s="259"/>
      <c r="AE225" s="259"/>
      <c r="AF225" s="56"/>
      <c r="AG225" s="28"/>
      <c r="AH225" s="56"/>
      <c r="AI225" s="28"/>
      <c r="AJ225" s="132"/>
      <c r="AK225" s="198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37</v>
      </c>
      <c r="D226" s="185"/>
      <c r="E226" s="56"/>
      <c r="F226" s="186"/>
      <c r="G226" s="186"/>
      <c r="H226" s="186"/>
      <c r="I226" s="62"/>
      <c r="J226" s="62"/>
      <c r="K226" s="187"/>
      <c r="L226" s="259"/>
      <c r="M226" s="259"/>
      <c r="N226" s="56"/>
      <c r="O226" s="28"/>
      <c r="P226" s="56"/>
      <c r="Q226" s="28"/>
      <c r="R226" s="132"/>
      <c r="S226" s="215"/>
      <c r="T226" s="286"/>
      <c r="U226" s="27" t="s">
        <v>37</v>
      </c>
      <c r="V226" s="185"/>
      <c r="W226" s="56"/>
      <c r="X226" s="186"/>
      <c r="Y226" s="186"/>
      <c r="Z226" s="186"/>
      <c r="AA226" s="62"/>
      <c r="AB226" s="62"/>
      <c r="AC226" s="187"/>
      <c r="AD226" s="259"/>
      <c r="AE226" s="259"/>
      <c r="AF226" s="56"/>
      <c r="AG226" s="28"/>
      <c r="AH226" s="56"/>
      <c r="AI226" s="28"/>
      <c r="AJ226" s="132"/>
      <c r="AK226" s="198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5"/>
      <c r="E227" s="56"/>
      <c r="F227" s="188"/>
      <c r="G227" s="188"/>
      <c r="H227" s="188"/>
      <c r="I227" s="56"/>
      <c r="J227" s="56"/>
      <c r="K227" s="187"/>
      <c r="L227" s="259"/>
      <c r="M227" s="259"/>
      <c r="N227" s="56"/>
      <c r="O227" s="28"/>
      <c r="P227" s="56"/>
      <c r="Q227" s="28"/>
      <c r="R227" s="183"/>
      <c r="S227" s="215"/>
      <c r="T227" s="287"/>
      <c r="U227" s="27"/>
      <c r="V227" s="185"/>
      <c r="W227" s="56"/>
      <c r="X227" s="188"/>
      <c r="Y227" s="188"/>
      <c r="Z227" s="188"/>
      <c r="AA227" s="56"/>
      <c r="AB227" s="56"/>
      <c r="AC227" s="187"/>
      <c r="AD227" s="259"/>
      <c r="AE227" s="259"/>
      <c r="AF227" s="56"/>
      <c r="AG227" s="28"/>
      <c r="AH227" s="56"/>
      <c r="AI227" s="28"/>
      <c r="AJ227" s="183"/>
      <c r="AK227" s="198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5"/>
      <c r="T228" s="285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8"/>
      <c r="AL228" s="285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34</v>
      </c>
      <c r="D229" s="185"/>
      <c r="E229" s="56"/>
      <c r="F229" s="186"/>
      <c r="G229" s="186"/>
      <c r="H229" s="186"/>
      <c r="I229" s="62"/>
      <c r="J229" s="62"/>
      <c r="K229" s="187"/>
      <c r="L229" s="259"/>
      <c r="M229" s="259"/>
      <c r="N229" s="56"/>
      <c r="O229" s="28"/>
      <c r="P229" s="56"/>
      <c r="Q229" s="28"/>
      <c r="R229" s="132"/>
      <c r="S229" s="215"/>
      <c r="T229" s="286"/>
      <c r="U229" s="27" t="s">
        <v>34</v>
      </c>
      <c r="V229" s="185"/>
      <c r="W229" s="56"/>
      <c r="X229" s="186"/>
      <c r="Y229" s="186"/>
      <c r="Z229" s="186"/>
      <c r="AA229" s="62"/>
      <c r="AB229" s="62"/>
      <c r="AC229" s="187"/>
      <c r="AD229" s="259"/>
      <c r="AE229" s="259"/>
      <c r="AF229" s="56"/>
      <c r="AG229" s="28"/>
      <c r="AH229" s="56"/>
      <c r="AI229" s="28"/>
      <c r="AJ229" s="132"/>
      <c r="AK229" s="198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35</v>
      </c>
      <c r="D230" s="185"/>
      <c r="E230" s="56"/>
      <c r="F230" s="186"/>
      <c r="G230" s="186"/>
      <c r="H230" s="186"/>
      <c r="I230" s="62"/>
      <c r="J230" s="62"/>
      <c r="K230" s="187"/>
      <c r="L230" s="259"/>
      <c r="M230" s="259"/>
      <c r="N230" s="56"/>
      <c r="O230" s="28"/>
      <c r="P230" s="56"/>
      <c r="Q230" s="28"/>
      <c r="R230" s="132"/>
      <c r="S230" s="215"/>
      <c r="T230" s="286"/>
      <c r="U230" s="27" t="s">
        <v>35</v>
      </c>
      <c r="V230" s="185"/>
      <c r="W230" s="56"/>
      <c r="X230" s="186"/>
      <c r="Y230" s="186"/>
      <c r="Z230" s="186"/>
      <c r="AA230" s="62"/>
      <c r="AB230" s="62"/>
      <c r="AC230" s="187"/>
      <c r="AD230" s="259"/>
      <c r="AE230" s="259"/>
      <c r="AF230" s="56"/>
      <c r="AG230" s="28"/>
      <c r="AH230" s="56"/>
      <c r="AI230" s="28"/>
      <c r="AJ230" s="132"/>
      <c r="AK230" s="198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37</v>
      </c>
      <c r="D231" s="185"/>
      <c r="E231" s="56"/>
      <c r="F231" s="186"/>
      <c r="G231" s="186"/>
      <c r="H231" s="186"/>
      <c r="I231" s="62"/>
      <c r="J231" s="62"/>
      <c r="K231" s="187"/>
      <c r="L231" s="259"/>
      <c r="M231" s="259"/>
      <c r="N231" s="56"/>
      <c r="O231" s="28"/>
      <c r="P231" s="56"/>
      <c r="Q231" s="28"/>
      <c r="R231" s="132"/>
      <c r="S231" s="215"/>
      <c r="T231" s="286"/>
      <c r="U231" s="27" t="s">
        <v>37</v>
      </c>
      <c r="V231" s="185"/>
      <c r="W231" s="56"/>
      <c r="X231" s="186"/>
      <c r="Y231" s="186"/>
      <c r="Z231" s="186"/>
      <c r="AA231" s="62"/>
      <c r="AB231" s="62"/>
      <c r="AC231" s="187"/>
      <c r="AD231" s="259"/>
      <c r="AE231" s="259"/>
      <c r="AF231" s="56"/>
      <c r="AG231" s="28"/>
      <c r="AH231" s="56"/>
      <c r="AI231" s="28"/>
      <c r="AJ231" s="132"/>
      <c r="AK231" s="198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5"/>
      <c r="E232" s="56"/>
      <c r="F232" s="188"/>
      <c r="G232" s="188"/>
      <c r="H232" s="188"/>
      <c r="I232" s="56"/>
      <c r="J232" s="56"/>
      <c r="K232" s="187"/>
      <c r="L232" s="259"/>
      <c r="M232" s="259"/>
      <c r="N232" s="56"/>
      <c r="O232" s="28"/>
      <c r="P232" s="56"/>
      <c r="Q232" s="28"/>
      <c r="R232" s="183"/>
      <c r="S232" s="215"/>
      <c r="T232" s="287"/>
      <c r="U232" s="27"/>
      <c r="V232" s="185"/>
      <c r="W232" s="56"/>
      <c r="X232" s="188"/>
      <c r="Y232" s="188"/>
      <c r="Z232" s="188"/>
      <c r="AA232" s="56"/>
      <c r="AB232" s="56"/>
      <c r="AC232" s="187"/>
      <c r="AD232" s="259"/>
      <c r="AE232" s="259"/>
      <c r="AF232" s="56"/>
      <c r="AG232" s="28"/>
      <c r="AH232" s="56"/>
      <c r="AI232" s="28"/>
      <c r="AJ232" s="183"/>
      <c r="AK232" s="198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5"/>
      <c r="T233" s="285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8"/>
      <c r="AL233" s="285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34</v>
      </c>
      <c r="D234" s="185"/>
      <c r="E234" s="56"/>
      <c r="F234" s="186"/>
      <c r="G234" s="186"/>
      <c r="H234" s="186"/>
      <c r="I234" s="62"/>
      <c r="J234" s="62"/>
      <c r="K234" s="187"/>
      <c r="L234" s="259"/>
      <c r="M234" s="259"/>
      <c r="N234" s="56"/>
      <c r="O234" s="28"/>
      <c r="P234" s="56"/>
      <c r="Q234" s="28"/>
      <c r="R234" s="132"/>
      <c r="S234" s="215"/>
      <c r="T234" s="286"/>
      <c r="U234" s="27" t="s">
        <v>34</v>
      </c>
      <c r="V234" s="185"/>
      <c r="W234" s="56"/>
      <c r="X234" s="186"/>
      <c r="Y234" s="186"/>
      <c r="Z234" s="186"/>
      <c r="AA234" s="62"/>
      <c r="AB234" s="62"/>
      <c r="AC234" s="187"/>
      <c r="AD234" s="259"/>
      <c r="AE234" s="259"/>
      <c r="AF234" s="56"/>
      <c r="AG234" s="28"/>
      <c r="AH234" s="56"/>
      <c r="AI234" s="28"/>
      <c r="AJ234" s="132"/>
      <c r="AK234" s="198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35</v>
      </c>
      <c r="D235" s="185"/>
      <c r="E235" s="56"/>
      <c r="F235" s="186"/>
      <c r="G235" s="186"/>
      <c r="H235" s="186"/>
      <c r="I235" s="62"/>
      <c r="J235" s="62"/>
      <c r="K235" s="187"/>
      <c r="L235" s="259"/>
      <c r="M235" s="259"/>
      <c r="N235" s="56"/>
      <c r="O235" s="28"/>
      <c r="P235" s="56"/>
      <c r="Q235" s="28"/>
      <c r="R235" s="132"/>
      <c r="S235" s="215"/>
      <c r="T235" s="286"/>
      <c r="U235" s="27" t="s">
        <v>35</v>
      </c>
      <c r="V235" s="185"/>
      <c r="W235" s="56"/>
      <c r="X235" s="186"/>
      <c r="Y235" s="186"/>
      <c r="Z235" s="186"/>
      <c r="AA235" s="62"/>
      <c r="AB235" s="62"/>
      <c r="AC235" s="187"/>
      <c r="AD235" s="259"/>
      <c r="AE235" s="259"/>
      <c r="AF235" s="56"/>
      <c r="AG235" s="28"/>
      <c r="AH235" s="56"/>
      <c r="AI235" s="28"/>
      <c r="AJ235" s="132"/>
      <c r="AK235" s="198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37</v>
      </c>
      <c r="D236" s="185"/>
      <c r="E236" s="56"/>
      <c r="F236" s="186"/>
      <c r="G236" s="186"/>
      <c r="H236" s="186"/>
      <c r="I236" s="62"/>
      <c r="J236" s="62"/>
      <c r="K236" s="187"/>
      <c r="L236" s="259"/>
      <c r="M236" s="259"/>
      <c r="N236" s="56"/>
      <c r="O236" s="28"/>
      <c r="P236" s="56"/>
      <c r="Q236" s="28"/>
      <c r="R236" s="132"/>
      <c r="S236" s="215"/>
      <c r="T236" s="286"/>
      <c r="U236" s="27" t="s">
        <v>37</v>
      </c>
      <c r="V236" s="185"/>
      <c r="W236" s="56"/>
      <c r="X236" s="186"/>
      <c r="Y236" s="186"/>
      <c r="Z236" s="186"/>
      <c r="AA236" s="62"/>
      <c r="AB236" s="62"/>
      <c r="AC236" s="187"/>
      <c r="AD236" s="259"/>
      <c r="AE236" s="259"/>
      <c r="AF236" s="56"/>
      <c r="AG236" s="28"/>
      <c r="AH236" s="56"/>
      <c r="AI236" s="28"/>
      <c r="AJ236" s="132"/>
      <c r="AK236" s="198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5"/>
      <c r="E237" s="56"/>
      <c r="F237" s="188"/>
      <c r="G237" s="188"/>
      <c r="H237" s="188"/>
      <c r="I237" s="56"/>
      <c r="J237" s="56"/>
      <c r="K237" s="187"/>
      <c r="L237" s="259"/>
      <c r="M237" s="259"/>
      <c r="N237" s="56"/>
      <c r="O237" s="28"/>
      <c r="P237" s="56"/>
      <c r="Q237" s="28"/>
      <c r="R237" s="183"/>
      <c r="S237" s="215"/>
      <c r="T237" s="287"/>
      <c r="U237" s="27"/>
      <c r="V237" s="185"/>
      <c r="W237" s="56"/>
      <c r="X237" s="188"/>
      <c r="Y237" s="188"/>
      <c r="Z237" s="188"/>
      <c r="AA237" s="56"/>
      <c r="AB237" s="56"/>
      <c r="AC237" s="187"/>
      <c r="AD237" s="259"/>
      <c r="AE237" s="259"/>
      <c r="AF237" s="56"/>
      <c r="AG237" s="28"/>
      <c r="AH237" s="56"/>
      <c r="AI237" s="28"/>
      <c r="AJ237" s="183"/>
      <c r="AK237" s="198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5"/>
      <c r="T238" s="285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8"/>
      <c r="AL238" s="285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34</v>
      </c>
      <c r="D239" s="185"/>
      <c r="E239" s="56"/>
      <c r="F239" s="186"/>
      <c r="G239" s="186"/>
      <c r="H239" s="186"/>
      <c r="I239" s="62"/>
      <c r="J239" s="62"/>
      <c r="K239" s="187"/>
      <c r="L239" s="259"/>
      <c r="M239" s="259"/>
      <c r="N239" s="56"/>
      <c r="O239" s="28"/>
      <c r="P239" s="56"/>
      <c r="Q239" s="28"/>
      <c r="R239" s="132"/>
      <c r="S239" s="215"/>
      <c r="T239" s="286"/>
      <c r="U239" s="27" t="s">
        <v>34</v>
      </c>
      <c r="V239" s="185"/>
      <c r="W239" s="56"/>
      <c r="X239" s="186"/>
      <c r="Y239" s="186"/>
      <c r="Z239" s="186"/>
      <c r="AA239" s="62"/>
      <c r="AB239" s="62"/>
      <c r="AC239" s="187"/>
      <c r="AD239" s="259"/>
      <c r="AE239" s="259"/>
      <c r="AF239" s="56"/>
      <c r="AG239" s="28"/>
      <c r="AH239" s="56"/>
      <c r="AI239" s="28"/>
      <c r="AJ239" s="132"/>
      <c r="AK239" s="198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35</v>
      </c>
      <c r="D240" s="185"/>
      <c r="E240" s="56"/>
      <c r="F240" s="186"/>
      <c r="G240" s="186"/>
      <c r="H240" s="186"/>
      <c r="I240" s="62"/>
      <c r="J240" s="62"/>
      <c r="K240" s="187"/>
      <c r="L240" s="259"/>
      <c r="M240" s="259"/>
      <c r="N240" s="56"/>
      <c r="O240" s="28"/>
      <c r="P240" s="56"/>
      <c r="Q240" s="28"/>
      <c r="R240" s="132"/>
      <c r="S240" s="215"/>
      <c r="T240" s="286"/>
      <c r="U240" s="27" t="s">
        <v>35</v>
      </c>
      <c r="V240" s="185"/>
      <c r="W240" s="56"/>
      <c r="X240" s="186"/>
      <c r="Y240" s="186"/>
      <c r="Z240" s="186"/>
      <c r="AA240" s="62"/>
      <c r="AB240" s="62"/>
      <c r="AC240" s="187"/>
      <c r="AD240" s="259"/>
      <c r="AE240" s="259"/>
      <c r="AF240" s="56"/>
      <c r="AG240" s="28"/>
      <c r="AH240" s="56"/>
      <c r="AI240" s="28"/>
      <c r="AJ240" s="132"/>
      <c r="AK240" s="198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37</v>
      </c>
      <c r="D241" s="185"/>
      <c r="E241" s="56"/>
      <c r="F241" s="186"/>
      <c r="G241" s="186"/>
      <c r="H241" s="186"/>
      <c r="I241" s="62"/>
      <c r="J241" s="62"/>
      <c r="K241" s="187"/>
      <c r="L241" s="259"/>
      <c r="M241" s="259"/>
      <c r="N241" s="56"/>
      <c r="O241" s="28"/>
      <c r="P241" s="56"/>
      <c r="Q241" s="28"/>
      <c r="R241" s="132"/>
      <c r="S241" s="215"/>
      <c r="T241" s="286"/>
      <c r="U241" s="27" t="s">
        <v>37</v>
      </c>
      <c r="V241" s="185"/>
      <c r="W241" s="56"/>
      <c r="X241" s="186"/>
      <c r="Y241" s="186"/>
      <c r="Z241" s="186"/>
      <c r="AA241" s="62"/>
      <c r="AB241" s="62"/>
      <c r="AC241" s="187"/>
      <c r="AD241" s="259"/>
      <c r="AE241" s="259"/>
      <c r="AF241" s="56"/>
      <c r="AG241" s="28"/>
      <c r="AH241" s="56"/>
      <c r="AI241" s="28"/>
      <c r="AJ241" s="132"/>
      <c r="AK241" s="198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5"/>
      <c r="E242" s="56"/>
      <c r="F242" s="188"/>
      <c r="G242" s="188"/>
      <c r="H242" s="188"/>
      <c r="I242" s="56"/>
      <c r="J242" s="56"/>
      <c r="K242" s="187"/>
      <c r="L242" s="259"/>
      <c r="M242" s="259"/>
      <c r="N242" s="56"/>
      <c r="O242" s="28"/>
      <c r="P242" s="56"/>
      <c r="Q242" s="28"/>
      <c r="R242" s="183"/>
      <c r="S242" s="215"/>
      <c r="T242" s="287"/>
      <c r="U242" s="27"/>
      <c r="V242" s="185"/>
      <c r="W242" s="56"/>
      <c r="X242" s="188"/>
      <c r="Y242" s="188"/>
      <c r="Z242" s="188"/>
      <c r="AA242" s="56"/>
      <c r="AB242" s="56"/>
      <c r="AC242" s="187"/>
      <c r="AD242" s="259"/>
      <c r="AE242" s="259"/>
      <c r="AF242" s="56"/>
      <c r="AG242" s="28"/>
      <c r="AH242" s="56"/>
      <c r="AI242" s="28"/>
      <c r="AJ242" s="183"/>
      <c r="AK242" s="198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5"/>
      <c r="T243" s="285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8"/>
      <c r="AL243" s="285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34</v>
      </c>
      <c r="D244" s="185"/>
      <c r="E244" s="56"/>
      <c r="F244" s="186"/>
      <c r="G244" s="186"/>
      <c r="H244" s="186"/>
      <c r="I244" s="62"/>
      <c r="J244" s="62"/>
      <c r="K244" s="187"/>
      <c r="L244" s="259"/>
      <c r="M244" s="259"/>
      <c r="N244" s="56"/>
      <c r="O244" s="28"/>
      <c r="P244" s="56"/>
      <c r="Q244" s="28"/>
      <c r="R244" s="132"/>
      <c r="S244" s="215"/>
      <c r="T244" s="286"/>
      <c r="U244" s="27" t="s">
        <v>34</v>
      </c>
      <c r="V244" s="185"/>
      <c r="W244" s="56"/>
      <c r="X244" s="186"/>
      <c r="Y244" s="186"/>
      <c r="Z244" s="186"/>
      <c r="AA244" s="62"/>
      <c r="AB244" s="62"/>
      <c r="AC244" s="187"/>
      <c r="AD244" s="259"/>
      <c r="AE244" s="259"/>
      <c r="AF244" s="56"/>
      <c r="AG244" s="28"/>
      <c r="AH244" s="56"/>
      <c r="AI244" s="28"/>
      <c r="AJ244" s="132"/>
      <c r="AK244" s="198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35</v>
      </c>
      <c r="D245" s="185"/>
      <c r="E245" s="56"/>
      <c r="F245" s="186"/>
      <c r="G245" s="186"/>
      <c r="H245" s="186"/>
      <c r="I245" s="62"/>
      <c r="J245" s="62"/>
      <c r="K245" s="187"/>
      <c r="L245" s="259"/>
      <c r="M245" s="259"/>
      <c r="N245" s="56"/>
      <c r="O245" s="28"/>
      <c r="P245" s="56"/>
      <c r="Q245" s="28"/>
      <c r="R245" s="132"/>
      <c r="S245" s="215"/>
      <c r="T245" s="286"/>
      <c r="U245" s="27" t="s">
        <v>35</v>
      </c>
      <c r="V245" s="185"/>
      <c r="W245" s="56"/>
      <c r="X245" s="186"/>
      <c r="Y245" s="186"/>
      <c r="Z245" s="186"/>
      <c r="AA245" s="62"/>
      <c r="AB245" s="62"/>
      <c r="AC245" s="187"/>
      <c r="AD245" s="259"/>
      <c r="AE245" s="259"/>
      <c r="AF245" s="56"/>
      <c r="AG245" s="28"/>
      <c r="AH245" s="56"/>
      <c r="AI245" s="28"/>
      <c r="AJ245" s="132"/>
      <c r="AK245" s="198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37</v>
      </c>
      <c r="D246" s="185"/>
      <c r="E246" s="56"/>
      <c r="F246" s="186"/>
      <c r="G246" s="186"/>
      <c r="H246" s="186"/>
      <c r="I246" s="62"/>
      <c r="J246" s="62"/>
      <c r="K246" s="187"/>
      <c r="L246" s="259"/>
      <c r="M246" s="259"/>
      <c r="N246" s="56"/>
      <c r="O246" s="28"/>
      <c r="P246" s="56"/>
      <c r="Q246" s="28"/>
      <c r="R246" s="132"/>
      <c r="S246" s="215"/>
      <c r="T246" s="286"/>
      <c r="U246" s="27" t="s">
        <v>37</v>
      </c>
      <c r="V246" s="185"/>
      <c r="W246" s="56"/>
      <c r="X246" s="186"/>
      <c r="Y246" s="186"/>
      <c r="Z246" s="186"/>
      <c r="AA246" s="62"/>
      <c r="AB246" s="62"/>
      <c r="AC246" s="187"/>
      <c r="AD246" s="259"/>
      <c r="AE246" s="259"/>
      <c r="AF246" s="56"/>
      <c r="AG246" s="28"/>
      <c r="AH246" s="56"/>
      <c r="AI246" s="28"/>
      <c r="AJ246" s="132"/>
      <c r="AK246" s="198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5"/>
      <c r="E247" s="56"/>
      <c r="F247" s="188"/>
      <c r="G247" s="188"/>
      <c r="H247" s="188"/>
      <c r="I247" s="56"/>
      <c r="J247" s="56"/>
      <c r="K247" s="187"/>
      <c r="L247" s="259"/>
      <c r="M247" s="259"/>
      <c r="N247" s="56"/>
      <c r="O247" s="28"/>
      <c r="P247" s="56"/>
      <c r="Q247" s="28"/>
      <c r="R247" s="183"/>
      <c r="S247" s="215"/>
      <c r="T247" s="287"/>
      <c r="U247" s="27"/>
      <c r="V247" s="185"/>
      <c r="W247" s="56"/>
      <c r="X247" s="188"/>
      <c r="Y247" s="188"/>
      <c r="Z247" s="188"/>
      <c r="AA247" s="56"/>
      <c r="AB247" s="56"/>
      <c r="AC247" s="187"/>
      <c r="AD247" s="259"/>
      <c r="AE247" s="259"/>
      <c r="AF247" s="56"/>
      <c r="AG247" s="28"/>
      <c r="AH247" s="56"/>
      <c r="AI247" s="28"/>
      <c r="AJ247" s="183"/>
      <c r="AK247" s="198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5"/>
      <c r="T248" s="285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8"/>
      <c r="AL248" s="285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34</v>
      </c>
      <c r="D249" s="185"/>
      <c r="E249" s="56"/>
      <c r="F249" s="186"/>
      <c r="G249" s="186"/>
      <c r="H249" s="186"/>
      <c r="I249" s="62"/>
      <c r="J249" s="62"/>
      <c r="K249" s="187"/>
      <c r="L249" s="259"/>
      <c r="M249" s="259"/>
      <c r="N249" s="56"/>
      <c r="O249" s="28"/>
      <c r="P249" s="56"/>
      <c r="Q249" s="28"/>
      <c r="R249" s="132"/>
      <c r="S249" s="215"/>
      <c r="T249" s="286"/>
      <c r="U249" s="27" t="s">
        <v>34</v>
      </c>
      <c r="V249" s="185"/>
      <c r="W249" s="56"/>
      <c r="X249" s="186"/>
      <c r="Y249" s="186"/>
      <c r="Z249" s="186"/>
      <c r="AA249" s="62"/>
      <c r="AB249" s="62"/>
      <c r="AC249" s="187"/>
      <c r="AD249" s="259"/>
      <c r="AE249" s="259"/>
      <c r="AF249" s="56"/>
      <c r="AG249" s="28"/>
      <c r="AH249" s="56"/>
      <c r="AI249" s="28"/>
      <c r="AJ249" s="132"/>
      <c r="AK249" s="198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35</v>
      </c>
      <c r="D250" s="185"/>
      <c r="E250" s="56"/>
      <c r="F250" s="186"/>
      <c r="G250" s="186"/>
      <c r="H250" s="186"/>
      <c r="I250" s="62"/>
      <c r="J250" s="62"/>
      <c r="K250" s="187"/>
      <c r="L250" s="259"/>
      <c r="M250" s="259"/>
      <c r="N250" s="56"/>
      <c r="O250" s="28"/>
      <c r="P250" s="56"/>
      <c r="Q250" s="28"/>
      <c r="R250" s="132"/>
      <c r="S250" s="215"/>
      <c r="T250" s="286"/>
      <c r="U250" s="27" t="s">
        <v>35</v>
      </c>
      <c r="V250" s="185"/>
      <c r="W250" s="56"/>
      <c r="X250" s="186"/>
      <c r="Y250" s="186"/>
      <c r="Z250" s="186"/>
      <c r="AA250" s="62"/>
      <c r="AB250" s="62"/>
      <c r="AC250" s="187"/>
      <c r="AD250" s="259"/>
      <c r="AE250" s="259"/>
      <c r="AF250" s="56"/>
      <c r="AG250" s="28"/>
      <c r="AH250" s="56"/>
      <c r="AI250" s="28"/>
      <c r="AJ250" s="132"/>
      <c r="AK250" s="198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37</v>
      </c>
      <c r="D251" s="185"/>
      <c r="E251" s="56"/>
      <c r="F251" s="186"/>
      <c r="G251" s="186"/>
      <c r="H251" s="186"/>
      <c r="I251" s="62"/>
      <c r="J251" s="62"/>
      <c r="K251" s="187"/>
      <c r="L251" s="259"/>
      <c r="M251" s="259"/>
      <c r="N251" s="56"/>
      <c r="O251" s="28"/>
      <c r="P251" s="56"/>
      <c r="Q251" s="28"/>
      <c r="R251" s="132"/>
      <c r="S251" s="215"/>
      <c r="T251" s="286"/>
      <c r="U251" s="27" t="s">
        <v>37</v>
      </c>
      <c r="V251" s="185"/>
      <c r="W251" s="56"/>
      <c r="X251" s="186"/>
      <c r="Y251" s="186"/>
      <c r="Z251" s="186"/>
      <c r="AA251" s="62"/>
      <c r="AB251" s="62"/>
      <c r="AC251" s="187"/>
      <c r="AD251" s="259"/>
      <c r="AE251" s="259"/>
      <c r="AF251" s="56"/>
      <c r="AG251" s="28"/>
      <c r="AH251" s="56"/>
      <c r="AI251" s="28"/>
      <c r="AJ251" s="132"/>
      <c r="AK251" s="198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5"/>
      <c r="E252" s="56"/>
      <c r="F252" s="188"/>
      <c r="G252" s="188"/>
      <c r="H252" s="188"/>
      <c r="I252" s="56"/>
      <c r="J252" s="56"/>
      <c r="K252" s="187"/>
      <c r="L252" s="259"/>
      <c r="M252" s="259"/>
      <c r="N252" s="56"/>
      <c r="O252" s="28"/>
      <c r="P252" s="56"/>
      <c r="Q252" s="28"/>
      <c r="R252" s="183"/>
      <c r="S252" s="215"/>
      <c r="T252" s="287"/>
      <c r="U252" s="27"/>
      <c r="V252" s="185"/>
      <c r="W252" s="56"/>
      <c r="X252" s="188"/>
      <c r="Y252" s="188"/>
      <c r="Z252" s="188"/>
      <c r="AA252" s="56"/>
      <c r="AB252" s="56"/>
      <c r="AC252" s="187"/>
      <c r="AD252" s="259"/>
      <c r="AE252" s="259"/>
      <c r="AF252" s="56"/>
      <c r="AG252" s="28"/>
      <c r="AH252" s="56"/>
      <c r="AI252" s="28"/>
      <c r="AJ252" s="183"/>
      <c r="AK252" s="198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5"/>
      <c r="T253" s="285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8"/>
      <c r="AL253" s="285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34</v>
      </c>
      <c r="D254" s="185"/>
      <c r="E254" s="56"/>
      <c r="F254" s="186"/>
      <c r="G254" s="186"/>
      <c r="H254" s="186"/>
      <c r="I254" s="62"/>
      <c r="J254" s="62"/>
      <c r="K254" s="187"/>
      <c r="L254" s="259"/>
      <c r="M254" s="259"/>
      <c r="N254" s="56"/>
      <c r="O254" s="28"/>
      <c r="P254" s="56"/>
      <c r="Q254" s="28"/>
      <c r="R254" s="132"/>
      <c r="S254" s="215"/>
      <c r="T254" s="286"/>
      <c r="U254" s="27" t="s">
        <v>34</v>
      </c>
      <c r="V254" s="185"/>
      <c r="W254" s="56"/>
      <c r="X254" s="186"/>
      <c r="Y254" s="186"/>
      <c r="Z254" s="186"/>
      <c r="AA254" s="62"/>
      <c r="AB254" s="62"/>
      <c r="AC254" s="187"/>
      <c r="AD254" s="259"/>
      <c r="AE254" s="259"/>
      <c r="AF254" s="56"/>
      <c r="AG254" s="28"/>
      <c r="AH254" s="56"/>
      <c r="AI254" s="28"/>
      <c r="AJ254" s="132"/>
      <c r="AK254" s="198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35</v>
      </c>
      <c r="D255" s="185"/>
      <c r="E255" s="56"/>
      <c r="F255" s="186"/>
      <c r="G255" s="186"/>
      <c r="H255" s="186"/>
      <c r="I255" s="62"/>
      <c r="J255" s="62"/>
      <c r="K255" s="187"/>
      <c r="L255" s="259"/>
      <c r="M255" s="259"/>
      <c r="N255" s="56"/>
      <c r="O255" s="28"/>
      <c r="P255" s="56"/>
      <c r="Q255" s="28"/>
      <c r="R255" s="132"/>
      <c r="S255" s="215"/>
      <c r="T255" s="286"/>
      <c r="U255" s="27" t="s">
        <v>35</v>
      </c>
      <c r="V255" s="185"/>
      <c r="W255" s="56"/>
      <c r="X255" s="186"/>
      <c r="Y255" s="186"/>
      <c r="Z255" s="186"/>
      <c r="AA255" s="62"/>
      <c r="AB255" s="62"/>
      <c r="AC255" s="187"/>
      <c r="AD255" s="259"/>
      <c r="AE255" s="259"/>
      <c r="AF255" s="56"/>
      <c r="AG255" s="28"/>
      <c r="AH255" s="56"/>
      <c r="AI255" s="28"/>
      <c r="AJ255" s="132"/>
      <c r="AK255" s="198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37</v>
      </c>
      <c r="D256" s="185"/>
      <c r="E256" s="56"/>
      <c r="F256" s="186"/>
      <c r="G256" s="186"/>
      <c r="H256" s="186"/>
      <c r="I256" s="62"/>
      <c r="J256" s="62"/>
      <c r="K256" s="187"/>
      <c r="L256" s="259"/>
      <c r="M256" s="259"/>
      <c r="N256" s="56"/>
      <c r="O256" s="28"/>
      <c r="P256" s="56"/>
      <c r="Q256" s="28"/>
      <c r="R256" s="132"/>
      <c r="S256" s="215"/>
      <c r="T256" s="286"/>
      <c r="U256" s="27" t="s">
        <v>37</v>
      </c>
      <c r="V256" s="185"/>
      <c r="W256" s="56"/>
      <c r="X256" s="186"/>
      <c r="Y256" s="186"/>
      <c r="Z256" s="186"/>
      <c r="AA256" s="62"/>
      <c r="AB256" s="62"/>
      <c r="AC256" s="187"/>
      <c r="AD256" s="259"/>
      <c r="AE256" s="259"/>
      <c r="AF256" s="56"/>
      <c r="AG256" s="28"/>
      <c r="AH256" s="56"/>
      <c r="AI256" s="28"/>
      <c r="AJ256" s="132"/>
      <c r="AK256" s="198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5"/>
      <c r="E257" s="56"/>
      <c r="F257" s="188"/>
      <c r="G257" s="188"/>
      <c r="H257" s="188"/>
      <c r="I257" s="56"/>
      <c r="J257" s="56"/>
      <c r="K257" s="187"/>
      <c r="L257" s="259"/>
      <c r="M257" s="259"/>
      <c r="N257" s="56"/>
      <c r="O257" s="28"/>
      <c r="P257" s="56"/>
      <c r="Q257" s="28"/>
      <c r="R257" s="183"/>
      <c r="S257" s="215"/>
      <c r="T257" s="287"/>
      <c r="U257" s="27"/>
      <c r="V257" s="185"/>
      <c r="W257" s="56"/>
      <c r="X257" s="188"/>
      <c r="Y257" s="188"/>
      <c r="Z257" s="188"/>
      <c r="AA257" s="56"/>
      <c r="AB257" s="56"/>
      <c r="AC257" s="187"/>
      <c r="AD257" s="259"/>
      <c r="AE257" s="259"/>
      <c r="AF257" s="56"/>
      <c r="AG257" s="28"/>
      <c r="AH257" s="56"/>
      <c r="AI257" s="28"/>
      <c r="AJ257" s="183"/>
      <c r="AK257" s="198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5"/>
      <c r="T258" s="285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8"/>
      <c r="AL258" s="285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34</v>
      </c>
      <c r="D259" s="185"/>
      <c r="E259" s="56"/>
      <c r="F259" s="186"/>
      <c r="G259" s="186"/>
      <c r="H259" s="186"/>
      <c r="I259" s="62"/>
      <c r="J259" s="62"/>
      <c r="K259" s="187"/>
      <c r="L259" s="259"/>
      <c r="M259" s="259"/>
      <c r="N259" s="56"/>
      <c r="O259" s="28"/>
      <c r="P259" s="56"/>
      <c r="Q259" s="28"/>
      <c r="R259" s="132"/>
      <c r="S259" s="215"/>
      <c r="T259" s="286"/>
      <c r="U259" s="27" t="s">
        <v>34</v>
      </c>
      <c r="V259" s="185"/>
      <c r="W259" s="56"/>
      <c r="X259" s="186"/>
      <c r="Y259" s="186"/>
      <c r="Z259" s="186"/>
      <c r="AA259" s="62"/>
      <c r="AB259" s="62"/>
      <c r="AC259" s="187"/>
      <c r="AD259" s="259"/>
      <c r="AE259" s="259"/>
      <c r="AF259" s="56"/>
      <c r="AG259" s="28"/>
      <c r="AH259" s="56"/>
      <c r="AI259" s="28"/>
      <c r="AJ259" s="132"/>
      <c r="AK259" s="198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35</v>
      </c>
      <c r="D260" s="185"/>
      <c r="E260" s="56"/>
      <c r="F260" s="186"/>
      <c r="G260" s="186"/>
      <c r="H260" s="186"/>
      <c r="I260" s="62"/>
      <c r="J260" s="62"/>
      <c r="K260" s="187"/>
      <c r="L260" s="259"/>
      <c r="M260" s="259"/>
      <c r="N260" s="56"/>
      <c r="O260" s="28"/>
      <c r="P260" s="56"/>
      <c r="Q260" s="28"/>
      <c r="R260" s="132"/>
      <c r="S260" s="215"/>
      <c r="T260" s="286"/>
      <c r="U260" s="27" t="s">
        <v>35</v>
      </c>
      <c r="V260" s="185"/>
      <c r="W260" s="56"/>
      <c r="X260" s="186"/>
      <c r="Y260" s="186"/>
      <c r="Z260" s="186"/>
      <c r="AA260" s="62"/>
      <c r="AB260" s="62"/>
      <c r="AC260" s="187"/>
      <c r="AD260" s="259"/>
      <c r="AE260" s="259"/>
      <c r="AF260" s="56"/>
      <c r="AG260" s="28"/>
      <c r="AH260" s="56"/>
      <c r="AI260" s="28"/>
      <c r="AJ260" s="132"/>
      <c r="AK260" s="198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37</v>
      </c>
      <c r="D261" s="185"/>
      <c r="E261" s="56"/>
      <c r="F261" s="186"/>
      <c r="G261" s="186"/>
      <c r="H261" s="186"/>
      <c r="I261" s="62"/>
      <c r="J261" s="62"/>
      <c r="K261" s="187"/>
      <c r="L261" s="259"/>
      <c r="M261" s="259"/>
      <c r="N261" s="56"/>
      <c r="O261" s="28"/>
      <c r="P261" s="56"/>
      <c r="Q261" s="28"/>
      <c r="R261" s="132"/>
      <c r="S261" s="215"/>
      <c r="T261" s="286"/>
      <c r="U261" s="27" t="s">
        <v>37</v>
      </c>
      <c r="V261" s="185"/>
      <c r="W261" s="56"/>
      <c r="X261" s="186"/>
      <c r="Y261" s="186"/>
      <c r="Z261" s="186"/>
      <c r="AA261" s="62"/>
      <c r="AB261" s="62"/>
      <c r="AC261" s="187"/>
      <c r="AD261" s="259"/>
      <c r="AE261" s="259"/>
      <c r="AF261" s="56"/>
      <c r="AG261" s="28"/>
      <c r="AH261" s="56"/>
      <c r="AI261" s="28"/>
      <c r="AJ261" s="132"/>
      <c r="AK261" s="198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5"/>
      <c r="E262" s="56"/>
      <c r="F262" s="188"/>
      <c r="G262" s="188"/>
      <c r="H262" s="188"/>
      <c r="I262" s="56"/>
      <c r="J262" s="56"/>
      <c r="K262" s="187"/>
      <c r="L262" s="259"/>
      <c r="M262" s="259"/>
      <c r="N262" s="56"/>
      <c r="O262" s="28"/>
      <c r="P262" s="56"/>
      <c r="Q262" s="28"/>
      <c r="R262" s="183"/>
      <c r="S262" s="215"/>
      <c r="T262" s="287"/>
      <c r="U262" s="27"/>
      <c r="V262" s="185"/>
      <c r="W262" s="56"/>
      <c r="X262" s="188"/>
      <c r="Y262" s="188"/>
      <c r="Z262" s="188"/>
      <c r="AA262" s="56"/>
      <c r="AB262" s="56"/>
      <c r="AC262" s="187"/>
      <c r="AD262" s="259"/>
      <c r="AE262" s="259"/>
      <c r="AF262" s="56"/>
      <c r="AG262" s="28"/>
      <c r="AH262" s="56"/>
      <c r="AI262" s="28"/>
      <c r="AJ262" s="183"/>
      <c r="AK262" s="198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5"/>
      <c r="T263" s="285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8"/>
      <c r="AL263" s="285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34</v>
      </c>
      <c r="D264" s="185"/>
      <c r="E264" s="56"/>
      <c r="F264" s="186"/>
      <c r="G264" s="186"/>
      <c r="H264" s="186"/>
      <c r="I264" s="62"/>
      <c r="J264" s="62"/>
      <c r="K264" s="187"/>
      <c r="L264" s="259"/>
      <c r="M264" s="259"/>
      <c r="N264" s="56"/>
      <c r="O264" s="28"/>
      <c r="P264" s="56"/>
      <c r="Q264" s="28"/>
      <c r="R264" s="132"/>
      <c r="S264" s="215"/>
      <c r="T264" s="286"/>
      <c r="U264" s="27" t="s">
        <v>34</v>
      </c>
      <c r="V264" s="185"/>
      <c r="W264" s="56"/>
      <c r="X264" s="186"/>
      <c r="Y264" s="186"/>
      <c r="Z264" s="186"/>
      <c r="AA264" s="62"/>
      <c r="AB264" s="62"/>
      <c r="AC264" s="187"/>
      <c r="AD264" s="259"/>
      <c r="AE264" s="259"/>
      <c r="AF264" s="56"/>
      <c r="AG264" s="28"/>
      <c r="AH264" s="56"/>
      <c r="AI264" s="28"/>
      <c r="AJ264" s="132"/>
      <c r="AK264" s="198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35</v>
      </c>
      <c r="D265" s="185"/>
      <c r="E265" s="56"/>
      <c r="F265" s="186"/>
      <c r="G265" s="186"/>
      <c r="H265" s="186"/>
      <c r="I265" s="62"/>
      <c r="J265" s="62"/>
      <c r="K265" s="187"/>
      <c r="L265" s="259"/>
      <c r="M265" s="259"/>
      <c r="N265" s="56"/>
      <c r="O265" s="28"/>
      <c r="P265" s="56"/>
      <c r="Q265" s="28"/>
      <c r="R265" s="132"/>
      <c r="S265" s="215"/>
      <c r="T265" s="286"/>
      <c r="U265" s="27" t="s">
        <v>35</v>
      </c>
      <c r="V265" s="185"/>
      <c r="W265" s="56"/>
      <c r="X265" s="186"/>
      <c r="Y265" s="186"/>
      <c r="Z265" s="186"/>
      <c r="AA265" s="62"/>
      <c r="AB265" s="62"/>
      <c r="AC265" s="187"/>
      <c r="AD265" s="259"/>
      <c r="AE265" s="259"/>
      <c r="AF265" s="56"/>
      <c r="AG265" s="28"/>
      <c r="AH265" s="56"/>
      <c r="AI265" s="28"/>
      <c r="AJ265" s="132"/>
      <c r="AK265" s="198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37</v>
      </c>
      <c r="D266" s="185"/>
      <c r="E266" s="56"/>
      <c r="F266" s="186"/>
      <c r="G266" s="186"/>
      <c r="H266" s="186"/>
      <c r="I266" s="62"/>
      <c r="J266" s="62"/>
      <c r="K266" s="187"/>
      <c r="L266" s="259"/>
      <c r="M266" s="259"/>
      <c r="N266" s="56"/>
      <c r="O266" s="28"/>
      <c r="P266" s="56"/>
      <c r="Q266" s="28"/>
      <c r="R266" s="132"/>
      <c r="S266" s="215"/>
      <c r="T266" s="286"/>
      <c r="U266" s="27" t="s">
        <v>37</v>
      </c>
      <c r="V266" s="185"/>
      <c r="W266" s="56"/>
      <c r="X266" s="186"/>
      <c r="Y266" s="186"/>
      <c r="Z266" s="186"/>
      <c r="AA266" s="62"/>
      <c r="AB266" s="62"/>
      <c r="AC266" s="187"/>
      <c r="AD266" s="259"/>
      <c r="AE266" s="259"/>
      <c r="AF266" s="56"/>
      <c r="AG266" s="28"/>
      <c r="AH266" s="56"/>
      <c r="AI266" s="28"/>
      <c r="AJ266" s="132"/>
      <c r="AK266" s="198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5"/>
      <c r="E267" s="56"/>
      <c r="F267" s="188"/>
      <c r="G267" s="188"/>
      <c r="H267" s="188"/>
      <c r="I267" s="56"/>
      <c r="J267" s="56"/>
      <c r="K267" s="187"/>
      <c r="L267" s="259"/>
      <c r="M267" s="259"/>
      <c r="N267" s="56"/>
      <c r="O267" s="28"/>
      <c r="P267" s="56"/>
      <c r="Q267" s="28"/>
      <c r="R267" s="183"/>
      <c r="S267" s="215"/>
      <c r="T267" s="287"/>
      <c r="U267" s="27"/>
      <c r="V267" s="185"/>
      <c r="W267" s="56"/>
      <c r="X267" s="188"/>
      <c r="Y267" s="188"/>
      <c r="Z267" s="188"/>
      <c r="AA267" s="56"/>
      <c r="AB267" s="56"/>
      <c r="AC267" s="187"/>
      <c r="AD267" s="259"/>
      <c r="AE267" s="259"/>
      <c r="AF267" s="56"/>
      <c r="AG267" s="28"/>
      <c r="AH267" s="56"/>
      <c r="AI267" s="28"/>
      <c r="AJ267" s="183"/>
      <c r="AK267" s="198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5"/>
      <c r="T268" s="285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8"/>
      <c r="AL268" s="285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34</v>
      </c>
      <c r="D269" s="185"/>
      <c r="E269" s="56"/>
      <c r="F269" s="186"/>
      <c r="G269" s="186"/>
      <c r="H269" s="186"/>
      <c r="I269" s="62"/>
      <c r="J269" s="62"/>
      <c r="K269" s="187"/>
      <c r="L269" s="259"/>
      <c r="M269" s="259"/>
      <c r="N269" s="56"/>
      <c r="O269" s="28"/>
      <c r="P269" s="56"/>
      <c r="Q269" s="28"/>
      <c r="R269" s="132"/>
      <c r="S269" s="215"/>
      <c r="T269" s="286"/>
      <c r="U269" s="27" t="s">
        <v>34</v>
      </c>
      <c r="V269" s="185"/>
      <c r="W269" s="56"/>
      <c r="X269" s="186"/>
      <c r="Y269" s="186"/>
      <c r="Z269" s="186"/>
      <c r="AA269" s="62"/>
      <c r="AB269" s="62"/>
      <c r="AC269" s="187"/>
      <c r="AD269" s="259"/>
      <c r="AE269" s="259"/>
      <c r="AF269" s="56"/>
      <c r="AG269" s="28"/>
      <c r="AH269" s="56"/>
      <c r="AI269" s="28"/>
      <c r="AJ269" s="132"/>
      <c r="AK269" s="198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35</v>
      </c>
      <c r="D270" s="185"/>
      <c r="E270" s="56"/>
      <c r="F270" s="186"/>
      <c r="G270" s="186"/>
      <c r="H270" s="186"/>
      <c r="I270" s="62"/>
      <c r="J270" s="62"/>
      <c r="K270" s="187"/>
      <c r="L270" s="259"/>
      <c r="M270" s="259"/>
      <c r="N270" s="56"/>
      <c r="O270" s="28"/>
      <c r="P270" s="56"/>
      <c r="Q270" s="28"/>
      <c r="R270" s="132"/>
      <c r="S270" s="215"/>
      <c r="T270" s="286"/>
      <c r="U270" s="27" t="s">
        <v>35</v>
      </c>
      <c r="V270" s="185"/>
      <c r="W270" s="56"/>
      <c r="X270" s="186"/>
      <c r="Y270" s="186"/>
      <c r="Z270" s="186"/>
      <c r="AA270" s="62"/>
      <c r="AB270" s="62"/>
      <c r="AC270" s="187"/>
      <c r="AD270" s="259"/>
      <c r="AE270" s="259"/>
      <c r="AF270" s="56"/>
      <c r="AG270" s="28"/>
      <c r="AH270" s="56"/>
      <c r="AI270" s="28"/>
      <c r="AJ270" s="132"/>
      <c r="AK270" s="198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37</v>
      </c>
      <c r="D271" s="185"/>
      <c r="E271" s="56"/>
      <c r="F271" s="186"/>
      <c r="G271" s="186"/>
      <c r="H271" s="186"/>
      <c r="I271" s="62"/>
      <c r="J271" s="62"/>
      <c r="K271" s="187"/>
      <c r="L271" s="259"/>
      <c r="M271" s="259"/>
      <c r="N271" s="56"/>
      <c r="O271" s="28"/>
      <c r="P271" s="56"/>
      <c r="Q271" s="28"/>
      <c r="R271" s="132"/>
      <c r="S271" s="215"/>
      <c r="T271" s="286"/>
      <c r="U271" s="27" t="s">
        <v>37</v>
      </c>
      <c r="V271" s="185"/>
      <c r="W271" s="56"/>
      <c r="X271" s="186"/>
      <c r="Y271" s="186"/>
      <c r="Z271" s="186"/>
      <c r="AA271" s="62"/>
      <c r="AB271" s="62"/>
      <c r="AC271" s="187"/>
      <c r="AD271" s="259"/>
      <c r="AE271" s="259"/>
      <c r="AF271" s="56"/>
      <c r="AG271" s="28"/>
      <c r="AH271" s="56"/>
      <c r="AI271" s="28"/>
      <c r="AJ271" s="132"/>
      <c r="AK271" s="198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5"/>
      <c r="E272" s="56"/>
      <c r="F272" s="188"/>
      <c r="G272" s="188"/>
      <c r="H272" s="188"/>
      <c r="I272" s="56"/>
      <c r="J272" s="56"/>
      <c r="K272" s="187"/>
      <c r="L272" s="259"/>
      <c r="M272" s="259"/>
      <c r="N272" s="56"/>
      <c r="O272" s="28"/>
      <c r="P272" s="56"/>
      <c r="Q272" s="28"/>
      <c r="R272" s="183"/>
      <c r="S272" s="215"/>
      <c r="T272" s="287"/>
      <c r="U272" s="27"/>
      <c r="V272" s="185"/>
      <c r="W272" s="56"/>
      <c r="X272" s="188"/>
      <c r="Y272" s="188"/>
      <c r="Z272" s="188"/>
      <c r="AA272" s="56"/>
      <c r="AB272" s="56"/>
      <c r="AC272" s="187"/>
      <c r="AD272" s="259"/>
      <c r="AE272" s="259"/>
      <c r="AF272" s="56"/>
      <c r="AG272" s="28"/>
      <c r="AH272" s="56"/>
      <c r="AI272" s="28"/>
      <c r="AJ272" s="183"/>
      <c r="AK272" s="198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5"/>
      <c r="T273" s="285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8"/>
      <c r="AL273" s="285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34</v>
      </c>
      <c r="D274" s="185"/>
      <c r="E274" s="56"/>
      <c r="F274" s="186"/>
      <c r="G274" s="186"/>
      <c r="H274" s="186"/>
      <c r="I274" s="62"/>
      <c r="J274" s="62"/>
      <c r="K274" s="187"/>
      <c r="L274" s="259"/>
      <c r="M274" s="259"/>
      <c r="N274" s="56"/>
      <c r="O274" s="28"/>
      <c r="P274" s="56"/>
      <c r="Q274" s="28"/>
      <c r="R274" s="132"/>
      <c r="S274" s="215"/>
      <c r="T274" s="286"/>
      <c r="U274" s="27" t="s">
        <v>34</v>
      </c>
      <c r="V274" s="185"/>
      <c r="W274" s="56"/>
      <c r="X274" s="186"/>
      <c r="Y274" s="186"/>
      <c r="Z274" s="186"/>
      <c r="AA274" s="62"/>
      <c r="AB274" s="62"/>
      <c r="AC274" s="187"/>
      <c r="AD274" s="259"/>
      <c r="AE274" s="259"/>
      <c r="AF274" s="56"/>
      <c r="AG274" s="28"/>
      <c r="AH274" s="56"/>
      <c r="AI274" s="28"/>
      <c r="AJ274" s="132"/>
      <c r="AK274" s="198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35</v>
      </c>
      <c r="D275" s="185"/>
      <c r="E275" s="56"/>
      <c r="F275" s="186"/>
      <c r="G275" s="186"/>
      <c r="H275" s="186"/>
      <c r="I275" s="62"/>
      <c r="J275" s="62"/>
      <c r="K275" s="187"/>
      <c r="L275" s="259"/>
      <c r="M275" s="259"/>
      <c r="N275" s="56"/>
      <c r="O275" s="28"/>
      <c r="P275" s="56"/>
      <c r="Q275" s="28"/>
      <c r="R275" s="132"/>
      <c r="S275" s="215"/>
      <c r="T275" s="286"/>
      <c r="U275" s="27" t="s">
        <v>35</v>
      </c>
      <c r="V275" s="185"/>
      <c r="W275" s="56"/>
      <c r="X275" s="186"/>
      <c r="Y275" s="186"/>
      <c r="Z275" s="186"/>
      <c r="AA275" s="62"/>
      <c r="AB275" s="62"/>
      <c r="AC275" s="187"/>
      <c r="AD275" s="259"/>
      <c r="AE275" s="259"/>
      <c r="AF275" s="56"/>
      <c r="AG275" s="28"/>
      <c r="AH275" s="56"/>
      <c r="AI275" s="28"/>
      <c r="AJ275" s="132"/>
      <c r="AK275" s="198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37</v>
      </c>
      <c r="D276" s="185"/>
      <c r="E276" s="56"/>
      <c r="F276" s="186"/>
      <c r="G276" s="186"/>
      <c r="H276" s="186"/>
      <c r="I276" s="62"/>
      <c r="J276" s="62"/>
      <c r="K276" s="187"/>
      <c r="L276" s="259"/>
      <c r="M276" s="259"/>
      <c r="N276" s="56"/>
      <c r="O276" s="28"/>
      <c r="P276" s="56"/>
      <c r="Q276" s="28"/>
      <c r="R276" s="132"/>
      <c r="S276" s="215"/>
      <c r="T276" s="286"/>
      <c r="U276" s="27" t="s">
        <v>37</v>
      </c>
      <c r="V276" s="185"/>
      <c r="W276" s="56"/>
      <c r="X276" s="186"/>
      <c r="Y276" s="186"/>
      <c r="Z276" s="186"/>
      <c r="AA276" s="62"/>
      <c r="AB276" s="62"/>
      <c r="AC276" s="187"/>
      <c r="AD276" s="259"/>
      <c r="AE276" s="259"/>
      <c r="AF276" s="56"/>
      <c r="AG276" s="28"/>
      <c r="AH276" s="56"/>
      <c r="AI276" s="28"/>
      <c r="AJ276" s="132"/>
      <c r="AK276" s="198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5"/>
      <c r="E277" s="56"/>
      <c r="F277" s="188"/>
      <c r="G277" s="188"/>
      <c r="H277" s="188"/>
      <c r="I277" s="56"/>
      <c r="J277" s="56"/>
      <c r="K277" s="187"/>
      <c r="L277" s="259"/>
      <c r="M277" s="259"/>
      <c r="N277" s="56"/>
      <c r="O277" s="28"/>
      <c r="P277" s="56"/>
      <c r="Q277" s="28"/>
      <c r="R277" s="183"/>
      <c r="S277" s="215"/>
      <c r="T277" s="287"/>
      <c r="U277" s="27"/>
      <c r="V277" s="185"/>
      <c r="W277" s="56"/>
      <c r="X277" s="188"/>
      <c r="Y277" s="188"/>
      <c r="Z277" s="188"/>
      <c r="AA277" s="56"/>
      <c r="AB277" s="56"/>
      <c r="AC277" s="187"/>
      <c r="AD277" s="259"/>
      <c r="AE277" s="259"/>
      <c r="AF277" s="56"/>
      <c r="AG277" s="28"/>
      <c r="AH277" s="56"/>
      <c r="AI277" s="28"/>
      <c r="AJ277" s="183"/>
      <c r="AK277" s="198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5"/>
      <c r="T278" s="285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8"/>
      <c r="AL278" s="285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34</v>
      </c>
      <c r="D279" s="185"/>
      <c r="E279" s="56"/>
      <c r="F279" s="186"/>
      <c r="G279" s="186"/>
      <c r="H279" s="186"/>
      <c r="I279" s="62"/>
      <c r="J279" s="62"/>
      <c r="K279" s="187"/>
      <c r="L279" s="259"/>
      <c r="M279" s="259"/>
      <c r="N279" s="56"/>
      <c r="O279" s="28"/>
      <c r="P279" s="56"/>
      <c r="Q279" s="28"/>
      <c r="R279" s="132"/>
      <c r="S279" s="215"/>
      <c r="T279" s="286"/>
      <c r="U279" s="27" t="s">
        <v>34</v>
      </c>
      <c r="V279" s="185"/>
      <c r="W279" s="56"/>
      <c r="X279" s="186"/>
      <c r="Y279" s="186"/>
      <c r="Z279" s="186"/>
      <c r="AA279" s="62"/>
      <c r="AB279" s="62"/>
      <c r="AC279" s="187"/>
      <c r="AD279" s="259"/>
      <c r="AE279" s="259"/>
      <c r="AF279" s="56"/>
      <c r="AG279" s="28"/>
      <c r="AH279" s="56"/>
      <c r="AI279" s="28"/>
      <c r="AJ279" s="132"/>
      <c r="AK279" s="198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35</v>
      </c>
      <c r="D280" s="185"/>
      <c r="E280" s="56"/>
      <c r="F280" s="186"/>
      <c r="G280" s="186"/>
      <c r="H280" s="186"/>
      <c r="I280" s="62"/>
      <c r="J280" s="62"/>
      <c r="K280" s="187"/>
      <c r="L280" s="259"/>
      <c r="M280" s="259"/>
      <c r="N280" s="56"/>
      <c r="O280" s="28"/>
      <c r="P280" s="56"/>
      <c r="Q280" s="28"/>
      <c r="R280" s="132"/>
      <c r="S280" s="215"/>
      <c r="T280" s="286"/>
      <c r="U280" s="27" t="s">
        <v>35</v>
      </c>
      <c r="V280" s="185"/>
      <c r="W280" s="56"/>
      <c r="X280" s="186"/>
      <c r="Y280" s="186"/>
      <c r="Z280" s="186"/>
      <c r="AA280" s="62"/>
      <c r="AB280" s="62"/>
      <c r="AC280" s="187"/>
      <c r="AD280" s="259"/>
      <c r="AE280" s="259"/>
      <c r="AF280" s="56"/>
      <c r="AG280" s="28"/>
      <c r="AH280" s="56"/>
      <c r="AI280" s="28"/>
      <c r="AJ280" s="132"/>
      <c r="AK280" s="198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37</v>
      </c>
      <c r="D281" s="185"/>
      <c r="E281" s="56"/>
      <c r="F281" s="186"/>
      <c r="G281" s="186"/>
      <c r="H281" s="186"/>
      <c r="I281" s="62"/>
      <c r="J281" s="62"/>
      <c r="K281" s="187"/>
      <c r="L281" s="259"/>
      <c r="M281" s="259"/>
      <c r="N281" s="56"/>
      <c r="O281" s="28"/>
      <c r="P281" s="56"/>
      <c r="Q281" s="28"/>
      <c r="R281" s="132"/>
      <c r="S281" s="215"/>
      <c r="T281" s="286"/>
      <c r="U281" s="27" t="s">
        <v>37</v>
      </c>
      <c r="V281" s="185"/>
      <c r="W281" s="56"/>
      <c r="X281" s="186"/>
      <c r="Y281" s="186"/>
      <c r="Z281" s="186"/>
      <c r="AA281" s="62"/>
      <c r="AB281" s="62"/>
      <c r="AC281" s="187"/>
      <c r="AD281" s="259"/>
      <c r="AE281" s="259"/>
      <c r="AF281" s="56"/>
      <c r="AG281" s="28"/>
      <c r="AH281" s="56"/>
      <c r="AI281" s="28"/>
      <c r="AJ281" s="132"/>
      <c r="AK281" s="198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5"/>
      <c r="E282" s="56"/>
      <c r="F282" s="188"/>
      <c r="G282" s="188"/>
      <c r="H282" s="188"/>
      <c r="I282" s="56"/>
      <c r="J282" s="56"/>
      <c r="K282" s="187"/>
      <c r="L282" s="259"/>
      <c r="M282" s="259"/>
      <c r="N282" s="56"/>
      <c r="O282" s="28"/>
      <c r="P282" s="56"/>
      <c r="Q282" s="28"/>
      <c r="R282" s="183"/>
      <c r="S282" s="215"/>
      <c r="T282" s="287"/>
      <c r="U282" s="27"/>
      <c r="V282" s="185"/>
      <c r="W282" s="56"/>
      <c r="X282" s="188"/>
      <c r="Y282" s="188"/>
      <c r="Z282" s="188"/>
      <c r="AA282" s="56"/>
      <c r="AB282" s="56"/>
      <c r="AC282" s="187"/>
      <c r="AD282" s="259"/>
      <c r="AE282" s="259"/>
      <c r="AF282" s="56"/>
      <c r="AG282" s="28"/>
      <c r="AH282" s="56"/>
      <c r="AI282" s="28"/>
      <c r="AJ282" s="183"/>
      <c r="AK282" s="198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5"/>
      <c r="T283" s="285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8"/>
      <c r="AL283" s="285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34</v>
      </c>
      <c r="D284" s="185"/>
      <c r="E284" s="56"/>
      <c r="F284" s="186"/>
      <c r="G284" s="186"/>
      <c r="H284" s="186"/>
      <c r="I284" s="62"/>
      <c r="J284" s="62"/>
      <c r="K284" s="187"/>
      <c r="L284" s="259"/>
      <c r="M284" s="259"/>
      <c r="N284" s="56"/>
      <c r="O284" s="28"/>
      <c r="P284" s="56"/>
      <c r="Q284" s="28"/>
      <c r="R284" s="132"/>
      <c r="S284" s="215"/>
      <c r="T284" s="286"/>
      <c r="U284" s="27" t="s">
        <v>34</v>
      </c>
      <c r="V284" s="185"/>
      <c r="W284" s="56"/>
      <c r="X284" s="186"/>
      <c r="Y284" s="186"/>
      <c r="Z284" s="186"/>
      <c r="AA284" s="62"/>
      <c r="AB284" s="62"/>
      <c r="AC284" s="187"/>
      <c r="AD284" s="259"/>
      <c r="AE284" s="259"/>
      <c r="AF284" s="56"/>
      <c r="AG284" s="28"/>
      <c r="AH284" s="56"/>
      <c r="AI284" s="28"/>
      <c r="AJ284" s="132"/>
      <c r="AK284" s="198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35</v>
      </c>
      <c r="D285" s="185"/>
      <c r="E285" s="56"/>
      <c r="F285" s="186"/>
      <c r="G285" s="186"/>
      <c r="H285" s="186"/>
      <c r="I285" s="62"/>
      <c r="J285" s="62"/>
      <c r="K285" s="187"/>
      <c r="L285" s="259"/>
      <c r="M285" s="259"/>
      <c r="N285" s="56"/>
      <c r="O285" s="28"/>
      <c r="P285" s="56"/>
      <c r="Q285" s="28"/>
      <c r="R285" s="132"/>
      <c r="S285" s="215"/>
      <c r="T285" s="286"/>
      <c r="U285" s="27" t="s">
        <v>35</v>
      </c>
      <c r="V285" s="185"/>
      <c r="W285" s="56"/>
      <c r="X285" s="186"/>
      <c r="Y285" s="186"/>
      <c r="Z285" s="186"/>
      <c r="AA285" s="62"/>
      <c r="AB285" s="62"/>
      <c r="AC285" s="187"/>
      <c r="AD285" s="259"/>
      <c r="AE285" s="259"/>
      <c r="AF285" s="56"/>
      <c r="AG285" s="28"/>
      <c r="AH285" s="56"/>
      <c r="AI285" s="28"/>
      <c r="AJ285" s="132"/>
      <c r="AK285" s="198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37</v>
      </c>
      <c r="D286" s="185"/>
      <c r="E286" s="56"/>
      <c r="F286" s="186"/>
      <c r="G286" s="186"/>
      <c r="H286" s="186"/>
      <c r="I286" s="62"/>
      <c r="J286" s="62"/>
      <c r="K286" s="187"/>
      <c r="L286" s="259"/>
      <c r="M286" s="259"/>
      <c r="N286" s="56"/>
      <c r="O286" s="28"/>
      <c r="P286" s="56"/>
      <c r="Q286" s="28"/>
      <c r="R286" s="132"/>
      <c r="S286" s="215"/>
      <c r="T286" s="286"/>
      <c r="U286" s="27" t="s">
        <v>37</v>
      </c>
      <c r="V286" s="185"/>
      <c r="W286" s="56"/>
      <c r="X286" s="186"/>
      <c r="Y286" s="186"/>
      <c r="Z286" s="186"/>
      <c r="AA286" s="62"/>
      <c r="AB286" s="62"/>
      <c r="AC286" s="187"/>
      <c r="AD286" s="259"/>
      <c r="AE286" s="259"/>
      <c r="AF286" s="56"/>
      <c r="AG286" s="28"/>
      <c r="AH286" s="56"/>
      <c r="AI286" s="28"/>
      <c r="AJ286" s="132"/>
      <c r="AK286" s="198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5"/>
      <c r="E287" s="56"/>
      <c r="F287" s="188"/>
      <c r="G287" s="188"/>
      <c r="H287" s="188"/>
      <c r="I287" s="56"/>
      <c r="J287" s="56"/>
      <c r="K287" s="187"/>
      <c r="L287" s="259"/>
      <c r="M287" s="259"/>
      <c r="N287" s="56"/>
      <c r="O287" s="28"/>
      <c r="P287" s="56"/>
      <c r="Q287" s="28"/>
      <c r="R287" s="183"/>
      <c r="S287" s="215"/>
      <c r="T287" s="287"/>
      <c r="U287" s="27"/>
      <c r="V287" s="185"/>
      <c r="W287" s="56"/>
      <c r="X287" s="188"/>
      <c r="Y287" s="188"/>
      <c r="Z287" s="188"/>
      <c r="AA287" s="56"/>
      <c r="AB287" s="56"/>
      <c r="AC287" s="187"/>
      <c r="AD287" s="259"/>
      <c r="AE287" s="259"/>
      <c r="AF287" s="56"/>
      <c r="AG287" s="28"/>
      <c r="AH287" s="56"/>
      <c r="AI287" s="28"/>
      <c r="AJ287" s="183"/>
      <c r="AK287" s="198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5"/>
      <c r="T288" s="285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8"/>
      <c r="AL288" s="285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34</v>
      </c>
      <c r="D289" s="185"/>
      <c r="E289" s="56"/>
      <c r="F289" s="186"/>
      <c r="G289" s="186"/>
      <c r="H289" s="186"/>
      <c r="I289" s="62"/>
      <c r="J289" s="62"/>
      <c r="K289" s="187"/>
      <c r="L289" s="259"/>
      <c r="M289" s="259"/>
      <c r="N289" s="56"/>
      <c r="O289" s="28"/>
      <c r="P289" s="56"/>
      <c r="Q289" s="28"/>
      <c r="R289" s="132"/>
      <c r="S289" s="215"/>
      <c r="T289" s="286"/>
      <c r="U289" s="27" t="s">
        <v>34</v>
      </c>
      <c r="V289" s="185"/>
      <c r="W289" s="56"/>
      <c r="X289" s="186"/>
      <c r="Y289" s="186"/>
      <c r="Z289" s="186"/>
      <c r="AA289" s="62"/>
      <c r="AB289" s="62"/>
      <c r="AC289" s="187"/>
      <c r="AD289" s="259"/>
      <c r="AE289" s="259"/>
      <c r="AF289" s="56"/>
      <c r="AG289" s="28"/>
      <c r="AH289" s="56"/>
      <c r="AI289" s="28"/>
      <c r="AJ289" s="132"/>
      <c r="AK289" s="198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35</v>
      </c>
      <c r="D290" s="185"/>
      <c r="E290" s="56"/>
      <c r="F290" s="186"/>
      <c r="G290" s="186"/>
      <c r="H290" s="186"/>
      <c r="I290" s="62"/>
      <c r="J290" s="62"/>
      <c r="K290" s="187"/>
      <c r="L290" s="259"/>
      <c r="M290" s="259"/>
      <c r="N290" s="56"/>
      <c r="O290" s="28"/>
      <c r="P290" s="56"/>
      <c r="Q290" s="28"/>
      <c r="R290" s="132"/>
      <c r="S290" s="215"/>
      <c r="T290" s="286"/>
      <c r="U290" s="27" t="s">
        <v>35</v>
      </c>
      <c r="V290" s="185"/>
      <c r="W290" s="56"/>
      <c r="X290" s="186"/>
      <c r="Y290" s="186"/>
      <c r="Z290" s="186"/>
      <c r="AA290" s="62"/>
      <c r="AB290" s="62"/>
      <c r="AC290" s="187"/>
      <c r="AD290" s="259"/>
      <c r="AE290" s="259"/>
      <c r="AF290" s="56"/>
      <c r="AG290" s="28"/>
      <c r="AH290" s="56"/>
      <c r="AI290" s="28"/>
      <c r="AJ290" s="132"/>
      <c r="AK290" s="198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37</v>
      </c>
      <c r="D291" s="185"/>
      <c r="E291" s="56"/>
      <c r="F291" s="186"/>
      <c r="G291" s="186"/>
      <c r="H291" s="186"/>
      <c r="I291" s="62"/>
      <c r="J291" s="62"/>
      <c r="K291" s="187"/>
      <c r="L291" s="259"/>
      <c r="M291" s="259"/>
      <c r="N291" s="56"/>
      <c r="O291" s="28"/>
      <c r="P291" s="56"/>
      <c r="Q291" s="28"/>
      <c r="R291" s="132"/>
      <c r="S291" s="215"/>
      <c r="T291" s="286"/>
      <c r="U291" s="27" t="s">
        <v>37</v>
      </c>
      <c r="V291" s="185"/>
      <c r="W291" s="56"/>
      <c r="X291" s="186"/>
      <c r="Y291" s="186"/>
      <c r="Z291" s="186"/>
      <c r="AA291" s="62"/>
      <c r="AB291" s="62"/>
      <c r="AC291" s="187"/>
      <c r="AD291" s="259"/>
      <c r="AE291" s="259"/>
      <c r="AF291" s="56"/>
      <c r="AG291" s="28"/>
      <c r="AH291" s="56"/>
      <c r="AI291" s="28"/>
      <c r="AJ291" s="132"/>
      <c r="AK291" s="198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5"/>
      <c r="E292" s="56"/>
      <c r="F292" s="188"/>
      <c r="G292" s="188"/>
      <c r="H292" s="188"/>
      <c r="I292" s="56"/>
      <c r="J292" s="56"/>
      <c r="K292" s="187"/>
      <c r="L292" s="259"/>
      <c r="M292" s="259"/>
      <c r="N292" s="56"/>
      <c r="O292" s="28"/>
      <c r="P292" s="56"/>
      <c r="Q292" s="28"/>
      <c r="R292" s="183"/>
      <c r="S292" s="215"/>
      <c r="T292" s="287"/>
      <c r="U292" s="27"/>
      <c r="V292" s="185"/>
      <c r="W292" s="56"/>
      <c r="X292" s="188"/>
      <c r="Y292" s="188"/>
      <c r="Z292" s="188"/>
      <c r="AA292" s="56"/>
      <c r="AB292" s="56"/>
      <c r="AC292" s="187"/>
      <c r="AD292" s="259"/>
      <c r="AE292" s="259"/>
      <c r="AF292" s="56"/>
      <c r="AG292" s="28"/>
      <c r="AH292" s="56"/>
      <c r="AI292" s="28"/>
      <c r="AJ292" s="183"/>
      <c r="AK292" s="198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5"/>
      <c r="T293" s="285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8"/>
      <c r="AL293" s="285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34</v>
      </c>
      <c r="D294" s="185"/>
      <c r="E294" s="56"/>
      <c r="F294" s="186"/>
      <c r="G294" s="186"/>
      <c r="H294" s="186"/>
      <c r="I294" s="62"/>
      <c r="J294" s="62"/>
      <c r="K294" s="187"/>
      <c r="L294" s="259"/>
      <c r="M294" s="259"/>
      <c r="N294" s="56"/>
      <c r="O294" s="28"/>
      <c r="P294" s="56"/>
      <c r="Q294" s="28"/>
      <c r="R294" s="132"/>
      <c r="S294" s="215"/>
      <c r="T294" s="286"/>
      <c r="U294" s="27" t="s">
        <v>34</v>
      </c>
      <c r="V294" s="185"/>
      <c r="W294" s="56"/>
      <c r="X294" s="186"/>
      <c r="Y294" s="186"/>
      <c r="Z294" s="186"/>
      <c r="AA294" s="62"/>
      <c r="AB294" s="62"/>
      <c r="AC294" s="187"/>
      <c r="AD294" s="259"/>
      <c r="AE294" s="259"/>
      <c r="AF294" s="56"/>
      <c r="AG294" s="28"/>
      <c r="AH294" s="56"/>
      <c r="AI294" s="28"/>
      <c r="AJ294" s="132"/>
      <c r="AK294" s="198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35</v>
      </c>
      <c r="D295" s="185"/>
      <c r="E295" s="56"/>
      <c r="F295" s="186"/>
      <c r="G295" s="186"/>
      <c r="H295" s="186"/>
      <c r="I295" s="62"/>
      <c r="J295" s="62"/>
      <c r="K295" s="187"/>
      <c r="L295" s="259"/>
      <c r="M295" s="259"/>
      <c r="N295" s="56"/>
      <c r="O295" s="28"/>
      <c r="P295" s="56"/>
      <c r="Q295" s="28"/>
      <c r="R295" s="132"/>
      <c r="S295" s="215"/>
      <c r="T295" s="286"/>
      <c r="U295" s="27" t="s">
        <v>35</v>
      </c>
      <c r="V295" s="185"/>
      <c r="W295" s="56"/>
      <c r="X295" s="186"/>
      <c r="Y295" s="186"/>
      <c r="Z295" s="186"/>
      <c r="AA295" s="62"/>
      <c r="AB295" s="62"/>
      <c r="AC295" s="187"/>
      <c r="AD295" s="259"/>
      <c r="AE295" s="259"/>
      <c r="AF295" s="56"/>
      <c r="AG295" s="28"/>
      <c r="AH295" s="56"/>
      <c r="AI295" s="28"/>
      <c r="AJ295" s="132"/>
      <c r="AK295" s="198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37</v>
      </c>
      <c r="D296" s="185"/>
      <c r="E296" s="56"/>
      <c r="F296" s="186"/>
      <c r="G296" s="186"/>
      <c r="H296" s="186"/>
      <c r="I296" s="62"/>
      <c r="J296" s="62"/>
      <c r="K296" s="187"/>
      <c r="L296" s="259"/>
      <c r="M296" s="259"/>
      <c r="N296" s="56"/>
      <c r="O296" s="28"/>
      <c r="P296" s="56"/>
      <c r="Q296" s="28"/>
      <c r="R296" s="132"/>
      <c r="S296" s="215"/>
      <c r="T296" s="286"/>
      <c r="U296" s="27" t="s">
        <v>37</v>
      </c>
      <c r="V296" s="185"/>
      <c r="W296" s="56"/>
      <c r="X296" s="186"/>
      <c r="Y296" s="186"/>
      <c r="Z296" s="186"/>
      <c r="AA296" s="62"/>
      <c r="AB296" s="62"/>
      <c r="AC296" s="187"/>
      <c r="AD296" s="259"/>
      <c r="AE296" s="259"/>
      <c r="AF296" s="56"/>
      <c r="AG296" s="28"/>
      <c r="AH296" s="56"/>
      <c r="AI296" s="28"/>
      <c r="AJ296" s="132"/>
      <c r="AK296" s="198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5"/>
      <c r="E297" s="56"/>
      <c r="F297" s="188"/>
      <c r="G297" s="188"/>
      <c r="H297" s="188"/>
      <c r="I297" s="56"/>
      <c r="J297" s="56"/>
      <c r="K297" s="187"/>
      <c r="L297" s="259"/>
      <c r="M297" s="259"/>
      <c r="N297" s="56"/>
      <c r="O297" s="28"/>
      <c r="P297" s="56"/>
      <c r="Q297" s="28"/>
      <c r="R297" s="183"/>
      <c r="S297" s="215"/>
      <c r="T297" s="287"/>
      <c r="U297" s="27"/>
      <c r="V297" s="185"/>
      <c r="W297" s="56"/>
      <c r="X297" s="188"/>
      <c r="Y297" s="188"/>
      <c r="Z297" s="188"/>
      <c r="AA297" s="56"/>
      <c r="AB297" s="56"/>
      <c r="AC297" s="187"/>
      <c r="AD297" s="259"/>
      <c r="AE297" s="259"/>
      <c r="AF297" s="56"/>
      <c r="AG297" s="28"/>
      <c r="AH297" s="56"/>
      <c r="AI297" s="28"/>
      <c r="AJ297" s="183"/>
      <c r="AK297" s="198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5"/>
      <c r="T298" s="285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8"/>
      <c r="AL298" s="285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34</v>
      </c>
      <c r="D299" s="185"/>
      <c r="E299" s="56"/>
      <c r="F299" s="186"/>
      <c r="G299" s="186"/>
      <c r="H299" s="186"/>
      <c r="I299" s="62"/>
      <c r="J299" s="62"/>
      <c r="K299" s="187"/>
      <c r="L299" s="259"/>
      <c r="M299" s="259"/>
      <c r="N299" s="56"/>
      <c r="O299" s="28"/>
      <c r="P299" s="56"/>
      <c r="Q299" s="28"/>
      <c r="R299" s="132"/>
      <c r="S299" s="215"/>
      <c r="T299" s="286"/>
      <c r="U299" s="27" t="s">
        <v>34</v>
      </c>
      <c r="V299" s="185"/>
      <c r="W299" s="56"/>
      <c r="X299" s="186"/>
      <c r="Y299" s="186"/>
      <c r="Z299" s="186"/>
      <c r="AA299" s="62"/>
      <c r="AB299" s="62"/>
      <c r="AC299" s="187"/>
      <c r="AD299" s="259"/>
      <c r="AE299" s="259"/>
      <c r="AF299" s="56"/>
      <c r="AG299" s="28"/>
      <c r="AH299" s="56"/>
      <c r="AI299" s="28"/>
      <c r="AJ299" s="132"/>
      <c r="AK299" s="198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35</v>
      </c>
      <c r="D300" s="185"/>
      <c r="E300" s="56"/>
      <c r="F300" s="186"/>
      <c r="G300" s="186"/>
      <c r="H300" s="186"/>
      <c r="I300" s="62"/>
      <c r="J300" s="62"/>
      <c r="K300" s="187"/>
      <c r="L300" s="259"/>
      <c r="M300" s="259"/>
      <c r="N300" s="56"/>
      <c r="O300" s="28"/>
      <c r="P300" s="56"/>
      <c r="Q300" s="28"/>
      <c r="R300" s="132"/>
      <c r="S300" s="215"/>
      <c r="T300" s="286"/>
      <c r="U300" s="27" t="s">
        <v>35</v>
      </c>
      <c r="V300" s="185"/>
      <c r="W300" s="56"/>
      <c r="X300" s="186"/>
      <c r="Y300" s="186"/>
      <c r="Z300" s="186"/>
      <c r="AA300" s="62"/>
      <c r="AB300" s="62"/>
      <c r="AC300" s="187"/>
      <c r="AD300" s="259"/>
      <c r="AE300" s="259"/>
      <c r="AF300" s="56"/>
      <c r="AG300" s="28"/>
      <c r="AH300" s="56"/>
      <c r="AI300" s="28"/>
      <c r="AJ300" s="132"/>
      <c r="AK300" s="198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37</v>
      </c>
      <c r="D301" s="185"/>
      <c r="E301" s="56"/>
      <c r="F301" s="186"/>
      <c r="G301" s="186"/>
      <c r="H301" s="186"/>
      <c r="I301" s="62"/>
      <c r="J301" s="62"/>
      <c r="K301" s="187"/>
      <c r="L301" s="259"/>
      <c r="M301" s="259"/>
      <c r="N301" s="56"/>
      <c r="O301" s="28"/>
      <c r="P301" s="56"/>
      <c r="Q301" s="28"/>
      <c r="R301" s="132"/>
      <c r="S301" s="215"/>
      <c r="T301" s="286"/>
      <c r="U301" s="27" t="s">
        <v>37</v>
      </c>
      <c r="V301" s="185"/>
      <c r="W301" s="56"/>
      <c r="X301" s="186"/>
      <c r="Y301" s="186"/>
      <c r="Z301" s="186"/>
      <c r="AA301" s="62"/>
      <c r="AB301" s="62"/>
      <c r="AC301" s="187"/>
      <c r="AD301" s="259"/>
      <c r="AE301" s="259"/>
      <c r="AF301" s="56"/>
      <c r="AG301" s="28"/>
      <c r="AH301" s="56"/>
      <c r="AI301" s="28"/>
      <c r="AJ301" s="132"/>
      <c r="AK301" s="198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5"/>
      <c r="E302" s="56"/>
      <c r="F302" s="188"/>
      <c r="G302" s="188"/>
      <c r="H302" s="188"/>
      <c r="I302" s="56"/>
      <c r="J302" s="56"/>
      <c r="K302" s="187"/>
      <c r="L302" s="259"/>
      <c r="M302" s="259"/>
      <c r="N302" s="56"/>
      <c r="O302" s="28"/>
      <c r="P302" s="56"/>
      <c r="Q302" s="28"/>
      <c r="R302" s="183"/>
      <c r="S302" s="215"/>
      <c r="T302" s="287"/>
      <c r="U302" s="27"/>
      <c r="V302" s="185"/>
      <c r="W302" s="56"/>
      <c r="X302" s="188"/>
      <c r="Y302" s="188"/>
      <c r="Z302" s="188"/>
      <c r="AA302" s="56"/>
      <c r="AB302" s="56"/>
      <c r="AC302" s="187"/>
      <c r="AD302" s="259"/>
      <c r="AE302" s="259"/>
      <c r="AF302" s="56"/>
      <c r="AG302" s="28"/>
      <c r="AH302" s="56"/>
      <c r="AI302" s="28"/>
      <c r="AJ302" s="183"/>
      <c r="AK302" s="198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5"/>
      <c r="T303" s="285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8"/>
      <c r="AL303" s="285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34</v>
      </c>
      <c r="D304" s="185"/>
      <c r="E304" s="56"/>
      <c r="F304" s="186"/>
      <c r="G304" s="186"/>
      <c r="H304" s="186"/>
      <c r="I304" s="62"/>
      <c r="J304" s="62"/>
      <c r="K304" s="187"/>
      <c r="L304" s="259"/>
      <c r="M304" s="259"/>
      <c r="N304" s="56"/>
      <c r="O304" s="28"/>
      <c r="P304" s="56"/>
      <c r="Q304" s="28"/>
      <c r="R304" s="132"/>
      <c r="S304" s="215"/>
      <c r="T304" s="286"/>
      <c r="U304" s="27" t="s">
        <v>34</v>
      </c>
      <c r="V304" s="185"/>
      <c r="W304" s="56"/>
      <c r="X304" s="186"/>
      <c r="Y304" s="186"/>
      <c r="Z304" s="186"/>
      <c r="AA304" s="62"/>
      <c r="AB304" s="62"/>
      <c r="AC304" s="187"/>
      <c r="AD304" s="259"/>
      <c r="AE304" s="259"/>
      <c r="AF304" s="56"/>
      <c r="AG304" s="28"/>
      <c r="AH304" s="56"/>
      <c r="AI304" s="28"/>
      <c r="AJ304" s="132"/>
      <c r="AK304" s="198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35</v>
      </c>
      <c r="D305" s="185"/>
      <c r="E305" s="56"/>
      <c r="F305" s="186"/>
      <c r="G305" s="186"/>
      <c r="H305" s="186"/>
      <c r="I305" s="62"/>
      <c r="J305" s="62"/>
      <c r="K305" s="187"/>
      <c r="L305" s="259"/>
      <c r="M305" s="259"/>
      <c r="N305" s="56"/>
      <c r="O305" s="28"/>
      <c r="P305" s="56"/>
      <c r="Q305" s="28"/>
      <c r="R305" s="132"/>
      <c r="S305" s="215"/>
      <c r="T305" s="286"/>
      <c r="U305" s="27" t="s">
        <v>35</v>
      </c>
      <c r="V305" s="185"/>
      <c r="W305" s="56"/>
      <c r="X305" s="186"/>
      <c r="Y305" s="186"/>
      <c r="Z305" s="186"/>
      <c r="AA305" s="62"/>
      <c r="AB305" s="62"/>
      <c r="AC305" s="187"/>
      <c r="AD305" s="259"/>
      <c r="AE305" s="259"/>
      <c r="AF305" s="56"/>
      <c r="AG305" s="28"/>
      <c r="AH305" s="56"/>
      <c r="AI305" s="28"/>
      <c r="AJ305" s="132"/>
      <c r="AK305" s="198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37</v>
      </c>
      <c r="D306" s="185"/>
      <c r="E306" s="56"/>
      <c r="F306" s="186"/>
      <c r="G306" s="186"/>
      <c r="H306" s="186"/>
      <c r="I306" s="62"/>
      <c r="J306" s="62"/>
      <c r="K306" s="187"/>
      <c r="L306" s="259"/>
      <c r="M306" s="259"/>
      <c r="N306" s="56"/>
      <c r="O306" s="28"/>
      <c r="P306" s="56"/>
      <c r="Q306" s="28"/>
      <c r="R306" s="132"/>
      <c r="S306" s="215"/>
      <c r="T306" s="286"/>
      <c r="U306" s="27" t="s">
        <v>37</v>
      </c>
      <c r="V306" s="185"/>
      <c r="W306" s="56"/>
      <c r="X306" s="186"/>
      <c r="Y306" s="186"/>
      <c r="Z306" s="186"/>
      <c r="AA306" s="62"/>
      <c r="AB306" s="62"/>
      <c r="AC306" s="187"/>
      <c r="AD306" s="259"/>
      <c r="AE306" s="259"/>
      <c r="AF306" s="56"/>
      <c r="AG306" s="28"/>
      <c r="AH306" s="56"/>
      <c r="AI306" s="28"/>
      <c r="AJ306" s="132"/>
      <c r="AK306" s="198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5"/>
      <c r="E307" s="56"/>
      <c r="F307" s="188"/>
      <c r="G307" s="188"/>
      <c r="H307" s="188"/>
      <c r="I307" s="56"/>
      <c r="J307" s="56"/>
      <c r="K307" s="187"/>
      <c r="L307" s="259"/>
      <c r="M307" s="259"/>
      <c r="N307" s="56"/>
      <c r="O307" s="28"/>
      <c r="P307" s="56"/>
      <c r="Q307" s="28"/>
      <c r="R307" s="183"/>
      <c r="S307" s="215"/>
      <c r="T307" s="287"/>
      <c r="U307" s="27"/>
      <c r="V307" s="185"/>
      <c r="W307" s="56"/>
      <c r="X307" s="188"/>
      <c r="Y307" s="188"/>
      <c r="Z307" s="188"/>
      <c r="AA307" s="56"/>
      <c r="AB307" s="56"/>
      <c r="AC307" s="187"/>
      <c r="AD307" s="259"/>
      <c r="AE307" s="259"/>
      <c r="AF307" s="56"/>
      <c r="AG307" s="28"/>
      <c r="AH307" s="56"/>
      <c r="AI307" s="28"/>
      <c r="AJ307" s="183"/>
      <c r="AK307" s="198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5"/>
      <c r="T308" s="285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8"/>
      <c r="AL308" s="285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34</v>
      </c>
      <c r="D309" s="185"/>
      <c r="E309" s="56"/>
      <c r="F309" s="186"/>
      <c r="G309" s="186"/>
      <c r="H309" s="186"/>
      <c r="I309" s="62"/>
      <c r="J309" s="62"/>
      <c r="K309" s="187"/>
      <c r="L309" s="259"/>
      <c r="M309" s="259"/>
      <c r="N309" s="56"/>
      <c r="O309" s="28"/>
      <c r="P309" s="56"/>
      <c r="Q309" s="28"/>
      <c r="R309" s="132"/>
      <c r="S309" s="215"/>
      <c r="T309" s="286"/>
      <c r="U309" s="27" t="s">
        <v>34</v>
      </c>
      <c r="V309" s="185"/>
      <c r="W309" s="56"/>
      <c r="X309" s="186"/>
      <c r="Y309" s="186"/>
      <c r="Z309" s="186"/>
      <c r="AA309" s="62"/>
      <c r="AB309" s="62"/>
      <c r="AC309" s="187"/>
      <c r="AD309" s="259"/>
      <c r="AE309" s="259"/>
      <c r="AF309" s="56"/>
      <c r="AG309" s="28"/>
      <c r="AH309" s="56"/>
      <c r="AI309" s="28"/>
      <c r="AJ309" s="132"/>
      <c r="AK309" s="198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35</v>
      </c>
      <c r="D310" s="185"/>
      <c r="E310" s="56"/>
      <c r="F310" s="186"/>
      <c r="G310" s="186"/>
      <c r="H310" s="186"/>
      <c r="I310" s="62"/>
      <c r="J310" s="62"/>
      <c r="K310" s="187"/>
      <c r="L310" s="259"/>
      <c r="M310" s="259"/>
      <c r="N310" s="56"/>
      <c r="O310" s="28"/>
      <c r="P310" s="56"/>
      <c r="Q310" s="28"/>
      <c r="R310" s="132"/>
      <c r="S310" s="215"/>
      <c r="T310" s="286"/>
      <c r="U310" s="27" t="s">
        <v>35</v>
      </c>
      <c r="V310" s="185"/>
      <c r="W310" s="56"/>
      <c r="X310" s="186"/>
      <c r="Y310" s="186"/>
      <c r="Z310" s="186"/>
      <c r="AA310" s="62"/>
      <c r="AB310" s="62"/>
      <c r="AC310" s="187"/>
      <c r="AD310" s="259"/>
      <c r="AE310" s="259"/>
      <c r="AF310" s="56"/>
      <c r="AG310" s="28"/>
      <c r="AH310" s="56"/>
      <c r="AI310" s="28"/>
      <c r="AJ310" s="132"/>
      <c r="AK310" s="198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37</v>
      </c>
      <c r="D311" s="185"/>
      <c r="E311" s="56"/>
      <c r="F311" s="186"/>
      <c r="G311" s="186"/>
      <c r="H311" s="186"/>
      <c r="I311" s="62"/>
      <c r="J311" s="62"/>
      <c r="K311" s="187"/>
      <c r="L311" s="259"/>
      <c r="M311" s="259"/>
      <c r="N311" s="56"/>
      <c r="O311" s="28"/>
      <c r="P311" s="56"/>
      <c r="Q311" s="28"/>
      <c r="R311" s="132"/>
      <c r="S311" s="215"/>
      <c r="T311" s="286"/>
      <c r="U311" s="27" t="s">
        <v>37</v>
      </c>
      <c r="V311" s="185"/>
      <c r="W311" s="56"/>
      <c r="X311" s="186"/>
      <c r="Y311" s="186"/>
      <c r="Z311" s="186"/>
      <c r="AA311" s="62"/>
      <c r="AB311" s="62"/>
      <c r="AC311" s="187"/>
      <c r="AD311" s="259"/>
      <c r="AE311" s="259"/>
      <c r="AF311" s="56"/>
      <c r="AG311" s="28"/>
      <c r="AH311" s="56"/>
      <c r="AI311" s="28"/>
      <c r="AJ311" s="132"/>
      <c r="AK311" s="198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5"/>
      <c r="E312" s="56"/>
      <c r="F312" s="188"/>
      <c r="G312" s="188"/>
      <c r="H312" s="188"/>
      <c r="I312" s="56"/>
      <c r="J312" s="56"/>
      <c r="K312" s="187"/>
      <c r="L312" s="259"/>
      <c r="M312" s="259"/>
      <c r="N312" s="56"/>
      <c r="O312" s="28"/>
      <c r="P312" s="56"/>
      <c r="Q312" s="28"/>
      <c r="R312" s="183"/>
      <c r="S312" s="215"/>
      <c r="T312" s="287"/>
      <c r="U312" s="27"/>
      <c r="V312" s="185"/>
      <c r="W312" s="56"/>
      <c r="X312" s="188"/>
      <c r="Y312" s="188"/>
      <c r="Z312" s="188"/>
      <c r="AA312" s="56"/>
      <c r="AB312" s="56"/>
      <c r="AC312" s="187"/>
      <c r="AD312" s="259"/>
      <c r="AE312" s="259"/>
      <c r="AF312" s="56"/>
      <c r="AG312" s="28"/>
      <c r="AH312" s="56"/>
      <c r="AI312" s="28"/>
      <c r="AJ312" s="183"/>
      <c r="AK312" s="198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5"/>
      <c r="T313" s="285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8"/>
      <c r="AL313" s="285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34</v>
      </c>
      <c r="D314" s="185"/>
      <c r="E314" s="56"/>
      <c r="F314" s="186"/>
      <c r="G314" s="186"/>
      <c r="H314" s="186"/>
      <c r="I314" s="62"/>
      <c r="J314" s="62"/>
      <c r="K314" s="187"/>
      <c r="L314" s="259"/>
      <c r="M314" s="259"/>
      <c r="N314" s="56"/>
      <c r="O314" s="28"/>
      <c r="P314" s="56"/>
      <c r="Q314" s="28"/>
      <c r="R314" s="132"/>
      <c r="S314" s="215"/>
      <c r="T314" s="286"/>
      <c r="U314" s="27" t="s">
        <v>34</v>
      </c>
      <c r="V314" s="185"/>
      <c r="W314" s="56"/>
      <c r="X314" s="186"/>
      <c r="Y314" s="186"/>
      <c r="Z314" s="186"/>
      <c r="AA314" s="62"/>
      <c r="AB314" s="62"/>
      <c r="AC314" s="187"/>
      <c r="AD314" s="259"/>
      <c r="AE314" s="259"/>
      <c r="AF314" s="56"/>
      <c r="AG314" s="28"/>
      <c r="AH314" s="56"/>
      <c r="AI314" s="28"/>
      <c r="AJ314" s="132"/>
      <c r="AK314" s="198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35</v>
      </c>
      <c r="D315" s="185"/>
      <c r="E315" s="56"/>
      <c r="F315" s="186"/>
      <c r="G315" s="186"/>
      <c r="H315" s="186"/>
      <c r="I315" s="62"/>
      <c r="J315" s="62"/>
      <c r="K315" s="187"/>
      <c r="L315" s="259"/>
      <c r="M315" s="259"/>
      <c r="N315" s="56"/>
      <c r="O315" s="28"/>
      <c r="P315" s="56"/>
      <c r="Q315" s="28"/>
      <c r="R315" s="132"/>
      <c r="S315" s="215"/>
      <c r="T315" s="286"/>
      <c r="U315" s="27" t="s">
        <v>35</v>
      </c>
      <c r="V315" s="185"/>
      <c r="W315" s="56"/>
      <c r="X315" s="186"/>
      <c r="Y315" s="186"/>
      <c r="Z315" s="186"/>
      <c r="AA315" s="62"/>
      <c r="AB315" s="62"/>
      <c r="AC315" s="187"/>
      <c r="AD315" s="259"/>
      <c r="AE315" s="259"/>
      <c r="AF315" s="56"/>
      <c r="AG315" s="28"/>
      <c r="AH315" s="56"/>
      <c r="AI315" s="28"/>
      <c r="AJ315" s="132"/>
      <c r="AK315" s="198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37</v>
      </c>
      <c r="D316" s="185"/>
      <c r="E316" s="56"/>
      <c r="F316" s="186"/>
      <c r="G316" s="186"/>
      <c r="H316" s="186"/>
      <c r="I316" s="62"/>
      <c r="J316" s="62"/>
      <c r="K316" s="187"/>
      <c r="L316" s="259"/>
      <c r="M316" s="259"/>
      <c r="N316" s="56"/>
      <c r="O316" s="28"/>
      <c r="P316" s="56"/>
      <c r="Q316" s="28"/>
      <c r="R316" s="132"/>
      <c r="S316" s="215"/>
      <c r="T316" s="286"/>
      <c r="U316" s="27" t="s">
        <v>37</v>
      </c>
      <c r="V316" s="185"/>
      <c r="W316" s="56"/>
      <c r="X316" s="186"/>
      <c r="Y316" s="186"/>
      <c r="Z316" s="186"/>
      <c r="AA316" s="62"/>
      <c r="AB316" s="62"/>
      <c r="AC316" s="187"/>
      <c r="AD316" s="259"/>
      <c r="AE316" s="259"/>
      <c r="AF316" s="56"/>
      <c r="AG316" s="28"/>
      <c r="AH316" s="56"/>
      <c r="AI316" s="28"/>
      <c r="AJ316" s="132"/>
      <c r="AK316" s="198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5"/>
      <c r="E317" s="56"/>
      <c r="F317" s="188"/>
      <c r="G317" s="188"/>
      <c r="H317" s="188"/>
      <c r="I317" s="56"/>
      <c r="J317" s="56"/>
      <c r="K317" s="187"/>
      <c r="L317" s="259"/>
      <c r="M317" s="259"/>
      <c r="N317" s="56"/>
      <c r="O317" s="28"/>
      <c r="P317" s="56"/>
      <c r="Q317" s="28"/>
      <c r="R317" s="183"/>
      <c r="S317" s="215"/>
      <c r="T317" s="287"/>
      <c r="U317" s="27"/>
      <c r="V317" s="185"/>
      <c r="W317" s="56"/>
      <c r="X317" s="188"/>
      <c r="Y317" s="188"/>
      <c r="Z317" s="188"/>
      <c r="AA317" s="56"/>
      <c r="AB317" s="56"/>
      <c r="AC317" s="187"/>
      <c r="AD317" s="259"/>
      <c r="AE317" s="259"/>
      <c r="AF317" s="56"/>
      <c r="AG317" s="28"/>
      <c r="AH317" s="56"/>
      <c r="AI317" s="28"/>
      <c r="AJ317" s="183"/>
      <c r="AK317" s="198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5"/>
      <c r="T318" s="285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8"/>
      <c r="AL318" s="285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34</v>
      </c>
      <c r="D319" s="185"/>
      <c r="E319" s="56"/>
      <c r="F319" s="186"/>
      <c r="G319" s="186"/>
      <c r="H319" s="186"/>
      <c r="I319" s="62"/>
      <c r="J319" s="62"/>
      <c r="K319" s="187"/>
      <c r="L319" s="259"/>
      <c r="M319" s="259"/>
      <c r="N319" s="56"/>
      <c r="O319" s="28"/>
      <c r="P319" s="56"/>
      <c r="Q319" s="28"/>
      <c r="R319" s="132"/>
      <c r="S319" s="215"/>
      <c r="T319" s="286"/>
      <c r="U319" s="27" t="s">
        <v>34</v>
      </c>
      <c r="V319" s="185"/>
      <c r="W319" s="56"/>
      <c r="X319" s="186"/>
      <c r="Y319" s="186"/>
      <c r="Z319" s="186"/>
      <c r="AA319" s="62"/>
      <c r="AB319" s="62"/>
      <c r="AC319" s="187"/>
      <c r="AD319" s="259"/>
      <c r="AE319" s="259"/>
      <c r="AF319" s="56"/>
      <c r="AG319" s="28"/>
      <c r="AH319" s="56"/>
      <c r="AI319" s="28"/>
      <c r="AJ319" s="132"/>
      <c r="AK319" s="198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35</v>
      </c>
      <c r="D320" s="185"/>
      <c r="E320" s="56"/>
      <c r="F320" s="186"/>
      <c r="G320" s="186"/>
      <c r="H320" s="186"/>
      <c r="I320" s="62"/>
      <c r="J320" s="62"/>
      <c r="K320" s="187"/>
      <c r="L320" s="259"/>
      <c r="M320" s="259"/>
      <c r="N320" s="56"/>
      <c r="O320" s="28"/>
      <c r="P320" s="56"/>
      <c r="Q320" s="28"/>
      <c r="R320" s="132"/>
      <c r="S320" s="215"/>
      <c r="T320" s="286"/>
      <c r="U320" s="27" t="s">
        <v>35</v>
      </c>
      <c r="V320" s="185"/>
      <c r="W320" s="56"/>
      <c r="X320" s="186"/>
      <c r="Y320" s="186"/>
      <c r="Z320" s="186"/>
      <c r="AA320" s="62"/>
      <c r="AB320" s="62"/>
      <c r="AC320" s="187"/>
      <c r="AD320" s="259"/>
      <c r="AE320" s="259"/>
      <c r="AF320" s="56"/>
      <c r="AG320" s="28"/>
      <c r="AH320" s="56"/>
      <c r="AI320" s="28"/>
      <c r="AJ320" s="132"/>
      <c r="AK320" s="198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37</v>
      </c>
      <c r="D321" s="185"/>
      <c r="E321" s="56"/>
      <c r="F321" s="186"/>
      <c r="G321" s="186"/>
      <c r="H321" s="186"/>
      <c r="I321" s="62"/>
      <c r="J321" s="62"/>
      <c r="K321" s="187"/>
      <c r="L321" s="259"/>
      <c r="M321" s="259"/>
      <c r="N321" s="56"/>
      <c r="O321" s="28"/>
      <c r="P321" s="56"/>
      <c r="Q321" s="28"/>
      <c r="R321" s="132"/>
      <c r="S321" s="215"/>
      <c r="T321" s="286"/>
      <c r="U321" s="27" t="s">
        <v>37</v>
      </c>
      <c r="V321" s="185"/>
      <c r="W321" s="56"/>
      <c r="X321" s="186"/>
      <c r="Y321" s="186"/>
      <c r="Z321" s="186"/>
      <c r="AA321" s="62"/>
      <c r="AB321" s="62"/>
      <c r="AC321" s="187"/>
      <c r="AD321" s="259"/>
      <c r="AE321" s="259"/>
      <c r="AF321" s="56"/>
      <c r="AG321" s="28"/>
      <c r="AH321" s="56"/>
      <c r="AI321" s="28"/>
      <c r="AJ321" s="132"/>
      <c r="AK321" s="198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5"/>
      <c r="E322" s="56"/>
      <c r="F322" s="188"/>
      <c r="G322" s="188"/>
      <c r="H322" s="188"/>
      <c r="I322" s="56"/>
      <c r="J322" s="56"/>
      <c r="K322" s="187"/>
      <c r="L322" s="259"/>
      <c r="M322" s="259"/>
      <c r="N322" s="56"/>
      <c r="O322" s="28"/>
      <c r="P322" s="56"/>
      <c r="Q322" s="28"/>
      <c r="R322" s="183"/>
      <c r="S322" s="215"/>
      <c r="T322" s="287"/>
      <c r="U322" s="27"/>
      <c r="V322" s="185"/>
      <c r="W322" s="56"/>
      <c r="X322" s="188"/>
      <c r="Y322" s="188"/>
      <c r="Z322" s="188"/>
      <c r="AA322" s="56"/>
      <c r="AB322" s="56"/>
      <c r="AC322" s="187"/>
      <c r="AD322" s="259"/>
      <c r="AE322" s="259"/>
      <c r="AF322" s="56"/>
      <c r="AG322" s="28"/>
      <c r="AH322" s="56"/>
      <c r="AI322" s="28"/>
      <c r="AJ322" s="183"/>
      <c r="AK322" s="198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5"/>
      <c r="T323" s="285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8"/>
      <c r="AL323" s="285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34</v>
      </c>
      <c r="D324" s="185"/>
      <c r="E324" s="56"/>
      <c r="F324" s="186"/>
      <c r="G324" s="186"/>
      <c r="H324" s="186"/>
      <c r="I324" s="62"/>
      <c r="J324" s="62"/>
      <c r="K324" s="187"/>
      <c r="L324" s="259"/>
      <c r="M324" s="259"/>
      <c r="N324" s="56"/>
      <c r="O324" s="28"/>
      <c r="P324" s="56"/>
      <c r="Q324" s="28"/>
      <c r="R324" s="132"/>
      <c r="S324" s="215"/>
      <c r="T324" s="286"/>
      <c r="U324" s="27" t="s">
        <v>34</v>
      </c>
      <c r="V324" s="185"/>
      <c r="W324" s="56"/>
      <c r="X324" s="186"/>
      <c r="Y324" s="186"/>
      <c r="Z324" s="186"/>
      <c r="AA324" s="62"/>
      <c r="AB324" s="62"/>
      <c r="AC324" s="187"/>
      <c r="AD324" s="259"/>
      <c r="AE324" s="259"/>
      <c r="AF324" s="56"/>
      <c r="AG324" s="28"/>
      <c r="AH324" s="56"/>
      <c r="AI324" s="28"/>
      <c r="AJ324" s="132"/>
      <c r="AK324" s="198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35</v>
      </c>
      <c r="D325" s="185"/>
      <c r="E325" s="56"/>
      <c r="F325" s="186"/>
      <c r="G325" s="186"/>
      <c r="H325" s="186"/>
      <c r="I325" s="62"/>
      <c r="J325" s="62"/>
      <c r="K325" s="187"/>
      <c r="L325" s="259"/>
      <c r="M325" s="259"/>
      <c r="N325" s="56"/>
      <c r="O325" s="28"/>
      <c r="P325" s="56"/>
      <c r="Q325" s="28"/>
      <c r="R325" s="132"/>
      <c r="S325" s="215"/>
      <c r="T325" s="286"/>
      <c r="U325" s="27" t="s">
        <v>35</v>
      </c>
      <c r="V325" s="185"/>
      <c r="W325" s="56"/>
      <c r="X325" s="186"/>
      <c r="Y325" s="186"/>
      <c r="Z325" s="186"/>
      <c r="AA325" s="62"/>
      <c r="AB325" s="62"/>
      <c r="AC325" s="187"/>
      <c r="AD325" s="259"/>
      <c r="AE325" s="259"/>
      <c r="AF325" s="56"/>
      <c r="AG325" s="28"/>
      <c r="AH325" s="56"/>
      <c r="AI325" s="28"/>
      <c r="AJ325" s="132"/>
      <c r="AK325" s="198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37</v>
      </c>
      <c r="D326" s="185"/>
      <c r="E326" s="56"/>
      <c r="F326" s="186"/>
      <c r="G326" s="186"/>
      <c r="H326" s="186"/>
      <c r="I326" s="62"/>
      <c r="J326" s="62"/>
      <c r="K326" s="187"/>
      <c r="L326" s="259"/>
      <c r="M326" s="259"/>
      <c r="N326" s="56"/>
      <c r="O326" s="28"/>
      <c r="P326" s="56"/>
      <c r="Q326" s="28"/>
      <c r="R326" s="132"/>
      <c r="S326" s="215"/>
      <c r="T326" s="286"/>
      <c r="U326" s="27" t="s">
        <v>37</v>
      </c>
      <c r="V326" s="185"/>
      <c r="W326" s="56"/>
      <c r="X326" s="186"/>
      <c r="Y326" s="186"/>
      <c r="Z326" s="186"/>
      <c r="AA326" s="62"/>
      <c r="AB326" s="62"/>
      <c r="AC326" s="187"/>
      <c r="AD326" s="259"/>
      <c r="AE326" s="259"/>
      <c r="AF326" s="56"/>
      <c r="AG326" s="28"/>
      <c r="AH326" s="56"/>
      <c r="AI326" s="28"/>
      <c r="AJ326" s="132"/>
      <c r="AK326" s="198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5"/>
      <c r="E327" s="56"/>
      <c r="F327" s="188"/>
      <c r="G327" s="188"/>
      <c r="H327" s="188"/>
      <c r="I327" s="56"/>
      <c r="J327" s="56"/>
      <c r="K327" s="187"/>
      <c r="L327" s="259"/>
      <c r="M327" s="259"/>
      <c r="N327" s="56"/>
      <c r="O327" s="28"/>
      <c r="P327" s="56"/>
      <c r="Q327" s="28"/>
      <c r="R327" s="183"/>
      <c r="S327" s="215"/>
      <c r="T327" s="287"/>
      <c r="U327" s="27"/>
      <c r="V327" s="185"/>
      <c r="W327" s="56"/>
      <c r="X327" s="188"/>
      <c r="Y327" s="188"/>
      <c r="Z327" s="188"/>
      <c r="AA327" s="56"/>
      <c r="AB327" s="56"/>
      <c r="AC327" s="187"/>
      <c r="AD327" s="259"/>
      <c r="AE327" s="259"/>
      <c r="AF327" s="56"/>
      <c r="AG327" s="28"/>
      <c r="AH327" s="56"/>
      <c r="AI327" s="28"/>
      <c r="AJ327" s="183"/>
      <c r="AK327" s="198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5"/>
      <c r="T328" s="285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8"/>
      <c r="AL328" s="285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34</v>
      </c>
      <c r="D329" s="185"/>
      <c r="E329" s="56"/>
      <c r="F329" s="186"/>
      <c r="G329" s="186"/>
      <c r="H329" s="186"/>
      <c r="I329" s="62"/>
      <c r="J329" s="62"/>
      <c r="K329" s="187"/>
      <c r="L329" s="259"/>
      <c r="M329" s="259"/>
      <c r="N329" s="56"/>
      <c r="O329" s="28"/>
      <c r="P329" s="56"/>
      <c r="Q329" s="28"/>
      <c r="R329" s="132"/>
      <c r="S329" s="215"/>
      <c r="T329" s="286"/>
      <c r="U329" s="27" t="s">
        <v>34</v>
      </c>
      <c r="V329" s="185"/>
      <c r="W329" s="56"/>
      <c r="X329" s="186"/>
      <c r="Y329" s="186"/>
      <c r="Z329" s="186"/>
      <c r="AA329" s="62"/>
      <c r="AB329" s="62"/>
      <c r="AC329" s="187"/>
      <c r="AD329" s="259"/>
      <c r="AE329" s="259"/>
      <c r="AF329" s="56"/>
      <c r="AG329" s="28"/>
      <c r="AH329" s="56"/>
      <c r="AI329" s="28"/>
      <c r="AJ329" s="132"/>
      <c r="AK329" s="198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35</v>
      </c>
      <c r="D330" s="185"/>
      <c r="E330" s="56"/>
      <c r="F330" s="186"/>
      <c r="G330" s="186"/>
      <c r="H330" s="186"/>
      <c r="I330" s="62"/>
      <c r="J330" s="62"/>
      <c r="K330" s="187"/>
      <c r="L330" s="259"/>
      <c r="M330" s="259"/>
      <c r="N330" s="56"/>
      <c r="O330" s="28"/>
      <c r="P330" s="56"/>
      <c r="Q330" s="28"/>
      <c r="R330" s="132"/>
      <c r="S330" s="215"/>
      <c r="T330" s="286"/>
      <c r="U330" s="27" t="s">
        <v>35</v>
      </c>
      <c r="V330" s="185"/>
      <c r="W330" s="56"/>
      <c r="X330" s="186"/>
      <c r="Y330" s="186"/>
      <c r="Z330" s="186"/>
      <c r="AA330" s="62"/>
      <c r="AB330" s="62"/>
      <c r="AC330" s="187"/>
      <c r="AD330" s="259"/>
      <c r="AE330" s="259"/>
      <c r="AF330" s="56"/>
      <c r="AG330" s="28"/>
      <c r="AH330" s="56"/>
      <c r="AI330" s="28"/>
      <c r="AJ330" s="132"/>
      <c r="AK330" s="198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37</v>
      </c>
      <c r="D331" s="185"/>
      <c r="E331" s="56"/>
      <c r="F331" s="186"/>
      <c r="G331" s="186"/>
      <c r="H331" s="186"/>
      <c r="I331" s="62"/>
      <c r="J331" s="62"/>
      <c r="K331" s="187"/>
      <c r="L331" s="259"/>
      <c r="M331" s="259"/>
      <c r="N331" s="56"/>
      <c r="O331" s="28"/>
      <c r="P331" s="56"/>
      <c r="Q331" s="28"/>
      <c r="R331" s="132"/>
      <c r="S331" s="215"/>
      <c r="T331" s="286"/>
      <c r="U331" s="27" t="s">
        <v>37</v>
      </c>
      <c r="V331" s="185"/>
      <c r="W331" s="56"/>
      <c r="X331" s="186"/>
      <c r="Y331" s="186"/>
      <c r="Z331" s="186"/>
      <c r="AA331" s="62"/>
      <c r="AB331" s="62"/>
      <c r="AC331" s="187"/>
      <c r="AD331" s="259"/>
      <c r="AE331" s="259"/>
      <c r="AF331" s="56"/>
      <c r="AG331" s="28"/>
      <c r="AH331" s="56"/>
      <c r="AI331" s="28"/>
      <c r="AJ331" s="132"/>
      <c r="AK331" s="198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5"/>
      <c r="E332" s="56"/>
      <c r="F332" s="188"/>
      <c r="G332" s="188"/>
      <c r="H332" s="188"/>
      <c r="I332" s="56"/>
      <c r="J332" s="56"/>
      <c r="K332" s="187"/>
      <c r="L332" s="259"/>
      <c r="M332" s="259"/>
      <c r="N332" s="56"/>
      <c r="O332" s="28"/>
      <c r="P332" s="56"/>
      <c r="Q332" s="28"/>
      <c r="R332" s="183"/>
      <c r="S332" s="215"/>
      <c r="T332" s="287"/>
      <c r="U332" s="27"/>
      <c r="V332" s="185"/>
      <c r="W332" s="56"/>
      <c r="X332" s="188"/>
      <c r="Y332" s="188"/>
      <c r="Z332" s="188"/>
      <c r="AA332" s="56"/>
      <c r="AB332" s="56"/>
      <c r="AC332" s="187"/>
      <c r="AD332" s="259"/>
      <c r="AE332" s="259"/>
      <c r="AF332" s="56"/>
      <c r="AG332" s="28"/>
      <c r="AH332" s="56"/>
      <c r="AI332" s="28"/>
      <c r="AJ332" s="183"/>
      <c r="AK332" s="198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5"/>
      <c r="T333" s="285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8"/>
      <c r="AL333" s="285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34</v>
      </c>
      <c r="D334" s="185"/>
      <c r="E334" s="56"/>
      <c r="F334" s="186"/>
      <c r="G334" s="186"/>
      <c r="H334" s="186"/>
      <c r="I334" s="62"/>
      <c r="J334" s="62"/>
      <c r="K334" s="187"/>
      <c r="L334" s="259"/>
      <c r="M334" s="259"/>
      <c r="N334" s="56"/>
      <c r="O334" s="28"/>
      <c r="P334" s="56"/>
      <c r="Q334" s="28"/>
      <c r="R334" s="132"/>
      <c r="S334" s="215"/>
      <c r="T334" s="286"/>
      <c r="U334" s="27" t="s">
        <v>34</v>
      </c>
      <c r="V334" s="185"/>
      <c r="W334" s="56"/>
      <c r="X334" s="186"/>
      <c r="Y334" s="186"/>
      <c r="Z334" s="186"/>
      <c r="AA334" s="62"/>
      <c r="AB334" s="62"/>
      <c r="AC334" s="187"/>
      <c r="AD334" s="259"/>
      <c r="AE334" s="259"/>
      <c r="AF334" s="56"/>
      <c r="AG334" s="28"/>
      <c r="AH334" s="56"/>
      <c r="AI334" s="28"/>
      <c r="AJ334" s="132"/>
      <c r="AK334" s="198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35</v>
      </c>
      <c r="D335" s="185"/>
      <c r="E335" s="56"/>
      <c r="F335" s="186"/>
      <c r="G335" s="186"/>
      <c r="H335" s="186"/>
      <c r="I335" s="62"/>
      <c r="J335" s="62"/>
      <c r="K335" s="187"/>
      <c r="L335" s="259"/>
      <c r="M335" s="259"/>
      <c r="N335" s="56"/>
      <c r="O335" s="28"/>
      <c r="P335" s="56"/>
      <c r="Q335" s="28"/>
      <c r="R335" s="132"/>
      <c r="S335" s="215"/>
      <c r="T335" s="286"/>
      <c r="U335" s="27" t="s">
        <v>35</v>
      </c>
      <c r="V335" s="185"/>
      <c r="W335" s="56"/>
      <c r="X335" s="186"/>
      <c r="Y335" s="186"/>
      <c r="Z335" s="186"/>
      <c r="AA335" s="62"/>
      <c r="AB335" s="62"/>
      <c r="AC335" s="187"/>
      <c r="AD335" s="259"/>
      <c r="AE335" s="259"/>
      <c r="AF335" s="56"/>
      <c r="AG335" s="28"/>
      <c r="AH335" s="56"/>
      <c r="AI335" s="28"/>
      <c r="AJ335" s="132"/>
      <c r="AK335" s="198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37</v>
      </c>
      <c r="D336" s="185"/>
      <c r="E336" s="56"/>
      <c r="F336" s="186"/>
      <c r="G336" s="186"/>
      <c r="H336" s="186"/>
      <c r="I336" s="62"/>
      <c r="J336" s="62"/>
      <c r="K336" s="187"/>
      <c r="L336" s="259"/>
      <c r="M336" s="259"/>
      <c r="N336" s="56"/>
      <c r="O336" s="28"/>
      <c r="P336" s="56"/>
      <c r="Q336" s="28"/>
      <c r="R336" s="132"/>
      <c r="S336" s="215"/>
      <c r="T336" s="286"/>
      <c r="U336" s="27" t="s">
        <v>37</v>
      </c>
      <c r="V336" s="185"/>
      <c r="W336" s="56"/>
      <c r="X336" s="186"/>
      <c r="Y336" s="186"/>
      <c r="Z336" s="186"/>
      <c r="AA336" s="62"/>
      <c r="AB336" s="62"/>
      <c r="AC336" s="187"/>
      <c r="AD336" s="259"/>
      <c r="AE336" s="259"/>
      <c r="AF336" s="56"/>
      <c r="AG336" s="28"/>
      <c r="AH336" s="56"/>
      <c r="AI336" s="28"/>
      <c r="AJ336" s="132"/>
      <c r="AK336" s="198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5"/>
      <c r="E337" s="56"/>
      <c r="F337" s="188"/>
      <c r="G337" s="188"/>
      <c r="H337" s="188"/>
      <c r="I337" s="56"/>
      <c r="J337" s="56"/>
      <c r="K337" s="187"/>
      <c r="L337" s="259"/>
      <c r="M337" s="259"/>
      <c r="N337" s="56"/>
      <c r="O337" s="28"/>
      <c r="P337" s="56"/>
      <c r="Q337" s="28"/>
      <c r="R337" s="183"/>
      <c r="S337" s="215"/>
      <c r="T337" s="287"/>
      <c r="U337" s="27"/>
      <c r="V337" s="185"/>
      <c r="W337" s="56"/>
      <c r="X337" s="188"/>
      <c r="Y337" s="188"/>
      <c r="Z337" s="188"/>
      <c r="AA337" s="56"/>
      <c r="AB337" s="56"/>
      <c r="AC337" s="187"/>
      <c r="AD337" s="259"/>
      <c r="AE337" s="259"/>
      <c r="AF337" s="56"/>
      <c r="AG337" s="28"/>
      <c r="AH337" s="56"/>
      <c r="AI337" s="28"/>
      <c r="AJ337" s="183"/>
      <c r="AK337" s="198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5"/>
      <c r="T338" s="285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8"/>
      <c r="AL338" s="285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34</v>
      </c>
      <c r="D339" s="185"/>
      <c r="E339" s="56"/>
      <c r="F339" s="186"/>
      <c r="G339" s="186"/>
      <c r="H339" s="186"/>
      <c r="I339" s="62"/>
      <c r="J339" s="62"/>
      <c r="K339" s="187"/>
      <c r="L339" s="259"/>
      <c r="M339" s="259"/>
      <c r="N339" s="56"/>
      <c r="O339" s="28"/>
      <c r="P339" s="56"/>
      <c r="Q339" s="28"/>
      <c r="R339" s="132"/>
      <c r="S339" s="215"/>
      <c r="T339" s="286"/>
      <c r="U339" s="27" t="s">
        <v>34</v>
      </c>
      <c r="V339" s="185"/>
      <c r="W339" s="56"/>
      <c r="X339" s="186"/>
      <c r="Y339" s="186"/>
      <c r="Z339" s="186"/>
      <c r="AA339" s="62"/>
      <c r="AB339" s="62"/>
      <c r="AC339" s="187"/>
      <c r="AD339" s="259"/>
      <c r="AE339" s="259"/>
      <c r="AF339" s="56"/>
      <c r="AG339" s="28"/>
      <c r="AH339" s="56"/>
      <c r="AI339" s="28"/>
      <c r="AJ339" s="132"/>
      <c r="AK339" s="198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35</v>
      </c>
      <c r="D340" s="185"/>
      <c r="E340" s="56"/>
      <c r="F340" s="186"/>
      <c r="G340" s="186"/>
      <c r="H340" s="186"/>
      <c r="I340" s="62"/>
      <c r="J340" s="62"/>
      <c r="K340" s="187"/>
      <c r="L340" s="259"/>
      <c r="M340" s="259"/>
      <c r="N340" s="56"/>
      <c r="O340" s="28"/>
      <c r="P340" s="56"/>
      <c r="Q340" s="28"/>
      <c r="R340" s="132"/>
      <c r="S340" s="215"/>
      <c r="T340" s="286"/>
      <c r="U340" s="27" t="s">
        <v>35</v>
      </c>
      <c r="V340" s="185"/>
      <c r="W340" s="56"/>
      <c r="X340" s="186"/>
      <c r="Y340" s="186"/>
      <c r="Z340" s="186"/>
      <c r="AA340" s="62"/>
      <c r="AB340" s="62"/>
      <c r="AC340" s="187"/>
      <c r="AD340" s="259"/>
      <c r="AE340" s="259"/>
      <c r="AF340" s="56"/>
      <c r="AG340" s="28"/>
      <c r="AH340" s="56"/>
      <c r="AI340" s="28"/>
      <c r="AJ340" s="132"/>
      <c r="AK340" s="198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37</v>
      </c>
      <c r="D341" s="185"/>
      <c r="E341" s="56"/>
      <c r="F341" s="186"/>
      <c r="G341" s="186"/>
      <c r="H341" s="186"/>
      <c r="I341" s="62"/>
      <c r="J341" s="62"/>
      <c r="K341" s="187"/>
      <c r="L341" s="259"/>
      <c r="M341" s="259"/>
      <c r="N341" s="56"/>
      <c r="O341" s="28"/>
      <c r="P341" s="56"/>
      <c r="Q341" s="28"/>
      <c r="R341" s="132"/>
      <c r="S341" s="215"/>
      <c r="T341" s="286"/>
      <c r="U341" s="27" t="s">
        <v>37</v>
      </c>
      <c r="V341" s="185"/>
      <c r="W341" s="56"/>
      <c r="X341" s="186"/>
      <c r="Y341" s="186"/>
      <c r="Z341" s="186"/>
      <c r="AA341" s="62"/>
      <c r="AB341" s="62"/>
      <c r="AC341" s="187"/>
      <c r="AD341" s="259"/>
      <c r="AE341" s="259"/>
      <c r="AF341" s="56"/>
      <c r="AG341" s="28"/>
      <c r="AH341" s="56"/>
      <c r="AI341" s="28"/>
      <c r="AJ341" s="132"/>
      <c r="AK341" s="198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5"/>
      <c r="E342" s="56"/>
      <c r="F342" s="188"/>
      <c r="G342" s="188"/>
      <c r="H342" s="188"/>
      <c r="I342" s="56"/>
      <c r="J342" s="56"/>
      <c r="K342" s="187"/>
      <c r="L342" s="259"/>
      <c r="M342" s="259"/>
      <c r="N342" s="56"/>
      <c r="O342" s="28"/>
      <c r="P342" s="56"/>
      <c r="Q342" s="28"/>
      <c r="R342" s="183"/>
      <c r="S342" s="215"/>
      <c r="T342" s="287"/>
      <c r="U342" s="27"/>
      <c r="V342" s="185"/>
      <c r="W342" s="56"/>
      <c r="X342" s="188"/>
      <c r="Y342" s="188"/>
      <c r="Z342" s="188"/>
      <c r="AA342" s="56"/>
      <c r="AB342" s="56"/>
      <c r="AC342" s="187"/>
      <c r="AD342" s="259"/>
      <c r="AE342" s="259"/>
      <c r="AF342" s="56"/>
      <c r="AG342" s="28"/>
      <c r="AH342" s="56"/>
      <c r="AI342" s="28"/>
      <c r="AJ342" s="183"/>
      <c r="AK342" s="198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5"/>
      <c r="T343" s="285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8"/>
      <c r="AL343" s="285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34</v>
      </c>
      <c r="D344" s="185"/>
      <c r="E344" s="56"/>
      <c r="F344" s="186"/>
      <c r="G344" s="186"/>
      <c r="H344" s="186"/>
      <c r="I344" s="62"/>
      <c r="J344" s="62"/>
      <c r="K344" s="187"/>
      <c r="L344" s="259"/>
      <c r="M344" s="259"/>
      <c r="N344" s="56"/>
      <c r="O344" s="28"/>
      <c r="P344" s="56"/>
      <c r="Q344" s="28"/>
      <c r="R344" s="132"/>
      <c r="S344" s="215"/>
      <c r="T344" s="286"/>
      <c r="U344" s="27" t="s">
        <v>34</v>
      </c>
      <c r="V344" s="185"/>
      <c r="W344" s="56"/>
      <c r="X344" s="186"/>
      <c r="Y344" s="186"/>
      <c r="Z344" s="186"/>
      <c r="AA344" s="62"/>
      <c r="AB344" s="62"/>
      <c r="AC344" s="187"/>
      <c r="AD344" s="259"/>
      <c r="AE344" s="259"/>
      <c r="AF344" s="56"/>
      <c r="AG344" s="28"/>
      <c r="AH344" s="56"/>
      <c r="AI344" s="28"/>
      <c r="AJ344" s="132"/>
      <c r="AK344" s="198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35</v>
      </c>
      <c r="D345" s="185"/>
      <c r="E345" s="56"/>
      <c r="F345" s="186"/>
      <c r="G345" s="186"/>
      <c r="H345" s="186"/>
      <c r="I345" s="62"/>
      <c r="J345" s="62"/>
      <c r="K345" s="187"/>
      <c r="L345" s="259"/>
      <c r="M345" s="259"/>
      <c r="N345" s="56"/>
      <c r="O345" s="28"/>
      <c r="P345" s="56"/>
      <c r="Q345" s="28"/>
      <c r="R345" s="132"/>
      <c r="S345" s="215"/>
      <c r="T345" s="286"/>
      <c r="U345" s="27" t="s">
        <v>35</v>
      </c>
      <c r="V345" s="185"/>
      <c r="W345" s="56"/>
      <c r="X345" s="186"/>
      <c r="Y345" s="186"/>
      <c r="Z345" s="186"/>
      <c r="AA345" s="62"/>
      <c r="AB345" s="62"/>
      <c r="AC345" s="187"/>
      <c r="AD345" s="259"/>
      <c r="AE345" s="259"/>
      <c r="AF345" s="56"/>
      <c r="AG345" s="28"/>
      <c r="AH345" s="56"/>
      <c r="AI345" s="28"/>
      <c r="AJ345" s="132"/>
      <c r="AK345" s="198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37</v>
      </c>
      <c r="D346" s="185"/>
      <c r="E346" s="56"/>
      <c r="F346" s="186"/>
      <c r="G346" s="186"/>
      <c r="H346" s="186"/>
      <c r="I346" s="62"/>
      <c r="J346" s="62"/>
      <c r="K346" s="187"/>
      <c r="L346" s="259"/>
      <c r="M346" s="259"/>
      <c r="N346" s="56"/>
      <c r="O346" s="28"/>
      <c r="P346" s="56"/>
      <c r="Q346" s="28"/>
      <c r="R346" s="132"/>
      <c r="S346" s="215"/>
      <c r="T346" s="286"/>
      <c r="U346" s="27" t="s">
        <v>37</v>
      </c>
      <c r="V346" s="185"/>
      <c r="W346" s="56"/>
      <c r="X346" s="186"/>
      <c r="Y346" s="186"/>
      <c r="Z346" s="186"/>
      <c r="AA346" s="62"/>
      <c r="AB346" s="62"/>
      <c r="AC346" s="187"/>
      <c r="AD346" s="259"/>
      <c r="AE346" s="259"/>
      <c r="AF346" s="56"/>
      <c r="AG346" s="28"/>
      <c r="AH346" s="56"/>
      <c r="AI346" s="28"/>
      <c r="AJ346" s="132"/>
      <c r="AK346" s="198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5"/>
      <c r="E347" s="56"/>
      <c r="F347" s="188"/>
      <c r="G347" s="188"/>
      <c r="H347" s="188"/>
      <c r="I347" s="56"/>
      <c r="J347" s="56"/>
      <c r="K347" s="187"/>
      <c r="L347" s="259"/>
      <c r="M347" s="259"/>
      <c r="N347" s="56"/>
      <c r="O347" s="28"/>
      <c r="P347" s="56"/>
      <c r="Q347" s="28"/>
      <c r="R347" s="183"/>
      <c r="S347" s="215"/>
      <c r="T347" s="287"/>
      <c r="U347" s="27"/>
      <c r="V347" s="185"/>
      <c r="W347" s="56"/>
      <c r="X347" s="188"/>
      <c r="Y347" s="188"/>
      <c r="Z347" s="188"/>
      <c r="AA347" s="56"/>
      <c r="AB347" s="56"/>
      <c r="AC347" s="187"/>
      <c r="AD347" s="259"/>
      <c r="AE347" s="259"/>
      <c r="AF347" s="56"/>
      <c r="AG347" s="28"/>
      <c r="AH347" s="56"/>
      <c r="AI347" s="28"/>
      <c r="AJ347" s="183"/>
      <c r="AK347" s="198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5"/>
      <c r="T348" s="285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8"/>
      <c r="AL348" s="285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34</v>
      </c>
      <c r="D349" s="185"/>
      <c r="E349" s="56"/>
      <c r="F349" s="186"/>
      <c r="G349" s="186"/>
      <c r="H349" s="186"/>
      <c r="I349" s="62"/>
      <c r="J349" s="62"/>
      <c r="K349" s="187"/>
      <c r="L349" s="259"/>
      <c r="M349" s="259"/>
      <c r="N349" s="56"/>
      <c r="O349" s="28"/>
      <c r="P349" s="56"/>
      <c r="Q349" s="28"/>
      <c r="R349" s="132"/>
      <c r="S349" s="215"/>
      <c r="T349" s="286"/>
      <c r="U349" s="27" t="s">
        <v>34</v>
      </c>
      <c r="V349" s="185"/>
      <c r="W349" s="56"/>
      <c r="X349" s="186"/>
      <c r="Y349" s="186"/>
      <c r="Z349" s="186"/>
      <c r="AA349" s="62"/>
      <c r="AB349" s="62"/>
      <c r="AC349" s="187"/>
      <c r="AD349" s="259"/>
      <c r="AE349" s="259"/>
      <c r="AF349" s="56"/>
      <c r="AG349" s="28"/>
      <c r="AH349" s="56"/>
      <c r="AI349" s="28"/>
      <c r="AJ349" s="132"/>
      <c r="AK349" s="198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35</v>
      </c>
      <c r="D350" s="185"/>
      <c r="E350" s="56"/>
      <c r="F350" s="186"/>
      <c r="G350" s="186"/>
      <c r="H350" s="186"/>
      <c r="I350" s="62"/>
      <c r="J350" s="62"/>
      <c r="K350" s="187"/>
      <c r="L350" s="259"/>
      <c r="M350" s="259"/>
      <c r="N350" s="56"/>
      <c r="O350" s="28"/>
      <c r="P350" s="56"/>
      <c r="Q350" s="28"/>
      <c r="R350" s="132"/>
      <c r="S350" s="215"/>
      <c r="T350" s="286"/>
      <c r="U350" s="27" t="s">
        <v>35</v>
      </c>
      <c r="V350" s="185"/>
      <c r="W350" s="56"/>
      <c r="X350" s="186"/>
      <c r="Y350" s="186"/>
      <c r="Z350" s="186"/>
      <c r="AA350" s="62"/>
      <c r="AB350" s="62"/>
      <c r="AC350" s="187"/>
      <c r="AD350" s="259"/>
      <c r="AE350" s="259"/>
      <c r="AF350" s="56"/>
      <c r="AG350" s="28"/>
      <c r="AH350" s="56"/>
      <c r="AI350" s="28"/>
      <c r="AJ350" s="132"/>
      <c r="AK350" s="198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37</v>
      </c>
      <c r="D351" s="185"/>
      <c r="E351" s="56"/>
      <c r="F351" s="186"/>
      <c r="G351" s="186"/>
      <c r="H351" s="186"/>
      <c r="I351" s="62"/>
      <c r="J351" s="62"/>
      <c r="K351" s="187"/>
      <c r="L351" s="259"/>
      <c r="M351" s="259"/>
      <c r="N351" s="56"/>
      <c r="O351" s="28"/>
      <c r="P351" s="56"/>
      <c r="Q351" s="28"/>
      <c r="R351" s="132"/>
      <c r="S351" s="215"/>
      <c r="T351" s="286"/>
      <c r="U351" s="27" t="s">
        <v>37</v>
      </c>
      <c r="V351" s="185"/>
      <c r="W351" s="56"/>
      <c r="X351" s="186"/>
      <c r="Y351" s="186"/>
      <c r="Z351" s="186"/>
      <c r="AA351" s="62"/>
      <c r="AB351" s="62"/>
      <c r="AC351" s="187"/>
      <c r="AD351" s="259"/>
      <c r="AE351" s="259"/>
      <c r="AF351" s="56"/>
      <c r="AG351" s="28"/>
      <c r="AH351" s="56"/>
      <c r="AI351" s="28"/>
      <c r="AJ351" s="132"/>
      <c r="AK351" s="198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5"/>
      <c r="E352" s="56"/>
      <c r="F352" s="188"/>
      <c r="G352" s="188"/>
      <c r="H352" s="188"/>
      <c r="I352" s="56"/>
      <c r="J352" s="56"/>
      <c r="K352" s="187"/>
      <c r="L352" s="259"/>
      <c r="M352" s="259"/>
      <c r="N352" s="56"/>
      <c r="O352" s="28"/>
      <c r="P352" s="56"/>
      <c r="Q352" s="28"/>
      <c r="R352" s="183"/>
      <c r="S352" s="215"/>
      <c r="T352" s="287"/>
      <c r="U352" s="27"/>
      <c r="V352" s="185"/>
      <c r="W352" s="56"/>
      <c r="X352" s="188"/>
      <c r="Y352" s="188"/>
      <c r="Z352" s="188"/>
      <c r="AA352" s="56"/>
      <c r="AB352" s="56"/>
      <c r="AC352" s="187"/>
      <c r="AD352" s="259"/>
      <c r="AE352" s="259"/>
      <c r="AF352" s="56"/>
      <c r="AG352" s="28"/>
      <c r="AH352" s="56"/>
      <c r="AI352" s="28"/>
      <c r="AJ352" s="183"/>
      <c r="AK352" s="198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5"/>
      <c r="T353" s="285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8"/>
      <c r="AL353" s="285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34</v>
      </c>
      <c r="D354" s="185"/>
      <c r="E354" s="56"/>
      <c r="F354" s="186"/>
      <c r="G354" s="186"/>
      <c r="H354" s="186"/>
      <c r="I354" s="62"/>
      <c r="J354" s="62"/>
      <c r="K354" s="187"/>
      <c r="L354" s="259"/>
      <c r="M354" s="259"/>
      <c r="N354" s="56"/>
      <c r="O354" s="28"/>
      <c r="P354" s="56"/>
      <c r="Q354" s="28"/>
      <c r="R354" s="132"/>
      <c r="S354" s="215"/>
      <c r="T354" s="286"/>
      <c r="U354" s="27" t="s">
        <v>34</v>
      </c>
      <c r="V354" s="185"/>
      <c r="W354" s="56"/>
      <c r="X354" s="186"/>
      <c r="Y354" s="186"/>
      <c r="Z354" s="186"/>
      <c r="AA354" s="62"/>
      <c r="AB354" s="62"/>
      <c r="AC354" s="187"/>
      <c r="AD354" s="259"/>
      <c r="AE354" s="259"/>
      <c r="AF354" s="56"/>
      <c r="AG354" s="28"/>
      <c r="AH354" s="56"/>
      <c r="AI354" s="28"/>
      <c r="AJ354" s="132"/>
      <c r="AK354" s="198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35</v>
      </c>
      <c r="D355" s="185"/>
      <c r="E355" s="56"/>
      <c r="F355" s="186"/>
      <c r="G355" s="186"/>
      <c r="H355" s="186"/>
      <c r="I355" s="62"/>
      <c r="J355" s="62"/>
      <c r="K355" s="187"/>
      <c r="L355" s="259"/>
      <c r="M355" s="259"/>
      <c r="N355" s="56"/>
      <c r="O355" s="28"/>
      <c r="P355" s="56"/>
      <c r="Q355" s="28"/>
      <c r="R355" s="132"/>
      <c r="S355" s="215"/>
      <c r="T355" s="286"/>
      <c r="U355" s="27" t="s">
        <v>35</v>
      </c>
      <c r="V355" s="185"/>
      <c r="W355" s="56"/>
      <c r="X355" s="186"/>
      <c r="Y355" s="186"/>
      <c r="Z355" s="186"/>
      <c r="AA355" s="62"/>
      <c r="AB355" s="62"/>
      <c r="AC355" s="187"/>
      <c r="AD355" s="259"/>
      <c r="AE355" s="259"/>
      <c r="AF355" s="56"/>
      <c r="AG355" s="28"/>
      <c r="AH355" s="56"/>
      <c r="AI355" s="28"/>
      <c r="AJ355" s="132"/>
      <c r="AK355" s="198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37</v>
      </c>
      <c r="D356" s="185"/>
      <c r="E356" s="56"/>
      <c r="F356" s="186"/>
      <c r="G356" s="186"/>
      <c r="H356" s="186"/>
      <c r="I356" s="62"/>
      <c r="J356" s="62"/>
      <c r="K356" s="187"/>
      <c r="L356" s="259"/>
      <c r="M356" s="259"/>
      <c r="N356" s="56"/>
      <c r="O356" s="28"/>
      <c r="P356" s="56"/>
      <c r="Q356" s="28"/>
      <c r="R356" s="132"/>
      <c r="S356" s="215"/>
      <c r="T356" s="286"/>
      <c r="U356" s="27" t="s">
        <v>37</v>
      </c>
      <c r="V356" s="185"/>
      <c r="W356" s="56"/>
      <c r="X356" s="186"/>
      <c r="Y356" s="186"/>
      <c r="Z356" s="186"/>
      <c r="AA356" s="62"/>
      <c r="AB356" s="62"/>
      <c r="AC356" s="187"/>
      <c r="AD356" s="259"/>
      <c r="AE356" s="259"/>
      <c r="AF356" s="56"/>
      <c r="AG356" s="28"/>
      <c r="AH356" s="56"/>
      <c r="AI356" s="28"/>
      <c r="AJ356" s="132"/>
      <c r="AK356" s="198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5"/>
      <c r="E357" s="56"/>
      <c r="F357" s="188"/>
      <c r="G357" s="188"/>
      <c r="H357" s="188"/>
      <c r="I357" s="56"/>
      <c r="J357" s="56"/>
      <c r="K357" s="187"/>
      <c r="L357" s="259"/>
      <c r="M357" s="259"/>
      <c r="N357" s="56"/>
      <c r="O357" s="28"/>
      <c r="P357" s="56"/>
      <c r="Q357" s="28"/>
      <c r="R357" s="183"/>
      <c r="S357" s="215"/>
      <c r="T357" s="287"/>
      <c r="U357" s="27"/>
      <c r="V357" s="185"/>
      <c r="W357" s="56"/>
      <c r="X357" s="188"/>
      <c r="Y357" s="188"/>
      <c r="Z357" s="188"/>
      <c r="AA357" s="56"/>
      <c r="AB357" s="56"/>
      <c r="AC357" s="187"/>
      <c r="AD357" s="259"/>
      <c r="AE357" s="259"/>
      <c r="AF357" s="56"/>
      <c r="AG357" s="28"/>
      <c r="AH357" s="56"/>
      <c r="AI357" s="28"/>
      <c r="AJ357" s="183"/>
      <c r="AK357" s="198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5"/>
      <c r="T358" s="285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8"/>
      <c r="AL358" s="285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34</v>
      </c>
      <c r="D359" s="185"/>
      <c r="E359" s="56"/>
      <c r="F359" s="186"/>
      <c r="G359" s="186"/>
      <c r="H359" s="186"/>
      <c r="I359" s="62"/>
      <c r="J359" s="62"/>
      <c r="K359" s="187"/>
      <c r="L359" s="259"/>
      <c r="M359" s="259"/>
      <c r="N359" s="56"/>
      <c r="O359" s="28"/>
      <c r="P359" s="56"/>
      <c r="Q359" s="28"/>
      <c r="R359" s="132"/>
      <c r="S359" s="215"/>
      <c r="T359" s="286"/>
      <c r="U359" s="27" t="s">
        <v>34</v>
      </c>
      <c r="V359" s="185"/>
      <c r="W359" s="56"/>
      <c r="X359" s="186"/>
      <c r="Y359" s="186"/>
      <c r="Z359" s="186"/>
      <c r="AA359" s="62"/>
      <c r="AB359" s="62"/>
      <c r="AC359" s="187"/>
      <c r="AD359" s="259"/>
      <c r="AE359" s="259"/>
      <c r="AF359" s="56"/>
      <c r="AG359" s="28"/>
      <c r="AH359" s="56"/>
      <c r="AI359" s="28"/>
      <c r="AJ359" s="132"/>
      <c r="AK359" s="198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35</v>
      </c>
      <c r="D360" s="185"/>
      <c r="E360" s="56"/>
      <c r="F360" s="186"/>
      <c r="G360" s="186"/>
      <c r="H360" s="186"/>
      <c r="I360" s="62"/>
      <c r="J360" s="62"/>
      <c r="K360" s="187"/>
      <c r="L360" s="259"/>
      <c r="M360" s="259"/>
      <c r="N360" s="56"/>
      <c r="O360" s="28"/>
      <c r="P360" s="56"/>
      <c r="Q360" s="28"/>
      <c r="R360" s="132"/>
      <c r="S360" s="215"/>
      <c r="T360" s="286"/>
      <c r="U360" s="27" t="s">
        <v>35</v>
      </c>
      <c r="V360" s="185"/>
      <c r="W360" s="56"/>
      <c r="X360" s="186"/>
      <c r="Y360" s="186"/>
      <c r="Z360" s="186"/>
      <c r="AA360" s="62"/>
      <c r="AB360" s="62"/>
      <c r="AC360" s="187"/>
      <c r="AD360" s="259"/>
      <c r="AE360" s="259"/>
      <c r="AF360" s="56"/>
      <c r="AG360" s="28"/>
      <c r="AH360" s="56"/>
      <c r="AI360" s="28"/>
      <c r="AJ360" s="132"/>
      <c r="AK360" s="198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37</v>
      </c>
      <c r="D361" s="185"/>
      <c r="E361" s="56"/>
      <c r="F361" s="186"/>
      <c r="G361" s="186"/>
      <c r="H361" s="186"/>
      <c r="I361" s="62"/>
      <c r="J361" s="62"/>
      <c r="K361" s="187"/>
      <c r="L361" s="259"/>
      <c r="M361" s="259"/>
      <c r="N361" s="56"/>
      <c r="O361" s="28"/>
      <c r="P361" s="56"/>
      <c r="Q361" s="28"/>
      <c r="R361" s="132"/>
      <c r="S361" s="215"/>
      <c r="T361" s="286"/>
      <c r="U361" s="27" t="s">
        <v>37</v>
      </c>
      <c r="V361" s="185"/>
      <c r="W361" s="56"/>
      <c r="X361" s="186"/>
      <c r="Y361" s="186"/>
      <c r="Z361" s="186"/>
      <c r="AA361" s="62"/>
      <c r="AB361" s="62"/>
      <c r="AC361" s="187"/>
      <c r="AD361" s="259"/>
      <c r="AE361" s="259"/>
      <c r="AF361" s="56"/>
      <c r="AG361" s="28"/>
      <c r="AH361" s="56"/>
      <c r="AI361" s="28"/>
      <c r="AJ361" s="132"/>
      <c r="AK361" s="198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5"/>
      <c r="E362" s="56"/>
      <c r="F362" s="188"/>
      <c r="G362" s="188"/>
      <c r="H362" s="188"/>
      <c r="I362" s="56"/>
      <c r="J362" s="56"/>
      <c r="K362" s="187"/>
      <c r="L362" s="259"/>
      <c r="M362" s="259"/>
      <c r="N362" s="56"/>
      <c r="O362" s="28"/>
      <c r="P362" s="56"/>
      <c r="Q362" s="28"/>
      <c r="R362" s="183"/>
      <c r="S362" s="215"/>
      <c r="T362" s="287"/>
      <c r="U362" s="27"/>
      <c r="V362" s="185"/>
      <c r="W362" s="56"/>
      <c r="X362" s="188"/>
      <c r="Y362" s="188"/>
      <c r="Z362" s="188"/>
      <c r="AA362" s="56"/>
      <c r="AB362" s="56"/>
      <c r="AC362" s="187"/>
      <c r="AD362" s="259"/>
      <c r="AE362" s="259"/>
      <c r="AF362" s="56"/>
      <c r="AG362" s="28"/>
      <c r="AH362" s="56"/>
      <c r="AI362" s="28"/>
      <c r="AJ362" s="183"/>
      <c r="AK362" s="198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5"/>
      <c r="T363" s="285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8"/>
      <c r="AL363" s="285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34</v>
      </c>
      <c r="D364" s="185"/>
      <c r="E364" s="56"/>
      <c r="F364" s="186"/>
      <c r="G364" s="186"/>
      <c r="H364" s="186"/>
      <c r="I364" s="62"/>
      <c r="J364" s="62"/>
      <c r="K364" s="187"/>
      <c r="L364" s="259"/>
      <c r="M364" s="259"/>
      <c r="N364" s="56"/>
      <c r="O364" s="28"/>
      <c r="P364" s="56"/>
      <c r="Q364" s="28"/>
      <c r="R364" s="132"/>
      <c r="S364" s="215"/>
      <c r="T364" s="286"/>
      <c r="U364" s="27" t="s">
        <v>34</v>
      </c>
      <c r="V364" s="185"/>
      <c r="W364" s="56"/>
      <c r="X364" s="186"/>
      <c r="Y364" s="186"/>
      <c r="Z364" s="186"/>
      <c r="AA364" s="62"/>
      <c r="AB364" s="62"/>
      <c r="AC364" s="187"/>
      <c r="AD364" s="259"/>
      <c r="AE364" s="259"/>
      <c r="AF364" s="56"/>
      <c r="AG364" s="28"/>
      <c r="AH364" s="56"/>
      <c r="AI364" s="28"/>
      <c r="AJ364" s="132"/>
      <c r="AK364" s="198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35</v>
      </c>
      <c r="D365" s="185"/>
      <c r="E365" s="56"/>
      <c r="F365" s="186"/>
      <c r="G365" s="186"/>
      <c r="H365" s="186"/>
      <c r="I365" s="62"/>
      <c r="J365" s="62"/>
      <c r="K365" s="187"/>
      <c r="L365" s="259"/>
      <c r="M365" s="259"/>
      <c r="N365" s="56"/>
      <c r="O365" s="28"/>
      <c r="P365" s="56"/>
      <c r="Q365" s="28"/>
      <c r="R365" s="132"/>
      <c r="S365" s="215"/>
      <c r="T365" s="286"/>
      <c r="U365" s="27" t="s">
        <v>35</v>
      </c>
      <c r="V365" s="185"/>
      <c r="W365" s="56"/>
      <c r="X365" s="186"/>
      <c r="Y365" s="186"/>
      <c r="Z365" s="186"/>
      <c r="AA365" s="62"/>
      <c r="AB365" s="62"/>
      <c r="AC365" s="187"/>
      <c r="AD365" s="259"/>
      <c r="AE365" s="259"/>
      <c r="AF365" s="56"/>
      <c r="AG365" s="28"/>
      <c r="AH365" s="56"/>
      <c r="AI365" s="28"/>
      <c r="AJ365" s="132"/>
      <c r="AK365" s="198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37</v>
      </c>
      <c r="D366" s="185"/>
      <c r="E366" s="56"/>
      <c r="F366" s="186"/>
      <c r="G366" s="186"/>
      <c r="H366" s="186"/>
      <c r="I366" s="62"/>
      <c r="J366" s="62"/>
      <c r="K366" s="187"/>
      <c r="L366" s="259"/>
      <c r="M366" s="259"/>
      <c r="N366" s="56"/>
      <c r="O366" s="28"/>
      <c r="P366" s="56"/>
      <c r="Q366" s="28"/>
      <c r="R366" s="132"/>
      <c r="S366" s="215"/>
      <c r="T366" s="286"/>
      <c r="U366" s="27" t="s">
        <v>37</v>
      </c>
      <c r="V366" s="185"/>
      <c r="W366" s="56"/>
      <c r="X366" s="186"/>
      <c r="Y366" s="186"/>
      <c r="Z366" s="186"/>
      <c r="AA366" s="62"/>
      <c r="AB366" s="62"/>
      <c r="AC366" s="187"/>
      <c r="AD366" s="259"/>
      <c r="AE366" s="259"/>
      <c r="AF366" s="56"/>
      <c r="AG366" s="28"/>
      <c r="AH366" s="56"/>
      <c r="AI366" s="28"/>
      <c r="AJ366" s="132"/>
      <c r="AK366" s="198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5"/>
      <c r="E367" s="56"/>
      <c r="F367" s="188"/>
      <c r="G367" s="188"/>
      <c r="H367" s="188"/>
      <c r="I367" s="56"/>
      <c r="J367" s="56"/>
      <c r="K367" s="187"/>
      <c r="L367" s="259"/>
      <c r="M367" s="259"/>
      <c r="N367" s="56"/>
      <c r="O367" s="28"/>
      <c r="P367" s="56"/>
      <c r="Q367" s="28"/>
      <c r="R367" s="183"/>
      <c r="S367" s="215"/>
      <c r="T367" s="287"/>
      <c r="U367" s="27"/>
      <c r="V367" s="185"/>
      <c r="W367" s="56"/>
      <c r="X367" s="188"/>
      <c r="Y367" s="188"/>
      <c r="Z367" s="188"/>
      <c r="AA367" s="56"/>
      <c r="AB367" s="56"/>
      <c r="AC367" s="187"/>
      <c r="AD367" s="259"/>
      <c r="AE367" s="259"/>
      <c r="AF367" s="56"/>
      <c r="AG367" s="28"/>
      <c r="AH367" s="56"/>
      <c r="AI367" s="28"/>
      <c r="AJ367" s="183"/>
      <c r="AK367" s="198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5"/>
      <c r="T368" s="285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8"/>
      <c r="AL368" s="285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34</v>
      </c>
      <c r="D369" s="185"/>
      <c r="E369" s="56"/>
      <c r="F369" s="186"/>
      <c r="G369" s="186"/>
      <c r="H369" s="186"/>
      <c r="I369" s="62"/>
      <c r="J369" s="62"/>
      <c r="K369" s="187"/>
      <c r="L369" s="259"/>
      <c r="M369" s="259"/>
      <c r="N369" s="56"/>
      <c r="O369" s="28"/>
      <c r="P369" s="56"/>
      <c r="Q369" s="28"/>
      <c r="R369" s="132"/>
      <c r="S369" s="215"/>
      <c r="T369" s="286"/>
      <c r="U369" s="27" t="s">
        <v>34</v>
      </c>
      <c r="V369" s="185"/>
      <c r="W369" s="56"/>
      <c r="X369" s="186"/>
      <c r="Y369" s="186"/>
      <c r="Z369" s="186"/>
      <c r="AA369" s="62"/>
      <c r="AB369" s="62"/>
      <c r="AC369" s="187"/>
      <c r="AD369" s="259"/>
      <c r="AE369" s="259"/>
      <c r="AF369" s="56"/>
      <c r="AG369" s="28"/>
      <c r="AH369" s="56"/>
      <c r="AI369" s="28"/>
      <c r="AJ369" s="132"/>
      <c r="AK369" s="198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35</v>
      </c>
      <c r="D370" s="185"/>
      <c r="E370" s="56"/>
      <c r="F370" s="186"/>
      <c r="G370" s="186"/>
      <c r="H370" s="186"/>
      <c r="I370" s="62"/>
      <c r="J370" s="62"/>
      <c r="K370" s="187"/>
      <c r="L370" s="259"/>
      <c r="M370" s="259"/>
      <c r="N370" s="56"/>
      <c r="O370" s="28"/>
      <c r="P370" s="56"/>
      <c r="Q370" s="28"/>
      <c r="R370" s="132"/>
      <c r="S370" s="215"/>
      <c r="T370" s="286"/>
      <c r="U370" s="27" t="s">
        <v>35</v>
      </c>
      <c r="V370" s="185"/>
      <c r="W370" s="56"/>
      <c r="X370" s="186"/>
      <c r="Y370" s="186"/>
      <c r="Z370" s="186"/>
      <c r="AA370" s="62"/>
      <c r="AB370" s="62"/>
      <c r="AC370" s="187"/>
      <c r="AD370" s="259"/>
      <c r="AE370" s="259"/>
      <c r="AF370" s="56"/>
      <c r="AG370" s="28"/>
      <c r="AH370" s="56"/>
      <c r="AI370" s="28"/>
      <c r="AJ370" s="132"/>
      <c r="AK370" s="198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37</v>
      </c>
      <c r="D371" s="185"/>
      <c r="E371" s="56"/>
      <c r="F371" s="186"/>
      <c r="G371" s="186"/>
      <c r="H371" s="186"/>
      <c r="I371" s="62"/>
      <c r="J371" s="62"/>
      <c r="K371" s="187"/>
      <c r="L371" s="259"/>
      <c r="M371" s="259"/>
      <c r="N371" s="56"/>
      <c r="O371" s="28"/>
      <c r="P371" s="56"/>
      <c r="Q371" s="28"/>
      <c r="R371" s="132"/>
      <c r="S371" s="215"/>
      <c r="T371" s="286"/>
      <c r="U371" s="27" t="s">
        <v>37</v>
      </c>
      <c r="V371" s="185"/>
      <c r="W371" s="56"/>
      <c r="X371" s="186"/>
      <c r="Y371" s="186"/>
      <c r="Z371" s="186"/>
      <c r="AA371" s="62"/>
      <c r="AB371" s="62"/>
      <c r="AC371" s="187"/>
      <c r="AD371" s="259"/>
      <c r="AE371" s="259"/>
      <c r="AF371" s="56"/>
      <c r="AG371" s="28"/>
      <c r="AH371" s="56"/>
      <c r="AI371" s="28"/>
      <c r="AJ371" s="132"/>
      <c r="AK371" s="198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5"/>
      <c r="E372" s="56"/>
      <c r="F372" s="188"/>
      <c r="G372" s="188"/>
      <c r="H372" s="188"/>
      <c r="I372" s="56"/>
      <c r="J372" s="56"/>
      <c r="K372" s="187"/>
      <c r="L372" s="259"/>
      <c r="M372" s="259"/>
      <c r="N372" s="56"/>
      <c r="O372" s="28"/>
      <c r="P372" s="56"/>
      <c r="Q372" s="28"/>
      <c r="R372" s="183"/>
      <c r="S372" s="215"/>
      <c r="T372" s="287"/>
      <c r="U372" s="27"/>
      <c r="V372" s="185"/>
      <c r="W372" s="56"/>
      <c r="X372" s="188"/>
      <c r="Y372" s="188"/>
      <c r="Z372" s="188"/>
      <c r="AA372" s="56"/>
      <c r="AB372" s="56"/>
      <c r="AC372" s="187"/>
      <c r="AD372" s="259"/>
      <c r="AE372" s="259"/>
      <c r="AF372" s="56"/>
      <c r="AG372" s="28"/>
      <c r="AH372" s="56"/>
      <c r="AI372" s="28"/>
      <c r="AJ372" s="183"/>
      <c r="AK372" s="198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5"/>
      <c r="T373" s="285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8"/>
      <c r="AL373" s="285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34</v>
      </c>
      <c r="D374" s="185"/>
      <c r="E374" s="56"/>
      <c r="F374" s="186"/>
      <c r="G374" s="186"/>
      <c r="H374" s="186"/>
      <c r="I374" s="62"/>
      <c r="J374" s="62"/>
      <c r="K374" s="187"/>
      <c r="L374" s="259"/>
      <c r="M374" s="259"/>
      <c r="N374" s="56"/>
      <c r="O374" s="28"/>
      <c r="P374" s="56"/>
      <c r="Q374" s="28"/>
      <c r="R374" s="132"/>
      <c r="S374" s="215"/>
      <c r="T374" s="286"/>
      <c r="U374" s="27" t="s">
        <v>34</v>
      </c>
      <c r="V374" s="185"/>
      <c r="W374" s="56"/>
      <c r="X374" s="186"/>
      <c r="Y374" s="186"/>
      <c r="Z374" s="186"/>
      <c r="AA374" s="62"/>
      <c r="AB374" s="62"/>
      <c r="AC374" s="187"/>
      <c r="AD374" s="259"/>
      <c r="AE374" s="259"/>
      <c r="AF374" s="56"/>
      <c r="AG374" s="28"/>
      <c r="AH374" s="56"/>
      <c r="AI374" s="28"/>
      <c r="AJ374" s="132"/>
      <c r="AK374" s="198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35</v>
      </c>
      <c r="D375" s="185"/>
      <c r="E375" s="56"/>
      <c r="F375" s="186"/>
      <c r="G375" s="186"/>
      <c r="H375" s="186"/>
      <c r="I375" s="62"/>
      <c r="J375" s="62"/>
      <c r="K375" s="187"/>
      <c r="L375" s="259"/>
      <c r="M375" s="259"/>
      <c r="N375" s="56"/>
      <c r="O375" s="28"/>
      <c r="P375" s="56"/>
      <c r="Q375" s="28"/>
      <c r="R375" s="132"/>
      <c r="S375" s="215"/>
      <c r="T375" s="286"/>
      <c r="U375" s="27" t="s">
        <v>35</v>
      </c>
      <c r="V375" s="185"/>
      <c r="W375" s="56"/>
      <c r="X375" s="186"/>
      <c r="Y375" s="186"/>
      <c r="Z375" s="186"/>
      <c r="AA375" s="62"/>
      <c r="AB375" s="62"/>
      <c r="AC375" s="187"/>
      <c r="AD375" s="259"/>
      <c r="AE375" s="259"/>
      <c r="AF375" s="56"/>
      <c r="AG375" s="28"/>
      <c r="AH375" s="56"/>
      <c r="AI375" s="28"/>
      <c r="AJ375" s="132"/>
      <c r="AK375" s="198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37</v>
      </c>
      <c r="D376" s="185"/>
      <c r="E376" s="56"/>
      <c r="F376" s="186"/>
      <c r="G376" s="186"/>
      <c r="H376" s="186"/>
      <c r="I376" s="62"/>
      <c r="J376" s="62"/>
      <c r="K376" s="187"/>
      <c r="L376" s="259"/>
      <c r="M376" s="259"/>
      <c r="N376" s="56"/>
      <c r="O376" s="28"/>
      <c r="P376" s="56"/>
      <c r="Q376" s="28"/>
      <c r="R376" s="132"/>
      <c r="S376" s="215"/>
      <c r="T376" s="286"/>
      <c r="U376" s="27" t="s">
        <v>37</v>
      </c>
      <c r="V376" s="185"/>
      <c r="W376" s="56"/>
      <c r="X376" s="186"/>
      <c r="Y376" s="186"/>
      <c r="Z376" s="186"/>
      <c r="AA376" s="62"/>
      <c r="AB376" s="62"/>
      <c r="AC376" s="187"/>
      <c r="AD376" s="259"/>
      <c r="AE376" s="259"/>
      <c r="AF376" s="56"/>
      <c r="AG376" s="28"/>
      <c r="AH376" s="56"/>
      <c r="AI376" s="28"/>
      <c r="AJ376" s="132"/>
      <c r="AK376" s="198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5"/>
      <c r="E377" s="56"/>
      <c r="F377" s="188"/>
      <c r="G377" s="188"/>
      <c r="H377" s="188"/>
      <c r="I377" s="56"/>
      <c r="J377" s="56"/>
      <c r="K377" s="187"/>
      <c r="L377" s="259"/>
      <c r="M377" s="259"/>
      <c r="N377" s="56"/>
      <c r="O377" s="28"/>
      <c r="P377" s="56"/>
      <c r="Q377" s="28"/>
      <c r="R377" s="183"/>
      <c r="S377" s="215"/>
      <c r="T377" s="287"/>
      <c r="U377" s="27"/>
      <c r="V377" s="185"/>
      <c r="W377" s="56"/>
      <c r="X377" s="188"/>
      <c r="Y377" s="188"/>
      <c r="Z377" s="188"/>
      <c r="AA377" s="56"/>
      <c r="AB377" s="56"/>
      <c r="AC377" s="187"/>
      <c r="AD377" s="259"/>
      <c r="AE377" s="259"/>
      <c r="AF377" s="56"/>
      <c r="AG377" s="28"/>
      <c r="AH377" s="56"/>
      <c r="AI377" s="28"/>
      <c r="AJ377" s="183"/>
      <c r="AK377" s="198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5"/>
      <c r="T378" s="285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8"/>
      <c r="AL378" s="285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34</v>
      </c>
      <c r="D379" s="185"/>
      <c r="E379" s="56"/>
      <c r="F379" s="186"/>
      <c r="G379" s="186"/>
      <c r="H379" s="186"/>
      <c r="I379" s="62"/>
      <c r="J379" s="62"/>
      <c r="K379" s="187"/>
      <c r="L379" s="259"/>
      <c r="M379" s="259"/>
      <c r="N379" s="56"/>
      <c r="O379" s="28"/>
      <c r="P379" s="56"/>
      <c r="Q379" s="28"/>
      <c r="R379" s="132"/>
      <c r="S379" s="215"/>
      <c r="T379" s="286"/>
      <c r="U379" s="27" t="s">
        <v>34</v>
      </c>
      <c r="V379" s="185"/>
      <c r="W379" s="56"/>
      <c r="X379" s="186"/>
      <c r="Y379" s="186"/>
      <c r="Z379" s="186"/>
      <c r="AA379" s="62"/>
      <c r="AB379" s="62"/>
      <c r="AC379" s="187"/>
      <c r="AD379" s="259"/>
      <c r="AE379" s="259"/>
      <c r="AF379" s="56"/>
      <c r="AG379" s="28"/>
      <c r="AH379" s="56"/>
      <c r="AI379" s="28"/>
      <c r="AJ379" s="132"/>
      <c r="AK379" s="198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35</v>
      </c>
      <c r="D380" s="185"/>
      <c r="E380" s="56"/>
      <c r="F380" s="186"/>
      <c r="G380" s="186"/>
      <c r="H380" s="186"/>
      <c r="I380" s="62"/>
      <c r="J380" s="62"/>
      <c r="K380" s="187"/>
      <c r="L380" s="259"/>
      <c r="M380" s="259"/>
      <c r="N380" s="56"/>
      <c r="O380" s="28"/>
      <c r="P380" s="56"/>
      <c r="Q380" s="28"/>
      <c r="R380" s="132"/>
      <c r="S380" s="215"/>
      <c r="T380" s="286"/>
      <c r="U380" s="27" t="s">
        <v>35</v>
      </c>
      <c r="V380" s="185"/>
      <c r="W380" s="56"/>
      <c r="X380" s="186"/>
      <c r="Y380" s="186"/>
      <c r="Z380" s="186"/>
      <c r="AA380" s="62"/>
      <c r="AB380" s="62"/>
      <c r="AC380" s="187"/>
      <c r="AD380" s="259"/>
      <c r="AE380" s="259"/>
      <c r="AF380" s="56"/>
      <c r="AG380" s="28"/>
      <c r="AH380" s="56"/>
      <c r="AI380" s="28"/>
      <c r="AJ380" s="132"/>
      <c r="AK380" s="198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37</v>
      </c>
      <c r="D381" s="185"/>
      <c r="E381" s="56"/>
      <c r="F381" s="186"/>
      <c r="G381" s="186"/>
      <c r="H381" s="186"/>
      <c r="I381" s="62"/>
      <c r="J381" s="62"/>
      <c r="K381" s="187"/>
      <c r="L381" s="259"/>
      <c r="M381" s="259"/>
      <c r="N381" s="56"/>
      <c r="O381" s="28"/>
      <c r="P381" s="56"/>
      <c r="Q381" s="28"/>
      <c r="R381" s="132"/>
      <c r="S381" s="215"/>
      <c r="T381" s="286"/>
      <c r="U381" s="27" t="s">
        <v>37</v>
      </c>
      <c r="V381" s="185"/>
      <c r="W381" s="56"/>
      <c r="X381" s="186"/>
      <c r="Y381" s="186"/>
      <c r="Z381" s="186"/>
      <c r="AA381" s="62"/>
      <c r="AB381" s="62"/>
      <c r="AC381" s="187"/>
      <c r="AD381" s="259"/>
      <c r="AE381" s="259"/>
      <c r="AF381" s="56"/>
      <c r="AG381" s="28"/>
      <c r="AH381" s="56"/>
      <c r="AI381" s="28"/>
      <c r="AJ381" s="132"/>
      <c r="AK381" s="198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5"/>
      <c r="E382" s="56"/>
      <c r="F382" s="188"/>
      <c r="G382" s="188"/>
      <c r="H382" s="188"/>
      <c r="I382" s="56"/>
      <c r="J382" s="56"/>
      <c r="K382" s="187"/>
      <c r="L382" s="259"/>
      <c r="M382" s="259"/>
      <c r="N382" s="56"/>
      <c r="O382" s="28"/>
      <c r="P382" s="56"/>
      <c r="Q382" s="28"/>
      <c r="R382" s="183"/>
      <c r="S382" s="215"/>
      <c r="T382" s="287"/>
      <c r="U382" s="27"/>
      <c r="V382" s="185"/>
      <c r="W382" s="56"/>
      <c r="X382" s="188"/>
      <c r="Y382" s="188"/>
      <c r="Z382" s="188"/>
      <c r="AA382" s="56"/>
      <c r="AB382" s="56"/>
      <c r="AC382" s="187"/>
      <c r="AD382" s="259"/>
      <c r="AE382" s="259"/>
      <c r="AF382" s="56"/>
      <c r="AG382" s="28"/>
      <c r="AH382" s="56"/>
      <c r="AI382" s="28"/>
      <c r="AJ382" s="183"/>
      <c r="AK382" s="198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5"/>
      <c r="T383" s="285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8"/>
      <c r="AL383" s="285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34</v>
      </c>
      <c r="D384" s="185"/>
      <c r="E384" s="56"/>
      <c r="F384" s="186"/>
      <c r="G384" s="186"/>
      <c r="H384" s="186"/>
      <c r="I384" s="62"/>
      <c r="J384" s="62"/>
      <c r="K384" s="187"/>
      <c r="L384" s="259"/>
      <c r="M384" s="259"/>
      <c r="N384" s="56"/>
      <c r="O384" s="28"/>
      <c r="P384" s="56"/>
      <c r="Q384" s="28"/>
      <c r="R384" s="132"/>
      <c r="S384" s="215"/>
      <c r="T384" s="286"/>
      <c r="U384" s="27" t="s">
        <v>34</v>
      </c>
      <c r="V384" s="185"/>
      <c r="W384" s="56"/>
      <c r="X384" s="186"/>
      <c r="Y384" s="186"/>
      <c r="Z384" s="186"/>
      <c r="AA384" s="62"/>
      <c r="AB384" s="62"/>
      <c r="AC384" s="187"/>
      <c r="AD384" s="259"/>
      <c r="AE384" s="259"/>
      <c r="AF384" s="56"/>
      <c r="AG384" s="28"/>
      <c r="AH384" s="56"/>
      <c r="AI384" s="28"/>
      <c r="AJ384" s="132"/>
      <c r="AK384" s="198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35</v>
      </c>
      <c r="D385" s="185"/>
      <c r="E385" s="56"/>
      <c r="F385" s="186"/>
      <c r="G385" s="186"/>
      <c r="H385" s="186"/>
      <c r="I385" s="62"/>
      <c r="J385" s="62"/>
      <c r="K385" s="187"/>
      <c r="L385" s="259"/>
      <c r="M385" s="259"/>
      <c r="N385" s="56"/>
      <c r="O385" s="28"/>
      <c r="P385" s="56"/>
      <c r="Q385" s="28"/>
      <c r="R385" s="132"/>
      <c r="S385" s="215"/>
      <c r="T385" s="286"/>
      <c r="U385" s="27" t="s">
        <v>35</v>
      </c>
      <c r="V385" s="185"/>
      <c r="W385" s="56"/>
      <c r="X385" s="186"/>
      <c r="Y385" s="186"/>
      <c r="Z385" s="186"/>
      <c r="AA385" s="62"/>
      <c r="AB385" s="62"/>
      <c r="AC385" s="187"/>
      <c r="AD385" s="259"/>
      <c r="AE385" s="259"/>
      <c r="AF385" s="56"/>
      <c r="AG385" s="28"/>
      <c r="AH385" s="56"/>
      <c r="AI385" s="28"/>
      <c r="AJ385" s="132"/>
      <c r="AK385" s="198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37</v>
      </c>
      <c r="D386" s="185"/>
      <c r="E386" s="56"/>
      <c r="F386" s="186"/>
      <c r="G386" s="186"/>
      <c r="H386" s="186"/>
      <c r="I386" s="62"/>
      <c r="J386" s="62"/>
      <c r="K386" s="187"/>
      <c r="L386" s="259"/>
      <c r="M386" s="259"/>
      <c r="N386" s="56"/>
      <c r="O386" s="28"/>
      <c r="P386" s="56"/>
      <c r="Q386" s="28"/>
      <c r="R386" s="132"/>
      <c r="S386" s="215"/>
      <c r="T386" s="286"/>
      <c r="U386" s="27" t="s">
        <v>37</v>
      </c>
      <c r="V386" s="185"/>
      <c r="W386" s="56"/>
      <c r="X386" s="186"/>
      <c r="Y386" s="186"/>
      <c r="Z386" s="186"/>
      <c r="AA386" s="62"/>
      <c r="AB386" s="62"/>
      <c r="AC386" s="187"/>
      <c r="AD386" s="259"/>
      <c r="AE386" s="259"/>
      <c r="AF386" s="56"/>
      <c r="AG386" s="28"/>
      <c r="AH386" s="56"/>
      <c r="AI386" s="28"/>
      <c r="AJ386" s="132"/>
      <c r="AK386" s="198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5"/>
      <c r="E387" s="56"/>
      <c r="F387" s="188"/>
      <c r="G387" s="188"/>
      <c r="H387" s="188"/>
      <c r="I387" s="56"/>
      <c r="J387" s="56"/>
      <c r="K387" s="187"/>
      <c r="L387" s="259"/>
      <c r="M387" s="259"/>
      <c r="N387" s="56"/>
      <c r="O387" s="28"/>
      <c r="P387" s="56"/>
      <c r="Q387" s="28"/>
      <c r="R387" s="183"/>
      <c r="S387" s="215"/>
      <c r="T387" s="287"/>
      <c r="U387" s="27"/>
      <c r="V387" s="185"/>
      <c r="W387" s="56"/>
      <c r="X387" s="188"/>
      <c r="Y387" s="188"/>
      <c r="Z387" s="188"/>
      <c r="AA387" s="56"/>
      <c r="AB387" s="56"/>
      <c r="AC387" s="187"/>
      <c r="AD387" s="259"/>
      <c r="AE387" s="259"/>
      <c r="AF387" s="56"/>
      <c r="AG387" s="28"/>
      <c r="AH387" s="56"/>
      <c r="AI387" s="28"/>
      <c r="AJ387" s="183"/>
      <c r="AK387" s="198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5"/>
      <c r="T388" s="285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8"/>
      <c r="AL388" s="285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34</v>
      </c>
      <c r="D389" s="185"/>
      <c r="E389" s="56"/>
      <c r="F389" s="186"/>
      <c r="G389" s="186"/>
      <c r="H389" s="186"/>
      <c r="I389" s="62"/>
      <c r="J389" s="62"/>
      <c r="K389" s="187"/>
      <c r="L389" s="259"/>
      <c r="M389" s="259"/>
      <c r="N389" s="56"/>
      <c r="O389" s="28"/>
      <c r="P389" s="56"/>
      <c r="Q389" s="28"/>
      <c r="R389" s="132"/>
      <c r="S389" s="215"/>
      <c r="T389" s="286"/>
      <c r="U389" s="27" t="s">
        <v>34</v>
      </c>
      <c r="V389" s="185"/>
      <c r="W389" s="56"/>
      <c r="X389" s="186"/>
      <c r="Y389" s="186"/>
      <c r="Z389" s="186"/>
      <c r="AA389" s="62"/>
      <c r="AB389" s="62"/>
      <c r="AC389" s="187"/>
      <c r="AD389" s="259"/>
      <c r="AE389" s="259"/>
      <c r="AF389" s="56"/>
      <c r="AG389" s="28"/>
      <c r="AH389" s="56"/>
      <c r="AI389" s="28"/>
      <c r="AJ389" s="132"/>
      <c r="AK389" s="198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35</v>
      </c>
      <c r="D390" s="185"/>
      <c r="E390" s="56"/>
      <c r="F390" s="186"/>
      <c r="G390" s="186"/>
      <c r="H390" s="186"/>
      <c r="I390" s="62"/>
      <c r="J390" s="62"/>
      <c r="K390" s="187"/>
      <c r="L390" s="259"/>
      <c r="M390" s="259"/>
      <c r="N390" s="56"/>
      <c r="O390" s="28"/>
      <c r="P390" s="56"/>
      <c r="Q390" s="28"/>
      <c r="R390" s="132"/>
      <c r="S390" s="215"/>
      <c r="T390" s="286"/>
      <c r="U390" s="27" t="s">
        <v>35</v>
      </c>
      <c r="V390" s="185"/>
      <c r="W390" s="56"/>
      <c r="X390" s="186"/>
      <c r="Y390" s="186"/>
      <c r="Z390" s="186"/>
      <c r="AA390" s="62"/>
      <c r="AB390" s="62"/>
      <c r="AC390" s="187"/>
      <c r="AD390" s="259"/>
      <c r="AE390" s="259"/>
      <c r="AF390" s="56"/>
      <c r="AG390" s="28"/>
      <c r="AH390" s="56"/>
      <c r="AI390" s="28"/>
      <c r="AJ390" s="132"/>
      <c r="AK390" s="198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37</v>
      </c>
      <c r="D391" s="185"/>
      <c r="E391" s="56"/>
      <c r="F391" s="186"/>
      <c r="G391" s="186"/>
      <c r="H391" s="186"/>
      <c r="I391" s="62"/>
      <c r="J391" s="62"/>
      <c r="K391" s="187"/>
      <c r="L391" s="259"/>
      <c r="M391" s="259"/>
      <c r="N391" s="56"/>
      <c r="O391" s="28"/>
      <c r="P391" s="56"/>
      <c r="Q391" s="28"/>
      <c r="R391" s="132"/>
      <c r="S391" s="215"/>
      <c r="T391" s="286"/>
      <c r="U391" s="27" t="s">
        <v>37</v>
      </c>
      <c r="V391" s="185"/>
      <c r="W391" s="56"/>
      <c r="X391" s="186"/>
      <c r="Y391" s="186"/>
      <c r="Z391" s="186"/>
      <c r="AA391" s="62"/>
      <c r="AB391" s="62"/>
      <c r="AC391" s="187"/>
      <c r="AD391" s="259"/>
      <c r="AE391" s="259"/>
      <c r="AF391" s="56"/>
      <c r="AG391" s="28"/>
      <c r="AH391" s="56"/>
      <c r="AI391" s="28"/>
      <c r="AJ391" s="132"/>
      <c r="AK391" s="198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5"/>
      <c r="E392" s="56"/>
      <c r="F392" s="188"/>
      <c r="G392" s="188"/>
      <c r="H392" s="188"/>
      <c r="I392" s="56"/>
      <c r="J392" s="56"/>
      <c r="K392" s="187"/>
      <c r="L392" s="259"/>
      <c r="M392" s="259"/>
      <c r="N392" s="56"/>
      <c r="O392" s="28"/>
      <c r="P392" s="56"/>
      <c r="Q392" s="28"/>
      <c r="R392" s="183"/>
      <c r="S392" s="215"/>
      <c r="T392" s="287"/>
      <c r="U392" s="27"/>
      <c r="V392" s="185"/>
      <c r="W392" s="56"/>
      <c r="X392" s="188"/>
      <c r="Y392" s="188"/>
      <c r="Z392" s="188"/>
      <c r="AA392" s="56"/>
      <c r="AB392" s="56"/>
      <c r="AC392" s="187"/>
      <c r="AD392" s="259"/>
      <c r="AE392" s="259"/>
      <c r="AF392" s="56"/>
      <c r="AG392" s="28"/>
      <c r="AH392" s="56"/>
      <c r="AI392" s="28"/>
      <c r="AJ392" s="183"/>
      <c r="AK392" s="198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5"/>
      <c r="T393" s="285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8"/>
      <c r="AL393" s="285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34</v>
      </c>
      <c r="D394" s="185"/>
      <c r="E394" s="56"/>
      <c r="F394" s="186"/>
      <c r="G394" s="186"/>
      <c r="H394" s="186"/>
      <c r="I394" s="62"/>
      <c r="J394" s="62"/>
      <c r="K394" s="187"/>
      <c r="L394" s="259"/>
      <c r="M394" s="259"/>
      <c r="N394" s="56"/>
      <c r="O394" s="28"/>
      <c r="P394" s="56"/>
      <c r="Q394" s="28"/>
      <c r="R394" s="132"/>
      <c r="S394" s="215"/>
      <c r="T394" s="286"/>
      <c r="U394" s="27" t="s">
        <v>34</v>
      </c>
      <c r="V394" s="185"/>
      <c r="W394" s="56"/>
      <c r="X394" s="186"/>
      <c r="Y394" s="186"/>
      <c r="Z394" s="186"/>
      <c r="AA394" s="62"/>
      <c r="AB394" s="62"/>
      <c r="AC394" s="187"/>
      <c r="AD394" s="259"/>
      <c r="AE394" s="259"/>
      <c r="AF394" s="56"/>
      <c r="AG394" s="28"/>
      <c r="AH394" s="56"/>
      <c r="AI394" s="28"/>
      <c r="AJ394" s="132"/>
      <c r="AK394" s="198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35</v>
      </c>
      <c r="D395" s="185"/>
      <c r="E395" s="56"/>
      <c r="F395" s="186"/>
      <c r="G395" s="186"/>
      <c r="H395" s="186"/>
      <c r="I395" s="62"/>
      <c r="J395" s="62"/>
      <c r="K395" s="187"/>
      <c r="L395" s="259"/>
      <c r="M395" s="259"/>
      <c r="N395" s="56"/>
      <c r="O395" s="28"/>
      <c r="P395" s="56"/>
      <c r="Q395" s="28"/>
      <c r="R395" s="132"/>
      <c r="S395" s="215"/>
      <c r="T395" s="286"/>
      <c r="U395" s="27" t="s">
        <v>35</v>
      </c>
      <c r="V395" s="185"/>
      <c r="W395" s="56"/>
      <c r="X395" s="186"/>
      <c r="Y395" s="186"/>
      <c r="Z395" s="186"/>
      <c r="AA395" s="62"/>
      <c r="AB395" s="62"/>
      <c r="AC395" s="187"/>
      <c r="AD395" s="259"/>
      <c r="AE395" s="259"/>
      <c r="AF395" s="56"/>
      <c r="AG395" s="28"/>
      <c r="AH395" s="56"/>
      <c r="AI395" s="28"/>
      <c r="AJ395" s="132"/>
      <c r="AK395" s="198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37</v>
      </c>
      <c r="D396" s="185"/>
      <c r="E396" s="56"/>
      <c r="F396" s="186"/>
      <c r="G396" s="186"/>
      <c r="H396" s="186"/>
      <c r="I396" s="62"/>
      <c r="J396" s="62"/>
      <c r="K396" s="187"/>
      <c r="L396" s="259"/>
      <c r="M396" s="259"/>
      <c r="N396" s="56"/>
      <c r="O396" s="28"/>
      <c r="P396" s="56"/>
      <c r="Q396" s="28"/>
      <c r="R396" s="132"/>
      <c r="S396" s="215"/>
      <c r="T396" s="286"/>
      <c r="U396" s="27" t="s">
        <v>37</v>
      </c>
      <c r="V396" s="185"/>
      <c r="W396" s="56"/>
      <c r="X396" s="186"/>
      <c r="Y396" s="186"/>
      <c r="Z396" s="186"/>
      <c r="AA396" s="62"/>
      <c r="AB396" s="62"/>
      <c r="AC396" s="187"/>
      <c r="AD396" s="259"/>
      <c r="AE396" s="259"/>
      <c r="AF396" s="56"/>
      <c r="AG396" s="28"/>
      <c r="AH396" s="56"/>
      <c r="AI396" s="28"/>
      <c r="AJ396" s="132"/>
      <c r="AK396" s="198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5"/>
      <c r="E397" s="56"/>
      <c r="F397" s="188"/>
      <c r="G397" s="188"/>
      <c r="H397" s="188"/>
      <c r="I397" s="56"/>
      <c r="J397" s="56"/>
      <c r="K397" s="187"/>
      <c r="L397" s="259"/>
      <c r="M397" s="259"/>
      <c r="N397" s="56"/>
      <c r="O397" s="28"/>
      <c r="P397" s="56"/>
      <c r="Q397" s="28"/>
      <c r="R397" s="183"/>
      <c r="S397" s="215"/>
      <c r="T397" s="287"/>
      <c r="U397" s="27"/>
      <c r="V397" s="185"/>
      <c r="W397" s="56"/>
      <c r="X397" s="188"/>
      <c r="Y397" s="188"/>
      <c r="Z397" s="188"/>
      <c r="AA397" s="56"/>
      <c r="AB397" s="56"/>
      <c r="AC397" s="187"/>
      <c r="AD397" s="259"/>
      <c r="AE397" s="259"/>
      <c r="AF397" s="56"/>
      <c r="AG397" s="28"/>
      <c r="AH397" s="56"/>
      <c r="AI397" s="28"/>
      <c r="AJ397" s="183"/>
      <c r="AK397" s="198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5"/>
      <c r="T398" s="285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8"/>
      <c r="AL398" s="285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34</v>
      </c>
      <c r="D399" s="185"/>
      <c r="E399" s="56"/>
      <c r="F399" s="186"/>
      <c r="G399" s="186"/>
      <c r="H399" s="186"/>
      <c r="I399" s="62"/>
      <c r="J399" s="62"/>
      <c r="K399" s="187"/>
      <c r="L399" s="259"/>
      <c r="M399" s="259"/>
      <c r="N399" s="56"/>
      <c r="O399" s="28"/>
      <c r="P399" s="56"/>
      <c r="Q399" s="28"/>
      <c r="R399" s="132"/>
      <c r="S399" s="215"/>
      <c r="T399" s="286"/>
      <c r="U399" s="27" t="s">
        <v>34</v>
      </c>
      <c r="V399" s="185"/>
      <c r="W399" s="56"/>
      <c r="X399" s="186"/>
      <c r="Y399" s="186"/>
      <c r="Z399" s="186"/>
      <c r="AA399" s="62"/>
      <c r="AB399" s="62"/>
      <c r="AC399" s="187"/>
      <c r="AD399" s="259"/>
      <c r="AE399" s="259"/>
      <c r="AF399" s="56"/>
      <c r="AG399" s="28"/>
      <c r="AH399" s="56"/>
      <c r="AI399" s="28"/>
      <c r="AJ399" s="132"/>
      <c r="AK399" s="198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35</v>
      </c>
      <c r="D400" s="185"/>
      <c r="E400" s="56"/>
      <c r="F400" s="186"/>
      <c r="G400" s="186"/>
      <c r="H400" s="186"/>
      <c r="I400" s="62"/>
      <c r="J400" s="62"/>
      <c r="K400" s="187"/>
      <c r="L400" s="259"/>
      <c r="M400" s="259"/>
      <c r="N400" s="56"/>
      <c r="O400" s="28"/>
      <c r="P400" s="56"/>
      <c r="Q400" s="28"/>
      <c r="R400" s="132"/>
      <c r="S400" s="215"/>
      <c r="T400" s="286"/>
      <c r="U400" s="27" t="s">
        <v>35</v>
      </c>
      <c r="V400" s="185"/>
      <c r="W400" s="56"/>
      <c r="X400" s="186"/>
      <c r="Y400" s="186"/>
      <c r="Z400" s="186"/>
      <c r="AA400" s="62"/>
      <c r="AB400" s="62"/>
      <c r="AC400" s="187"/>
      <c r="AD400" s="259"/>
      <c r="AE400" s="259"/>
      <c r="AF400" s="56"/>
      <c r="AG400" s="28"/>
      <c r="AH400" s="56"/>
      <c r="AI400" s="28"/>
      <c r="AJ400" s="132"/>
      <c r="AK400" s="198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37</v>
      </c>
      <c r="D401" s="185"/>
      <c r="E401" s="56"/>
      <c r="F401" s="186"/>
      <c r="G401" s="186"/>
      <c r="H401" s="186"/>
      <c r="I401" s="62"/>
      <c r="J401" s="62"/>
      <c r="K401" s="187"/>
      <c r="L401" s="259"/>
      <c r="M401" s="259"/>
      <c r="N401" s="56"/>
      <c r="O401" s="28"/>
      <c r="P401" s="56"/>
      <c r="Q401" s="28"/>
      <c r="R401" s="132"/>
      <c r="S401" s="215"/>
      <c r="T401" s="286"/>
      <c r="U401" s="27" t="s">
        <v>37</v>
      </c>
      <c r="V401" s="185"/>
      <c r="W401" s="56"/>
      <c r="X401" s="186"/>
      <c r="Y401" s="186"/>
      <c r="Z401" s="186"/>
      <c r="AA401" s="62"/>
      <c r="AB401" s="62"/>
      <c r="AC401" s="187"/>
      <c r="AD401" s="259"/>
      <c r="AE401" s="259"/>
      <c r="AF401" s="56"/>
      <c r="AG401" s="28"/>
      <c r="AH401" s="56"/>
      <c r="AI401" s="28"/>
      <c r="AJ401" s="132"/>
      <c r="AK401" s="198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5"/>
      <c r="E402" s="56"/>
      <c r="F402" s="188"/>
      <c r="G402" s="188"/>
      <c r="H402" s="188"/>
      <c r="I402" s="56"/>
      <c r="J402" s="56"/>
      <c r="K402" s="187"/>
      <c r="L402" s="259"/>
      <c r="M402" s="259"/>
      <c r="N402" s="56"/>
      <c r="O402" s="28"/>
      <c r="P402" s="56"/>
      <c r="Q402" s="28"/>
      <c r="R402" s="183"/>
      <c r="S402" s="215"/>
      <c r="T402" s="287"/>
      <c r="U402" s="27"/>
      <c r="V402" s="185"/>
      <c r="W402" s="56"/>
      <c r="X402" s="188"/>
      <c r="Y402" s="188"/>
      <c r="Z402" s="188"/>
      <c r="AA402" s="56"/>
      <c r="AB402" s="56"/>
      <c r="AC402" s="187"/>
      <c r="AD402" s="259"/>
      <c r="AE402" s="259"/>
      <c r="AF402" s="56"/>
      <c r="AG402" s="28"/>
      <c r="AH402" s="56"/>
      <c r="AI402" s="28"/>
      <c r="AJ402" s="183"/>
      <c r="AK402" s="198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5"/>
      <c r="T403" s="285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8"/>
      <c r="AL403" s="285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34</v>
      </c>
      <c r="D404" s="185"/>
      <c r="E404" s="56"/>
      <c r="F404" s="186"/>
      <c r="G404" s="186"/>
      <c r="H404" s="186"/>
      <c r="I404" s="62"/>
      <c r="J404" s="62"/>
      <c r="K404" s="187"/>
      <c r="L404" s="259"/>
      <c r="M404" s="259"/>
      <c r="N404" s="56"/>
      <c r="O404" s="28"/>
      <c r="P404" s="56"/>
      <c r="Q404" s="28"/>
      <c r="R404" s="132"/>
      <c r="S404" s="215"/>
      <c r="T404" s="286"/>
      <c r="U404" s="27" t="s">
        <v>34</v>
      </c>
      <c r="V404" s="185"/>
      <c r="W404" s="56"/>
      <c r="X404" s="186"/>
      <c r="Y404" s="186"/>
      <c r="Z404" s="186"/>
      <c r="AA404" s="62"/>
      <c r="AB404" s="62"/>
      <c r="AC404" s="187"/>
      <c r="AD404" s="259"/>
      <c r="AE404" s="259"/>
      <c r="AF404" s="56"/>
      <c r="AG404" s="28"/>
      <c r="AH404" s="56"/>
      <c r="AI404" s="28"/>
      <c r="AJ404" s="132"/>
      <c r="AK404" s="198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35</v>
      </c>
      <c r="D405" s="185"/>
      <c r="E405" s="56"/>
      <c r="F405" s="186"/>
      <c r="G405" s="186"/>
      <c r="H405" s="186"/>
      <c r="I405" s="62"/>
      <c r="J405" s="62"/>
      <c r="K405" s="187"/>
      <c r="L405" s="259"/>
      <c r="M405" s="259"/>
      <c r="N405" s="56"/>
      <c r="O405" s="28"/>
      <c r="P405" s="56"/>
      <c r="Q405" s="28"/>
      <c r="R405" s="132"/>
      <c r="S405" s="215"/>
      <c r="T405" s="286"/>
      <c r="U405" s="27" t="s">
        <v>35</v>
      </c>
      <c r="V405" s="185"/>
      <c r="W405" s="56"/>
      <c r="X405" s="186"/>
      <c r="Y405" s="186"/>
      <c r="Z405" s="186"/>
      <c r="AA405" s="62"/>
      <c r="AB405" s="62"/>
      <c r="AC405" s="187"/>
      <c r="AD405" s="259"/>
      <c r="AE405" s="259"/>
      <c r="AF405" s="56"/>
      <c r="AG405" s="28"/>
      <c r="AH405" s="56"/>
      <c r="AI405" s="28"/>
      <c r="AJ405" s="132"/>
      <c r="AK405" s="198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37</v>
      </c>
      <c r="D406" s="185"/>
      <c r="E406" s="56"/>
      <c r="F406" s="186"/>
      <c r="G406" s="186"/>
      <c r="H406" s="186"/>
      <c r="I406" s="62"/>
      <c r="J406" s="62"/>
      <c r="K406" s="187"/>
      <c r="L406" s="259"/>
      <c r="M406" s="259"/>
      <c r="N406" s="56"/>
      <c r="O406" s="28"/>
      <c r="P406" s="56"/>
      <c r="Q406" s="28"/>
      <c r="R406" s="132"/>
      <c r="S406" s="215"/>
      <c r="T406" s="286"/>
      <c r="U406" s="27" t="s">
        <v>37</v>
      </c>
      <c r="V406" s="185"/>
      <c r="W406" s="56"/>
      <c r="X406" s="186"/>
      <c r="Y406" s="186"/>
      <c r="Z406" s="186"/>
      <c r="AA406" s="62"/>
      <c r="AB406" s="62"/>
      <c r="AC406" s="187"/>
      <c r="AD406" s="259"/>
      <c r="AE406" s="259"/>
      <c r="AF406" s="56"/>
      <c r="AG406" s="28"/>
      <c r="AH406" s="56"/>
      <c r="AI406" s="28"/>
      <c r="AJ406" s="132"/>
      <c r="AK406" s="198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5"/>
      <c r="E407" s="56"/>
      <c r="F407" s="188"/>
      <c r="G407" s="188"/>
      <c r="H407" s="188"/>
      <c r="I407" s="56"/>
      <c r="J407" s="56"/>
      <c r="K407" s="187"/>
      <c r="L407" s="259"/>
      <c r="M407" s="259"/>
      <c r="N407" s="56"/>
      <c r="O407" s="28"/>
      <c r="P407" s="56"/>
      <c r="Q407" s="28"/>
      <c r="R407" s="183"/>
      <c r="S407" s="215"/>
      <c r="T407" s="287"/>
      <c r="U407" s="27"/>
      <c r="V407" s="185"/>
      <c r="W407" s="56"/>
      <c r="X407" s="188"/>
      <c r="Y407" s="188"/>
      <c r="Z407" s="188"/>
      <c r="AA407" s="56"/>
      <c r="AB407" s="56"/>
      <c r="AC407" s="187"/>
      <c r="AD407" s="259"/>
      <c r="AE407" s="259"/>
      <c r="AF407" s="56"/>
      <c r="AG407" s="28"/>
      <c r="AH407" s="56"/>
      <c r="AI407" s="28"/>
      <c r="AJ407" s="183"/>
      <c r="AK407" s="198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5"/>
      <c r="T408" s="285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8"/>
      <c r="AL408" s="285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34</v>
      </c>
      <c r="D409" s="185"/>
      <c r="E409" s="56"/>
      <c r="F409" s="186"/>
      <c r="G409" s="186"/>
      <c r="H409" s="186"/>
      <c r="I409" s="62"/>
      <c r="J409" s="62"/>
      <c r="K409" s="187"/>
      <c r="L409" s="259"/>
      <c r="M409" s="259"/>
      <c r="N409" s="56"/>
      <c r="O409" s="28"/>
      <c r="P409" s="56"/>
      <c r="Q409" s="28"/>
      <c r="R409" s="132"/>
      <c r="S409" s="215"/>
      <c r="T409" s="286"/>
      <c r="U409" s="27" t="s">
        <v>34</v>
      </c>
      <c r="V409" s="185"/>
      <c r="W409" s="56"/>
      <c r="X409" s="186"/>
      <c r="Y409" s="186"/>
      <c r="Z409" s="186"/>
      <c r="AA409" s="62"/>
      <c r="AB409" s="62"/>
      <c r="AC409" s="187"/>
      <c r="AD409" s="259"/>
      <c r="AE409" s="259"/>
      <c r="AF409" s="56"/>
      <c r="AG409" s="28"/>
      <c r="AH409" s="56"/>
      <c r="AI409" s="28"/>
      <c r="AJ409" s="132"/>
      <c r="AK409" s="198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35</v>
      </c>
      <c r="D410" s="185"/>
      <c r="E410" s="56"/>
      <c r="F410" s="186"/>
      <c r="G410" s="186"/>
      <c r="H410" s="186"/>
      <c r="I410" s="62"/>
      <c r="J410" s="62"/>
      <c r="K410" s="187"/>
      <c r="L410" s="259"/>
      <c r="M410" s="259"/>
      <c r="N410" s="56"/>
      <c r="O410" s="28"/>
      <c r="P410" s="56"/>
      <c r="Q410" s="28"/>
      <c r="R410" s="132"/>
      <c r="S410" s="215"/>
      <c r="T410" s="286"/>
      <c r="U410" s="27" t="s">
        <v>35</v>
      </c>
      <c r="V410" s="185"/>
      <c r="W410" s="56"/>
      <c r="X410" s="186"/>
      <c r="Y410" s="186"/>
      <c r="Z410" s="186"/>
      <c r="AA410" s="62"/>
      <c r="AB410" s="62"/>
      <c r="AC410" s="187"/>
      <c r="AD410" s="259"/>
      <c r="AE410" s="259"/>
      <c r="AF410" s="56"/>
      <c r="AG410" s="28"/>
      <c r="AH410" s="56"/>
      <c r="AI410" s="28"/>
      <c r="AJ410" s="132"/>
      <c r="AK410" s="198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37</v>
      </c>
      <c r="D411" s="185"/>
      <c r="E411" s="56"/>
      <c r="F411" s="186"/>
      <c r="G411" s="186"/>
      <c r="H411" s="186"/>
      <c r="I411" s="62"/>
      <c r="J411" s="62"/>
      <c r="K411" s="187"/>
      <c r="L411" s="259"/>
      <c r="M411" s="259"/>
      <c r="N411" s="56"/>
      <c r="O411" s="28"/>
      <c r="P411" s="56"/>
      <c r="Q411" s="28"/>
      <c r="R411" s="132"/>
      <c r="S411" s="215"/>
      <c r="T411" s="286"/>
      <c r="U411" s="27" t="s">
        <v>37</v>
      </c>
      <c r="V411" s="185"/>
      <c r="W411" s="56"/>
      <c r="X411" s="186"/>
      <c r="Y411" s="186"/>
      <c r="Z411" s="186"/>
      <c r="AA411" s="62"/>
      <c r="AB411" s="62"/>
      <c r="AC411" s="187"/>
      <c r="AD411" s="259"/>
      <c r="AE411" s="259"/>
      <c r="AF411" s="56"/>
      <c r="AG411" s="28"/>
      <c r="AH411" s="56"/>
      <c r="AI411" s="28"/>
      <c r="AJ411" s="132"/>
      <c r="AK411" s="198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5"/>
      <c r="E412" s="56"/>
      <c r="F412" s="188"/>
      <c r="G412" s="188"/>
      <c r="H412" s="188"/>
      <c r="I412" s="56"/>
      <c r="J412" s="56"/>
      <c r="K412" s="187"/>
      <c r="L412" s="259"/>
      <c r="M412" s="259"/>
      <c r="N412" s="56"/>
      <c r="O412" s="28"/>
      <c r="P412" s="56"/>
      <c r="Q412" s="28"/>
      <c r="R412" s="183"/>
      <c r="S412" s="215"/>
      <c r="T412" s="287"/>
      <c r="U412" s="27"/>
      <c r="V412" s="185"/>
      <c r="W412" s="56"/>
      <c r="X412" s="188"/>
      <c r="Y412" s="188"/>
      <c r="Z412" s="188"/>
      <c r="AA412" s="56"/>
      <c r="AB412" s="56"/>
      <c r="AC412" s="187"/>
      <c r="AD412" s="259"/>
      <c r="AE412" s="259"/>
      <c r="AF412" s="56"/>
      <c r="AG412" s="28"/>
      <c r="AH412" s="56"/>
      <c r="AI412" s="28"/>
      <c r="AJ412" s="183"/>
      <c r="AK412" s="198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5"/>
      <c r="T413" s="285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8"/>
      <c r="AL413" s="285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34</v>
      </c>
      <c r="D414" s="185"/>
      <c r="E414" s="56"/>
      <c r="F414" s="186"/>
      <c r="G414" s="186"/>
      <c r="H414" s="186"/>
      <c r="I414" s="62"/>
      <c r="J414" s="62"/>
      <c r="K414" s="187"/>
      <c r="L414" s="259"/>
      <c r="M414" s="259"/>
      <c r="N414" s="56"/>
      <c r="O414" s="28"/>
      <c r="P414" s="56"/>
      <c r="Q414" s="28"/>
      <c r="R414" s="132"/>
      <c r="S414" s="215"/>
      <c r="T414" s="286"/>
      <c r="U414" s="27" t="s">
        <v>34</v>
      </c>
      <c r="V414" s="185"/>
      <c r="W414" s="56"/>
      <c r="X414" s="186"/>
      <c r="Y414" s="186"/>
      <c r="Z414" s="186"/>
      <c r="AA414" s="62"/>
      <c r="AB414" s="62"/>
      <c r="AC414" s="187"/>
      <c r="AD414" s="259"/>
      <c r="AE414" s="259"/>
      <c r="AF414" s="56"/>
      <c r="AG414" s="28"/>
      <c r="AH414" s="56"/>
      <c r="AI414" s="28"/>
      <c r="AJ414" s="132"/>
      <c r="AK414" s="198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35</v>
      </c>
      <c r="D415" s="185"/>
      <c r="E415" s="56"/>
      <c r="F415" s="186"/>
      <c r="G415" s="186"/>
      <c r="H415" s="186"/>
      <c r="I415" s="62"/>
      <c r="J415" s="62"/>
      <c r="K415" s="187"/>
      <c r="L415" s="259"/>
      <c r="M415" s="259"/>
      <c r="N415" s="56"/>
      <c r="O415" s="28"/>
      <c r="P415" s="56"/>
      <c r="Q415" s="28"/>
      <c r="R415" s="132"/>
      <c r="S415" s="215"/>
      <c r="T415" s="286"/>
      <c r="U415" s="27" t="s">
        <v>35</v>
      </c>
      <c r="V415" s="185"/>
      <c r="W415" s="56"/>
      <c r="X415" s="186"/>
      <c r="Y415" s="186"/>
      <c r="Z415" s="186"/>
      <c r="AA415" s="62"/>
      <c r="AB415" s="62"/>
      <c r="AC415" s="187"/>
      <c r="AD415" s="259"/>
      <c r="AE415" s="259"/>
      <c r="AF415" s="56"/>
      <c r="AG415" s="28"/>
      <c r="AH415" s="56"/>
      <c r="AI415" s="28"/>
      <c r="AJ415" s="132"/>
      <c r="AK415" s="198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37</v>
      </c>
      <c r="D416" s="185"/>
      <c r="E416" s="56"/>
      <c r="F416" s="186"/>
      <c r="G416" s="186"/>
      <c r="H416" s="186"/>
      <c r="I416" s="62"/>
      <c r="J416" s="62"/>
      <c r="K416" s="187"/>
      <c r="L416" s="259"/>
      <c r="M416" s="259"/>
      <c r="N416" s="56"/>
      <c r="O416" s="28"/>
      <c r="P416" s="56"/>
      <c r="Q416" s="28"/>
      <c r="R416" s="132"/>
      <c r="S416" s="215"/>
      <c r="T416" s="286"/>
      <c r="U416" s="27" t="s">
        <v>37</v>
      </c>
      <c r="V416" s="185"/>
      <c r="W416" s="56"/>
      <c r="X416" s="186"/>
      <c r="Y416" s="186"/>
      <c r="Z416" s="186"/>
      <c r="AA416" s="62"/>
      <c r="AB416" s="62"/>
      <c r="AC416" s="187"/>
      <c r="AD416" s="259"/>
      <c r="AE416" s="259"/>
      <c r="AF416" s="56"/>
      <c r="AG416" s="28"/>
      <c r="AH416" s="56"/>
      <c r="AI416" s="28"/>
      <c r="AJ416" s="132"/>
      <c r="AK416" s="198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5"/>
      <c r="E417" s="56"/>
      <c r="F417" s="188"/>
      <c r="G417" s="188"/>
      <c r="H417" s="188"/>
      <c r="I417" s="56"/>
      <c r="J417" s="56"/>
      <c r="K417" s="187"/>
      <c r="L417" s="259"/>
      <c r="M417" s="259"/>
      <c r="N417" s="56"/>
      <c r="O417" s="28"/>
      <c r="P417" s="56"/>
      <c r="Q417" s="28"/>
      <c r="R417" s="183"/>
      <c r="S417" s="215"/>
      <c r="T417" s="287"/>
      <c r="U417" s="27"/>
      <c r="V417" s="185"/>
      <c r="W417" s="56"/>
      <c r="X417" s="188"/>
      <c r="Y417" s="188"/>
      <c r="Z417" s="188"/>
      <c r="AA417" s="56"/>
      <c r="AB417" s="56"/>
      <c r="AC417" s="187"/>
      <c r="AD417" s="259"/>
      <c r="AE417" s="259"/>
      <c r="AF417" s="56"/>
      <c r="AG417" s="28"/>
      <c r="AH417" s="56"/>
      <c r="AI417" s="28"/>
      <c r="AJ417" s="183"/>
      <c r="AK417" s="198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5"/>
      <c r="T418" s="285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8"/>
      <c r="AL418" s="285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34</v>
      </c>
      <c r="D419" s="185"/>
      <c r="E419" s="56"/>
      <c r="F419" s="186"/>
      <c r="G419" s="186"/>
      <c r="H419" s="186"/>
      <c r="I419" s="62"/>
      <c r="J419" s="62"/>
      <c r="K419" s="187"/>
      <c r="L419" s="259"/>
      <c r="M419" s="259"/>
      <c r="N419" s="56"/>
      <c r="O419" s="28"/>
      <c r="P419" s="56"/>
      <c r="Q419" s="28"/>
      <c r="R419" s="132"/>
      <c r="S419" s="215"/>
      <c r="T419" s="286"/>
      <c r="U419" s="27" t="s">
        <v>34</v>
      </c>
      <c r="V419" s="185"/>
      <c r="W419" s="56"/>
      <c r="X419" s="186"/>
      <c r="Y419" s="186"/>
      <c r="Z419" s="186"/>
      <c r="AA419" s="62"/>
      <c r="AB419" s="62"/>
      <c r="AC419" s="187"/>
      <c r="AD419" s="259"/>
      <c r="AE419" s="259"/>
      <c r="AF419" s="56"/>
      <c r="AG419" s="28"/>
      <c r="AH419" s="56"/>
      <c r="AI419" s="28"/>
      <c r="AJ419" s="132"/>
      <c r="AK419" s="198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35</v>
      </c>
      <c r="D420" s="185"/>
      <c r="E420" s="56"/>
      <c r="F420" s="186"/>
      <c r="G420" s="186"/>
      <c r="H420" s="186"/>
      <c r="I420" s="62"/>
      <c r="J420" s="62"/>
      <c r="K420" s="187"/>
      <c r="L420" s="259"/>
      <c r="M420" s="259"/>
      <c r="N420" s="56"/>
      <c r="O420" s="28"/>
      <c r="P420" s="56"/>
      <c r="Q420" s="28"/>
      <c r="R420" s="132"/>
      <c r="S420" s="215"/>
      <c r="T420" s="286"/>
      <c r="U420" s="27" t="s">
        <v>35</v>
      </c>
      <c r="V420" s="185"/>
      <c r="W420" s="56"/>
      <c r="X420" s="186"/>
      <c r="Y420" s="186"/>
      <c r="Z420" s="186"/>
      <c r="AA420" s="62"/>
      <c r="AB420" s="62"/>
      <c r="AC420" s="187"/>
      <c r="AD420" s="259"/>
      <c r="AE420" s="259"/>
      <c r="AF420" s="56"/>
      <c r="AG420" s="28"/>
      <c r="AH420" s="56"/>
      <c r="AI420" s="28"/>
      <c r="AJ420" s="132"/>
      <c r="AK420" s="198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37</v>
      </c>
      <c r="D421" s="185"/>
      <c r="E421" s="56"/>
      <c r="F421" s="186"/>
      <c r="G421" s="186"/>
      <c r="H421" s="186"/>
      <c r="I421" s="62"/>
      <c r="J421" s="62"/>
      <c r="K421" s="187"/>
      <c r="L421" s="259"/>
      <c r="M421" s="259"/>
      <c r="N421" s="56"/>
      <c r="O421" s="28"/>
      <c r="P421" s="56"/>
      <c r="Q421" s="28"/>
      <c r="R421" s="132"/>
      <c r="S421" s="215"/>
      <c r="T421" s="286"/>
      <c r="U421" s="27" t="s">
        <v>37</v>
      </c>
      <c r="V421" s="185"/>
      <c r="W421" s="56"/>
      <c r="X421" s="186"/>
      <c r="Y421" s="186"/>
      <c r="Z421" s="186"/>
      <c r="AA421" s="62"/>
      <c r="AB421" s="62"/>
      <c r="AC421" s="187"/>
      <c r="AD421" s="259"/>
      <c r="AE421" s="259"/>
      <c r="AF421" s="56"/>
      <c r="AG421" s="28"/>
      <c r="AH421" s="56"/>
      <c r="AI421" s="28"/>
      <c r="AJ421" s="132"/>
      <c r="AK421" s="198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5"/>
      <c r="E422" s="56"/>
      <c r="F422" s="188"/>
      <c r="G422" s="188"/>
      <c r="H422" s="188"/>
      <c r="I422" s="56"/>
      <c r="J422" s="56"/>
      <c r="K422" s="187"/>
      <c r="L422" s="259"/>
      <c r="M422" s="259"/>
      <c r="N422" s="56"/>
      <c r="O422" s="28"/>
      <c r="P422" s="56"/>
      <c r="Q422" s="28"/>
      <c r="R422" s="183"/>
      <c r="S422" s="215"/>
      <c r="T422" s="287"/>
      <c r="U422" s="27"/>
      <c r="V422" s="185"/>
      <c r="W422" s="56"/>
      <c r="X422" s="188"/>
      <c r="Y422" s="188"/>
      <c r="Z422" s="188"/>
      <c r="AA422" s="56"/>
      <c r="AB422" s="56"/>
      <c r="AC422" s="187"/>
      <c r="AD422" s="259"/>
      <c r="AE422" s="259"/>
      <c r="AF422" s="56"/>
      <c r="AG422" s="28"/>
      <c r="AH422" s="56"/>
      <c r="AI422" s="28"/>
      <c r="AJ422" s="183"/>
      <c r="AK422" s="198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5"/>
      <c r="T423" s="285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8"/>
      <c r="AL423" s="285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34</v>
      </c>
      <c r="D424" s="185"/>
      <c r="E424" s="56"/>
      <c r="F424" s="186"/>
      <c r="G424" s="186"/>
      <c r="H424" s="186"/>
      <c r="I424" s="62"/>
      <c r="J424" s="62"/>
      <c r="K424" s="187"/>
      <c r="L424" s="259"/>
      <c r="M424" s="259"/>
      <c r="N424" s="56"/>
      <c r="O424" s="28"/>
      <c r="P424" s="56"/>
      <c r="Q424" s="28"/>
      <c r="R424" s="132"/>
      <c r="S424" s="215"/>
      <c r="T424" s="286"/>
      <c r="U424" s="27" t="s">
        <v>34</v>
      </c>
      <c r="V424" s="185"/>
      <c r="W424" s="56"/>
      <c r="X424" s="186"/>
      <c r="Y424" s="186"/>
      <c r="Z424" s="186"/>
      <c r="AA424" s="62"/>
      <c r="AB424" s="62"/>
      <c r="AC424" s="187"/>
      <c r="AD424" s="259"/>
      <c r="AE424" s="259"/>
      <c r="AF424" s="56"/>
      <c r="AG424" s="28"/>
      <c r="AH424" s="56"/>
      <c r="AI424" s="28"/>
      <c r="AJ424" s="132"/>
      <c r="AK424" s="198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35</v>
      </c>
      <c r="D425" s="185"/>
      <c r="E425" s="56"/>
      <c r="F425" s="186"/>
      <c r="G425" s="186"/>
      <c r="H425" s="186"/>
      <c r="I425" s="62"/>
      <c r="J425" s="62"/>
      <c r="K425" s="187"/>
      <c r="L425" s="259"/>
      <c r="M425" s="259"/>
      <c r="N425" s="56"/>
      <c r="O425" s="28"/>
      <c r="P425" s="56"/>
      <c r="Q425" s="28"/>
      <c r="R425" s="132"/>
      <c r="S425" s="215"/>
      <c r="T425" s="286"/>
      <c r="U425" s="27" t="s">
        <v>35</v>
      </c>
      <c r="V425" s="185"/>
      <c r="W425" s="56"/>
      <c r="X425" s="186"/>
      <c r="Y425" s="186"/>
      <c r="Z425" s="186"/>
      <c r="AA425" s="62"/>
      <c r="AB425" s="62"/>
      <c r="AC425" s="187"/>
      <c r="AD425" s="259"/>
      <c r="AE425" s="259"/>
      <c r="AF425" s="56"/>
      <c r="AG425" s="28"/>
      <c r="AH425" s="56"/>
      <c r="AI425" s="28"/>
      <c r="AJ425" s="132"/>
      <c r="AK425" s="198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37</v>
      </c>
      <c r="D426" s="185"/>
      <c r="E426" s="56"/>
      <c r="F426" s="186"/>
      <c r="G426" s="186"/>
      <c r="H426" s="186"/>
      <c r="I426" s="62"/>
      <c r="J426" s="62"/>
      <c r="K426" s="187"/>
      <c r="L426" s="259"/>
      <c r="M426" s="259"/>
      <c r="N426" s="56"/>
      <c r="O426" s="28"/>
      <c r="P426" s="56"/>
      <c r="Q426" s="28"/>
      <c r="R426" s="132"/>
      <c r="S426" s="215"/>
      <c r="T426" s="286"/>
      <c r="U426" s="27" t="s">
        <v>37</v>
      </c>
      <c r="V426" s="185"/>
      <c r="W426" s="56"/>
      <c r="X426" s="186"/>
      <c r="Y426" s="186"/>
      <c r="Z426" s="186"/>
      <c r="AA426" s="62"/>
      <c r="AB426" s="62"/>
      <c r="AC426" s="187"/>
      <c r="AD426" s="259"/>
      <c r="AE426" s="259"/>
      <c r="AF426" s="56"/>
      <c r="AG426" s="28"/>
      <c r="AH426" s="56"/>
      <c r="AI426" s="28"/>
      <c r="AJ426" s="132"/>
      <c r="AK426" s="198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5"/>
      <c r="E427" s="56"/>
      <c r="F427" s="188"/>
      <c r="G427" s="188"/>
      <c r="H427" s="188"/>
      <c r="I427" s="56"/>
      <c r="J427" s="56"/>
      <c r="K427" s="187"/>
      <c r="L427" s="259"/>
      <c r="M427" s="259"/>
      <c r="N427" s="56"/>
      <c r="O427" s="28"/>
      <c r="P427" s="56"/>
      <c r="Q427" s="28"/>
      <c r="R427" s="183"/>
      <c r="S427" s="215"/>
      <c r="T427" s="287"/>
      <c r="U427" s="27"/>
      <c r="V427" s="185"/>
      <c r="W427" s="56"/>
      <c r="X427" s="188"/>
      <c r="Y427" s="188"/>
      <c r="Z427" s="188"/>
      <c r="AA427" s="56"/>
      <c r="AB427" s="56"/>
      <c r="AC427" s="187"/>
      <c r="AD427" s="259"/>
      <c r="AE427" s="259"/>
      <c r="AF427" s="56"/>
      <c r="AG427" s="28"/>
      <c r="AH427" s="56"/>
      <c r="AI427" s="28"/>
      <c r="AJ427" s="183"/>
      <c r="AK427" s="198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5"/>
      <c r="T428" s="285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8"/>
      <c r="AL428" s="285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34</v>
      </c>
      <c r="D429" s="185"/>
      <c r="E429" s="56"/>
      <c r="F429" s="186"/>
      <c r="G429" s="186"/>
      <c r="H429" s="186"/>
      <c r="I429" s="62"/>
      <c r="J429" s="62"/>
      <c r="K429" s="187"/>
      <c r="L429" s="259"/>
      <c r="M429" s="259"/>
      <c r="N429" s="56"/>
      <c r="O429" s="28"/>
      <c r="P429" s="56"/>
      <c r="Q429" s="28"/>
      <c r="R429" s="132"/>
      <c r="S429" s="215"/>
      <c r="T429" s="286"/>
      <c r="U429" s="27" t="s">
        <v>34</v>
      </c>
      <c r="V429" s="185"/>
      <c r="W429" s="56"/>
      <c r="X429" s="186"/>
      <c r="Y429" s="186"/>
      <c r="Z429" s="186"/>
      <c r="AA429" s="62"/>
      <c r="AB429" s="62"/>
      <c r="AC429" s="187"/>
      <c r="AD429" s="259"/>
      <c r="AE429" s="259"/>
      <c r="AF429" s="56"/>
      <c r="AG429" s="28"/>
      <c r="AH429" s="56"/>
      <c r="AI429" s="28"/>
      <c r="AJ429" s="132"/>
      <c r="AK429" s="198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35</v>
      </c>
      <c r="D430" s="185"/>
      <c r="E430" s="56"/>
      <c r="F430" s="186"/>
      <c r="G430" s="186"/>
      <c r="H430" s="186"/>
      <c r="I430" s="62"/>
      <c r="J430" s="62"/>
      <c r="K430" s="187"/>
      <c r="L430" s="259"/>
      <c r="M430" s="259"/>
      <c r="N430" s="56"/>
      <c r="O430" s="28"/>
      <c r="P430" s="56"/>
      <c r="Q430" s="28"/>
      <c r="R430" s="132"/>
      <c r="S430" s="215"/>
      <c r="T430" s="286"/>
      <c r="U430" s="27" t="s">
        <v>35</v>
      </c>
      <c r="V430" s="185"/>
      <c r="W430" s="56"/>
      <c r="X430" s="186"/>
      <c r="Y430" s="186"/>
      <c r="Z430" s="186"/>
      <c r="AA430" s="62"/>
      <c r="AB430" s="62"/>
      <c r="AC430" s="187"/>
      <c r="AD430" s="259"/>
      <c r="AE430" s="259"/>
      <c r="AF430" s="56"/>
      <c r="AG430" s="28"/>
      <c r="AH430" s="56"/>
      <c r="AI430" s="28"/>
      <c r="AJ430" s="132"/>
      <c r="AK430" s="198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37</v>
      </c>
      <c r="D431" s="185"/>
      <c r="E431" s="56"/>
      <c r="F431" s="186"/>
      <c r="G431" s="186"/>
      <c r="H431" s="186"/>
      <c r="I431" s="62"/>
      <c r="J431" s="62"/>
      <c r="K431" s="187"/>
      <c r="L431" s="259"/>
      <c r="M431" s="259"/>
      <c r="N431" s="56"/>
      <c r="O431" s="28"/>
      <c r="P431" s="56"/>
      <c r="Q431" s="28"/>
      <c r="R431" s="132"/>
      <c r="S431" s="215"/>
      <c r="T431" s="286"/>
      <c r="U431" s="27" t="s">
        <v>37</v>
      </c>
      <c r="V431" s="185"/>
      <c r="W431" s="56"/>
      <c r="X431" s="186"/>
      <c r="Y431" s="186"/>
      <c r="Z431" s="186"/>
      <c r="AA431" s="62"/>
      <c r="AB431" s="62"/>
      <c r="AC431" s="187"/>
      <c r="AD431" s="259"/>
      <c r="AE431" s="259"/>
      <c r="AF431" s="56"/>
      <c r="AG431" s="28"/>
      <c r="AH431" s="56"/>
      <c r="AI431" s="28"/>
      <c r="AJ431" s="132"/>
      <c r="AK431" s="198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5"/>
      <c r="E432" s="56"/>
      <c r="F432" s="188"/>
      <c r="G432" s="188"/>
      <c r="H432" s="188"/>
      <c r="I432" s="56"/>
      <c r="J432" s="56"/>
      <c r="K432" s="187"/>
      <c r="L432" s="259"/>
      <c r="M432" s="259"/>
      <c r="N432" s="56"/>
      <c r="O432" s="28"/>
      <c r="P432" s="56"/>
      <c r="Q432" s="28"/>
      <c r="R432" s="183"/>
      <c r="S432" s="215"/>
      <c r="T432" s="287"/>
      <c r="U432" s="27"/>
      <c r="V432" s="185"/>
      <c r="W432" s="56"/>
      <c r="X432" s="188"/>
      <c r="Y432" s="188"/>
      <c r="Z432" s="188"/>
      <c r="AA432" s="56"/>
      <c r="AB432" s="56"/>
      <c r="AC432" s="187"/>
      <c r="AD432" s="259"/>
      <c r="AE432" s="259"/>
      <c r="AF432" s="56"/>
      <c r="AG432" s="28"/>
      <c r="AH432" s="56"/>
      <c r="AI432" s="28"/>
      <c r="AJ432" s="183"/>
      <c r="AK432" s="198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5"/>
      <c r="T433" s="285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8"/>
      <c r="AL433" s="285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34</v>
      </c>
      <c r="D434" s="185"/>
      <c r="E434" s="56"/>
      <c r="F434" s="186"/>
      <c r="G434" s="186"/>
      <c r="H434" s="186"/>
      <c r="I434" s="62"/>
      <c r="J434" s="62"/>
      <c r="K434" s="187"/>
      <c r="L434" s="259"/>
      <c r="M434" s="259"/>
      <c r="N434" s="56"/>
      <c r="O434" s="28"/>
      <c r="P434" s="56"/>
      <c r="Q434" s="28"/>
      <c r="R434" s="132"/>
      <c r="S434" s="215"/>
      <c r="T434" s="286"/>
      <c r="U434" s="27" t="s">
        <v>34</v>
      </c>
      <c r="V434" s="185"/>
      <c r="W434" s="56"/>
      <c r="X434" s="186"/>
      <c r="Y434" s="186"/>
      <c r="Z434" s="186"/>
      <c r="AA434" s="62"/>
      <c r="AB434" s="62"/>
      <c r="AC434" s="187"/>
      <c r="AD434" s="259"/>
      <c r="AE434" s="259"/>
      <c r="AF434" s="56"/>
      <c r="AG434" s="28"/>
      <c r="AH434" s="56"/>
      <c r="AI434" s="28"/>
      <c r="AJ434" s="132"/>
      <c r="AK434" s="198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35</v>
      </c>
      <c r="D435" s="185"/>
      <c r="E435" s="56"/>
      <c r="F435" s="186"/>
      <c r="G435" s="186"/>
      <c r="H435" s="186"/>
      <c r="I435" s="62"/>
      <c r="J435" s="62"/>
      <c r="K435" s="187"/>
      <c r="L435" s="259"/>
      <c r="M435" s="259"/>
      <c r="N435" s="56"/>
      <c r="O435" s="28"/>
      <c r="P435" s="56"/>
      <c r="Q435" s="28"/>
      <c r="R435" s="132"/>
      <c r="S435" s="215"/>
      <c r="T435" s="286"/>
      <c r="U435" s="27" t="s">
        <v>35</v>
      </c>
      <c r="V435" s="185"/>
      <c r="W435" s="56"/>
      <c r="X435" s="186"/>
      <c r="Y435" s="186"/>
      <c r="Z435" s="186"/>
      <c r="AA435" s="62"/>
      <c r="AB435" s="62"/>
      <c r="AC435" s="187"/>
      <c r="AD435" s="259"/>
      <c r="AE435" s="259"/>
      <c r="AF435" s="56"/>
      <c r="AG435" s="28"/>
      <c r="AH435" s="56"/>
      <c r="AI435" s="28"/>
      <c r="AJ435" s="132"/>
      <c r="AK435" s="198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37</v>
      </c>
      <c r="D436" s="185"/>
      <c r="E436" s="56"/>
      <c r="F436" s="186"/>
      <c r="G436" s="186"/>
      <c r="H436" s="186"/>
      <c r="I436" s="62"/>
      <c r="J436" s="62"/>
      <c r="K436" s="187"/>
      <c r="L436" s="259"/>
      <c r="M436" s="259"/>
      <c r="N436" s="56"/>
      <c r="O436" s="28"/>
      <c r="P436" s="56"/>
      <c r="Q436" s="28"/>
      <c r="R436" s="132"/>
      <c r="S436" s="215"/>
      <c r="T436" s="286"/>
      <c r="U436" s="27" t="s">
        <v>37</v>
      </c>
      <c r="V436" s="185"/>
      <c r="W436" s="56"/>
      <c r="X436" s="186"/>
      <c r="Y436" s="186"/>
      <c r="Z436" s="186"/>
      <c r="AA436" s="62"/>
      <c r="AB436" s="62"/>
      <c r="AC436" s="187"/>
      <c r="AD436" s="259"/>
      <c r="AE436" s="259"/>
      <c r="AF436" s="56"/>
      <c r="AG436" s="28"/>
      <c r="AH436" s="56"/>
      <c r="AI436" s="28"/>
      <c r="AJ436" s="132"/>
      <c r="AK436" s="198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5"/>
      <c r="E437" s="56"/>
      <c r="F437" s="188"/>
      <c r="G437" s="188"/>
      <c r="H437" s="188"/>
      <c r="I437" s="56"/>
      <c r="J437" s="56"/>
      <c r="K437" s="187"/>
      <c r="L437" s="259"/>
      <c r="M437" s="259"/>
      <c r="N437" s="56"/>
      <c r="O437" s="28"/>
      <c r="P437" s="56"/>
      <c r="Q437" s="28"/>
      <c r="R437" s="183"/>
      <c r="S437" s="215"/>
      <c r="T437" s="287"/>
      <c r="U437" s="27"/>
      <c r="V437" s="185"/>
      <c r="W437" s="56"/>
      <c r="X437" s="188"/>
      <c r="Y437" s="188"/>
      <c r="Z437" s="188"/>
      <c r="AA437" s="56"/>
      <c r="AB437" s="56"/>
      <c r="AC437" s="187"/>
      <c r="AD437" s="259"/>
      <c r="AE437" s="259"/>
      <c r="AF437" s="56"/>
      <c r="AG437" s="28"/>
      <c r="AH437" s="56"/>
      <c r="AI437" s="28"/>
      <c r="AJ437" s="183"/>
      <c r="AK437" s="198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5"/>
      <c r="T438" s="285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8"/>
      <c r="AL438" s="285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34</v>
      </c>
      <c r="D439" s="185"/>
      <c r="E439" s="56"/>
      <c r="F439" s="186"/>
      <c r="G439" s="186"/>
      <c r="H439" s="186"/>
      <c r="I439" s="62"/>
      <c r="J439" s="62"/>
      <c r="K439" s="187"/>
      <c r="L439" s="259"/>
      <c r="M439" s="259"/>
      <c r="N439" s="56"/>
      <c r="O439" s="28"/>
      <c r="P439" s="56"/>
      <c r="Q439" s="28"/>
      <c r="R439" s="132"/>
      <c r="S439" s="215"/>
      <c r="T439" s="286"/>
      <c r="U439" s="27" t="s">
        <v>34</v>
      </c>
      <c r="V439" s="185"/>
      <c r="W439" s="56"/>
      <c r="X439" s="186"/>
      <c r="Y439" s="186"/>
      <c r="Z439" s="186"/>
      <c r="AA439" s="62"/>
      <c r="AB439" s="62"/>
      <c r="AC439" s="187"/>
      <c r="AD439" s="259"/>
      <c r="AE439" s="259"/>
      <c r="AF439" s="56"/>
      <c r="AG439" s="28"/>
      <c r="AH439" s="56"/>
      <c r="AI439" s="28"/>
      <c r="AJ439" s="132"/>
      <c r="AK439" s="198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35</v>
      </c>
      <c r="D440" s="185"/>
      <c r="E440" s="56"/>
      <c r="F440" s="186"/>
      <c r="G440" s="186"/>
      <c r="H440" s="186"/>
      <c r="I440" s="62"/>
      <c r="J440" s="62"/>
      <c r="K440" s="187"/>
      <c r="L440" s="259"/>
      <c r="M440" s="259"/>
      <c r="N440" s="56"/>
      <c r="O440" s="28"/>
      <c r="P440" s="56"/>
      <c r="Q440" s="28"/>
      <c r="R440" s="132"/>
      <c r="S440" s="215"/>
      <c r="T440" s="286"/>
      <c r="U440" s="27" t="s">
        <v>35</v>
      </c>
      <c r="V440" s="185"/>
      <c r="W440" s="56"/>
      <c r="X440" s="186"/>
      <c r="Y440" s="186"/>
      <c r="Z440" s="186"/>
      <c r="AA440" s="62"/>
      <c r="AB440" s="62"/>
      <c r="AC440" s="187"/>
      <c r="AD440" s="259"/>
      <c r="AE440" s="259"/>
      <c r="AF440" s="56"/>
      <c r="AG440" s="28"/>
      <c r="AH440" s="56"/>
      <c r="AI440" s="28"/>
      <c r="AJ440" s="132"/>
      <c r="AK440" s="198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37</v>
      </c>
      <c r="D441" s="185"/>
      <c r="E441" s="56"/>
      <c r="F441" s="186"/>
      <c r="G441" s="186"/>
      <c r="H441" s="186"/>
      <c r="I441" s="62"/>
      <c r="J441" s="62"/>
      <c r="K441" s="187"/>
      <c r="L441" s="259"/>
      <c r="M441" s="259"/>
      <c r="N441" s="56"/>
      <c r="O441" s="28"/>
      <c r="P441" s="56"/>
      <c r="Q441" s="28"/>
      <c r="R441" s="132"/>
      <c r="S441" s="215"/>
      <c r="T441" s="286"/>
      <c r="U441" s="27" t="s">
        <v>37</v>
      </c>
      <c r="V441" s="185"/>
      <c r="W441" s="56"/>
      <c r="X441" s="186"/>
      <c r="Y441" s="186"/>
      <c r="Z441" s="186"/>
      <c r="AA441" s="62"/>
      <c r="AB441" s="62"/>
      <c r="AC441" s="187"/>
      <c r="AD441" s="259"/>
      <c r="AE441" s="259"/>
      <c r="AF441" s="56"/>
      <c r="AG441" s="28"/>
      <c r="AH441" s="56"/>
      <c r="AI441" s="28"/>
      <c r="AJ441" s="132"/>
      <c r="AK441" s="198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5"/>
      <c r="E442" s="56"/>
      <c r="F442" s="188"/>
      <c r="G442" s="188"/>
      <c r="H442" s="188"/>
      <c r="I442" s="56"/>
      <c r="J442" s="56"/>
      <c r="K442" s="187"/>
      <c r="L442" s="259"/>
      <c r="M442" s="259"/>
      <c r="N442" s="56"/>
      <c r="O442" s="28"/>
      <c r="P442" s="56"/>
      <c r="Q442" s="28"/>
      <c r="R442" s="183"/>
      <c r="S442" s="215"/>
      <c r="T442" s="287"/>
      <c r="U442" s="27"/>
      <c r="V442" s="185"/>
      <c r="W442" s="56"/>
      <c r="X442" s="188"/>
      <c r="Y442" s="188"/>
      <c r="Z442" s="188"/>
      <c r="AA442" s="56"/>
      <c r="AB442" s="56"/>
      <c r="AC442" s="187"/>
      <c r="AD442" s="259"/>
      <c r="AE442" s="259"/>
      <c r="AF442" s="56"/>
      <c r="AG442" s="28"/>
      <c r="AH442" s="56"/>
      <c r="AI442" s="28"/>
      <c r="AJ442" s="183"/>
      <c r="AK442" s="198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5"/>
      <c r="T443" s="285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8"/>
      <c r="AL443" s="285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34</v>
      </c>
      <c r="D444" s="185"/>
      <c r="E444" s="56"/>
      <c r="F444" s="186"/>
      <c r="G444" s="186"/>
      <c r="H444" s="186"/>
      <c r="I444" s="62"/>
      <c r="J444" s="62"/>
      <c r="K444" s="187"/>
      <c r="L444" s="259"/>
      <c r="M444" s="259"/>
      <c r="N444" s="56"/>
      <c r="O444" s="28"/>
      <c r="P444" s="56"/>
      <c r="Q444" s="28"/>
      <c r="R444" s="132"/>
      <c r="S444" s="215"/>
      <c r="T444" s="286"/>
      <c r="U444" s="27" t="s">
        <v>34</v>
      </c>
      <c r="V444" s="185"/>
      <c r="W444" s="56"/>
      <c r="X444" s="186"/>
      <c r="Y444" s="186"/>
      <c r="Z444" s="186"/>
      <c r="AA444" s="62"/>
      <c r="AB444" s="62"/>
      <c r="AC444" s="187"/>
      <c r="AD444" s="259"/>
      <c r="AE444" s="259"/>
      <c r="AF444" s="56"/>
      <c r="AG444" s="28"/>
      <c r="AH444" s="56"/>
      <c r="AI444" s="28"/>
      <c r="AJ444" s="132"/>
      <c r="AK444" s="198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35</v>
      </c>
      <c r="D445" s="185"/>
      <c r="E445" s="56"/>
      <c r="F445" s="186"/>
      <c r="G445" s="186"/>
      <c r="H445" s="186"/>
      <c r="I445" s="62"/>
      <c r="J445" s="62"/>
      <c r="K445" s="187"/>
      <c r="L445" s="259"/>
      <c r="M445" s="259"/>
      <c r="N445" s="56"/>
      <c r="O445" s="28"/>
      <c r="P445" s="56"/>
      <c r="Q445" s="28"/>
      <c r="R445" s="132"/>
      <c r="S445" s="215"/>
      <c r="T445" s="286"/>
      <c r="U445" s="27" t="s">
        <v>35</v>
      </c>
      <c r="V445" s="185"/>
      <c r="W445" s="56"/>
      <c r="X445" s="186"/>
      <c r="Y445" s="186"/>
      <c r="Z445" s="186"/>
      <c r="AA445" s="62"/>
      <c r="AB445" s="62"/>
      <c r="AC445" s="187"/>
      <c r="AD445" s="259"/>
      <c r="AE445" s="259"/>
      <c r="AF445" s="56"/>
      <c r="AG445" s="28"/>
      <c r="AH445" s="56"/>
      <c r="AI445" s="28"/>
      <c r="AJ445" s="132"/>
      <c r="AK445" s="198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37</v>
      </c>
      <c r="D446" s="185"/>
      <c r="E446" s="56"/>
      <c r="F446" s="186"/>
      <c r="G446" s="186"/>
      <c r="H446" s="186"/>
      <c r="I446" s="62"/>
      <c r="J446" s="62"/>
      <c r="K446" s="187"/>
      <c r="L446" s="259"/>
      <c r="M446" s="259"/>
      <c r="N446" s="56"/>
      <c r="O446" s="28"/>
      <c r="P446" s="56"/>
      <c r="Q446" s="28"/>
      <c r="R446" s="132"/>
      <c r="S446" s="215"/>
      <c r="T446" s="286"/>
      <c r="U446" s="27" t="s">
        <v>37</v>
      </c>
      <c r="V446" s="185"/>
      <c r="W446" s="56"/>
      <c r="X446" s="186"/>
      <c r="Y446" s="186"/>
      <c r="Z446" s="186"/>
      <c r="AA446" s="62"/>
      <c r="AB446" s="62"/>
      <c r="AC446" s="187"/>
      <c r="AD446" s="259"/>
      <c r="AE446" s="259"/>
      <c r="AF446" s="56"/>
      <c r="AG446" s="28"/>
      <c r="AH446" s="56"/>
      <c r="AI446" s="28"/>
      <c r="AJ446" s="132"/>
      <c r="AK446" s="198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5"/>
      <c r="E447" s="56"/>
      <c r="F447" s="188"/>
      <c r="G447" s="188"/>
      <c r="H447" s="188"/>
      <c r="I447" s="56"/>
      <c r="J447" s="56"/>
      <c r="K447" s="187"/>
      <c r="L447" s="259"/>
      <c r="M447" s="259"/>
      <c r="N447" s="56"/>
      <c r="O447" s="28"/>
      <c r="P447" s="56"/>
      <c r="Q447" s="28"/>
      <c r="R447" s="183"/>
      <c r="S447" s="215"/>
      <c r="T447" s="287"/>
      <c r="U447" s="27"/>
      <c r="V447" s="185"/>
      <c r="W447" s="56"/>
      <c r="X447" s="188"/>
      <c r="Y447" s="188"/>
      <c r="Z447" s="188"/>
      <c r="AA447" s="56"/>
      <c r="AB447" s="56"/>
      <c r="AC447" s="187"/>
      <c r="AD447" s="259"/>
      <c r="AE447" s="259"/>
      <c r="AF447" s="56"/>
      <c r="AG447" s="28"/>
      <c r="AH447" s="56"/>
      <c r="AI447" s="28"/>
      <c r="AJ447" s="183"/>
      <c r="AK447" s="198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5"/>
      <c r="T448" s="285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8"/>
      <c r="AL448" s="285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34</v>
      </c>
      <c r="D449" s="185"/>
      <c r="E449" s="56"/>
      <c r="F449" s="186"/>
      <c r="G449" s="186"/>
      <c r="H449" s="186"/>
      <c r="I449" s="62"/>
      <c r="J449" s="62"/>
      <c r="K449" s="187"/>
      <c r="L449" s="259"/>
      <c r="M449" s="259"/>
      <c r="N449" s="56"/>
      <c r="O449" s="28"/>
      <c r="P449" s="56"/>
      <c r="Q449" s="28"/>
      <c r="R449" s="132"/>
      <c r="S449" s="215"/>
      <c r="T449" s="286"/>
      <c r="U449" s="27" t="s">
        <v>34</v>
      </c>
      <c r="V449" s="185"/>
      <c r="W449" s="56"/>
      <c r="X449" s="186"/>
      <c r="Y449" s="186"/>
      <c r="Z449" s="186"/>
      <c r="AA449" s="62"/>
      <c r="AB449" s="62"/>
      <c r="AC449" s="187"/>
      <c r="AD449" s="259"/>
      <c r="AE449" s="259"/>
      <c r="AF449" s="56"/>
      <c r="AG449" s="28"/>
      <c r="AH449" s="56"/>
      <c r="AI449" s="28"/>
      <c r="AJ449" s="132"/>
      <c r="AK449" s="198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35</v>
      </c>
      <c r="D450" s="185"/>
      <c r="E450" s="56"/>
      <c r="F450" s="186"/>
      <c r="G450" s="186"/>
      <c r="H450" s="186"/>
      <c r="I450" s="62"/>
      <c r="J450" s="62"/>
      <c r="K450" s="187"/>
      <c r="L450" s="259"/>
      <c r="M450" s="259"/>
      <c r="N450" s="56"/>
      <c r="O450" s="28"/>
      <c r="P450" s="56"/>
      <c r="Q450" s="28"/>
      <c r="R450" s="132"/>
      <c r="S450" s="215"/>
      <c r="T450" s="286"/>
      <c r="U450" s="27" t="s">
        <v>35</v>
      </c>
      <c r="V450" s="185"/>
      <c r="W450" s="56"/>
      <c r="X450" s="186"/>
      <c r="Y450" s="186"/>
      <c r="Z450" s="186"/>
      <c r="AA450" s="62"/>
      <c r="AB450" s="62"/>
      <c r="AC450" s="187"/>
      <c r="AD450" s="259"/>
      <c r="AE450" s="259"/>
      <c r="AF450" s="56"/>
      <c r="AG450" s="28"/>
      <c r="AH450" s="56"/>
      <c r="AI450" s="28"/>
      <c r="AJ450" s="132"/>
      <c r="AK450" s="198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37</v>
      </c>
      <c r="D451" s="185"/>
      <c r="E451" s="56"/>
      <c r="F451" s="186"/>
      <c r="G451" s="186"/>
      <c r="H451" s="186"/>
      <c r="I451" s="62"/>
      <c r="J451" s="62"/>
      <c r="K451" s="187"/>
      <c r="L451" s="259"/>
      <c r="M451" s="259"/>
      <c r="N451" s="56"/>
      <c r="O451" s="28"/>
      <c r="P451" s="56"/>
      <c r="Q451" s="28"/>
      <c r="R451" s="132"/>
      <c r="S451" s="215"/>
      <c r="T451" s="286"/>
      <c r="U451" s="27" t="s">
        <v>37</v>
      </c>
      <c r="V451" s="185"/>
      <c r="W451" s="56"/>
      <c r="X451" s="186"/>
      <c r="Y451" s="186"/>
      <c r="Z451" s="186"/>
      <c r="AA451" s="62"/>
      <c r="AB451" s="62"/>
      <c r="AC451" s="187"/>
      <c r="AD451" s="259"/>
      <c r="AE451" s="259"/>
      <c r="AF451" s="56"/>
      <c r="AG451" s="28"/>
      <c r="AH451" s="56"/>
      <c r="AI451" s="28"/>
      <c r="AJ451" s="132"/>
      <c r="AK451" s="198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5"/>
      <c r="E452" s="56"/>
      <c r="F452" s="188"/>
      <c r="G452" s="188"/>
      <c r="H452" s="188"/>
      <c r="I452" s="56"/>
      <c r="J452" s="56"/>
      <c r="K452" s="187"/>
      <c r="L452" s="259"/>
      <c r="M452" s="259"/>
      <c r="N452" s="56"/>
      <c r="O452" s="28"/>
      <c r="P452" s="56"/>
      <c r="Q452" s="28"/>
      <c r="R452" s="183"/>
      <c r="S452" s="215"/>
      <c r="T452" s="287"/>
      <c r="U452" s="27"/>
      <c r="V452" s="185"/>
      <c r="W452" s="56"/>
      <c r="X452" s="188"/>
      <c r="Y452" s="188"/>
      <c r="Z452" s="188"/>
      <c r="AA452" s="56"/>
      <c r="AB452" s="56"/>
      <c r="AC452" s="187"/>
      <c r="AD452" s="259"/>
      <c r="AE452" s="259"/>
      <c r="AF452" s="56"/>
      <c r="AG452" s="28"/>
      <c r="AH452" s="56"/>
      <c r="AI452" s="28"/>
      <c r="AJ452" s="183"/>
      <c r="AK452" s="198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5"/>
      <c r="T453" s="285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8"/>
      <c r="AL453" s="285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34</v>
      </c>
      <c r="D454" s="185"/>
      <c r="E454" s="56"/>
      <c r="F454" s="186"/>
      <c r="G454" s="186"/>
      <c r="H454" s="186"/>
      <c r="I454" s="62"/>
      <c r="J454" s="62"/>
      <c r="K454" s="187"/>
      <c r="L454" s="259"/>
      <c r="M454" s="259"/>
      <c r="N454" s="56"/>
      <c r="O454" s="28"/>
      <c r="P454" s="56"/>
      <c r="Q454" s="28"/>
      <c r="R454" s="132"/>
      <c r="S454" s="215"/>
      <c r="T454" s="286"/>
      <c r="U454" s="27" t="s">
        <v>34</v>
      </c>
      <c r="V454" s="185"/>
      <c r="W454" s="56"/>
      <c r="X454" s="186"/>
      <c r="Y454" s="186"/>
      <c r="Z454" s="186"/>
      <c r="AA454" s="62"/>
      <c r="AB454" s="62"/>
      <c r="AC454" s="187"/>
      <c r="AD454" s="259"/>
      <c r="AE454" s="259"/>
      <c r="AF454" s="56"/>
      <c r="AG454" s="28"/>
      <c r="AH454" s="56"/>
      <c r="AI454" s="28"/>
      <c r="AJ454" s="132"/>
      <c r="AK454" s="198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35</v>
      </c>
      <c r="D455" s="185"/>
      <c r="E455" s="56"/>
      <c r="F455" s="186"/>
      <c r="G455" s="186"/>
      <c r="H455" s="186"/>
      <c r="I455" s="62"/>
      <c r="J455" s="62"/>
      <c r="K455" s="187"/>
      <c r="L455" s="259"/>
      <c r="M455" s="259"/>
      <c r="N455" s="56"/>
      <c r="O455" s="28"/>
      <c r="P455" s="56"/>
      <c r="Q455" s="28"/>
      <c r="R455" s="132"/>
      <c r="S455" s="215"/>
      <c r="T455" s="286"/>
      <c r="U455" s="27" t="s">
        <v>35</v>
      </c>
      <c r="V455" s="185"/>
      <c r="W455" s="56"/>
      <c r="X455" s="186"/>
      <c r="Y455" s="186"/>
      <c r="Z455" s="186"/>
      <c r="AA455" s="62"/>
      <c r="AB455" s="62"/>
      <c r="AC455" s="187"/>
      <c r="AD455" s="259"/>
      <c r="AE455" s="259"/>
      <c r="AF455" s="56"/>
      <c r="AG455" s="28"/>
      <c r="AH455" s="56"/>
      <c r="AI455" s="28"/>
      <c r="AJ455" s="132"/>
      <c r="AK455" s="198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37</v>
      </c>
      <c r="D456" s="185"/>
      <c r="E456" s="56"/>
      <c r="F456" s="186"/>
      <c r="G456" s="186"/>
      <c r="H456" s="186"/>
      <c r="I456" s="62"/>
      <c r="J456" s="62"/>
      <c r="K456" s="187"/>
      <c r="L456" s="259"/>
      <c r="M456" s="259"/>
      <c r="N456" s="56"/>
      <c r="O456" s="28"/>
      <c r="P456" s="56"/>
      <c r="Q456" s="28"/>
      <c r="R456" s="132"/>
      <c r="S456" s="215"/>
      <c r="T456" s="286"/>
      <c r="U456" s="27" t="s">
        <v>37</v>
      </c>
      <c r="V456" s="185"/>
      <c r="W456" s="56"/>
      <c r="X456" s="186"/>
      <c r="Y456" s="186"/>
      <c r="Z456" s="186"/>
      <c r="AA456" s="62"/>
      <c r="AB456" s="62"/>
      <c r="AC456" s="187"/>
      <c r="AD456" s="259"/>
      <c r="AE456" s="259"/>
      <c r="AF456" s="56"/>
      <c r="AG456" s="28"/>
      <c r="AH456" s="56"/>
      <c r="AI456" s="28"/>
      <c r="AJ456" s="132"/>
      <c r="AK456" s="198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5"/>
      <c r="E457" s="56"/>
      <c r="F457" s="188"/>
      <c r="G457" s="188"/>
      <c r="H457" s="188"/>
      <c r="I457" s="56"/>
      <c r="J457" s="56"/>
      <c r="K457" s="187"/>
      <c r="L457" s="259"/>
      <c r="M457" s="259"/>
      <c r="N457" s="56"/>
      <c r="O457" s="28"/>
      <c r="P457" s="56"/>
      <c r="Q457" s="28"/>
      <c r="R457" s="183"/>
      <c r="S457" s="215"/>
      <c r="T457" s="287"/>
      <c r="U457" s="27"/>
      <c r="V457" s="185"/>
      <c r="W457" s="56"/>
      <c r="X457" s="188"/>
      <c r="Y457" s="188"/>
      <c r="Z457" s="188"/>
      <c r="AA457" s="56"/>
      <c r="AB457" s="56"/>
      <c r="AC457" s="187"/>
      <c r="AD457" s="259"/>
      <c r="AE457" s="259"/>
      <c r="AF457" s="56"/>
      <c r="AG457" s="28"/>
      <c r="AH457" s="56"/>
      <c r="AI457" s="28"/>
      <c r="AJ457" s="183"/>
      <c r="AK457" s="198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5"/>
      <c r="T458" s="285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8"/>
      <c r="AL458" s="285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34</v>
      </c>
      <c r="D459" s="185"/>
      <c r="E459" s="56"/>
      <c r="F459" s="186"/>
      <c r="G459" s="186"/>
      <c r="H459" s="186"/>
      <c r="I459" s="62"/>
      <c r="J459" s="62"/>
      <c r="K459" s="187"/>
      <c r="L459" s="259"/>
      <c r="M459" s="259"/>
      <c r="N459" s="56"/>
      <c r="O459" s="28"/>
      <c r="P459" s="56"/>
      <c r="Q459" s="28"/>
      <c r="R459" s="132"/>
      <c r="S459" s="215"/>
      <c r="T459" s="286"/>
      <c r="U459" s="27" t="s">
        <v>34</v>
      </c>
      <c r="V459" s="185"/>
      <c r="W459" s="56"/>
      <c r="X459" s="186"/>
      <c r="Y459" s="186"/>
      <c r="Z459" s="186"/>
      <c r="AA459" s="62"/>
      <c r="AB459" s="62"/>
      <c r="AC459" s="187"/>
      <c r="AD459" s="259"/>
      <c r="AE459" s="259"/>
      <c r="AF459" s="56"/>
      <c r="AG459" s="28"/>
      <c r="AH459" s="56"/>
      <c r="AI459" s="28"/>
      <c r="AJ459" s="132"/>
      <c r="AK459" s="198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35</v>
      </c>
      <c r="D460" s="185"/>
      <c r="E460" s="56"/>
      <c r="F460" s="186"/>
      <c r="G460" s="186"/>
      <c r="H460" s="186"/>
      <c r="I460" s="62"/>
      <c r="J460" s="62"/>
      <c r="K460" s="187"/>
      <c r="L460" s="259"/>
      <c r="M460" s="259"/>
      <c r="N460" s="56"/>
      <c r="O460" s="28"/>
      <c r="P460" s="56"/>
      <c r="Q460" s="28"/>
      <c r="R460" s="132"/>
      <c r="S460" s="215"/>
      <c r="T460" s="286"/>
      <c r="U460" s="27" t="s">
        <v>35</v>
      </c>
      <c r="V460" s="185"/>
      <c r="W460" s="56"/>
      <c r="X460" s="186"/>
      <c r="Y460" s="186"/>
      <c r="Z460" s="186"/>
      <c r="AA460" s="62"/>
      <c r="AB460" s="62"/>
      <c r="AC460" s="187"/>
      <c r="AD460" s="259"/>
      <c r="AE460" s="259"/>
      <c r="AF460" s="56"/>
      <c r="AG460" s="28"/>
      <c r="AH460" s="56"/>
      <c r="AI460" s="28"/>
      <c r="AJ460" s="132"/>
      <c r="AK460" s="198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37</v>
      </c>
      <c r="D461" s="185"/>
      <c r="E461" s="56"/>
      <c r="F461" s="186"/>
      <c r="G461" s="186"/>
      <c r="H461" s="186"/>
      <c r="I461" s="62"/>
      <c r="J461" s="62"/>
      <c r="K461" s="187"/>
      <c r="L461" s="259"/>
      <c r="M461" s="259"/>
      <c r="N461" s="56"/>
      <c r="O461" s="28"/>
      <c r="P461" s="56"/>
      <c r="Q461" s="28"/>
      <c r="R461" s="132"/>
      <c r="S461" s="215"/>
      <c r="T461" s="286"/>
      <c r="U461" s="27" t="s">
        <v>37</v>
      </c>
      <c r="V461" s="185"/>
      <c r="W461" s="56"/>
      <c r="X461" s="186"/>
      <c r="Y461" s="186"/>
      <c r="Z461" s="186"/>
      <c r="AA461" s="62"/>
      <c r="AB461" s="62"/>
      <c r="AC461" s="187"/>
      <c r="AD461" s="259"/>
      <c r="AE461" s="259"/>
      <c r="AF461" s="56"/>
      <c r="AG461" s="28"/>
      <c r="AH461" s="56"/>
      <c r="AI461" s="28"/>
      <c r="AJ461" s="132"/>
      <c r="AK461" s="198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5"/>
      <c r="E462" s="56"/>
      <c r="F462" s="188"/>
      <c r="G462" s="188"/>
      <c r="H462" s="188"/>
      <c r="I462" s="56"/>
      <c r="J462" s="56"/>
      <c r="K462" s="187"/>
      <c r="L462" s="259"/>
      <c r="M462" s="259"/>
      <c r="N462" s="56"/>
      <c r="O462" s="28"/>
      <c r="P462" s="56"/>
      <c r="Q462" s="28"/>
      <c r="R462" s="183"/>
      <c r="S462" s="215"/>
      <c r="T462" s="287"/>
      <c r="U462" s="27"/>
      <c r="V462" s="185"/>
      <c r="W462" s="56"/>
      <c r="X462" s="188"/>
      <c r="Y462" s="188"/>
      <c r="Z462" s="188"/>
      <c r="AA462" s="56"/>
      <c r="AB462" s="56"/>
      <c r="AC462" s="187"/>
      <c r="AD462" s="259"/>
      <c r="AE462" s="259"/>
      <c r="AF462" s="56"/>
      <c r="AG462" s="28"/>
      <c r="AH462" s="56"/>
      <c r="AI462" s="28"/>
      <c r="AJ462" s="183"/>
      <c r="AK462" s="198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5"/>
      <c r="T463" s="285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8"/>
      <c r="AL463" s="285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34</v>
      </c>
      <c r="D464" s="185"/>
      <c r="E464" s="56"/>
      <c r="F464" s="186"/>
      <c r="G464" s="186"/>
      <c r="H464" s="186"/>
      <c r="I464" s="62"/>
      <c r="J464" s="62"/>
      <c r="K464" s="187"/>
      <c r="L464" s="259"/>
      <c r="M464" s="259"/>
      <c r="N464" s="56"/>
      <c r="O464" s="28"/>
      <c r="P464" s="56"/>
      <c r="Q464" s="28"/>
      <c r="R464" s="132"/>
      <c r="S464" s="215"/>
      <c r="T464" s="286"/>
      <c r="U464" s="27" t="s">
        <v>34</v>
      </c>
      <c r="V464" s="185"/>
      <c r="W464" s="56"/>
      <c r="X464" s="186"/>
      <c r="Y464" s="186"/>
      <c r="Z464" s="186"/>
      <c r="AA464" s="62"/>
      <c r="AB464" s="62"/>
      <c r="AC464" s="187"/>
      <c r="AD464" s="259"/>
      <c r="AE464" s="259"/>
      <c r="AF464" s="56"/>
      <c r="AG464" s="28"/>
      <c r="AH464" s="56"/>
      <c r="AI464" s="28"/>
      <c r="AJ464" s="132"/>
      <c r="AK464" s="198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35</v>
      </c>
      <c r="D465" s="185"/>
      <c r="E465" s="56"/>
      <c r="F465" s="186"/>
      <c r="G465" s="186"/>
      <c r="H465" s="186"/>
      <c r="I465" s="62"/>
      <c r="J465" s="62"/>
      <c r="K465" s="187"/>
      <c r="L465" s="259"/>
      <c r="M465" s="259"/>
      <c r="N465" s="56"/>
      <c r="O465" s="28"/>
      <c r="P465" s="56"/>
      <c r="Q465" s="28"/>
      <c r="R465" s="132"/>
      <c r="S465" s="215"/>
      <c r="T465" s="286"/>
      <c r="U465" s="27" t="s">
        <v>35</v>
      </c>
      <c r="V465" s="185"/>
      <c r="W465" s="56"/>
      <c r="X465" s="186"/>
      <c r="Y465" s="186"/>
      <c r="Z465" s="186"/>
      <c r="AA465" s="62"/>
      <c r="AB465" s="62"/>
      <c r="AC465" s="187"/>
      <c r="AD465" s="259"/>
      <c r="AE465" s="259"/>
      <c r="AF465" s="56"/>
      <c r="AG465" s="28"/>
      <c r="AH465" s="56"/>
      <c r="AI465" s="28"/>
      <c r="AJ465" s="132"/>
      <c r="AK465" s="198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37</v>
      </c>
      <c r="D466" s="185"/>
      <c r="E466" s="56"/>
      <c r="F466" s="186"/>
      <c r="G466" s="186"/>
      <c r="H466" s="186"/>
      <c r="I466" s="62"/>
      <c r="J466" s="62"/>
      <c r="K466" s="187"/>
      <c r="L466" s="259"/>
      <c r="M466" s="259"/>
      <c r="N466" s="56"/>
      <c r="O466" s="28"/>
      <c r="P466" s="56"/>
      <c r="Q466" s="28"/>
      <c r="R466" s="132"/>
      <c r="S466" s="215"/>
      <c r="T466" s="286"/>
      <c r="U466" s="27" t="s">
        <v>37</v>
      </c>
      <c r="V466" s="185"/>
      <c r="W466" s="56"/>
      <c r="X466" s="186"/>
      <c r="Y466" s="186"/>
      <c r="Z466" s="186"/>
      <c r="AA466" s="62"/>
      <c r="AB466" s="62"/>
      <c r="AC466" s="187"/>
      <c r="AD466" s="259"/>
      <c r="AE466" s="259"/>
      <c r="AF466" s="56"/>
      <c r="AG466" s="28"/>
      <c r="AH466" s="56"/>
      <c r="AI466" s="28"/>
      <c r="AJ466" s="132"/>
      <c r="AK466" s="198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5"/>
      <c r="E467" s="56"/>
      <c r="F467" s="188"/>
      <c r="G467" s="188"/>
      <c r="H467" s="188"/>
      <c r="I467" s="56"/>
      <c r="J467" s="56"/>
      <c r="K467" s="187"/>
      <c r="L467" s="259"/>
      <c r="M467" s="259"/>
      <c r="N467" s="56"/>
      <c r="O467" s="28"/>
      <c r="P467" s="56"/>
      <c r="Q467" s="28"/>
      <c r="R467" s="183"/>
      <c r="S467" s="215"/>
      <c r="T467" s="287"/>
      <c r="U467" s="27"/>
      <c r="V467" s="185"/>
      <c r="W467" s="56"/>
      <c r="X467" s="188"/>
      <c r="Y467" s="188"/>
      <c r="Z467" s="188"/>
      <c r="AA467" s="56"/>
      <c r="AB467" s="56"/>
      <c r="AC467" s="187"/>
      <c r="AD467" s="259"/>
      <c r="AE467" s="259"/>
      <c r="AF467" s="56"/>
      <c r="AG467" s="28"/>
      <c r="AH467" s="56"/>
      <c r="AI467" s="28"/>
      <c r="AJ467" s="183"/>
      <c r="AK467" s="198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5"/>
      <c r="T468" s="285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8"/>
      <c r="AL468" s="285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34</v>
      </c>
      <c r="D469" s="185"/>
      <c r="E469" s="56"/>
      <c r="F469" s="186"/>
      <c r="G469" s="186"/>
      <c r="H469" s="186"/>
      <c r="I469" s="62"/>
      <c r="J469" s="62"/>
      <c r="K469" s="187"/>
      <c r="L469" s="259"/>
      <c r="M469" s="259"/>
      <c r="N469" s="56"/>
      <c r="O469" s="28"/>
      <c r="P469" s="56"/>
      <c r="Q469" s="28"/>
      <c r="R469" s="132"/>
      <c r="S469" s="215"/>
      <c r="T469" s="286"/>
      <c r="U469" s="27" t="s">
        <v>34</v>
      </c>
      <c r="V469" s="185"/>
      <c r="W469" s="56"/>
      <c r="X469" s="186"/>
      <c r="Y469" s="186"/>
      <c r="Z469" s="186"/>
      <c r="AA469" s="62"/>
      <c r="AB469" s="62"/>
      <c r="AC469" s="187"/>
      <c r="AD469" s="259"/>
      <c r="AE469" s="259"/>
      <c r="AF469" s="56"/>
      <c r="AG469" s="28"/>
      <c r="AH469" s="56"/>
      <c r="AI469" s="28"/>
      <c r="AJ469" s="132"/>
      <c r="AK469" s="198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35</v>
      </c>
      <c r="D470" s="185"/>
      <c r="E470" s="56"/>
      <c r="F470" s="186"/>
      <c r="G470" s="186"/>
      <c r="H470" s="186"/>
      <c r="I470" s="62"/>
      <c r="J470" s="62"/>
      <c r="K470" s="187"/>
      <c r="L470" s="259"/>
      <c r="M470" s="259"/>
      <c r="N470" s="56"/>
      <c r="O470" s="28"/>
      <c r="P470" s="56"/>
      <c r="Q470" s="28"/>
      <c r="R470" s="132"/>
      <c r="S470" s="215"/>
      <c r="T470" s="286"/>
      <c r="U470" s="27" t="s">
        <v>35</v>
      </c>
      <c r="V470" s="185"/>
      <c r="W470" s="56"/>
      <c r="X470" s="186"/>
      <c r="Y470" s="186"/>
      <c r="Z470" s="186"/>
      <c r="AA470" s="62"/>
      <c r="AB470" s="62"/>
      <c r="AC470" s="187"/>
      <c r="AD470" s="259"/>
      <c r="AE470" s="259"/>
      <c r="AF470" s="56"/>
      <c r="AG470" s="28"/>
      <c r="AH470" s="56"/>
      <c r="AI470" s="28"/>
      <c r="AJ470" s="132"/>
      <c r="AK470" s="198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37</v>
      </c>
      <c r="D471" s="185"/>
      <c r="E471" s="56"/>
      <c r="F471" s="186"/>
      <c r="G471" s="186"/>
      <c r="H471" s="186"/>
      <c r="I471" s="62"/>
      <c r="J471" s="62"/>
      <c r="K471" s="187"/>
      <c r="L471" s="259"/>
      <c r="M471" s="259"/>
      <c r="N471" s="56"/>
      <c r="O471" s="28"/>
      <c r="P471" s="56"/>
      <c r="Q471" s="28"/>
      <c r="R471" s="132"/>
      <c r="S471" s="215"/>
      <c r="T471" s="286"/>
      <c r="U471" s="27" t="s">
        <v>37</v>
      </c>
      <c r="V471" s="185"/>
      <c r="W471" s="56"/>
      <c r="X471" s="186"/>
      <c r="Y471" s="186"/>
      <c r="Z471" s="186"/>
      <c r="AA471" s="62"/>
      <c r="AB471" s="62"/>
      <c r="AC471" s="187"/>
      <c r="AD471" s="259"/>
      <c r="AE471" s="259"/>
      <c r="AF471" s="56"/>
      <c r="AG471" s="28"/>
      <c r="AH471" s="56"/>
      <c r="AI471" s="28"/>
      <c r="AJ471" s="132"/>
      <c r="AK471" s="198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5"/>
      <c r="E472" s="56"/>
      <c r="F472" s="188"/>
      <c r="G472" s="188"/>
      <c r="H472" s="188"/>
      <c r="I472" s="56"/>
      <c r="J472" s="56"/>
      <c r="K472" s="187"/>
      <c r="L472" s="259"/>
      <c r="M472" s="259"/>
      <c r="N472" s="56"/>
      <c r="O472" s="28"/>
      <c r="P472" s="56"/>
      <c r="Q472" s="28"/>
      <c r="R472" s="183"/>
      <c r="S472" s="215"/>
      <c r="T472" s="287"/>
      <c r="U472" s="27"/>
      <c r="V472" s="185"/>
      <c r="W472" s="56"/>
      <c r="X472" s="188"/>
      <c r="Y472" s="188"/>
      <c r="Z472" s="188"/>
      <c r="AA472" s="56"/>
      <c r="AB472" s="56"/>
      <c r="AC472" s="187"/>
      <c r="AD472" s="259"/>
      <c r="AE472" s="259"/>
      <c r="AF472" s="56"/>
      <c r="AG472" s="28"/>
      <c r="AH472" s="56"/>
      <c r="AI472" s="28"/>
      <c r="AJ472" s="183"/>
      <c r="AK472" s="198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5"/>
      <c r="T473" s="285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8"/>
      <c r="AL473" s="285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34</v>
      </c>
      <c r="D474" s="185"/>
      <c r="E474" s="56"/>
      <c r="F474" s="186"/>
      <c r="G474" s="186"/>
      <c r="H474" s="186"/>
      <c r="I474" s="62"/>
      <c r="J474" s="62"/>
      <c r="K474" s="187"/>
      <c r="L474" s="259"/>
      <c r="M474" s="259"/>
      <c r="N474" s="56"/>
      <c r="O474" s="28"/>
      <c r="P474" s="56"/>
      <c r="Q474" s="28"/>
      <c r="R474" s="132"/>
      <c r="S474" s="215"/>
      <c r="T474" s="286"/>
      <c r="U474" s="27" t="s">
        <v>34</v>
      </c>
      <c r="V474" s="185"/>
      <c r="W474" s="56"/>
      <c r="X474" s="186"/>
      <c r="Y474" s="186"/>
      <c r="Z474" s="186"/>
      <c r="AA474" s="62"/>
      <c r="AB474" s="62"/>
      <c r="AC474" s="187"/>
      <c r="AD474" s="259"/>
      <c r="AE474" s="259"/>
      <c r="AF474" s="56"/>
      <c r="AG474" s="28"/>
      <c r="AH474" s="56"/>
      <c r="AI474" s="28"/>
      <c r="AJ474" s="132"/>
      <c r="AK474" s="198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35</v>
      </c>
      <c r="D475" s="185"/>
      <c r="E475" s="56"/>
      <c r="F475" s="186"/>
      <c r="G475" s="186"/>
      <c r="H475" s="186"/>
      <c r="I475" s="62"/>
      <c r="J475" s="62"/>
      <c r="K475" s="187"/>
      <c r="L475" s="259"/>
      <c r="M475" s="259"/>
      <c r="N475" s="56"/>
      <c r="O475" s="28"/>
      <c r="P475" s="56"/>
      <c r="Q475" s="28"/>
      <c r="R475" s="132"/>
      <c r="S475" s="215"/>
      <c r="T475" s="286"/>
      <c r="U475" s="27" t="s">
        <v>35</v>
      </c>
      <c r="V475" s="185"/>
      <c r="W475" s="56"/>
      <c r="X475" s="186"/>
      <c r="Y475" s="186"/>
      <c r="Z475" s="186"/>
      <c r="AA475" s="62"/>
      <c r="AB475" s="62"/>
      <c r="AC475" s="187"/>
      <c r="AD475" s="259"/>
      <c r="AE475" s="259"/>
      <c r="AF475" s="56"/>
      <c r="AG475" s="28"/>
      <c r="AH475" s="56"/>
      <c r="AI475" s="28"/>
      <c r="AJ475" s="132"/>
      <c r="AK475" s="198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37</v>
      </c>
      <c r="D476" s="185"/>
      <c r="E476" s="56"/>
      <c r="F476" s="186"/>
      <c r="G476" s="186"/>
      <c r="H476" s="186"/>
      <c r="I476" s="62"/>
      <c r="J476" s="62"/>
      <c r="K476" s="187"/>
      <c r="L476" s="259"/>
      <c r="M476" s="259"/>
      <c r="N476" s="56"/>
      <c r="O476" s="28"/>
      <c r="P476" s="56"/>
      <c r="Q476" s="28"/>
      <c r="R476" s="132"/>
      <c r="S476" s="215"/>
      <c r="T476" s="286"/>
      <c r="U476" s="27" t="s">
        <v>37</v>
      </c>
      <c r="V476" s="185"/>
      <c r="W476" s="56"/>
      <c r="X476" s="186"/>
      <c r="Y476" s="186"/>
      <c r="Z476" s="186"/>
      <c r="AA476" s="62"/>
      <c r="AB476" s="62"/>
      <c r="AC476" s="187"/>
      <c r="AD476" s="259"/>
      <c r="AE476" s="259"/>
      <c r="AF476" s="56"/>
      <c r="AG476" s="28"/>
      <c r="AH476" s="56"/>
      <c r="AI476" s="28"/>
      <c r="AJ476" s="132"/>
      <c r="AK476" s="198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5"/>
      <c r="E477" s="56"/>
      <c r="F477" s="188"/>
      <c r="G477" s="188"/>
      <c r="H477" s="188"/>
      <c r="I477" s="56"/>
      <c r="J477" s="56"/>
      <c r="K477" s="187"/>
      <c r="L477" s="259"/>
      <c r="M477" s="259"/>
      <c r="N477" s="56"/>
      <c r="O477" s="28"/>
      <c r="P477" s="56"/>
      <c r="Q477" s="28"/>
      <c r="R477" s="183"/>
      <c r="S477" s="215"/>
      <c r="T477" s="287"/>
      <c r="U477" s="27"/>
      <c r="V477" s="185"/>
      <c r="W477" s="56"/>
      <c r="X477" s="188"/>
      <c r="Y477" s="188"/>
      <c r="Z477" s="188"/>
      <c r="AA477" s="56"/>
      <c r="AB477" s="56"/>
      <c r="AC477" s="187"/>
      <c r="AD477" s="259"/>
      <c r="AE477" s="259"/>
      <c r="AF477" s="56"/>
      <c r="AG477" s="28"/>
      <c r="AH477" s="56"/>
      <c r="AI477" s="28"/>
      <c r="AJ477" s="183"/>
      <c r="AK477" s="198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5"/>
      <c r="T478" s="285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8"/>
      <c r="AL478" s="285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34</v>
      </c>
      <c r="D479" s="185"/>
      <c r="E479" s="56"/>
      <c r="F479" s="186"/>
      <c r="G479" s="186"/>
      <c r="H479" s="186"/>
      <c r="I479" s="62"/>
      <c r="J479" s="62"/>
      <c r="K479" s="187"/>
      <c r="L479" s="259"/>
      <c r="M479" s="259"/>
      <c r="N479" s="56"/>
      <c r="O479" s="28"/>
      <c r="P479" s="56"/>
      <c r="Q479" s="28"/>
      <c r="R479" s="132"/>
      <c r="S479" s="215"/>
      <c r="T479" s="286"/>
      <c r="U479" s="27" t="s">
        <v>34</v>
      </c>
      <c r="V479" s="185"/>
      <c r="W479" s="56"/>
      <c r="X479" s="186"/>
      <c r="Y479" s="186"/>
      <c r="Z479" s="186"/>
      <c r="AA479" s="62"/>
      <c r="AB479" s="62"/>
      <c r="AC479" s="187"/>
      <c r="AD479" s="259"/>
      <c r="AE479" s="259"/>
      <c r="AF479" s="56"/>
      <c r="AG479" s="28"/>
      <c r="AH479" s="56"/>
      <c r="AI479" s="28"/>
      <c r="AJ479" s="132"/>
      <c r="AK479" s="198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35</v>
      </c>
      <c r="D480" s="185"/>
      <c r="E480" s="56"/>
      <c r="F480" s="186"/>
      <c r="G480" s="186"/>
      <c r="H480" s="186"/>
      <c r="I480" s="62"/>
      <c r="J480" s="62"/>
      <c r="K480" s="187"/>
      <c r="L480" s="259"/>
      <c r="M480" s="259"/>
      <c r="N480" s="56"/>
      <c r="O480" s="28"/>
      <c r="P480" s="56"/>
      <c r="Q480" s="28"/>
      <c r="R480" s="132"/>
      <c r="S480" s="215"/>
      <c r="T480" s="286"/>
      <c r="U480" s="27" t="s">
        <v>35</v>
      </c>
      <c r="V480" s="185"/>
      <c r="W480" s="56"/>
      <c r="X480" s="186"/>
      <c r="Y480" s="186"/>
      <c r="Z480" s="186"/>
      <c r="AA480" s="62"/>
      <c r="AB480" s="62"/>
      <c r="AC480" s="187"/>
      <c r="AD480" s="259"/>
      <c r="AE480" s="259"/>
      <c r="AF480" s="56"/>
      <c r="AG480" s="28"/>
      <c r="AH480" s="56"/>
      <c r="AI480" s="28"/>
      <c r="AJ480" s="132"/>
      <c r="AK480" s="198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37</v>
      </c>
      <c r="D481" s="185"/>
      <c r="E481" s="56"/>
      <c r="F481" s="186"/>
      <c r="G481" s="186"/>
      <c r="H481" s="186"/>
      <c r="I481" s="62"/>
      <c r="J481" s="62"/>
      <c r="K481" s="187"/>
      <c r="L481" s="259"/>
      <c r="M481" s="259"/>
      <c r="N481" s="56"/>
      <c r="O481" s="28"/>
      <c r="P481" s="56"/>
      <c r="Q481" s="28"/>
      <c r="R481" s="132"/>
      <c r="S481" s="215"/>
      <c r="T481" s="286"/>
      <c r="U481" s="27" t="s">
        <v>37</v>
      </c>
      <c r="V481" s="185"/>
      <c r="W481" s="56"/>
      <c r="X481" s="186"/>
      <c r="Y481" s="186"/>
      <c r="Z481" s="186"/>
      <c r="AA481" s="62"/>
      <c r="AB481" s="62"/>
      <c r="AC481" s="187"/>
      <c r="AD481" s="259"/>
      <c r="AE481" s="259"/>
      <c r="AF481" s="56"/>
      <c r="AG481" s="28"/>
      <c r="AH481" s="56"/>
      <c r="AI481" s="28"/>
      <c r="AJ481" s="132"/>
      <c r="AK481" s="198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5"/>
      <c r="E482" s="56"/>
      <c r="F482" s="188"/>
      <c r="G482" s="188"/>
      <c r="H482" s="188"/>
      <c r="I482" s="56"/>
      <c r="J482" s="56"/>
      <c r="K482" s="187"/>
      <c r="L482" s="259"/>
      <c r="M482" s="259"/>
      <c r="N482" s="56"/>
      <c r="O482" s="28"/>
      <c r="P482" s="56"/>
      <c r="Q482" s="28"/>
      <c r="R482" s="183"/>
      <c r="S482" s="215"/>
      <c r="T482" s="287"/>
      <c r="U482" s="27"/>
      <c r="V482" s="185"/>
      <c r="W482" s="56"/>
      <c r="X482" s="188"/>
      <c r="Y482" s="188"/>
      <c r="Z482" s="188"/>
      <c r="AA482" s="56"/>
      <c r="AB482" s="56"/>
      <c r="AC482" s="187"/>
      <c r="AD482" s="259"/>
      <c r="AE482" s="259"/>
      <c r="AF482" s="56"/>
      <c r="AG482" s="28"/>
      <c r="AH482" s="56"/>
      <c r="AI482" s="28"/>
      <c r="AJ482" s="183"/>
      <c r="AK482" s="198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5"/>
      <c r="T483" s="285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8"/>
      <c r="AL483" s="285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34</v>
      </c>
      <c r="D484" s="185"/>
      <c r="E484" s="56"/>
      <c r="F484" s="186"/>
      <c r="G484" s="186"/>
      <c r="H484" s="186"/>
      <c r="I484" s="62"/>
      <c r="J484" s="62"/>
      <c r="K484" s="187"/>
      <c r="L484" s="259"/>
      <c r="M484" s="259"/>
      <c r="N484" s="56"/>
      <c r="O484" s="28"/>
      <c r="P484" s="56"/>
      <c r="Q484" s="28"/>
      <c r="R484" s="132"/>
      <c r="S484" s="215"/>
      <c r="T484" s="286"/>
      <c r="U484" s="27" t="s">
        <v>34</v>
      </c>
      <c r="V484" s="185"/>
      <c r="W484" s="56"/>
      <c r="X484" s="186"/>
      <c r="Y484" s="186"/>
      <c r="Z484" s="186"/>
      <c r="AA484" s="62"/>
      <c r="AB484" s="62"/>
      <c r="AC484" s="187"/>
      <c r="AD484" s="259"/>
      <c r="AE484" s="259"/>
      <c r="AF484" s="56"/>
      <c r="AG484" s="28"/>
      <c r="AH484" s="56"/>
      <c r="AI484" s="28"/>
      <c r="AJ484" s="132"/>
      <c r="AK484" s="198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35</v>
      </c>
      <c r="D485" s="185"/>
      <c r="E485" s="56"/>
      <c r="F485" s="186"/>
      <c r="G485" s="186"/>
      <c r="H485" s="186"/>
      <c r="I485" s="62"/>
      <c r="J485" s="62"/>
      <c r="K485" s="187"/>
      <c r="L485" s="259"/>
      <c r="M485" s="259"/>
      <c r="N485" s="56"/>
      <c r="O485" s="28"/>
      <c r="P485" s="56"/>
      <c r="Q485" s="28"/>
      <c r="R485" s="132"/>
      <c r="S485" s="215"/>
      <c r="T485" s="286"/>
      <c r="U485" s="27" t="s">
        <v>35</v>
      </c>
      <c r="V485" s="185"/>
      <c r="W485" s="56"/>
      <c r="X485" s="186"/>
      <c r="Y485" s="186"/>
      <c r="Z485" s="186"/>
      <c r="AA485" s="62"/>
      <c r="AB485" s="62"/>
      <c r="AC485" s="187"/>
      <c r="AD485" s="259"/>
      <c r="AE485" s="259"/>
      <c r="AF485" s="56"/>
      <c r="AG485" s="28"/>
      <c r="AH485" s="56"/>
      <c r="AI485" s="28"/>
      <c r="AJ485" s="132"/>
      <c r="AK485" s="198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37</v>
      </c>
      <c r="D486" s="185"/>
      <c r="E486" s="56"/>
      <c r="F486" s="186"/>
      <c r="G486" s="186"/>
      <c r="H486" s="186"/>
      <c r="I486" s="62"/>
      <c r="J486" s="62"/>
      <c r="K486" s="187"/>
      <c r="L486" s="259"/>
      <c r="M486" s="259"/>
      <c r="N486" s="56"/>
      <c r="O486" s="28"/>
      <c r="P486" s="56"/>
      <c r="Q486" s="28"/>
      <c r="R486" s="132"/>
      <c r="S486" s="215"/>
      <c r="T486" s="286"/>
      <c r="U486" s="27" t="s">
        <v>37</v>
      </c>
      <c r="V486" s="185"/>
      <c r="W486" s="56"/>
      <c r="X486" s="186"/>
      <c r="Y486" s="186"/>
      <c r="Z486" s="186"/>
      <c r="AA486" s="62"/>
      <c r="AB486" s="62"/>
      <c r="AC486" s="187"/>
      <c r="AD486" s="259"/>
      <c r="AE486" s="259"/>
      <c r="AF486" s="56"/>
      <c r="AG486" s="28"/>
      <c r="AH486" s="56"/>
      <c r="AI486" s="28"/>
      <c r="AJ486" s="132"/>
      <c r="AK486" s="198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5"/>
      <c r="E487" s="56"/>
      <c r="F487" s="188"/>
      <c r="G487" s="188"/>
      <c r="H487" s="188"/>
      <c r="I487" s="56"/>
      <c r="J487" s="56"/>
      <c r="K487" s="187"/>
      <c r="L487" s="259"/>
      <c r="M487" s="259"/>
      <c r="N487" s="56"/>
      <c r="O487" s="28"/>
      <c r="P487" s="56"/>
      <c r="Q487" s="28"/>
      <c r="R487" s="183"/>
      <c r="S487" s="215"/>
      <c r="T487" s="287"/>
      <c r="U487" s="27"/>
      <c r="V487" s="185"/>
      <c r="W487" s="56"/>
      <c r="X487" s="188"/>
      <c r="Y487" s="188"/>
      <c r="Z487" s="188"/>
      <c r="AA487" s="56"/>
      <c r="AB487" s="56"/>
      <c r="AC487" s="187"/>
      <c r="AD487" s="259"/>
      <c r="AE487" s="259"/>
      <c r="AF487" s="56"/>
      <c r="AG487" s="28"/>
      <c r="AH487" s="56"/>
      <c r="AI487" s="28"/>
      <c r="AJ487" s="183"/>
      <c r="AK487" s="198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5"/>
      <c r="T488" s="285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8"/>
      <c r="AL488" s="285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34</v>
      </c>
      <c r="D489" s="185"/>
      <c r="E489" s="56"/>
      <c r="F489" s="186"/>
      <c r="G489" s="186"/>
      <c r="H489" s="186"/>
      <c r="I489" s="62"/>
      <c r="J489" s="62"/>
      <c r="K489" s="187"/>
      <c r="L489" s="259"/>
      <c r="M489" s="259"/>
      <c r="N489" s="56"/>
      <c r="O489" s="28"/>
      <c r="P489" s="56"/>
      <c r="Q489" s="28"/>
      <c r="R489" s="132"/>
      <c r="S489" s="215"/>
      <c r="T489" s="286"/>
      <c r="U489" s="27" t="s">
        <v>34</v>
      </c>
      <c r="V489" s="185"/>
      <c r="W489" s="56"/>
      <c r="X489" s="186"/>
      <c r="Y489" s="186"/>
      <c r="Z489" s="186"/>
      <c r="AA489" s="62"/>
      <c r="AB489" s="62"/>
      <c r="AC489" s="187"/>
      <c r="AD489" s="259"/>
      <c r="AE489" s="259"/>
      <c r="AF489" s="56"/>
      <c r="AG489" s="28"/>
      <c r="AH489" s="56"/>
      <c r="AI489" s="28"/>
      <c r="AJ489" s="132"/>
      <c r="AK489" s="198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35</v>
      </c>
      <c r="D490" s="185"/>
      <c r="E490" s="56"/>
      <c r="F490" s="186"/>
      <c r="G490" s="186"/>
      <c r="H490" s="186"/>
      <c r="I490" s="62"/>
      <c r="J490" s="62"/>
      <c r="K490" s="187"/>
      <c r="L490" s="259"/>
      <c r="M490" s="259"/>
      <c r="N490" s="56"/>
      <c r="O490" s="28"/>
      <c r="P490" s="56"/>
      <c r="Q490" s="28"/>
      <c r="R490" s="132"/>
      <c r="S490" s="215"/>
      <c r="T490" s="286"/>
      <c r="U490" s="27" t="s">
        <v>35</v>
      </c>
      <c r="V490" s="185"/>
      <c r="W490" s="56"/>
      <c r="X490" s="186"/>
      <c r="Y490" s="186"/>
      <c r="Z490" s="186"/>
      <c r="AA490" s="62"/>
      <c r="AB490" s="62"/>
      <c r="AC490" s="187"/>
      <c r="AD490" s="259"/>
      <c r="AE490" s="259"/>
      <c r="AF490" s="56"/>
      <c r="AG490" s="28"/>
      <c r="AH490" s="56"/>
      <c r="AI490" s="28"/>
      <c r="AJ490" s="132"/>
      <c r="AK490" s="198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37</v>
      </c>
      <c r="D491" s="185"/>
      <c r="E491" s="56"/>
      <c r="F491" s="186"/>
      <c r="G491" s="186"/>
      <c r="H491" s="186"/>
      <c r="I491" s="62"/>
      <c r="J491" s="62"/>
      <c r="K491" s="187"/>
      <c r="L491" s="259"/>
      <c r="M491" s="259"/>
      <c r="N491" s="56"/>
      <c r="O491" s="28"/>
      <c r="P491" s="56"/>
      <c r="Q491" s="28"/>
      <c r="R491" s="132"/>
      <c r="S491" s="215"/>
      <c r="T491" s="286"/>
      <c r="U491" s="27" t="s">
        <v>37</v>
      </c>
      <c r="V491" s="185"/>
      <c r="W491" s="56"/>
      <c r="X491" s="186"/>
      <c r="Y491" s="186"/>
      <c r="Z491" s="186"/>
      <c r="AA491" s="62"/>
      <c r="AB491" s="62"/>
      <c r="AC491" s="187"/>
      <c r="AD491" s="259"/>
      <c r="AE491" s="259"/>
      <c r="AF491" s="56"/>
      <c r="AG491" s="28"/>
      <c r="AH491" s="56"/>
      <c r="AI491" s="28"/>
      <c r="AJ491" s="132"/>
      <c r="AK491" s="198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5"/>
      <c r="E492" s="56"/>
      <c r="F492" s="188"/>
      <c r="G492" s="188"/>
      <c r="H492" s="188"/>
      <c r="I492" s="56"/>
      <c r="J492" s="56"/>
      <c r="K492" s="187"/>
      <c r="L492" s="259"/>
      <c r="M492" s="259"/>
      <c r="N492" s="56"/>
      <c r="O492" s="28"/>
      <c r="P492" s="56"/>
      <c r="Q492" s="28"/>
      <c r="R492" s="183"/>
      <c r="S492" s="215"/>
      <c r="T492" s="287"/>
      <c r="U492" s="27"/>
      <c r="V492" s="185"/>
      <c r="W492" s="56"/>
      <c r="X492" s="188"/>
      <c r="Y492" s="188"/>
      <c r="Z492" s="188"/>
      <c r="AA492" s="56"/>
      <c r="AB492" s="56"/>
      <c r="AC492" s="187"/>
      <c r="AD492" s="259"/>
      <c r="AE492" s="259"/>
      <c r="AF492" s="56"/>
      <c r="AG492" s="28"/>
      <c r="AH492" s="56"/>
      <c r="AI492" s="28"/>
      <c r="AJ492" s="183"/>
      <c r="AK492" s="198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5"/>
      <c r="T493" s="285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8"/>
      <c r="AL493" s="285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34</v>
      </c>
      <c r="D494" s="185"/>
      <c r="E494" s="56"/>
      <c r="F494" s="186"/>
      <c r="G494" s="186"/>
      <c r="H494" s="186"/>
      <c r="I494" s="62"/>
      <c r="J494" s="62"/>
      <c r="K494" s="187"/>
      <c r="L494" s="259"/>
      <c r="M494" s="259"/>
      <c r="N494" s="56"/>
      <c r="O494" s="28"/>
      <c r="P494" s="56"/>
      <c r="Q494" s="28"/>
      <c r="R494" s="132"/>
      <c r="S494" s="215"/>
      <c r="T494" s="286"/>
      <c r="U494" s="27" t="s">
        <v>34</v>
      </c>
      <c r="V494" s="185"/>
      <c r="W494" s="56"/>
      <c r="X494" s="186"/>
      <c r="Y494" s="186"/>
      <c r="Z494" s="186"/>
      <c r="AA494" s="62"/>
      <c r="AB494" s="62"/>
      <c r="AC494" s="187"/>
      <c r="AD494" s="259"/>
      <c r="AE494" s="259"/>
      <c r="AF494" s="56"/>
      <c r="AG494" s="28"/>
      <c r="AH494" s="56"/>
      <c r="AI494" s="28"/>
      <c r="AJ494" s="132"/>
      <c r="AK494" s="198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35</v>
      </c>
      <c r="D495" s="185"/>
      <c r="E495" s="56"/>
      <c r="F495" s="186"/>
      <c r="G495" s="186"/>
      <c r="H495" s="186"/>
      <c r="I495" s="62"/>
      <c r="J495" s="62"/>
      <c r="K495" s="187"/>
      <c r="L495" s="259"/>
      <c r="M495" s="259"/>
      <c r="N495" s="56"/>
      <c r="O495" s="28"/>
      <c r="P495" s="56"/>
      <c r="Q495" s="28"/>
      <c r="R495" s="132"/>
      <c r="S495" s="215"/>
      <c r="T495" s="286"/>
      <c r="U495" s="27" t="s">
        <v>35</v>
      </c>
      <c r="V495" s="185"/>
      <c r="W495" s="56"/>
      <c r="X495" s="186"/>
      <c r="Y495" s="186"/>
      <c r="Z495" s="186"/>
      <c r="AA495" s="62"/>
      <c r="AB495" s="62"/>
      <c r="AC495" s="187"/>
      <c r="AD495" s="259"/>
      <c r="AE495" s="259"/>
      <c r="AF495" s="56"/>
      <c r="AG495" s="28"/>
      <c r="AH495" s="56"/>
      <c r="AI495" s="28"/>
      <c r="AJ495" s="132"/>
      <c r="AK495" s="198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37</v>
      </c>
      <c r="D496" s="185"/>
      <c r="E496" s="56"/>
      <c r="F496" s="186"/>
      <c r="G496" s="186"/>
      <c r="H496" s="186"/>
      <c r="I496" s="62"/>
      <c r="J496" s="62"/>
      <c r="K496" s="187"/>
      <c r="L496" s="259"/>
      <c r="M496" s="259"/>
      <c r="N496" s="56"/>
      <c r="O496" s="28"/>
      <c r="P496" s="56"/>
      <c r="Q496" s="28"/>
      <c r="R496" s="132"/>
      <c r="S496" s="215"/>
      <c r="T496" s="286"/>
      <c r="U496" s="27" t="s">
        <v>37</v>
      </c>
      <c r="V496" s="185"/>
      <c r="W496" s="56"/>
      <c r="X496" s="186"/>
      <c r="Y496" s="186"/>
      <c r="Z496" s="186"/>
      <c r="AA496" s="62"/>
      <c r="AB496" s="62"/>
      <c r="AC496" s="187"/>
      <c r="AD496" s="259"/>
      <c r="AE496" s="259"/>
      <c r="AF496" s="56"/>
      <c r="AG496" s="28"/>
      <c r="AH496" s="56"/>
      <c r="AI496" s="28"/>
      <c r="AJ496" s="132"/>
      <c r="AK496" s="198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5"/>
      <c r="E497" s="56"/>
      <c r="F497" s="188"/>
      <c r="G497" s="188"/>
      <c r="H497" s="188"/>
      <c r="I497" s="56"/>
      <c r="J497" s="56"/>
      <c r="K497" s="187"/>
      <c r="L497" s="259"/>
      <c r="M497" s="259"/>
      <c r="N497" s="56"/>
      <c r="O497" s="28"/>
      <c r="P497" s="56"/>
      <c r="Q497" s="28"/>
      <c r="R497" s="183"/>
      <c r="S497" s="215"/>
      <c r="T497" s="287"/>
      <c r="U497" s="27"/>
      <c r="V497" s="185"/>
      <c r="W497" s="56"/>
      <c r="X497" s="188"/>
      <c r="Y497" s="188"/>
      <c r="Z497" s="188"/>
      <c r="AA497" s="56"/>
      <c r="AB497" s="56"/>
      <c r="AC497" s="187"/>
      <c r="AD497" s="259"/>
      <c r="AE497" s="259"/>
      <c r="AF497" s="56"/>
      <c r="AG497" s="28"/>
      <c r="AH497" s="56"/>
      <c r="AI497" s="28"/>
      <c r="AJ497" s="183"/>
      <c r="AK497" s="198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5"/>
      <c r="T498" s="285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8"/>
      <c r="AL498" s="285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34</v>
      </c>
      <c r="D499" s="185"/>
      <c r="E499" s="56"/>
      <c r="F499" s="186"/>
      <c r="G499" s="186"/>
      <c r="H499" s="186"/>
      <c r="I499" s="62"/>
      <c r="J499" s="62"/>
      <c r="K499" s="187"/>
      <c r="L499" s="259"/>
      <c r="M499" s="259"/>
      <c r="N499" s="56"/>
      <c r="O499" s="28"/>
      <c r="P499" s="56"/>
      <c r="Q499" s="28"/>
      <c r="R499" s="132"/>
      <c r="S499" s="215"/>
      <c r="T499" s="286"/>
      <c r="U499" s="27" t="s">
        <v>34</v>
      </c>
      <c r="V499" s="185"/>
      <c r="W499" s="56"/>
      <c r="X499" s="186"/>
      <c r="Y499" s="186"/>
      <c r="Z499" s="186"/>
      <c r="AA499" s="62"/>
      <c r="AB499" s="62"/>
      <c r="AC499" s="187"/>
      <c r="AD499" s="259"/>
      <c r="AE499" s="259"/>
      <c r="AF499" s="56"/>
      <c r="AG499" s="28"/>
      <c r="AH499" s="56"/>
      <c r="AI499" s="28"/>
      <c r="AJ499" s="132"/>
      <c r="AK499" s="198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35</v>
      </c>
      <c r="D500" s="185"/>
      <c r="E500" s="56"/>
      <c r="F500" s="186"/>
      <c r="G500" s="186"/>
      <c r="H500" s="186"/>
      <c r="I500" s="62"/>
      <c r="J500" s="62"/>
      <c r="K500" s="187"/>
      <c r="L500" s="259"/>
      <c r="M500" s="259"/>
      <c r="N500" s="56"/>
      <c r="O500" s="28"/>
      <c r="P500" s="56"/>
      <c r="Q500" s="28"/>
      <c r="R500" s="132"/>
      <c r="S500" s="215"/>
      <c r="T500" s="286"/>
      <c r="U500" s="27" t="s">
        <v>35</v>
      </c>
      <c r="V500" s="185"/>
      <c r="W500" s="56"/>
      <c r="X500" s="186"/>
      <c r="Y500" s="186"/>
      <c r="Z500" s="186"/>
      <c r="AA500" s="62"/>
      <c r="AB500" s="62"/>
      <c r="AC500" s="187"/>
      <c r="AD500" s="259"/>
      <c r="AE500" s="259"/>
      <c r="AF500" s="56"/>
      <c r="AG500" s="28"/>
      <c r="AH500" s="56"/>
      <c r="AI500" s="28"/>
      <c r="AJ500" s="132"/>
      <c r="AK500" s="198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37</v>
      </c>
      <c r="D501" s="185"/>
      <c r="E501" s="56"/>
      <c r="F501" s="186"/>
      <c r="G501" s="186"/>
      <c r="H501" s="186"/>
      <c r="I501" s="62"/>
      <c r="J501" s="62"/>
      <c r="K501" s="187"/>
      <c r="L501" s="259"/>
      <c r="M501" s="259"/>
      <c r="N501" s="56"/>
      <c r="O501" s="28"/>
      <c r="P501" s="56"/>
      <c r="Q501" s="28"/>
      <c r="R501" s="132"/>
      <c r="S501" s="215"/>
      <c r="T501" s="286"/>
      <c r="U501" s="27" t="s">
        <v>37</v>
      </c>
      <c r="V501" s="185"/>
      <c r="W501" s="56"/>
      <c r="X501" s="186"/>
      <c r="Y501" s="186"/>
      <c r="Z501" s="186"/>
      <c r="AA501" s="62"/>
      <c r="AB501" s="62"/>
      <c r="AC501" s="187"/>
      <c r="AD501" s="259"/>
      <c r="AE501" s="259"/>
      <c r="AF501" s="56"/>
      <c r="AG501" s="28"/>
      <c r="AH501" s="56"/>
      <c r="AI501" s="28"/>
      <c r="AJ501" s="132"/>
      <c r="AK501" s="198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5"/>
      <c r="E502" s="56"/>
      <c r="F502" s="188"/>
      <c r="G502" s="188"/>
      <c r="H502" s="188"/>
      <c r="I502" s="56"/>
      <c r="J502" s="56"/>
      <c r="K502" s="187"/>
      <c r="L502" s="259"/>
      <c r="M502" s="259"/>
      <c r="N502" s="56"/>
      <c r="O502" s="28"/>
      <c r="P502" s="56"/>
      <c r="Q502" s="28"/>
      <c r="R502" s="183"/>
      <c r="S502" s="215"/>
      <c r="T502" s="287"/>
      <c r="U502" s="27"/>
      <c r="V502" s="185"/>
      <c r="W502" s="56"/>
      <c r="X502" s="188"/>
      <c r="Y502" s="188"/>
      <c r="Z502" s="188"/>
      <c r="AA502" s="56"/>
      <c r="AB502" s="56"/>
      <c r="AC502" s="187"/>
      <c r="AD502" s="259"/>
      <c r="AE502" s="259"/>
      <c r="AF502" s="56"/>
      <c r="AG502" s="28"/>
      <c r="AH502" s="56"/>
      <c r="AI502" s="28"/>
      <c r="AJ502" s="183"/>
      <c r="AK502" s="198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5"/>
      <c r="T503" s="285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8"/>
      <c r="AL503" s="285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34</v>
      </c>
      <c r="D504" s="185"/>
      <c r="E504" s="56"/>
      <c r="F504" s="186"/>
      <c r="G504" s="186"/>
      <c r="H504" s="186"/>
      <c r="I504" s="62"/>
      <c r="J504" s="62"/>
      <c r="K504" s="187"/>
      <c r="L504" s="259"/>
      <c r="M504" s="259"/>
      <c r="N504" s="56"/>
      <c r="O504" s="28"/>
      <c r="P504" s="56"/>
      <c r="Q504" s="28"/>
      <c r="R504" s="132"/>
      <c r="S504" s="215"/>
      <c r="T504" s="286"/>
      <c r="U504" s="27" t="s">
        <v>34</v>
      </c>
      <c r="V504" s="185"/>
      <c r="W504" s="56"/>
      <c r="X504" s="186"/>
      <c r="Y504" s="186"/>
      <c r="Z504" s="186"/>
      <c r="AA504" s="62"/>
      <c r="AB504" s="62"/>
      <c r="AC504" s="187"/>
      <c r="AD504" s="259"/>
      <c r="AE504" s="259"/>
      <c r="AF504" s="56"/>
      <c r="AG504" s="28"/>
      <c r="AH504" s="56"/>
      <c r="AI504" s="28"/>
      <c r="AJ504" s="132"/>
      <c r="AK504" s="198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35</v>
      </c>
      <c r="D505" s="185"/>
      <c r="E505" s="56"/>
      <c r="F505" s="186"/>
      <c r="G505" s="186"/>
      <c r="H505" s="186"/>
      <c r="I505" s="62"/>
      <c r="J505" s="62"/>
      <c r="K505" s="187"/>
      <c r="L505" s="259"/>
      <c r="M505" s="259"/>
      <c r="N505" s="56"/>
      <c r="O505" s="28"/>
      <c r="P505" s="56"/>
      <c r="Q505" s="28"/>
      <c r="R505" s="132"/>
      <c r="S505" s="215"/>
      <c r="T505" s="286"/>
      <c r="U505" s="27" t="s">
        <v>35</v>
      </c>
      <c r="V505" s="185"/>
      <c r="W505" s="56"/>
      <c r="X505" s="186"/>
      <c r="Y505" s="186"/>
      <c r="Z505" s="186"/>
      <c r="AA505" s="62"/>
      <c r="AB505" s="62"/>
      <c r="AC505" s="187"/>
      <c r="AD505" s="259"/>
      <c r="AE505" s="259"/>
      <c r="AF505" s="56"/>
      <c r="AG505" s="28"/>
      <c r="AH505" s="56"/>
      <c r="AI505" s="28"/>
      <c r="AJ505" s="132"/>
      <c r="AK505" s="198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37</v>
      </c>
      <c r="D506" s="185"/>
      <c r="E506" s="56"/>
      <c r="F506" s="186"/>
      <c r="G506" s="186"/>
      <c r="H506" s="186"/>
      <c r="I506" s="62"/>
      <c r="J506" s="62"/>
      <c r="K506" s="187"/>
      <c r="L506" s="259"/>
      <c r="M506" s="259"/>
      <c r="N506" s="56"/>
      <c r="O506" s="28"/>
      <c r="P506" s="56"/>
      <c r="Q506" s="28"/>
      <c r="R506" s="132"/>
      <c r="S506" s="215"/>
      <c r="T506" s="286"/>
      <c r="U506" s="27" t="s">
        <v>37</v>
      </c>
      <c r="V506" s="185"/>
      <c r="W506" s="56"/>
      <c r="X506" s="186"/>
      <c r="Y506" s="186"/>
      <c r="Z506" s="186"/>
      <c r="AA506" s="62"/>
      <c r="AB506" s="62"/>
      <c r="AC506" s="187"/>
      <c r="AD506" s="259"/>
      <c r="AE506" s="259"/>
      <c r="AF506" s="56"/>
      <c r="AG506" s="28"/>
      <c r="AH506" s="56"/>
      <c r="AI506" s="28"/>
      <c r="AJ506" s="132"/>
      <c r="AK506" s="198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5"/>
      <c r="E507" s="56"/>
      <c r="F507" s="188"/>
      <c r="G507" s="188"/>
      <c r="H507" s="188"/>
      <c r="I507" s="56"/>
      <c r="J507" s="56"/>
      <c r="K507" s="187"/>
      <c r="L507" s="259"/>
      <c r="M507" s="259"/>
      <c r="N507" s="56"/>
      <c r="O507" s="28"/>
      <c r="P507" s="56"/>
      <c r="Q507" s="28"/>
      <c r="R507" s="183"/>
      <c r="S507" s="215"/>
      <c r="T507" s="287"/>
      <c r="U507" s="27"/>
      <c r="V507" s="185"/>
      <c r="W507" s="56"/>
      <c r="X507" s="188"/>
      <c r="Y507" s="188"/>
      <c r="Z507" s="188"/>
      <c r="AA507" s="56"/>
      <c r="AB507" s="56"/>
      <c r="AC507" s="187"/>
      <c r="AD507" s="259"/>
      <c r="AE507" s="259"/>
      <c r="AF507" s="56"/>
      <c r="AG507" s="28"/>
      <c r="AH507" s="56"/>
      <c r="AI507" s="28"/>
      <c r="AJ507" s="183"/>
      <c r="AK507" s="198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5"/>
      <c r="T508" s="285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8"/>
      <c r="AL508" s="285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34</v>
      </c>
      <c r="D509" s="185"/>
      <c r="E509" s="56"/>
      <c r="F509" s="186"/>
      <c r="G509" s="186"/>
      <c r="H509" s="186"/>
      <c r="I509" s="62"/>
      <c r="J509" s="62"/>
      <c r="K509" s="187"/>
      <c r="L509" s="259"/>
      <c r="M509" s="259"/>
      <c r="N509" s="56"/>
      <c r="O509" s="28"/>
      <c r="P509" s="56"/>
      <c r="Q509" s="28"/>
      <c r="R509" s="132"/>
      <c r="S509" s="215"/>
      <c r="T509" s="286"/>
      <c r="U509" s="27" t="s">
        <v>34</v>
      </c>
      <c r="V509" s="185"/>
      <c r="W509" s="56"/>
      <c r="X509" s="186"/>
      <c r="Y509" s="186"/>
      <c r="Z509" s="186"/>
      <c r="AA509" s="62"/>
      <c r="AB509" s="62"/>
      <c r="AC509" s="187"/>
      <c r="AD509" s="259"/>
      <c r="AE509" s="259"/>
      <c r="AF509" s="56"/>
      <c r="AG509" s="28"/>
      <c r="AH509" s="56"/>
      <c r="AI509" s="28"/>
      <c r="AJ509" s="132"/>
      <c r="AK509" s="198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35</v>
      </c>
      <c r="D510" s="185"/>
      <c r="E510" s="56"/>
      <c r="F510" s="186"/>
      <c r="G510" s="186"/>
      <c r="H510" s="186"/>
      <c r="I510" s="62"/>
      <c r="J510" s="62"/>
      <c r="K510" s="187"/>
      <c r="L510" s="259"/>
      <c r="M510" s="259"/>
      <c r="N510" s="56"/>
      <c r="O510" s="28"/>
      <c r="P510" s="56"/>
      <c r="Q510" s="28"/>
      <c r="R510" s="132"/>
      <c r="S510" s="215"/>
      <c r="T510" s="286"/>
      <c r="U510" s="27" t="s">
        <v>35</v>
      </c>
      <c r="V510" s="185"/>
      <c r="W510" s="56"/>
      <c r="X510" s="186"/>
      <c r="Y510" s="186"/>
      <c r="Z510" s="186"/>
      <c r="AA510" s="62"/>
      <c r="AB510" s="62"/>
      <c r="AC510" s="187"/>
      <c r="AD510" s="259"/>
      <c r="AE510" s="259"/>
      <c r="AF510" s="56"/>
      <c r="AG510" s="28"/>
      <c r="AH510" s="56"/>
      <c r="AI510" s="28"/>
      <c r="AJ510" s="132"/>
      <c r="AK510" s="198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37</v>
      </c>
      <c r="D511" s="185"/>
      <c r="E511" s="56"/>
      <c r="F511" s="186"/>
      <c r="G511" s="186"/>
      <c r="H511" s="186"/>
      <c r="I511" s="62"/>
      <c r="J511" s="62"/>
      <c r="K511" s="187"/>
      <c r="L511" s="259"/>
      <c r="M511" s="259"/>
      <c r="N511" s="56"/>
      <c r="O511" s="28"/>
      <c r="P511" s="56"/>
      <c r="Q511" s="28"/>
      <c r="R511" s="132"/>
      <c r="S511" s="215"/>
      <c r="T511" s="286"/>
      <c r="U511" s="27" t="s">
        <v>37</v>
      </c>
      <c r="V511" s="185"/>
      <c r="W511" s="56"/>
      <c r="X511" s="186"/>
      <c r="Y511" s="186"/>
      <c r="Z511" s="186"/>
      <c r="AA511" s="62"/>
      <c r="AB511" s="62"/>
      <c r="AC511" s="187"/>
      <c r="AD511" s="259"/>
      <c r="AE511" s="259"/>
      <c r="AF511" s="56"/>
      <c r="AG511" s="28"/>
      <c r="AH511" s="56"/>
      <c r="AI511" s="28"/>
      <c r="AJ511" s="132"/>
      <c r="AK511" s="198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5"/>
      <c r="E512" s="56"/>
      <c r="F512" s="188"/>
      <c r="G512" s="188"/>
      <c r="H512" s="188"/>
      <c r="I512" s="56"/>
      <c r="J512" s="56"/>
      <c r="K512" s="187"/>
      <c r="L512" s="259"/>
      <c r="M512" s="259"/>
      <c r="N512" s="56"/>
      <c r="O512" s="28"/>
      <c r="P512" s="56"/>
      <c r="Q512" s="28"/>
      <c r="R512" s="183"/>
      <c r="S512" s="215"/>
      <c r="T512" s="287"/>
      <c r="U512" s="27"/>
      <c r="V512" s="185"/>
      <c r="W512" s="56"/>
      <c r="X512" s="188"/>
      <c r="Y512" s="188"/>
      <c r="Z512" s="188"/>
      <c r="AA512" s="56"/>
      <c r="AB512" s="56"/>
      <c r="AC512" s="187"/>
      <c r="AD512" s="259"/>
      <c r="AE512" s="259"/>
      <c r="AF512" s="56"/>
      <c r="AG512" s="28"/>
      <c r="AH512" s="56"/>
      <c r="AI512" s="28"/>
      <c r="AJ512" s="183"/>
      <c r="AK512" s="198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5"/>
      <c r="T513" s="285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8"/>
      <c r="AL513" s="285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34</v>
      </c>
      <c r="D514" s="185"/>
      <c r="E514" s="56"/>
      <c r="F514" s="186"/>
      <c r="G514" s="186"/>
      <c r="H514" s="186"/>
      <c r="I514" s="62"/>
      <c r="J514" s="62"/>
      <c r="K514" s="187"/>
      <c r="L514" s="259"/>
      <c r="M514" s="259"/>
      <c r="N514" s="56"/>
      <c r="O514" s="28"/>
      <c r="P514" s="56"/>
      <c r="Q514" s="28"/>
      <c r="R514" s="132"/>
      <c r="S514" s="215"/>
      <c r="T514" s="286"/>
      <c r="U514" s="27" t="s">
        <v>34</v>
      </c>
      <c r="V514" s="185"/>
      <c r="W514" s="56"/>
      <c r="X514" s="186"/>
      <c r="Y514" s="186"/>
      <c r="Z514" s="186"/>
      <c r="AA514" s="62"/>
      <c r="AB514" s="62"/>
      <c r="AC514" s="187"/>
      <c r="AD514" s="259"/>
      <c r="AE514" s="259"/>
      <c r="AF514" s="56"/>
      <c r="AG514" s="28"/>
      <c r="AH514" s="56"/>
      <c r="AI514" s="28"/>
      <c r="AJ514" s="132"/>
      <c r="AK514" s="198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35</v>
      </c>
      <c r="D515" s="185"/>
      <c r="E515" s="56"/>
      <c r="F515" s="186"/>
      <c r="G515" s="186"/>
      <c r="H515" s="186"/>
      <c r="I515" s="62"/>
      <c r="J515" s="62"/>
      <c r="K515" s="187"/>
      <c r="L515" s="259"/>
      <c r="M515" s="259"/>
      <c r="N515" s="56"/>
      <c r="O515" s="28"/>
      <c r="P515" s="56"/>
      <c r="Q515" s="28"/>
      <c r="R515" s="132"/>
      <c r="S515" s="215"/>
      <c r="T515" s="286"/>
      <c r="U515" s="27" t="s">
        <v>35</v>
      </c>
      <c r="V515" s="185"/>
      <c r="W515" s="56"/>
      <c r="X515" s="186"/>
      <c r="Y515" s="186"/>
      <c r="Z515" s="186"/>
      <c r="AA515" s="62"/>
      <c r="AB515" s="62"/>
      <c r="AC515" s="187"/>
      <c r="AD515" s="259"/>
      <c r="AE515" s="259"/>
      <c r="AF515" s="56"/>
      <c r="AG515" s="28"/>
      <c r="AH515" s="56"/>
      <c r="AI515" s="28"/>
      <c r="AJ515" s="132"/>
      <c r="AK515" s="198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37</v>
      </c>
      <c r="D516" s="185"/>
      <c r="E516" s="56"/>
      <c r="F516" s="186"/>
      <c r="G516" s="186"/>
      <c r="H516" s="186"/>
      <c r="I516" s="62"/>
      <c r="J516" s="62"/>
      <c r="K516" s="187"/>
      <c r="L516" s="259"/>
      <c r="M516" s="259"/>
      <c r="N516" s="56"/>
      <c r="O516" s="28"/>
      <c r="P516" s="56"/>
      <c r="Q516" s="28"/>
      <c r="R516" s="132"/>
      <c r="S516" s="215"/>
      <c r="T516" s="286"/>
      <c r="U516" s="27" t="s">
        <v>37</v>
      </c>
      <c r="V516" s="185"/>
      <c r="W516" s="56"/>
      <c r="X516" s="186"/>
      <c r="Y516" s="186"/>
      <c r="Z516" s="186"/>
      <c r="AA516" s="62"/>
      <c r="AB516" s="62"/>
      <c r="AC516" s="187"/>
      <c r="AD516" s="259"/>
      <c r="AE516" s="259"/>
      <c r="AF516" s="56"/>
      <c r="AG516" s="28"/>
      <c r="AH516" s="56"/>
      <c r="AI516" s="28"/>
      <c r="AJ516" s="132"/>
      <c r="AK516" s="198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5"/>
      <c r="E517" s="56"/>
      <c r="F517" s="188"/>
      <c r="G517" s="188"/>
      <c r="H517" s="188"/>
      <c r="I517" s="56"/>
      <c r="J517" s="56"/>
      <c r="K517" s="187"/>
      <c r="L517" s="259"/>
      <c r="M517" s="259"/>
      <c r="N517" s="56"/>
      <c r="O517" s="28"/>
      <c r="P517" s="56"/>
      <c r="Q517" s="28"/>
      <c r="R517" s="183"/>
      <c r="S517" s="215"/>
      <c r="T517" s="287"/>
      <c r="U517" s="27"/>
      <c r="V517" s="185"/>
      <c r="W517" s="56"/>
      <c r="X517" s="188"/>
      <c r="Y517" s="188"/>
      <c r="Z517" s="188"/>
      <c r="AA517" s="56"/>
      <c r="AB517" s="56"/>
      <c r="AC517" s="187"/>
      <c r="AD517" s="259"/>
      <c r="AE517" s="259"/>
      <c r="AF517" s="56"/>
      <c r="AG517" s="28"/>
      <c r="AH517" s="56"/>
      <c r="AI517" s="28"/>
      <c r="AJ517" s="183"/>
      <c r="AK517" s="198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5"/>
      <c r="T518" s="285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8"/>
      <c r="AL518" s="285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34</v>
      </c>
      <c r="D519" s="185"/>
      <c r="E519" s="56"/>
      <c r="F519" s="186"/>
      <c r="G519" s="186"/>
      <c r="H519" s="186"/>
      <c r="I519" s="62"/>
      <c r="J519" s="62"/>
      <c r="K519" s="187"/>
      <c r="L519" s="259"/>
      <c r="M519" s="259"/>
      <c r="N519" s="56"/>
      <c r="O519" s="28"/>
      <c r="P519" s="56"/>
      <c r="Q519" s="28"/>
      <c r="R519" s="132"/>
      <c r="S519" s="215"/>
      <c r="T519" s="286"/>
      <c r="U519" s="27" t="s">
        <v>34</v>
      </c>
      <c r="V519" s="185"/>
      <c r="W519" s="56"/>
      <c r="X519" s="186"/>
      <c r="Y519" s="186"/>
      <c r="Z519" s="186"/>
      <c r="AA519" s="62"/>
      <c r="AB519" s="62"/>
      <c r="AC519" s="187"/>
      <c r="AD519" s="259"/>
      <c r="AE519" s="259"/>
      <c r="AF519" s="56"/>
      <c r="AG519" s="28"/>
      <c r="AH519" s="56"/>
      <c r="AI519" s="28"/>
      <c r="AJ519" s="132"/>
      <c r="AK519" s="198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35</v>
      </c>
      <c r="D520" s="185"/>
      <c r="E520" s="56"/>
      <c r="F520" s="186"/>
      <c r="G520" s="186"/>
      <c r="H520" s="186"/>
      <c r="I520" s="62"/>
      <c r="J520" s="62"/>
      <c r="K520" s="187"/>
      <c r="L520" s="259"/>
      <c r="M520" s="259"/>
      <c r="N520" s="56"/>
      <c r="O520" s="28"/>
      <c r="P520" s="56"/>
      <c r="Q520" s="28"/>
      <c r="R520" s="132"/>
      <c r="S520" s="215"/>
      <c r="T520" s="286"/>
      <c r="U520" s="27" t="s">
        <v>35</v>
      </c>
      <c r="V520" s="185"/>
      <c r="W520" s="56"/>
      <c r="X520" s="186"/>
      <c r="Y520" s="186"/>
      <c r="Z520" s="186"/>
      <c r="AA520" s="62"/>
      <c r="AB520" s="62"/>
      <c r="AC520" s="187"/>
      <c r="AD520" s="259"/>
      <c r="AE520" s="259"/>
      <c r="AF520" s="56"/>
      <c r="AG520" s="28"/>
      <c r="AH520" s="56"/>
      <c r="AI520" s="28"/>
      <c r="AJ520" s="132"/>
      <c r="AK520" s="198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37</v>
      </c>
      <c r="D521" s="185"/>
      <c r="E521" s="56"/>
      <c r="F521" s="186"/>
      <c r="G521" s="186"/>
      <c r="H521" s="186"/>
      <c r="I521" s="62"/>
      <c r="J521" s="62"/>
      <c r="K521" s="187"/>
      <c r="L521" s="259"/>
      <c r="M521" s="259"/>
      <c r="N521" s="56"/>
      <c r="O521" s="28"/>
      <c r="P521" s="56"/>
      <c r="Q521" s="28"/>
      <c r="R521" s="132"/>
      <c r="S521" s="215"/>
      <c r="T521" s="286"/>
      <c r="U521" s="27" t="s">
        <v>37</v>
      </c>
      <c r="V521" s="185"/>
      <c r="W521" s="56"/>
      <c r="X521" s="186"/>
      <c r="Y521" s="186"/>
      <c r="Z521" s="186"/>
      <c r="AA521" s="62"/>
      <c r="AB521" s="62"/>
      <c r="AC521" s="187"/>
      <c r="AD521" s="259"/>
      <c r="AE521" s="259"/>
      <c r="AF521" s="56"/>
      <c r="AG521" s="28"/>
      <c r="AH521" s="56"/>
      <c r="AI521" s="28"/>
      <c r="AJ521" s="132"/>
      <c r="AK521" s="198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5"/>
      <c r="E522" s="56"/>
      <c r="F522" s="188"/>
      <c r="G522" s="188"/>
      <c r="H522" s="188"/>
      <c r="I522" s="56"/>
      <c r="J522" s="56"/>
      <c r="K522" s="187"/>
      <c r="L522" s="259"/>
      <c r="M522" s="259"/>
      <c r="N522" s="56"/>
      <c r="O522" s="28"/>
      <c r="P522" s="56"/>
      <c r="Q522" s="28"/>
      <c r="R522" s="183"/>
      <c r="S522" s="215"/>
      <c r="T522" s="287"/>
      <c r="U522" s="27"/>
      <c r="V522" s="185"/>
      <c r="W522" s="56"/>
      <c r="X522" s="188"/>
      <c r="Y522" s="188"/>
      <c r="Z522" s="188"/>
      <c r="AA522" s="56"/>
      <c r="AB522" s="56"/>
      <c r="AC522" s="187"/>
      <c r="AD522" s="259"/>
      <c r="AE522" s="259"/>
      <c r="AF522" s="56"/>
      <c r="AG522" s="28"/>
      <c r="AH522" s="56"/>
      <c r="AI522" s="28"/>
      <c r="AJ522" s="183"/>
      <c r="AK522" s="198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5"/>
      <c r="T523" s="285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8"/>
      <c r="AL523" s="285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34</v>
      </c>
      <c r="D524" s="185"/>
      <c r="E524" s="56"/>
      <c r="F524" s="186"/>
      <c r="G524" s="186"/>
      <c r="H524" s="186"/>
      <c r="I524" s="62"/>
      <c r="J524" s="62"/>
      <c r="K524" s="187"/>
      <c r="L524" s="259"/>
      <c r="M524" s="259"/>
      <c r="N524" s="56"/>
      <c r="O524" s="28"/>
      <c r="P524" s="56"/>
      <c r="Q524" s="28"/>
      <c r="R524" s="132"/>
      <c r="S524" s="215"/>
      <c r="T524" s="286"/>
      <c r="U524" s="27" t="s">
        <v>34</v>
      </c>
      <c r="V524" s="185"/>
      <c r="W524" s="56"/>
      <c r="X524" s="186"/>
      <c r="Y524" s="186"/>
      <c r="Z524" s="186"/>
      <c r="AA524" s="62"/>
      <c r="AB524" s="62"/>
      <c r="AC524" s="187"/>
      <c r="AD524" s="259"/>
      <c r="AE524" s="259"/>
      <c r="AF524" s="56"/>
      <c r="AG524" s="28"/>
      <c r="AH524" s="56"/>
      <c r="AI524" s="28"/>
      <c r="AJ524" s="132"/>
      <c r="AK524" s="198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35</v>
      </c>
      <c r="D525" s="185"/>
      <c r="E525" s="56"/>
      <c r="F525" s="186"/>
      <c r="G525" s="186"/>
      <c r="H525" s="186"/>
      <c r="I525" s="62"/>
      <c r="J525" s="62"/>
      <c r="K525" s="187"/>
      <c r="L525" s="259"/>
      <c r="M525" s="259"/>
      <c r="N525" s="56"/>
      <c r="O525" s="28"/>
      <c r="P525" s="56"/>
      <c r="Q525" s="28"/>
      <c r="R525" s="132"/>
      <c r="S525" s="215"/>
      <c r="T525" s="286"/>
      <c r="U525" s="27" t="s">
        <v>35</v>
      </c>
      <c r="V525" s="185"/>
      <c r="W525" s="56"/>
      <c r="X525" s="186"/>
      <c r="Y525" s="186"/>
      <c r="Z525" s="186"/>
      <c r="AA525" s="62"/>
      <c r="AB525" s="62"/>
      <c r="AC525" s="187"/>
      <c r="AD525" s="259"/>
      <c r="AE525" s="259"/>
      <c r="AF525" s="56"/>
      <c r="AG525" s="28"/>
      <c r="AH525" s="56"/>
      <c r="AI525" s="28"/>
      <c r="AJ525" s="132"/>
      <c r="AK525" s="198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37</v>
      </c>
      <c r="D526" s="185"/>
      <c r="E526" s="56"/>
      <c r="F526" s="186"/>
      <c r="G526" s="186"/>
      <c r="H526" s="186"/>
      <c r="I526" s="62"/>
      <c r="J526" s="62"/>
      <c r="K526" s="187"/>
      <c r="L526" s="259"/>
      <c r="M526" s="259"/>
      <c r="N526" s="56"/>
      <c r="O526" s="28"/>
      <c r="P526" s="56"/>
      <c r="Q526" s="28"/>
      <c r="R526" s="132"/>
      <c r="S526" s="215"/>
      <c r="T526" s="286"/>
      <c r="U526" s="27" t="s">
        <v>37</v>
      </c>
      <c r="V526" s="185"/>
      <c r="W526" s="56"/>
      <c r="X526" s="186"/>
      <c r="Y526" s="186"/>
      <c r="Z526" s="186"/>
      <c r="AA526" s="62"/>
      <c r="AB526" s="62"/>
      <c r="AC526" s="187"/>
      <c r="AD526" s="259"/>
      <c r="AE526" s="259"/>
      <c r="AF526" s="56"/>
      <c r="AG526" s="28"/>
      <c r="AH526" s="56"/>
      <c r="AI526" s="28"/>
      <c r="AJ526" s="132"/>
      <c r="AK526" s="198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5"/>
      <c r="E527" s="56"/>
      <c r="F527" s="188"/>
      <c r="G527" s="188"/>
      <c r="H527" s="188"/>
      <c r="I527" s="56"/>
      <c r="J527" s="56"/>
      <c r="K527" s="187"/>
      <c r="L527" s="259"/>
      <c r="M527" s="259"/>
      <c r="N527" s="56"/>
      <c r="O527" s="28"/>
      <c r="P527" s="56"/>
      <c r="Q527" s="28"/>
      <c r="R527" s="183"/>
      <c r="S527" s="215"/>
      <c r="T527" s="287"/>
      <c r="U527" s="27"/>
      <c r="V527" s="185"/>
      <c r="W527" s="56"/>
      <c r="X527" s="188"/>
      <c r="Y527" s="188"/>
      <c r="Z527" s="188"/>
      <c r="AA527" s="56"/>
      <c r="AB527" s="56"/>
      <c r="AC527" s="187"/>
      <c r="AD527" s="259"/>
      <c r="AE527" s="259"/>
      <c r="AF527" s="56"/>
      <c r="AG527" s="28"/>
      <c r="AH527" s="56"/>
      <c r="AI527" s="28"/>
      <c r="AJ527" s="183"/>
      <c r="AK527" s="198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5"/>
      <c r="T528" s="285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8"/>
      <c r="AL528" s="285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34</v>
      </c>
      <c r="D529" s="185"/>
      <c r="E529" s="56"/>
      <c r="F529" s="186"/>
      <c r="G529" s="186"/>
      <c r="H529" s="186"/>
      <c r="I529" s="62"/>
      <c r="J529" s="62"/>
      <c r="K529" s="187"/>
      <c r="L529" s="259"/>
      <c r="M529" s="259"/>
      <c r="N529" s="56"/>
      <c r="O529" s="28"/>
      <c r="P529" s="56"/>
      <c r="Q529" s="28"/>
      <c r="R529" s="132"/>
      <c r="S529" s="215"/>
      <c r="T529" s="286"/>
      <c r="U529" s="27" t="s">
        <v>34</v>
      </c>
      <c r="V529" s="185"/>
      <c r="W529" s="56"/>
      <c r="X529" s="186"/>
      <c r="Y529" s="186"/>
      <c r="Z529" s="186"/>
      <c r="AA529" s="62"/>
      <c r="AB529" s="62"/>
      <c r="AC529" s="187"/>
      <c r="AD529" s="259"/>
      <c r="AE529" s="259"/>
      <c r="AF529" s="56"/>
      <c r="AG529" s="28"/>
      <c r="AH529" s="56"/>
      <c r="AI529" s="28"/>
      <c r="AJ529" s="132"/>
      <c r="AK529" s="198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35</v>
      </c>
      <c r="D530" s="185"/>
      <c r="E530" s="56"/>
      <c r="F530" s="186"/>
      <c r="G530" s="186"/>
      <c r="H530" s="186"/>
      <c r="I530" s="62"/>
      <c r="J530" s="62"/>
      <c r="K530" s="187"/>
      <c r="L530" s="259"/>
      <c r="M530" s="259"/>
      <c r="N530" s="56"/>
      <c r="O530" s="28"/>
      <c r="P530" s="56"/>
      <c r="Q530" s="28"/>
      <c r="R530" s="132"/>
      <c r="S530" s="215"/>
      <c r="T530" s="286"/>
      <c r="U530" s="27" t="s">
        <v>35</v>
      </c>
      <c r="V530" s="185"/>
      <c r="W530" s="56"/>
      <c r="X530" s="186"/>
      <c r="Y530" s="186"/>
      <c r="Z530" s="186"/>
      <c r="AA530" s="62"/>
      <c r="AB530" s="62"/>
      <c r="AC530" s="187"/>
      <c r="AD530" s="259"/>
      <c r="AE530" s="259"/>
      <c r="AF530" s="56"/>
      <c r="AG530" s="28"/>
      <c r="AH530" s="56"/>
      <c r="AI530" s="28"/>
      <c r="AJ530" s="132"/>
      <c r="AK530" s="198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37</v>
      </c>
      <c r="D531" s="185"/>
      <c r="E531" s="56"/>
      <c r="F531" s="186"/>
      <c r="G531" s="186"/>
      <c r="H531" s="186"/>
      <c r="I531" s="62"/>
      <c r="J531" s="62"/>
      <c r="K531" s="187"/>
      <c r="L531" s="259"/>
      <c r="M531" s="259"/>
      <c r="N531" s="56"/>
      <c r="O531" s="28"/>
      <c r="P531" s="56"/>
      <c r="Q531" s="28"/>
      <c r="R531" s="132"/>
      <c r="S531" s="215"/>
      <c r="T531" s="286"/>
      <c r="U531" s="27" t="s">
        <v>37</v>
      </c>
      <c r="V531" s="185"/>
      <c r="W531" s="56"/>
      <c r="X531" s="186"/>
      <c r="Y531" s="186"/>
      <c r="Z531" s="186"/>
      <c r="AA531" s="62"/>
      <c r="AB531" s="62"/>
      <c r="AC531" s="187"/>
      <c r="AD531" s="259"/>
      <c r="AE531" s="259"/>
      <c r="AF531" s="56"/>
      <c r="AG531" s="28"/>
      <c r="AH531" s="56"/>
      <c r="AI531" s="28"/>
      <c r="AJ531" s="132"/>
      <c r="AK531" s="198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5"/>
      <c r="E532" s="56"/>
      <c r="F532" s="188"/>
      <c r="G532" s="188"/>
      <c r="H532" s="188"/>
      <c r="I532" s="56"/>
      <c r="J532" s="56"/>
      <c r="K532" s="187"/>
      <c r="L532" s="259"/>
      <c r="M532" s="259"/>
      <c r="N532" s="56"/>
      <c r="O532" s="28"/>
      <c r="P532" s="56"/>
      <c r="Q532" s="28"/>
      <c r="R532" s="183"/>
      <c r="S532" s="215"/>
      <c r="T532" s="287"/>
      <c r="U532" s="27"/>
      <c r="V532" s="185"/>
      <c r="W532" s="56"/>
      <c r="X532" s="188"/>
      <c r="Y532" s="188"/>
      <c r="Z532" s="188"/>
      <c r="AA532" s="56"/>
      <c r="AB532" s="56"/>
      <c r="AC532" s="187"/>
      <c r="AD532" s="259"/>
      <c r="AE532" s="259"/>
      <c r="AF532" s="56"/>
      <c r="AG532" s="28"/>
      <c r="AH532" s="56"/>
      <c r="AI532" s="28"/>
      <c r="AJ532" s="183"/>
      <c r="AK532" s="198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5"/>
      <c r="T533" s="285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8"/>
      <c r="AL533" s="285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34</v>
      </c>
      <c r="D534" s="185"/>
      <c r="E534" s="56"/>
      <c r="F534" s="186"/>
      <c r="G534" s="186"/>
      <c r="H534" s="186"/>
      <c r="I534" s="62"/>
      <c r="J534" s="62"/>
      <c r="K534" s="187"/>
      <c r="L534" s="259"/>
      <c r="M534" s="259"/>
      <c r="N534" s="56"/>
      <c r="O534" s="28"/>
      <c r="P534" s="56"/>
      <c r="Q534" s="28"/>
      <c r="R534" s="132"/>
      <c r="S534" s="215"/>
      <c r="T534" s="286"/>
      <c r="U534" s="27" t="s">
        <v>34</v>
      </c>
      <c r="V534" s="185"/>
      <c r="W534" s="56"/>
      <c r="X534" s="186"/>
      <c r="Y534" s="186"/>
      <c r="Z534" s="186"/>
      <c r="AA534" s="62"/>
      <c r="AB534" s="62"/>
      <c r="AC534" s="187"/>
      <c r="AD534" s="259"/>
      <c r="AE534" s="259"/>
      <c r="AF534" s="56"/>
      <c r="AG534" s="28"/>
      <c r="AH534" s="56"/>
      <c r="AI534" s="28"/>
      <c r="AJ534" s="132"/>
      <c r="AK534" s="198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35</v>
      </c>
      <c r="D535" s="185"/>
      <c r="E535" s="56"/>
      <c r="F535" s="186"/>
      <c r="G535" s="186"/>
      <c r="H535" s="186"/>
      <c r="I535" s="62"/>
      <c r="J535" s="62"/>
      <c r="K535" s="187"/>
      <c r="L535" s="259"/>
      <c r="M535" s="259"/>
      <c r="N535" s="56"/>
      <c r="O535" s="28"/>
      <c r="P535" s="56"/>
      <c r="Q535" s="28"/>
      <c r="R535" s="132"/>
      <c r="S535" s="215"/>
      <c r="T535" s="286"/>
      <c r="U535" s="27" t="s">
        <v>35</v>
      </c>
      <c r="V535" s="185"/>
      <c r="W535" s="56"/>
      <c r="X535" s="186"/>
      <c r="Y535" s="186"/>
      <c r="Z535" s="186"/>
      <c r="AA535" s="62"/>
      <c r="AB535" s="62"/>
      <c r="AC535" s="187"/>
      <c r="AD535" s="259"/>
      <c r="AE535" s="259"/>
      <c r="AF535" s="56"/>
      <c r="AG535" s="28"/>
      <c r="AH535" s="56"/>
      <c r="AI535" s="28"/>
      <c r="AJ535" s="132"/>
      <c r="AK535" s="198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37</v>
      </c>
      <c r="D536" s="185"/>
      <c r="E536" s="56"/>
      <c r="F536" s="186"/>
      <c r="G536" s="186"/>
      <c r="H536" s="186"/>
      <c r="I536" s="62"/>
      <c r="J536" s="62"/>
      <c r="K536" s="187"/>
      <c r="L536" s="259"/>
      <c r="M536" s="259"/>
      <c r="N536" s="56"/>
      <c r="O536" s="28"/>
      <c r="P536" s="56"/>
      <c r="Q536" s="28"/>
      <c r="R536" s="132"/>
      <c r="S536" s="215"/>
      <c r="T536" s="286"/>
      <c r="U536" s="27" t="s">
        <v>37</v>
      </c>
      <c r="V536" s="185"/>
      <c r="W536" s="56"/>
      <c r="X536" s="186"/>
      <c r="Y536" s="186"/>
      <c r="Z536" s="186"/>
      <c r="AA536" s="62"/>
      <c r="AB536" s="62"/>
      <c r="AC536" s="187"/>
      <c r="AD536" s="259"/>
      <c r="AE536" s="259"/>
      <c r="AF536" s="56"/>
      <c r="AG536" s="28"/>
      <c r="AH536" s="56"/>
      <c r="AI536" s="28"/>
      <c r="AJ536" s="132"/>
      <c r="AK536" s="198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5"/>
      <c r="E537" s="56"/>
      <c r="F537" s="188"/>
      <c r="G537" s="188"/>
      <c r="H537" s="188"/>
      <c r="I537" s="56"/>
      <c r="J537" s="56"/>
      <c r="K537" s="187"/>
      <c r="L537" s="259"/>
      <c r="M537" s="259"/>
      <c r="N537" s="56"/>
      <c r="O537" s="28"/>
      <c r="P537" s="56"/>
      <c r="Q537" s="28"/>
      <c r="R537" s="183"/>
      <c r="S537" s="215"/>
      <c r="T537" s="287"/>
      <c r="U537" s="27"/>
      <c r="V537" s="185"/>
      <c r="W537" s="56"/>
      <c r="X537" s="188"/>
      <c r="Y537" s="188"/>
      <c r="Z537" s="188"/>
      <c r="AA537" s="56"/>
      <c r="AB537" s="56"/>
      <c r="AC537" s="187"/>
      <c r="AD537" s="259"/>
      <c r="AE537" s="259"/>
      <c r="AF537" s="56"/>
      <c r="AG537" s="28"/>
      <c r="AH537" s="56"/>
      <c r="AI537" s="28"/>
      <c r="AJ537" s="183"/>
      <c r="AK537" s="198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5"/>
      <c r="T538" s="285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8"/>
      <c r="AL538" s="285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34</v>
      </c>
      <c r="D539" s="185"/>
      <c r="E539" s="56"/>
      <c r="F539" s="186"/>
      <c r="G539" s="186"/>
      <c r="H539" s="186"/>
      <c r="I539" s="62"/>
      <c r="J539" s="62"/>
      <c r="K539" s="187"/>
      <c r="L539" s="259"/>
      <c r="M539" s="259"/>
      <c r="N539" s="56"/>
      <c r="O539" s="28"/>
      <c r="P539" s="56"/>
      <c r="Q539" s="28"/>
      <c r="R539" s="132"/>
      <c r="S539" s="215"/>
      <c r="T539" s="286"/>
      <c r="U539" s="27" t="s">
        <v>34</v>
      </c>
      <c r="V539" s="185"/>
      <c r="W539" s="56"/>
      <c r="X539" s="186"/>
      <c r="Y539" s="186"/>
      <c r="Z539" s="186"/>
      <c r="AA539" s="62"/>
      <c r="AB539" s="62"/>
      <c r="AC539" s="187"/>
      <c r="AD539" s="259"/>
      <c r="AE539" s="259"/>
      <c r="AF539" s="56"/>
      <c r="AG539" s="28"/>
      <c r="AH539" s="56"/>
      <c r="AI539" s="28"/>
      <c r="AJ539" s="132"/>
      <c r="AK539" s="198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35</v>
      </c>
      <c r="D540" s="185"/>
      <c r="E540" s="56"/>
      <c r="F540" s="186"/>
      <c r="G540" s="186"/>
      <c r="H540" s="186"/>
      <c r="I540" s="62"/>
      <c r="J540" s="62"/>
      <c r="K540" s="187"/>
      <c r="L540" s="259"/>
      <c r="M540" s="259"/>
      <c r="N540" s="56"/>
      <c r="O540" s="28"/>
      <c r="P540" s="56"/>
      <c r="Q540" s="28"/>
      <c r="R540" s="132"/>
      <c r="S540" s="215"/>
      <c r="T540" s="286"/>
      <c r="U540" s="27" t="s">
        <v>35</v>
      </c>
      <c r="V540" s="185"/>
      <c r="W540" s="56"/>
      <c r="X540" s="186"/>
      <c r="Y540" s="186"/>
      <c r="Z540" s="186"/>
      <c r="AA540" s="62"/>
      <c r="AB540" s="62"/>
      <c r="AC540" s="187"/>
      <c r="AD540" s="259"/>
      <c r="AE540" s="259"/>
      <c r="AF540" s="56"/>
      <c r="AG540" s="28"/>
      <c r="AH540" s="56"/>
      <c r="AI540" s="28"/>
      <c r="AJ540" s="132"/>
      <c r="AK540" s="198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37</v>
      </c>
      <c r="D541" s="185"/>
      <c r="E541" s="56"/>
      <c r="F541" s="186"/>
      <c r="G541" s="186"/>
      <c r="H541" s="186"/>
      <c r="I541" s="62"/>
      <c r="J541" s="62"/>
      <c r="K541" s="187"/>
      <c r="L541" s="259"/>
      <c r="M541" s="259"/>
      <c r="N541" s="56"/>
      <c r="O541" s="28"/>
      <c r="P541" s="56"/>
      <c r="Q541" s="28"/>
      <c r="R541" s="132"/>
      <c r="S541" s="215"/>
      <c r="T541" s="286"/>
      <c r="U541" s="27" t="s">
        <v>37</v>
      </c>
      <c r="V541" s="185"/>
      <c r="W541" s="56"/>
      <c r="X541" s="186"/>
      <c r="Y541" s="186"/>
      <c r="Z541" s="186"/>
      <c r="AA541" s="62"/>
      <c r="AB541" s="62"/>
      <c r="AC541" s="187"/>
      <c r="AD541" s="259"/>
      <c r="AE541" s="259"/>
      <c r="AF541" s="56"/>
      <c r="AG541" s="28"/>
      <c r="AH541" s="56"/>
      <c r="AI541" s="28"/>
      <c r="AJ541" s="132"/>
      <c r="AK541" s="198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5"/>
      <c r="E542" s="56"/>
      <c r="F542" s="188"/>
      <c r="G542" s="188"/>
      <c r="H542" s="188"/>
      <c r="I542" s="56"/>
      <c r="J542" s="56"/>
      <c r="K542" s="187"/>
      <c r="L542" s="259"/>
      <c r="M542" s="259"/>
      <c r="N542" s="56"/>
      <c r="O542" s="28"/>
      <c r="P542" s="56"/>
      <c r="Q542" s="28"/>
      <c r="R542" s="183"/>
      <c r="S542" s="215"/>
      <c r="T542" s="287"/>
      <c r="U542" s="27"/>
      <c r="V542" s="185"/>
      <c r="W542" s="56"/>
      <c r="X542" s="188"/>
      <c r="Y542" s="188"/>
      <c r="Z542" s="188"/>
      <c r="AA542" s="56"/>
      <c r="AB542" s="56"/>
      <c r="AC542" s="187"/>
      <c r="AD542" s="259"/>
      <c r="AE542" s="259"/>
      <c r="AF542" s="56"/>
      <c r="AG542" s="28"/>
      <c r="AH542" s="56"/>
      <c r="AI542" s="28"/>
      <c r="AJ542" s="183"/>
      <c r="AK542" s="198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5"/>
      <c r="T543" s="285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8"/>
      <c r="AL543" s="285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34</v>
      </c>
      <c r="D544" s="185"/>
      <c r="E544" s="56"/>
      <c r="F544" s="186"/>
      <c r="G544" s="186"/>
      <c r="H544" s="186"/>
      <c r="I544" s="62"/>
      <c r="J544" s="62"/>
      <c r="K544" s="187"/>
      <c r="L544" s="259"/>
      <c r="M544" s="259"/>
      <c r="N544" s="56"/>
      <c r="O544" s="28"/>
      <c r="P544" s="56"/>
      <c r="Q544" s="28"/>
      <c r="R544" s="132"/>
      <c r="S544" s="215"/>
      <c r="T544" s="286"/>
      <c r="U544" s="27" t="s">
        <v>34</v>
      </c>
      <c r="V544" s="185"/>
      <c r="W544" s="56"/>
      <c r="X544" s="186"/>
      <c r="Y544" s="186"/>
      <c r="Z544" s="186"/>
      <c r="AA544" s="62"/>
      <c r="AB544" s="62"/>
      <c r="AC544" s="187"/>
      <c r="AD544" s="259"/>
      <c r="AE544" s="259"/>
      <c r="AF544" s="56"/>
      <c r="AG544" s="28"/>
      <c r="AH544" s="56"/>
      <c r="AI544" s="28"/>
      <c r="AJ544" s="132"/>
      <c r="AK544" s="198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35</v>
      </c>
      <c r="D545" s="185"/>
      <c r="E545" s="56"/>
      <c r="F545" s="186"/>
      <c r="G545" s="186"/>
      <c r="H545" s="186"/>
      <c r="I545" s="62"/>
      <c r="J545" s="62"/>
      <c r="K545" s="187"/>
      <c r="L545" s="259"/>
      <c r="M545" s="259"/>
      <c r="N545" s="56"/>
      <c r="O545" s="28"/>
      <c r="P545" s="56"/>
      <c r="Q545" s="28"/>
      <c r="R545" s="132"/>
      <c r="S545" s="215"/>
      <c r="T545" s="286"/>
      <c r="U545" s="27" t="s">
        <v>35</v>
      </c>
      <c r="V545" s="185"/>
      <c r="W545" s="56"/>
      <c r="X545" s="186"/>
      <c r="Y545" s="186"/>
      <c r="Z545" s="186"/>
      <c r="AA545" s="62"/>
      <c r="AB545" s="62"/>
      <c r="AC545" s="187"/>
      <c r="AD545" s="259"/>
      <c r="AE545" s="259"/>
      <c r="AF545" s="56"/>
      <c r="AG545" s="28"/>
      <c r="AH545" s="56"/>
      <c r="AI545" s="28"/>
      <c r="AJ545" s="132"/>
      <c r="AK545" s="198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37</v>
      </c>
      <c r="D546" s="185"/>
      <c r="E546" s="56"/>
      <c r="F546" s="186"/>
      <c r="G546" s="186"/>
      <c r="H546" s="186"/>
      <c r="I546" s="62"/>
      <c r="J546" s="62"/>
      <c r="K546" s="187"/>
      <c r="L546" s="259"/>
      <c r="M546" s="259"/>
      <c r="N546" s="56"/>
      <c r="O546" s="28"/>
      <c r="P546" s="56"/>
      <c r="Q546" s="28"/>
      <c r="R546" s="132"/>
      <c r="S546" s="215"/>
      <c r="T546" s="286"/>
      <c r="U546" s="27" t="s">
        <v>37</v>
      </c>
      <c r="V546" s="185"/>
      <c r="W546" s="56"/>
      <c r="X546" s="186"/>
      <c r="Y546" s="186"/>
      <c r="Z546" s="186"/>
      <c r="AA546" s="62"/>
      <c r="AB546" s="62"/>
      <c r="AC546" s="187"/>
      <c r="AD546" s="259"/>
      <c r="AE546" s="259"/>
      <c r="AF546" s="56"/>
      <c r="AG546" s="28"/>
      <c r="AH546" s="56"/>
      <c r="AI546" s="28"/>
      <c r="AJ546" s="132"/>
      <c r="AK546" s="198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5"/>
      <c r="E547" s="56"/>
      <c r="F547" s="188"/>
      <c r="G547" s="188"/>
      <c r="H547" s="188"/>
      <c r="I547" s="56"/>
      <c r="J547" s="56"/>
      <c r="K547" s="187"/>
      <c r="L547" s="259"/>
      <c r="M547" s="259"/>
      <c r="N547" s="56"/>
      <c r="O547" s="28"/>
      <c r="P547" s="56"/>
      <c r="Q547" s="28"/>
      <c r="R547" s="183"/>
      <c r="S547" s="215"/>
      <c r="T547" s="287"/>
      <c r="U547" s="27"/>
      <c r="V547" s="185"/>
      <c r="W547" s="56"/>
      <c r="X547" s="188"/>
      <c r="Y547" s="188"/>
      <c r="Z547" s="188"/>
      <c r="AA547" s="56"/>
      <c r="AB547" s="56"/>
      <c r="AC547" s="187"/>
      <c r="AD547" s="259"/>
      <c r="AE547" s="259"/>
      <c r="AF547" s="56"/>
      <c r="AG547" s="28"/>
      <c r="AH547" s="56"/>
      <c r="AI547" s="28"/>
      <c r="AJ547" s="183"/>
      <c r="AK547" s="198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5"/>
      <c r="T548" s="285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8"/>
      <c r="AL548" s="285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34</v>
      </c>
      <c r="D549" s="185"/>
      <c r="E549" s="56"/>
      <c r="F549" s="186"/>
      <c r="G549" s="186"/>
      <c r="H549" s="186"/>
      <c r="I549" s="62"/>
      <c r="J549" s="62"/>
      <c r="K549" s="187"/>
      <c r="L549" s="259"/>
      <c r="M549" s="259"/>
      <c r="N549" s="56"/>
      <c r="O549" s="28"/>
      <c r="P549" s="56"/>
      <c r="Q549" s="28"/>
      <c r="R549" s="132"/>
      <c r="S549" s="215"/>
      <c r="T549" s="286"/>
      <c r="U549" s="27" t="s">
        <v>34</v>
      </c>
      <c r="V549" s="185"/>
      <c r="W549" s="56"/>
      <c r="X549" s="186"/>
      <c r="Y549" s="186"/>
      <c r="Z549" s="186"/>
      <c r="AA549" s="62"/>
      <c r="AB549" s="62"/>
      <c r="AC549" s="187"/>
      <c r="AD549" s="259"/>
      <c r="AE549" s="259"/>
      <c r="AF549" s="56"/>
      <c r="AG549" s="28"/>
      <c r="AH549" s="56"/>
      <c r="AI549" s="28"/>
      <c r="AJ549" s="132"/>
      <c r="AK549" s="198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35</v>
      </c>
      <c r="D550" s="185"/>
      <c r="E550" s="56"/>
      <c r="F550" s="186"/>
      <c r="G550" s="186"/>
      <c r="H550" s="186"/>
      <c r="I550" s="62"/>
      <c r="J550" s="62"/>
      <c r="K550" s="187"/>
      <c r="L550" s="259"/>
      <c r="M550" s="259"/>
      <c r="N550" s="56"/>
      <c r="O550" s="28"/>
      <c r="P550" s="56"/>
      <c r="Q550" s="28"/>
      <c r="R550" s="132"/>
      <c r="S550" s="215"/>
      <c r="T550" s="286"/>
      <c r="U550" s="27" t="s">
        <v>35</v>
      </c>
      <c r="V550" s="185"/>
      <c r="W550" s="56"/>
      <c r="X550" s="186"/>
      <c r="Y550" s="186"/>
      <c r="Z550" s="186"/>
      <c r="AA550" s="62"/>
      <c r="AB550" s="62"/>
      <c r="AC550" s="187"/>
      <c r="AD550" s="259"/>
      <c r="AE550" s="259"/>
      <c r="AF550" s="56"/>
      <c r="AG550" s="28"/>
      <c r="AH550" s="56"/>
      <c r="AI550" s="28"/>
      <c r="AJ550" s="132"/>
      <c r="AK550" s="198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37</v>
      </c>
      <c r="D551" s="185"/>
      <c r="E551" s="56"/>
      <c r="F551" s="186"/>
      <c r="G551" s="186"/>
      <c r="H551" s="186"/>
      <c r="I551" s="62"/>
      <c r="J551" s="62"/>
      <c r="K551" s="187"/>
      <c r="L551" s="259"/>
      <c r="M551" s="259"/>
      <c r="N551" s="56"/>
      <c r="O551" s="28"/>
      <c r="P551" s="56"/>
      <c r="Q551" s="28"/>
      <c r="R551" s="132"/>
      <c r="S551" s="215"/>
      <c r="T551" s="286"/>
      <c r="U551" s="27" t="s">
        <v>37</v>
      </c>
      <c r="V551" s="185"/>
      <c r="W551" s="56"/>
      <c r="X551" s="186"/>
      <c r="Y551" s="186"/>
      <c r="Z551" s="186"/>
      <c r="AA551" s="62"/>
      <c r="AB551" s="62"/>
      <c r="AC551" s="187"/>
      <c r="AD551" s="259"/>
      <c r="AE551" s="259"/>
      <c r="AF551" s="56"/>
      <c r="AG551" s="28"/>
      <c r="AH551" s="56"/>
      <c r="AI551" s="28"/>
      <c r="AJ551" s="132"/>
      <c r="AK551" s="198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5"/>
      <c r="E552" s="56"/>
      <c r="F552" s="188"/>
      <c r="G552" s="188"/>
      <c r="H552" s="188"/>
      <c r="I552" s="56"/>
      <c r="J552" s="56"/>
      <c r="K552" s="187"/>
      <c r="L552" s="259"/>
      <c r="M552" s="259"/>
      <c r="N552" s="56"/>
      <c r="O552" s="28"/>
      <c r="P552" s="56"/>
      <c r="Q552" s="28"/>
      <c r="R552" s="183"/>
      <c r="S552" s="215"/>
      <c r="T552" s="287"/>
      <c r="U552" s="27"/>
      <c r="V552" s="185"/>
      <c r="W552" s="56"/>
      <c r="X552" s="188"/>
      <c r="Y552" s="188"/>
      <c r="Z552" s="188"/>
      <c r="AA552" s="56"/>
      <c r="AB552" s="56"/>
      <c r="AC552" s="187"/>
      <c r="AD552" s="259"/>
      <c r="AE552" s="259"/>
      <c r="AF552" s="56"/>
      <c r="AG552" s="28"/>
      <c r="AH552" s="56"/>
      <c r="AI552" s="28"/>
      <c r="AJ552" s="183"/>
      <c r="AK552" s="198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5"/>
      <c r="T553" s="285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8"/>
      <c r="AL553" s="285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34</v>
      </c>
      <c r="D554" s="185"/>
      <c r="E554" s="56"/>
      <c r="F554" s="186"/>
      <c r="G554" s="186"/>
      <c r="H554" s="186"/>
      <c r="I554" s="62"/>
      <c r="J554" s="62"/>
      <c r="K554" s="187"/>
      <c r="L554" s="259"/>
      <c r="M554" s="259"/>
      <c r="N554" s="56"/>
      <c r="O554" s="28"/>
      <c r="P554" s="56"/>
      <c r="Q554" s="28"/>
      <c r="R554" s="132"/>
      <c r="S554" s="215"/>
      <c r="T554" s="286"/>
      <c r="U554" s="27" t="s">
        <v>34</v>
      </c>
      <c r="V554" s="185"/>
      <c r="W554" s="56"/>
      <c r="X554" s="186"/>
      <c r="Y554" s="186"/>
      <c r="Z554" s="186"/>
      <c r="AA554" s="62"/>
      <c r="AB554" s="62"/>
      <c r="AC554" s="187"/>
      <c r="AD554" s="259"/>
      <c r="AE554" s="259"/>
      <c r="AF554" s="56"/>
      <c r="AG554" s="28"/>
      <c r="AH554" s="56"/>
      <c r="AI554" s="28"/>
      <c r="AJ554" s="132"/>
      <c r="AK554" s="198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35</v>
      </c>
      <c r="D555" s="185"/>
      <c r="E555" s="56"/>
      <c r="F555" s="186"/>
      <c r="G555" s="186"/>
      <c r="H555" s="186"/>
      <c r="I555" s="62"/>
      <c r="J555" s="62"/>
      <c r="K555" s="187"/>
      <c r="L555" s="259"/>
      <c r="M555" s="259"/>
      <c r="N555" s="56"/>
      <c r="O555" s="28"/>
      <c r="P555" s="56"/>
      <c r="Q555" s="28"/>
      <c r="R555" s="132"/>
      <c r="S555" s="215"/>
      <c r="T555" s="286"/>
      <c r="U555" s="27" t="s">
        <v>35</v>
      </c>
      <c r="V555" s="185"/>
      <c r="W555" s="56"/>
      <c r="X555" s="186"/>
      <c r="Y555" s="186"/>
      <c r="Z555" s="186"/>
      <c r="AA555" s="62"/>
      <c r="AB555" s="62"/>
      <c r="AC555" s="187"/>
      <c r="AD555" s="259"/>
      <c r="AE555" s="259"/>
      <c r="AF555" s="56"/>
      <c r="AG555" s="28"/>
      <c r="AH555" s="56"/>
      <c r="AI555" s="28"/>
      <c r="AJ555" s="132"/>
      <c r="AK555" s="198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37</v>
      </c>
      <c r="D556" s="185"/>
      <c r="E556" s="56"/>
      <c r="F556" s="186"/>
      <c r="G556" s="186"/>
      <c r="H556" s="186"/>
      <c r="I556" s="62"/>
      <c r="J556" s="62"/>
      <c r="K556" s="187"/>
      <c r="L556" s="259"/>
      <c r="M556" s="259"/>
      <c r="N556" s="56"/>
      <c r="O556" s="28"/>
      <c r="P556" s="56"/>
      <c r="Q556" s="28"/>
      <c r="R556" s="132"/>
      <c r="S556" s="215"/>
      <c r="T556" s="286"/>
      <c r="U556" s="27" t="s">
        <v>37</v>
      </c>
      <c r="V556" s="185"/>
      <c r="W556" s="56"/>
      <c r="X556" s="186"/>
      <c r="Y556" s="186"/>
      <c r="Z556" s="186"/>
      <c r="AA556" s="62"/>
      <c r="AB556" s="62"/>
      <c r="AC556" s="187"/>
      <c r="AD556" s="259"/>
      <c r="AE556" s="259"/>
      <c r="AF556" s="56"/>
      <c r="AG556" s="28"/>
      <c r="AH556" s="56"/>
      <c r="AI556" s="28"/>
      <c r="AJ556" s="132"/>
      <c r="AK556" s="198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5"/>
      <c r="E557" s="56"/>
      <c r="F557" s="188"/>
      <c r="G557" s="188"/>
      <c r="H557" s="188"/>
      <c r="I557" s="56"/>
      <c r="J557" s="56"/>
      <c r="K557" s="187"/>
      <c r="L557" s="259"/>
      <c r="M557" s="259"/>
      <c r="N557" s="56"/>
      <c r="O557" s="28"/>
      <c r="P557" s="56"/>
      <c r="Q557" s="28"/>
      <c r="R557" s="183"/>
      <c r="S557" s="215"/>
      <c r="T557" s="287"/>
      <c r="U557" s="27"/>
      <c r="V557" s="185"/>
      <c r="W557" s="56"/>
      <c r="X557" s="188"/>
      <c r="Y557" s="188"/>
      <c r="Z557" s="188"/>
      <c r="AA557" s="56"/>
      <c r="AB557" s="56"/>
      <c r="AC557" s="187"/>
      <c r="AD557" s="259"/>
      <c r="AE557" s="259"/>
      <c r="AF557" s="56"/>
      <c r="AG557" s="28"/>
      <c r="AH557" s="56"/>
      <c r="AI557" s="28"/>
      <c r="AJ557" s="183"/>
      <c r="AK557" s="198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5"/>
      <c r="T558" s="285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8"/>
      <c r="AL558" s="285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34</v>
      </c>
      <c r="D559" s="185"/>
      <c r="E559" s="56"/>
      <c r="F559" s="186"/>
      <c r="G559" s="186"/>
      <c r="H559" s="186"/>
      <c r="I559" s="62"/>
      <c r="J559" s="62"/>
      <c r="K559" s="187"/>
      <c r="L559" s="259"/>
      <c r="M559" s="259"/>
      <c r="N559" s="56"/>
      <c r="O559" s="28"/>
      <c r="P559" s="56"/>
      <c r="Q559" s="28"/>
      <c r="R559" s="132"/>
      <c r="S559" s="215"/>
      <c r="T559" s="286"/>
      <c r="U559" s="27" t="s">
        <v>34</v>
      </c>
      <c r="V559" s="185"/>
      <c r="W559" s="56"/>
      <c r="X559" s="186"/>
      <c r="Y559" s="186"/>
      <c r="Z559" s="186"/>
      <c r="AA559" s="62"/>
      <c r="AB559" s="62"/>
      <c r="AC559" s="187"/>
      <c r="AD559" s="259"/>
      <c r="AE559" s="259"/>
      <c r="AF559" s="56"/>
      <c r="AG559" s="28"/>
      <c r="AH559" s="56"/>
      <c r="AI559" s="28"/>
      <c r="AJ559" s="132"/>
      <c r="AK559" s="198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35</v>
      </c>
      <c r="D560" s="185"/>
      <c r="E560" s="56"/>
      <c r="F560" s="186"/>
      <c r="G560" s="186"/>
      <c r="H560" s="186"/>
      <c r="I560" s="62"/>
      <c r="J560" s="62"/>
      <c r="K560" s="187"/>
      <c r="L560" s="259"/>
      <c r="M560" s="259"/>
      <c r="N560" s="56"/>
      <c r="O560" s="28"/>
      <c r="P560" s="56"/>
      <c r="Q560" s="28"/>
      <c r="R560" s="132"/>
      <c r="S560" s="215"/>
      <c r="T560" s="286"/>
      <c r="U560" s="27" t="s">
        <v>35</v>
      </c>
      <c r="V560" s="185"/>
      <c r="W560" s="56"/>
      <c r="X560" s="186"/>
      <c r="Y560" s="186"/>
      <c r="Z560" s="186"/>
      <c r="AA560" s="62"/>
      <c r="AB560" s="62"/>
      <c r="AC560" s="187"/>
      <c r="AD560" s="259"/>
      <c r="AE560" s="259"/>
      <c r="AF560" s="56"/>
      <c r="AG560" s="28"/>
      <c r="AH560" s="56"/>
      <c r="AI560" s="28"/>
      <c r="AJ560" s="132"/>
      <c r="AK560" s="198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37</v>
      </c>
      <c r="D561" s="185"/>
      <c r="E561" s="56"/>
      <c r="F561" s="186"/>
      <c r="G561" s="186"/>
      <c r="H561" s="186"/>
      <c r="I561" s="62"/>
      <c r="J561" s="62"/>
      <c r="K561" s="187"/>
      <c r="L561" s="259"/>
      <c r="M561" s="259"/>
      <c r="N561" s="56"/>
      <c r="O561" s="28"/>
      <c r="P561" s="56"/>
      <c r="Q561" s="28"/>
      <c r="R561" s="132"/>
      <c r="S561" s="215"/>
      <c r="T561" s="286"/>
      <c r="U561" s="27" t="s">
        <v>37</v>
      </c>
      <c r="V561" s="185"/>
      <c r="W561" s="56"/>
      <c r="X561" s="186"/>
      <c r="Y561" s="186"/>
      <c r="Z561" s="186"/>
      <c r="AA561" s="62"/>
      <c r="AB561" s="62"/>
      <c r="AC561" s="187"/>
      <c r="AD561" s="259"/>
      <c r="AE561" s="259"/>
      <c r="AF561" s="56"/>
      <c r="AG561" s="28"/>
      <c r="AH561" s="56"/>
      <c r="AI561" s="28"/>
      <c r="AJ561" s="132"/>
      <c r="AK561" s="198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5"/>
      <c r="E562" s="56"/>
      <c r="F562" s="188"/>
      <c r="G562" s="188"/>
      <c r="H562" s="188"/>
      <c r="I562" s="56"/>
      <c r="J562" s="56"/>
      <c r="K562" s="187"/>
      <c r="L562" s="259"/>
      <c r="M562" s="259"/>
      <c r="N562" s="56"/>
      <c r="O562" s="28"/>
      <c r="P562" s="56"/>
      <c r="Q562" s="28"/>
      <c r="R562" s="183"/>
      <c r="S562" s="215"/>
      <c r="T562" s="287"/>
      <c r="U562" s="27"/>
      <c r="V562" s="185"/>
      <c r="W562" s="56"/>
      <c r="X562" s="188"/>
      <c r="Y562" s="188"/>
      <c r="Z562" s="188"/>
      <c r="AA562" s="56"/>
      <c r="AB562" s="56"/>
      <c r="AC562" s="187"/>
      <c r="AD562" s="259"/>
      <c r="AE562" s="259"/>
      <c r="AF562" s="56"/>
      <c r="AG562" s="28"/>
      <c r="AH562" s="56"/>
      <c r="AI562" s="28"/>
      <c r="AJ562" s="183"/>
      <c r="AK562" s="198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5"/>
      <c r="T563" s="285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8"/>
      <c r="AL563" s="285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34</v>
      </c>
      <c r="D564" s="185"/>
      <c r="E564" s="56"/>
      <c r="F564" s="186"/>
      <c r="G564" s="186"/>
      <c r="H564" s="186"/>
      <c r="I564" s="62"/>
      <c r="J564" s="62"/>
      <c r="K564" s="187"/>
      <c r="L564" s="259"/>
      <c r="M564" s="259"/>
      <c r="N564" s="56"/>
      <c r="O564" s="28"/>
      <c r="P564" s="56"/>
      <c r="Q564" s="28"/>
      <c r="R564" s="132"/>
      <c r="S564" s="215"/>
      <c r="T564" s="286"/>
      <c r="U564" s="27" t="s">
        <v>34</v>
      </c>
      <c r="V564" s="185"/>
      <c r="W564" s="56"/>
      <c r="X564" s="186"/>
      <c r="Y564" s="186"/>
      <c r="Z564" s="186"/>
      <c r="AA564" s="62"/>
      <c r="AB564" s="62"/>
      <c r="AC564" s="187"/>
      <c r="AD564" s="259"/>
      <c r="AE564" s="259"/>
      <c r="AF564" s="56"/>
      <c r="AG564" s="28"/>
      <c r="AH564" s="56"/>
      <c r="AI564" s="28"/>
      <c r="AJ564" s="132"/>
      <c r="AK564" s="198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35</v>
      </c>
      <c r="D565" s="185"/>
      <c r="E565" s="56"/>
      <c r="F565" s="186"/>
      <c r="G565" s="186"/>
      <c r="H565" s="186"/>
      <c r="I565" s="62"/>
      <c r="J565" s="62"/>
      <c r="K565" s="187"/>
      <c r="L565" s="259"/>
      <c r="M565" s="259"/>
      <c r="N565" s="56"/>
      <c r="O565" s="28"/>
      <c r="P565" s="56"/>
      <c r="Q565" s="28"/>
      <c r="R565" s="132"/>
      <c r="S565" s="215"/>
      <c r="T565" s="286"/>
      <c r="U565" s="27" t="s">
        <v>35</v>
      </c>
      <c r="V565" s="185"/>
      <c r="W565" s="56"/>
      <c r="X565" s="186"/>
      <c r="Y565" s="186"/>
      <c r="Z565" s="186"/>
      <c r="AA565" s="62"/>
      <c r="AB565" s="62"/>
      <c r="AC565" s="187"/>
      <c r="AD565" s="259"/>
      <c r="AE565" s="259"/>
      <c r="AF565" s="56"/>
      <c r="AG565" s="28"/>
      <c r="AH565" s="56"/>
      <c r="AI565" s="28"/>
      <c r="AJ565" s="132"/>
      <c r="AK565" s="198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37</v>
      </c>
      <c r="D566" s="185"/>
      <c r="E566" s="56"/>
      <c r="F566" s="186"/>
      <c r="G566" s="186"/>
      <c r="H566" s="186"/>
      <c r="I566" s="62"/>
      <c r="J566" s="62"/>
      <c r="K566" s="187"/>
      <c r="L566" s="259"/>
      <c r="M566" s="259"/>
      <c r="N566" s="56"/>
      <c r="O566" s="28"/>
      <c r="P566" s="56"/>
      <c r="Q566" s="28"/>
      <c r="R566" s="132"/>
      <c r="S566" s="215"/>
      <c r="T566" s="286"/>
      <c r="U566" s="27" t="s">
        <v>37</v>
      </c>
      <c r="V566" s="185"/>
      <c r="W566" s="56"/>
      <c r="X566" s="186"/>
      <c r="Y566" s="186"/>
      <c r="Z566" s="186"/>
      <c r="AA566" s="62"/>
      <c r="AB566" s="62"/>
      <c r="AC566" s="187"/>
      <c r="AD566" s="259"/>
      <c r="AE566" s="259"/>
      <c r="AF566" s="56"/>
      <c r="AG566" s="28"/>
      <c r="AH566" s="56"/>
      <c r="AI566" s="28"/>
      <c r="AJ566" s="132"/>
      <c r="AK566" s="198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5"/>
      <c r="E567" s="56"/>
      <c r="F567" s="188"/>
      <c r="G567" s="188"/>
      <c r="H567" s="188"/>
      <c r="I567" s="56"/>
      <c r="J567" s="56"/>
      <c r="K567" s="187"/>
      <c r="L567" s="259"/>
      <c r="M567" s="259"/>
      <c r="N567" s="56"/>
      <c r="O567" s="28"/>
      <c r="P567" s="56"/>
      <c r="Q567" s="28"/>
      <c r="R567" s="183"/>
      <c r="S567" s="215"/>
      <c r="T567" s="287"/>
      <c r="U567" s="27"/>
      <c r="V567" s="185"/>
      <c r="W567" s="56"/>
      <c r="X567" s="188"/>
      <c r="Y567" s="188"/>
      <c r="Z567" s="188"/>
      <c r="AA567" s="56"/>
      <c r="AB567" s="56"/>
      <c r="AC567" s="187"/>
      <c r="AD567" s="259"/>
      <c r="AE567" s="259"/>
      <c r="AF567" s="56"/>
      <c r="AG567" s="28"/>
      <c r="AH567" s="56"/>
      <c r="AI567" s="28"/>
      <c r="AJ567" s="183"/>
      <c r="AK567" s="198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5"/>
      <c r="T568" s="285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8"/>
      <c r="AL568" s="285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34</v>
      </c>
      <c r="D569" s="185"/>
      <c r="E569" s="56"/>
      <c r="F569" s="186"/>
      <c r="G569" s="186"/>
      <c r="H569" s="186"/>
      <c r="I569" s="62"/>
      <c r="J569" s="62"/>
      <c r="K569" s="187"/>
      <c r="L569" s="259"/>
      <c r="M569" s="259"/>
      <c r="N569" s="56"/>
      <c r="O569" s="28"/>
      <c r="P569" s="56"/>
      <c r="Q569" s="28"/>
      <c r="R569" s="132"/>
      <c r="S569" s="215"/>
      <c r="T569" s="286"/>
      <c r="U569" s="27" t="s">
        <v>34</v>
      </c>
      <c r="V569" s="185"/>
      <c r="W569" s="56"/>
      <c r="X569" s="186"/>
      <c r="Y569" s="186"/>
      <c r="Z569" s="186"/>
      <c r="AA569" s="62"/>
      <c r="AB569" s="62"/>
      <c r="AC569" s="187"/>
      <c r="AD569" s="259"/>
      <c r="AE569" s="259"/>
      <c r="AF569" s="56"/>
      <c r="AG569" s="28"/>
      <c r="AH569" s="56"/>
      <c r="AI569" s="28"/>
      <c r="AJ569" s="132"/>
      <c r="AK569" s="198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35</v>
      </c>
      <c r="D570" s="185"/>
      <c r="E570" s="56"/>
      <c r="F570" s="186"/>
      <c r="G570" s="186"/>
      <c r="H570" s="186"/>
      <c r="I570" s="62"/>
      <c r="J570" s="62"/>
      <c r="K570" s="187"/>
      <c r="L570" s="259"/>
      <c r="M570" s="259"/>
      <c r="N570" s="56"/>
      <c r="O570" s="28"/>
      <c r="P570" s="56"/>
      <c r="Q570" s="28"/>
      <c r="R570" s="132"/>
      <c r="S570" s="215"/>
      <c r="T570" s="286"/>
      <c r="U570" s="27" t="s">
        <v>35</v>
      </c>
      <c r="V570" s="185"/>
      <c r="W570" s="56"/>
      <c r="X570" s="186"/>
      <c r="Y570" s="186"/>
      <c r="Z570" s="186"/>
      <c r="AA570" s="62"/>
      <c r="AB570" s="62"/>
      <c r="AC570" s="187"/>
      <c r="AD570" s="259"/>
      <c r="AE570" s="259"/>
      <c r="AF570" s="56"/>
      <c r="AG570" s="28"/>
      <c r="AH570" s="56"/>
      <c r="AI570" s="28"/>
      <c r="AJ570" s="132"/>
      <c r="AK570" s="198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37</v>
      </c>
      <c r="D571" s="185"/>
      <c r="E571" s="56"/>
      <c r="F571" s="186"/>
      <c r="G571" s="186"/>
      <c r="H571" s="186"/>
      <c r="I571" s="62"/>
      <c r="J571" s="62"/>
      <c r="K571" s="187"/>
      <c r="L571" s="259"/>
      <c r="M571" s="259"/>
      <c r="N571" s="56"/>
      <c r="O571" s="28"/>
      <c r="P571" s="56"/>
      <c r="Q571" s="28"/>
      <c r="R571" s="132"/>
      <c r="S571" s="215"/>
      <c r="T571" s="286"/>
      <c r="U571" s="27" t="s">
        <v>37</v>
      </c>
      <c r="V571" s="185"/>
      <c r="W571" s="56"/>
      <c r="X571" s="186"/>
      <c r="Y571" s="186"/>
      <c r="Z571" s="186"/>
      <c r="AA571" s="62"/>
      <c r="AB571" s="62"/>
      <c r="AC571" s="187"/>
      <c r="AD571" s="259"/>
      <c r="AE571" s="259"/>
      <c r="AF571" s="56"/>
      <c r="AG571" s="28"/>
      <c r="AH571" s="56"/>
      <c r="AI571" s="28"/>
      <c r="AJ571" s="132"/>
      <c r="AK571" s="198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5"/>
      <c r="E572" s="56"/>
      <c r="F572" s="188"/>
      <c r="G572" s="188"/>
      <c r="H572" s="188"/>
      <c r="I572" s="56"/>
      <c r="J572" s="56"/>
      <c r="K572" s="187"/>
      <c r="L572" s="259"/>
      <c r="M572" s="259"/>
      <c r="N572" s="56"/>
      <c r="O572" s="28"/>
      <c r="P572" s="56"/>
      <c r="Q572" s="28"/>
      <c r="R572" s="183"/>
      <c r="S572" s="215"/>
      <c r="T572" s="287"/>
      <c r="U572" s="27"/>
      <c r="V572" s="185"/>
      <c r="W572" s="56"/>
      <c r="X572" s="188"/>
      <c r="Y572" s="188"/>
      <c r="Z572" s="188"/>
      <c r="AA572" s="56"/>
      <c r="AB572" s="56"/>
      <c r="AC572" s="187"/>
      <c r="AD572" s="259"/>
      <c r="AE572" s="259"/>
      <c r="AF572" s="56"/>
      <c r="AG572" s="28"/>
      <c r="AH572" s="56"/>
      <c r="AI572" s="28"/>
      <c r="AJ572" s="183"/>
      <c r="AK572" s="198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5"/>
      <c r="T573" s="285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8"/>
      <c r="AL573" s="285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34</v>
      </c>
      <c r="D574" s="185"/>
      <c r="E574" s="56"/>
      <c r="F574" s="186"/>
      <c r="G574" s="186"/>
      <c r="H574" s="186"/>
      <c r="I574" s="62"/>
      <c r="J574" s="62"/>
      <c r="K574" s="187"/>
      <c r="L574" s="259"/>
      <c r="M574" s="259"/>
      <c r="N574" s="56"/>
      <c r="O574" s="28"/>
      <c r="P574" s="56"/>
      <c r="Q574" s="28"/>
      <c r="R574" s="132"/>
      <c r="S574" s="215"/>
      <c r="T574" s="286"/>
      <c r="U574" s="27" t="s">
        <v>34</v>
      </c>
      <c r="V574" s="185"/>
      <c r="W574" s="56"/>
      <c r="X574" s="186"/>
      <c r="Y574" s="186"/>
      <c r="Z574" s="186"/>
      <c r="AA574" s="62"/>
      <c r="AB574" s="62"/>
      <c r="AC574" s="187"/>
      <c r="AD574" s="259"/>
      <c r="AE574" s="259"/>
      <c r="AF574" s="56"/>
      <c r="AG574" s="28"/>
      <c r="AH574" s="56"/>
      <c r="AI574" s="28"/>
      <c r="AJ574" s="132"/>
      <c r="AK574" s="198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35</v>
      </c>
      <c r="D575" s="185"/>
      <c r="E575" s="56"/>
      <c r="F575" s="186"/>
      <c r="G575" s="186"/>
      <c r="H575" s="186"/>
      <c r="I575" s="62"/>
      <c r="J575" s="62"/>
      <c r="K575" s="187"/>
      <c r="L575" s="259"/>
      <c r="M575" s="259"/>
      <c r="N575" s="56"/>
      <c r="O575" s="28"/>
      <c r="P575" s="56"/>
      <c r="Q575" s="28"/>
      <c r="R575" s="132"/>
      <c r="S575" s="215"/>
      <c r="T575" s="286"/>
      <c r="U575" s="27" t="s">
        <v>35</v>
      </c>
      <c r="V575" s="185"/>
      <c r="W575" s="56"/>
      <c r="X575" s="186"/>
      <c r="Y575" s="186"/>
      <c r="Z575" s="186"/>
      <c r="AA575" s="62"/>
      <c r="AB575" s="62"/>
      <c r="AC575" s="187"/>
      <c r="AD575" s="259"/>
      <c r="AE575" s="259"/>
      <c r="AF575" s="56"/>
      <c r="AG575" s="28"/>
      <c r="AH575" s="56"/>
      <c r="AI575" s="28"/>
      <c r="AJ575" s="132"/>
      <c r="AK575" s="198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37</v>
      </c>
      <c r="D576" s="185"/>
      <c r="E576" s="56"/>
      <c r="F576" s="186"/>
      <c r="G576" s="186"/>
      <c r="H576" s="186"/>
      <c r="I576" s="62"/>
      <c r="J576" s="62"/>
      <c r="K576" s="187"/>
      <c r="L576" s="259"/>
      <c r="M576" s="259"/>
      <c r="N576" s="56"/>
      <c r="O576" s="28"/>
      <c r="P576" s="56"/>
      <c r="Q576" s="28"/>
      <c r="R576" s="132"/>
      <c r="S576" s="215"/>
      <c r="T576" s="286"/>
      <c r="U576" s="27" t="s">
        <v>37</v>
      </c>
      <c r="V576" s="185"/>
      <c r="W576" s="56"/>
      <c r="X576" s="186"/>
      <c r="Y576" s="186"/>
      <c r="Z576" s="186"/>
      <c r="AA576" s="62"/>
      <c r="AB576" s="62"/>
      <c r="AC576" s="187"/>
      <c r="AD576" s="259"/>
      <c r="AE576" s="259"/>
      <c r="AF576" s="56"/>
      <c r="AG576" s="28"/>
      <c r="AH576" s="56"/>
      <c r="AI576" s="28"/>
      <c r="AJ576" s="132"/>
      <c r="AK576" s="198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5"/>
      <c r="E577" s="56"/>
      <c r="F577" s="188"/>
      <c r="G577" s="188"/>
      <c r="H577" s="188"/>
      <c r="I577" s="56"/>
      <c r="J577" s="56"/>
      <c r="K577" s="187"/>
      <c r="L577" s="259"/>
      <c r="M577" s="259"/>
      <c r="N577" s="56"/>
      <c r="O577" s="28"/>
      <c r="P577" s="56"/>
      <c r="Q577" s="28"/>
      <c r="R577" s="183"/>
      <c r="S577" s="215"/>
      <c r="T577" s="287"/>
      <c r="U577" s="27"/>
      <c r="V577" s="185"/>
      <c r="W577" s="56"/>
      <c r="X577" s="188"/>
      <c r="Y577" s="188"/>
      <c r="Z577" s="188"/>
      <c r="AA577" s="56"/>
      <c r="AB577" s="56"/>
      <c r="AC577" s="187"/>
      <c r="AD577" s="259"/>
      <c r="AE577" s="259"/>
      <c r="AF577" s="56"/>
      <c r="AG577" s="28"/>
      <c r="AH577" s="56"/>
      <c r="AI577" s="28"/>
      <c r="AJ577" s="183"/>
      <c r="AK577" s="198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5"/>
      <c r="T578" s="285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8"/>
      <c r="AL578" s="285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34</v>
      </c>
      <c r="D579" s="185"/>
      <c r="E579" s="56"/>
      <c r="F579" s="186"/>
      <c r="G579" s="186"/>
      <c r="H579" s="186"/>
      <c r="I579" s="62"/>
      <c r="J579" s="62"/>
      <c r="K579" s="187"/>
      <c r="L579" s="259"/>
      <c r="M579" s="259"/>
      <c r="N579" s="56"/>
      <c r="O579" s="28"/>
      <c r="P579" s="56"/>
      <c r="Q579" s="28"/>
      <c r="R579" s="132"/>
      <c r="S579" s="215"/>
      <c r="T579" s="286"/>
      <c r="U579" s="27" t="s">
        <v>34</v>
      </c>
      <c r="V579" s="185"/>
      <c r="W579" s="56"/>
      <c r="X579" s="186"/>
      <c r="Y579" s="186"/>
      <c r="Z579" s="186"/>
      <c r="AA579" s="62"/>
      <c r="AB579" s="62"/>
      <c r="AC579" s="187"/>
      <c r="AD579" s="259"/>
      <c r="AE579" s="259"/>
      <c r="AF579" s="56"/>
      <c r="AG579" s="28"/>
      <c r="AH579" s="56"/>
      <c r="AI579" s="28"/>
      <c r="AJ579" s="132"/>
      <c r="AK579" s="198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35</v>
      </c>
      <c r="D580" s="185"/>
      <c r="E580" s="56"/>
      <c r="F580" s="186"/>
      <c r="G580" s="186"/>
      <c r="H580" s="186"/>
      <c r="I580" s="62"/>
      <c r="J580" s="62"/>
      <c r="K580" s="187"/>
      <c r="L580" s="259"/>
      <c r="M580" s="259"/>
      <c r="N580" s="56"/>
      <c r="O580" s="28"/>
      <c r="P580" s="56"/>
      <c r="Q580" s="28"/>
      <c r="R580" s="132"/>
      <c r="S580" s="215"/>
      <c r="T580" s="286"/>
      <c r="U580" s="27" t="s">
        <v>35</v>
      </c>
      <c r="V580" s="185"/>
      <c r="W580" s="56"/>
      <c r="X580" s="186"/>
      <c r="Y580" s="186"/>
      <c r="Z580" s="186"/>
      <c r="AA580" s="62"/>
      <c r="AB580" s="62"/>
      <c r="AC580" s="187"/>
      <c r="AD580" s="259"/>
      <c r="AE580" s="259"/>
      <c r="AF580" s="56"/>
      <c r="AG580" s="28"/>
      <c r="AH580" s="56"/>
      <c r="AI580" s="28"/>
      <c r="AJ580" s="132"/>
      <c r="AK580" s="198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37</v>
      </c>
      <c r="D581" s="185"/>
      <c r="E581" s="56"/>
      <c r="F581" s="186"/>
      <c r="G581" s="186"/>
      <c r="H581" s="186"/>
      <c r="I581" s="62"/>
      <c r="J581" s="62"/>
      <c r="K581" s="187"/>
      <c r="L581" s="259"/>
      <c r="M581" s="259"/>
      <c r="N581" s="56"/>
      <c r="O581" s="28"/>
      <c r="P581" s="56"/>
      <c r="Q581" s="28"/>
      <c r="R581" s="132"/>
      <c r="S581" s="215"/>
      <c r="T581" s="286"/>
      <c r="U581" s="27" t="s">
        <v>37</v>
      </c>
      <c r="V581" s="185"/>
      <c r="W581" s="56"/>
      <c r="X581" s="186"/>
      <c r="Y581" s="186"/>
      <c r="Z581" s="186"/>
      <c r="AA581" s="62"/>
      <c r="AB581" s="62"/>
      <c r="AC581" s="187"/>
      <c r="AD581" s="259"/>
      <c r="AE581" s="259"/>
      <c r="AF581" s="56"/>
      <c r="AG581" s="28"/>
      <c r="AH581" s="56"/>
      <c r="AI581" s="28"/>
      <c r="AJ581" s="132"/>
      <c r="AK581" s="198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5"/>
      <c r="E582" s="56"/>
      <c r="F582" s="188"/>
      <c r="G582" s="188"/>
      <c r="H582" s="188"/>
      <c r="I582" s="56"/>
      <c r="J582" s="56"/>
      <c r="K582" s="187"/>
      <c r="L582" s="259"/>
      <c r="M582" s="259"/>
      <c r="N582" s="56"/>
      <c r="O582" s="28"/>
      <c r="P582" s="56"/>
      <c r="Q582" s="28"/>
      <c r="R582" s="183"/>
      <c r="S582" s="215"/>
      <c r="T582" s="287"/>
      <c r="U582" s="27"/>
      <c r="V582" s="185"/>
      <c r="W582" s="56"/>
      <c r="X582" s="188"/>
      <c r="Y582" s="188"/>
      <c r="Z582" s="188"/>
      <c r="AA582" s="56"/>
      <c r="AB582" s="56"/>
      <c r="AC582" s="187"/>
      <c r="AD582" s="259"/>
      <c r="AE582" s="259"/>
      <c r="AF582" s="56"/>
      <c r="AG582" s="28"/>
      <c r="AH582" s="56"/>
      <c r="AI582" s="28"/>
      <c r="AJ582" s="183"/>
      <c r="AK582" s="198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5"/>
      <c r="T583" s="285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8"/>
      <c r="AL583" s="285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34</v>
      </c>
      <c r="D584" s="185"/>
      <c r="E584" s="56"/>
      <c r="F584" s="186"/>
      <c r="G584" s="186"/>
      <c r="H584" s="186"/>
      <c r="I584" s="62"/>
      <c r="J584" s="62"/>
      <c r="K584" s="187"/>
      <c r="L584" s="259"/>
      <c r="M584" s="259"/>
      <c r="N584" s="56"/>
      <c r="O584" s="28"/>
      <c r="P584" s="56"/>
      <c r="Q584" s="28"/>
      <c r="R584" s="132"/>
      <c r="S584" s="215"/>
      <c r="T584" s="286"/>
      <c r="U584" s="27" t="s">
        <v>34</v>
      </c>
      <c r="V584" s="185"/>
      <c r="W584" s="56"/>
      <c r="X584" s="186"/>
      <c r="Y584" s="186"/>
      <c r="Z584" s="186"/>
      <c r="AA584" s="62"/>
      <c r="AB584" s="62"/>
      <c r="AC584" s="187"/>
      <c r="AD584" s="259"/>
      <c r="AE584" s="259"/>
      <c r="AF584" s="56"/>
      <c r="AG584" s="28"/>
      <c r="AH584" s="56"/>
      <c r="AI584" s="28"/>
      <c r="AJ584" s="132"/>
      <c r="AK584" s="198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35</v>
      </c>
      <c r="D585" s="185"/>
      <c r="E585" s="56"/>
      <c r="F585" s="186"/>
      <c r="G585" s="186"/>
      <c r="H585" s="186"/>
      <c r="I585" s="62"/>
      <c r="J585" s="62"/>
      <c r="K585" s="187"/>
      <c r="L585" s="259"/>
      <c r="M585" s="259"/>
      <c r="N585" s="56"/>
      <c r="O585" s="28"/>
      <c r="P585" s="56"/>
      <c r="Q585" s="28"/>
      <c r="R585" s="132"/>
      <c r="S585" s="215"/>
      <c r="T585" s="286"/>
      <c r="U585" s="27" t="s">
        <v>35</v>
      </c>
      <c r="V585" s="185"/>
      <c r="W585" s="56"/>
      <c r="X585" s="186"/>
      <c r="Y585" s="186"/>
      <c r="Z585" s="186"/>
      <c r="AA585" s="62"/>
      <c r="AB585" s="62"/>
      <c r="AC585" s="187"/>
      <c r="AD585" s="259"/>
      <c r="AE585" s="259"/>
      <c r="AF585" s="56"/>
      <c r="AG585" s="28"/>
      <c r="AH585" s="56"/>
      <c r="AI585" s="28"/>
      <c r="AJ585" s="132"/>
      <c r="AK585" s="198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37</v>
      </c>
      <c r="D586" s="185"/>
      <c r="E586" s="56"/>
      <c r="F586" s="186"/>
      <c r="G586" s="186"/>
      <c r="H586" s="186"/>
      <c r="I586" s="62"/>
      <c r="J586" s="62"/>
      <c r="K586" s="187"/>
      <c r="L586" s="259"/>
      <c r="M586" s="259"/>
      <c r="N586" s="56"/>
      <c r="O586" s="28"/>
      <c r="P586" s="56"/>
      <c r="Q586" s="28"/>
      <c r="R586" s="132"/>
      <c r="S586" s="215"/>
      <c r="T586" s="286"/>
      <c r="U586" s="27" t="s">
        <v>37</v>
      </c>
      <c r="V586" s="185"/>
      <c r="W586" s="56"/>
      <c r="X586" s="186"/>
      <c r="Y586" s="186"/>
      <c r="Z586" s="186"/>
      <c r="AA586" s="62"/>
      <c r="AB586" s="62"/>
      <c r="AC586" s="187"/>
      <c r="AD586" s="259"/>
      <c r="AE586" s="259"/>
      <c r="AF586" s="56"/>
      <c r="AG586" s="28"/>
      <c r="AH586" s="56"/>
      <c r="AI586" s="28"/>
      <c r="AJ586" s="132"/>
      <c r="AK586" s="198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5"/>
      <c r="E587" s="56"/>
      <c r="F587" s="188"/>
      <c r="G587" s="188"/>
      <c r="H587" s="188"/>
      <c r="I587" s="56"/>
      <c r="J587" s="56"/>
      <c r="K587" s="187"/>
      <c r="L587" s="259"/>
      <c r="M587" s="259"/>
      <c r="N587" s="56"/>
      <c r="O587" s="28"/>
      <c r="P587" s="56"/>
      <c r="Q587" s="28"/>
      <c r="R587" s="183"/>
      <c r="S587" s="215"/>
      <c r="T587" s="287"/>
      <c r="U587" s="27"/>
      <c r="V587" s="185"/>
      <c r="W587" s="56"/>
      <c r="X587" s="188"/>
      <c r="Y587" s="188"/>
      <c r="Z587" s="188"/>
      <c r="AA587" s="56"/>
      <c r="AB587" s="56"/>
      <c r="AC587" s="187"/>
      <c r="AD587" s="259"/>
      <c r="AE587" s="259"/>
      <c r="AF587" s="56"/>
      <c r="AG587" s="28"/>
      <c r="AH587" s="56"/>
      <c r="AI587" s="28"/>
      <c r="AJ587" s="183"/>
      <c r="AK587" s="198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5"/>
      <c r="T588" s="285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8"/>
      <c r="AL588" s="285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34</v>
      </c>
      <c r="D589" s="185"/>
      <c r="E589" s="56"/>
      <c r="F589" s="186"/>
      <c r="G589" s="186"/>
      <c r="H589" s="186"/>
      <c r="I589" s="62"/>
      <c r="J589" s="62"/>
      <c r="K589" s="187"/>
      <c r="L589" s="259"/>
      <c r="M589" s="259"/>
      <c r="N589" s="56"/>
      <c r="O589" s="28"/>
      <c r="P589" s="56"/>
      <c r="Q589" s="28"/>
      <c r="R589" s="132"/>
      <c r="S589" s="215"/>
      <c r="T589" s="286"/>
      <c r="U589" s="27" t="s">
        <v>34</v>
      </c>
      <c r="V589" s="185"/>
      <c r="W589" s="56"/>
      <c r="X589" s="186"/>
      <c r="Y589" s="186"/>
      <c r="Z589" s="186"/>
      <c r="AA589" s="62"/>
      <c r="AB589" s="62"/>
      <c r="AC589" s="187"/>
      <c r="AD589" s="259"/>
      <c r="AE589" s="259"/>
      <c r="AF589" s="56"/>
      <c r="AG589" s="28"/>
      <c r="AH589" s="56"/>
      <c r="AI589" s="28"/>
      <c r="AJ589" s="132"/>
      <c r="AK589" s="198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35</v>
      </c>
      <c r="D590" s="185"/>
      <c r="E590" s="56"/>
      <c r="F590" s="186"/>
      <c r="G590" s="186"/>
      <c r="H590" s="186"/>
      <c r="I590" s="62"/>
      <c r="J590" s="62"/>
      <c r="K590" s="187"/>
      <c r="L590" s="259"/>
      <c r="M590" s="259"/>
      <c r="N590" s="56"/>
      <c r="O590" s="28"/>
      <c r="P590" s="56"/>
      <c r="Q590" s="28"/>
      <c r="R590" s="132"/>
      <c r="S590" s="215"/>
      <c r="T590" s="286"/>
      <c r="U590" s="27" t="s">
        <v>35</v>
      </c>
      <c r="V590" s="185"/>
      <c r="W590" s="56"/>
      <c r="X590" s="186"/>
      <c r="Y590" s="186"/>
      <c r="Z590" s="186"/>
      <c r="AA590" s="62"/>
      <c r="AB590" s="62"/>
      <c r="AC590" s="187"/>
      <c r="AD590" s="259"/>
      <c r="AE590" s="259"/>
      <c r="AF590" s="56"/>
      <c r="AG590" s="28"/>
      <c r="AH590" s="56"/>
      <c r="AI590" s="28"/>
      <c r="AJ590" s="132"/>
      <c r="AK590" s="198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37</v>
      </c>
      <c r="D591" s="185"/>
      <c r="E591" s="56"/>
      <c r="F591" s="186"/>
      <c r="G591" s="186"/>
      <c r="H591" s="186"/>
      <c r="I591" s="62"/>
      <c r="J591" s="62"/>
      <c r="K591" s="187"/>
      <c r="L591" s="259"/>
      <c r="M591" s="259"/>
      <c r="N591" s="56"/>
      <c r="O591" s="28"/>
      <c r="P591" s="56"/>
      <c r="Q591" s="28"/>
      <c r="R591" s="132"/>
      <c r="S591" s="215"/>
      <c r="T591" s="286"/>
      <c r="U591" s="27" t="s">
        <v>37</v>
      </c>
      <c r="V591" s="185"/>
      <c r="W591" s="56"/>
      <c r="X591" s="186"/>
      <c r="Y591" s="186"/>
      <c r="Z591" s="186"/>
      <c r="AA591" s="62"/>
      <c r="AB591" s="62"/>
      <c r="AC591" s="187"/>
      <c r="AD591" s="259"/>
      <c r="AE591" s="259"/>
      <c r="AF591" s="56"/>
      <c r="AG591" s="28"/>
      <c r="AH591" s="56"/>
      <c r="AI591" s="28"/>
      <c r="AJ591" s="132"/>
      <c r="AK591" s="198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5"/>
      <c r="E592" s="56"/>
      <c r="F592" s="188"/>
      <c r="G592" s="188"/>
      <c r="H592" s="188"/>
      <c r="I592" s="56"/>
      <c r="J592" s="56"/>
      <c r="K592" s="187"/>
      <c r="L592" s="259"/>
      <c r="M592" s="259"/>
      <c r="N592" s="56"/>
      <c r="O592" s="28"/>
      <c r="P592" s="56"/>
      <c r="Q592" s="28"/>
      <c r="R592" s="183"/>
      <c r="S592" s="215"/>
      <c r="T592" s="287"/>
      <c r="U592" s="27"/>
      <c r="V592" s="185"/>
      <c r="W592" s="56"/>
      <c r="X592" s="188"/>
      <c r="Y592" s="188"/>
      <c r="Z592" s="188"/>
      <c r="AA592" s="56"/>
      <c r="AB592" s="56"/>
      <c r="AC592" s="187"/>
      <c r="AD592" s="259"/>
      <c r="AE592" s="259"/>
      <c r="AF592" s="56"/>
      <c r="AG592" s="28"/>
      <c r="AH592" s="56"/>
      <c r="AI592" s="28"/>
      <c r="AJ592" s="183"/>
      <c r="AK592" s="198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5"/>
      <c r="T593" s="285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8"/>
      <c r="AL593" s="285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34</v>
      </c>
      <c r="D594" s="185"/>
      <c r="E594" s="56"/>
      <c r="F594" s="186"/>
      <c r="G594" s="186"/>
      <c r="H594" s="186"/>
      <c r="I594" s="62"/>
      <c r="J594" s="62"/>
      <c r="K594" s="187"/>
      <c r="L594" s="259"/>
      <c r="M594" s="259"/>
      <c r="N594" s="56"/>
      <c r="O594" s="28"/>
      <c r="P594" s="56"/>
      <c r="Q594" s="28"/>
      <c r="R594" s="132"/>
      <c r="S594" s="215"/>
      <c r="T594" s="286"/>
      <c r="U594" s="27" t="s">
        <v>34</v>
      </c>
      <c r="V594" s="185"/>
      <c r="W594" s="56"/>
      <c r="X594" s="186"/>
      <c r="Y594" s="186"/>
      <c r="Z594" s="186"/>
      <c r="AA594" s="62"/>
      <c r="AB594" s="62"/>
      <c r="AC594" s="187"/>
      <c r="AD594" s="259"/>
      <c r="AE594" s="259"/>
      <c r="AF594" s="56"/>
      <c r="AG594" s="28"/>
      <c r="AH594" s="56"/>
      <c r="AI594" s="28"/>
      <c r="AJ594" s="132"/>
      <c r="AK594" s="198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35</v>
      </c>
      <c r="D595" s="185"/>
      <c r="E595" s="56"/>
      <c r="F595" s="186"/>
      <c r="G595" s="186"/>
      <c r="H595" s="186"/>
      <c r="I595" s="62"/>
      <c r="J595" s="62"/>
      <c r="K595" s="187"/>
      <c r="L595" s="259"/>
      <c r="M595" s="259"/>
      <c r="N595" s="56"/>
      <c r="O595" s="28"/>
      <c r="P595" s="56"/>
      <c r="Q595" s="28"/>
      <c r="R595" s="132"/>
      <c r="S595" s="215"/>
      <c r="T595" s="286"/>
      <c r="U595" s="27" t="s">
        <v>35</v>
      </c>
      <c r="V595" s="185"/>
      <c r="W595" s="56"/>
      <c r="X595" s="186"/>
      <c r="Y595" s="186"/>
      <c r="Z595" s="186"/>
      <c r="AA595" s="62"/>
      <c r="AB595" s="62"/>
      <c r="AC595" s="187"/>
      <c r="AD595" s="259"/>
      <c r="AE595" s="259"/>
      <c r="AF595" s="56"/>
      <c r="AG595" s="28"/>
      <c r="AH595" s="56"/>
      <c r="AI595" s="28"/>
      <c r="AJ595" s="132"/>
      <c r="AK595" s="198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37</v>
      </c>
      <c r="D596" s="185"/>
      <c r="E596" s="56"/>
      <c r="F596" s="186"/>
      <c r="G596" s="186"/>
      <c r="H596" s="186"/>
      <c r="I596" s="62"/>
      <c r="J596" s="62"/>
      <c r="K596" s="187"/>
      <c r="L596" s="259"/>
      <c r="M596" s="259"/>
      <c r="N596" s="56"/>
      <c r="O596" s="28"/>
      <c r="P596" s="56"/>
      <c r="Q596" s="28"/>
      <c r="R596" s="132"/>
      <c r="S596" s="215"/>
      <c r="T596" s="286"/>
      <c r="U596" s="27" t="s">
        <v>37</v>
      </c>
      <c r="V596" s="185"/>
      <c r="W596" s="56"/>
      <c r="X596" s="186"/>
      <c r="Y596" s="186"/>
      <c r="Z596" s="186"/>
      <c r="AA596" s="62"/>
      <c r="AB596" s="62"/>
      <c r="AC596" s="187"/>
      <c r="AD596" s="259"/>
      <c r="AE596" s="259"/>
      <c r="AF596" s="56"/>
      <c r="AG596" s="28"/>
      <c r="AH596" s="56"/>
      <c r="AI596" s="28"/>
      <c r="AJ596" s="132"/>
      <c r="AK596" s="198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5"/>
      <c r="E597" s="56"/>
      <c r="F597" s="188"/>
      <c r="G597" s="188"/>
      <c r="H597" s="188"/>
      <c r="I597" s="56"/>
      <c r="J597" s="56"/>
      <c r="K597" s="187"/>
      <c r="L597" s="259"/>
      <c r="M597" s="259"/>
      <c r="N597" s="56"/>
      <c r="O597" s="28"/>
      <c r="P597" s="56"/>
      <c r="Q597" s="28"/>
      <c r="R597" s="183"/>
      <c r="S597" s="215"/>
      <c r="T597" s="287"/>
      <c r="U597" s="27"/>
      <c r="V597" s="185"/>
      <c r="W597" s="56"/>
      <c r="X597" s="188"/>
      <c r="Y597" s="188"/>
      <c r="Z597" s="188"/>
      <c r="AA597" s="56"/>
      <c r="AB597" s="56"/>
      <c r="AC597" s="187"/>
      <c r="AD597" s="259"/>
      <c r="AE597" s="259"/>
      <c r="AF597" s="56"/>
      <c r="AG597" s="28"/>
      <c r="AH597" s="56"/>
      <c r="AI597" s="28"/>
      <c r="AJ597" s="183"/>
      <c r="AK597" s="198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5"/>
      <c r="T598" s="285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8"/>
      <c r="AL598" s="285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34</v>
      </c>
      <c r="D599" s="185"/>
      <c r="E599" s="56"/>
      <c r="F599" s="186"/>
      <c r="G599" s="186"/>
      <c r="H599" s="186"/>
      <c r="I599" s="62"/>
      <c r="J599" s="62"/>
      <c r="K599" s="187"/>
      <c r="L599" s="259"/>
      <c r="M599" s="259"/>
      <c r="N599" s="56"/>
      <c r="O599" s="28"/>
      <c r="P599" s="56"/>
      <c r="Q599" s="28"/>
      <c r="R599" s="132"/>
      <c r="S599" s="215"/>
      <c r="T599" s="286"/>
      <c r="U599" s="27" t="s">
        <v>34</v>
      </c>
      <c r="V599" s="185"/>
      <c r="W599" s="56"/>
      <c r="X599" s="186"/>
      <c r="Y599" s="186"/>
      <c r="Z599" s="186"/>
      <c r="AA599" s="62"/>
      <c r="AB599" s="62"/>
      <c r="AC599" s="187"/>
      <c r="AD599" s="259"/>
      <c r="AE599" s="259"/>
      <c r="AF599" s="56"/>
      <c r="AG599" s="28"/>
      <c r="AH599" s="56"/>
      <c r="AI599" s="28"/>
      <c r="AJ599" s="132"/>
      <c r="AK599" s="198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35</v>
      </c>
      <c r="D600" s="185"/>
      <c r="E600" s="56"/>
      <c r="F600" s="186"/>
      <c r="G600" s="186"/>
      <c r="H600" s="186"/>
      <c r="I600" s="62"/>
      <c r="J600" s="62"/>
      <c r="K600" s="187"/>
      <c r="L600" s="259"/>
      <c r="M600" s="259"/>
      <c r="N600" s="56"/>
      <c r="O600" s="28"/>
      <c r="P600" s="56"/>
      <c r="Q600" s="28"/>
      <c r="R600" s="132"/>
      <c r="S600" s="215"/>
      <c r="T600" s="286"/>
      <c r="U600" s="27" t="s">
        <v>35</v>
      </c>
      <c r="V600" s="185"/>
      <c r="W600" s="56"/>
      <c r="X600" s="186"/>
      <c r="Y600" s="186"/>
      <c r="Z600" s="186"/>
      <c r="AA600" s="62"/>
      <c r="AB600" s="62"/>
      <c r="AC600" s="187"/>
      <c r="AD600" s="259"/>
      <c r="AE600" s="259"/>
      <c r="AF600" s="56"/>
      <c r="AG600" s="28"/>
      <c r="AH600" s="56"/>
      <c r="AI600" s="28"/>
      <c r="AJ600" s="132"/>
      <c r="AK600" s="198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37</v>
      </c>
      <c r="D601" s="185"/>
      <c r="E601" s="56"/>
      <c r="F601" s="186"/>
      <c r="G601" s="186"/>
      <c r="H601" s="186"/>
      <c r="I601" s="62"/>
      <c r="J601" s="62"/>
      <c r="K601" s="187"/>
      <c r="L601" s="259"/>
      <c r="M601" s="259"/>
      <c r="N601" s="56"/>
      <c r="O601" s="28"/>
      <c r="P601" s="56"/>
      <c r="Q601" s="28"/>
      <c r="R601" s="132"/>
      <c r="S601" s="215"/>
      <c r="T601" s="286"/>
      <c r="U601" s="27" t="s">
        <v>37</v>
      </c>
      <c r="V601" s="185"/>
      <c r="W601" s="56"/>
      <c r="X601" s="186"/>
      <c r="Y601" s="186"/>
      <c r="Z601" s="186"/>
      <c r="AA601" s="62"/>
      <c r="AB601" s="62"/>
      <c r="AC601" s="187"/>
      <c r="AD601" s="259"/>
      <c r="AE601" s="259"/>
      <c r="AF601" s="56"/>
      <c r="AG601" s="28"/>
      <c r="AH601" s="56"/>
      <c r="AI601" s="28"/>
      <c r="AJ601" s="132"/>
      <c r="AK601" s="198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5"/>
      <c r="E602" s="56"/>
      <c r="F602" s="188"/>
      <c r="G602" s="188"/>
      <c r="H602" s="188"/>
      <c r="I602" s="56"/>
      <c r="J602" s="56"/>
      <c r="K602" s="187"/>
      <c r="L602" s="259"/>
      <c r="M602" s="259"/>
      <c r="N602" s="56"/>
      <c r="O602" s="28"/>
      <c r="P602" s="56"/>
      <c r="Q602" s="28"/>
      <c r="R602" s="183"/>
      <c r="S602" s="215"/>
      <c r="T602" s="287"/>
      <c r="U602" s="27"/>
      <c r="V602" s="185"/>
      <c r="W602" s="56"/>
      <c r="X602" s="188"/>
      <c r="Y602" s="188"/>
      <c r="Z602" s="188"/>
      <c r="AA602" s="56"/>
      <c r="AB602" s="56"/>
      <c r="AC602" s="187"/>
      <c r="AD602" s="259"/>
      <c r="AE602" s="259"/>
      <c r="AF602" s="56"/>
      <c r="AG602" s="28"/>
      <c r="AH602" s="56"/>
      <c r="AI602" s="28"/>
      <c r="AJ602" s="183"/>
      <c r="AK602" s="198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5"/>
      <c r="T603" s="285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8"/>
      <c r="AL603" s="285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34</v>
      </c>
      <c r="D604" s="185"/>
      <c r="E604" s="56"/>
      <c r="F604" s="186"/>
      <c r="G604" s="186"/>
      <c r="H604" s="186"/>
      <c r="I604" s="62"/>
      <c r="J604" s="62"/>
      <c r="K604" s="187"/>
      <c r="L604" s="259"/>
      <c r="M604" s="259"/>
      <c r="N604" s="56"/>
      <c r="O604" s="28"/>
      <c r="P604" s="56"/>
      <c r="Q604" s="28"/>
      <c r="R604" s="132"/>
      <c r="S604" s="215"/>
      <c r="T604" s="286"/>
      <c r="U604" s="27" t="s">
        <v>34</v>
      </c>
      <c r="V604" s="185"/>
      <c r="W604" s="56"/>
      <c r="X604" s="186"/>
      <c r="Y604" s="186"/>
      <c r="Z604" s="186"/>
      <c r="AA604" s="62"/>
      <c r="AB604" s="62"/>
      <c r="AC604" s="187"/>
      <c r="AD604" s="259"/>
      <c r="AE604" s="259"/>
      <c r="AF604" s="56"/>
      <c r="AG604" s="28"/>
      <c r="AH604" s="56"/>
      <c r="AI604" s="28"/>
      <c r="AJ604" s="132"/>
      <c r="AK604" s="198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35</v>
      </c>
      <c r="D605" s="185"/>
      <c r="E605" s="56"/>
      <c r="F605" s="186"/>
      <c r="G605" s="186"/>
      <c r="H605" s="186"/>
      <c r="I605" s="62"/>
      <c r="J605" s="62"/>
      <c r="K605" s="187"/>
      <c r="L605" s="259"/>
      <c r="M605" s="259"/>
      <c r="N605" s="56"/>
      <c r="O605" s="28"/>
      <c r="P605" s="56"/>
      <c r="Q605" s="28"/>
      <c r="R605" s="132"/>
      <c r="S605" s="215"/>
      <c r="T605" s="286"/>
      <c r="U605" s="27" t="s">
        <v>35</v>
      </c>
      <c r="V605" s="185"/>
      <c r="W605" s="56"/>
      <c r="X605" s="186"/>
      <c r="Y605" s="186"/>
      <c r="Z605" s="186"/>
      <c r="AA605" s="62"/>
      <c r="AB605" s="62"/>
      <c r="AC605" s="187"/>
      <c r="AD605" s="259"/>
      <c r="AE605" s="259"/>
      <c r="AF605" s="56"/>
      <c r="AG605" s="28"/>
      <c r="AH605" s="56"/>
      <c r="AI605" s="28"/>
      <c r="AJ605" s="132"/>
      <c r="AK605" s="198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37</v>
      </c>
      <c r="D606" s="185"/>
      <c r="E606" s="56"/>
      <c r="F606" s="186"/>
      <c r="G606" s="186"/>
      <c r="H606" s="186"/>
      <c r="I606" s="62"/>
      <c r="J606" s="62"/>
      <c r="K606" s="187"/>
      <c r="L606" s="259"/>
      <c r="M606" s="259"/>
      <c r="N606" s="56"/>
      <c r="O606" s="28"/>
      <c r="P606" s="56"/>
      <c r="Q606" s="28"/>
      <c r="R606" s="132"/>
      <c r="S606" s="215"/>
      <c r="T606" s="286"/>
      <c r="U606" s="27" t="s">
        <v>37</v>
      </c>
      <c r="V606" s="185"/>
      <c r="W606" s="56"/>
      <c r="X606" s="186"/>
      <c r="Y606" s="186"/>
      <c r="Z606" s="186"/>
      <c r="AA606" s="62"/>
      <c r="AB606" s="62"/>
      <c r="AC606" s="187"/>
      <c r="AD606" s="259"/>
      <c r="AE606" s="259"/>
      <c r="AF606" s="56"/>
      <c r="AG606" s="28"/>
      <c r="AH606" s="56"/>
      <c r="AI606" s="28"/>
      <c r="AJ606" s="132"/>
      <c r="AK606" s="198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5"/>
      <c r="E607" s="56"/>
      <c r="F607" s="188"/>
      <c r="G607" s="188"/>
      <c r="H607" s="188"/>
      <c r="I607" s="56"/>
      <c r="J607" s="56"/>
      <c r="K607" s="187"/>
      <c r="L607" s="259"/>
      <c r="M607" s="259"/>
      <c r="N607" s="56"/>
      <c r="O607" s="28"/>
      <c r="P607" s="56"/>
      <c r="Q607" s="28"/>
      <c r="R607" s="183"/>
      <c r="S607" s="215"/>
      <c r="T607" s="287"/>
      <c r="U607" s="27"/>
      <c r="V607" s="185"/>
      <c r="W607" s="56"/>
      <c r="X607" s="188"/>
      <c r="Y607" s="188"/>
      <c r="Z607" s="188"/>
      <c r="AA607" s="56"/>
      <c r="AB607" s="56"/>
      <c r="AC607" s="187"/>
      <c r="AD607" s="259"/>
      <c r="AE607" s="259"/>
      <c r="AF607" s="56"/>
      <c r="AG607" s="28"/>
      <c r="AH607" s="56"/>
      <c r="AI607" s="28"/>
      <c r="AJ607" s="183"/>
      <c r="AK607" s="198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5"/>
      <c r="T608" s="285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8"/>
      <c r="AL608" s="285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34</v>
      </c>
      <c r="D609" s="185"/>
      <c r="E609" s="56"/>
      <c r="F609" s="186"/>
      <c r="G609" s="186"/>
      <c r="H609" s="186"/>
      <c r="I609" s="62"/>
      <c r="J609" s="62"/>
      <c r="K609" s="187"/>
      <c r="L609" s="259"/>
      <c r="M609" s="259"/>
      <c r="N609" s="56"/>
      <c r="O609" s="28"/>
      <c r="P609" s="56"/>
      <c r="Q609" s="28"/>
      <c r="R609" s="132"/>
      <c r="S609" s="215"/>
      <c r="T609" s="286"/>
      <c r="U609" s="27" t="s">
        <v>34</v>
      </c>
      <c r="V609" s="185"/>
      <c r="W609" s="56"/>
      <c r="X609" s="186"/>
      <c r="Y609" s="186"/>
      <c r="Z609" s="186"/>
      <c r="AA609" s="62"/>
      <c r="AB609" s="62"/>
      <c r="AC609" s="187"/>
      <c r="AD609" s="259"/>
      <c r="AE609" s="259"/>
      <c r="AF609" s="56"/>
      <c r="AG609" s="28"/>
      <c r="AH609" s="56"/>
      <c r="AI609" s="28"/>
      <c r="AJ609" s="132"/>
      <c r="AK609" s="198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35</v>
      </c>
      <c r="D610" s="185"/>
      <c r="E610" s="56"/>
      <c r="F610" s="186"/>
      <c r="G610" s="186"/>
      <c r="H610" s="186"/>
      <c r="I610" s="62"/>
      <c r="J610" s="62"/>
      <c r="K610" s="187"/>
      <c r="L610" s="259"/>
      <c r="M610" s="259"/>
      <c r="N610" s="56"/>
      <c r="O610" s="28"/>
      <c r="P610" s="56"/>
      <c r="Q610" s="28"/>
      <c r="R610" s="132"/>
      <c r="S610" s="215"/>
      <c r="T610" s="286"/>
      <c r="U610" s="27" t="s">
        <v>35</v>
      </c>
      <c r="V610" s="185"/>
      <c r="W610" s="56"/>
      <c r="X610" s="186"/>
      <c r="Y610" s="186"/>
      <c r="Z610" s="186"/>
      <c r="AA610" s="62"/>
      <c r="AB610" s="62"/>
      <c r="AC610" s="187"/>
      <c r="AD610" s="259"/>
      <c r="AE610" s="259"/>
      <c r="AF610" s="56"/>
      <c r="AG610" s="28"/>
      <c r="AH610" s="56"/>
      <c r="AI610" s="28"/>
      <c r="AJ610" s="132"/>
      <c r="AK610" s="198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37</v>
      </c>
      <c r="D611" s="185"/>
      <c r="E611" s="56"/>
      <c r="F611" s="186"/>
      <c r="G611" s="186"/>
      <c r="H611" s="186"/>
      <c r="I611" s="62"/>
      <c r="J611" s="62"/>
      <c r="K611" s="187"/>
      <c r="L611" s="259"/>
      <c r="M611" s="259"/>
      <c r="N611" s="56"/>
      <c r="O611" s="28"/>
      <c r="P611" s="56"/>
      <c r="Q611" s="28"/>
      <c r="R611" s="132"/>
      <c r="S611" s="215"/>
      <c r="T611" s="286"/>
      <c r="U611" s="27" t="s">
        <v>37</v>
      </c>
      <c r="V611" s="185"/>
      <c r="W611" s="56"/>
      <c r="X611" s="186"/>
      <c r="Y611" s="186"/>
      <c r="Z611" s="186"/>
      <c r="AA611" s="62"/>
      <c r="AB611" s="62"/>
      <c r="AC611" s="187"/>
      <c r="AD611" s="259"/>
      <c r="AE611" s="259"/>
      <c r="AF611" s="56"/>
      <c r="AG611" s="28"/>
      <c r="AH611" s="56"/>
      <c r="AI611" s="28"/>
      <c r="AJ611" s="132"/>
      <c r="AK611" s="198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5"/>
      <c r="E612" s="56"/>
      <c r="F612" s="188"/>
      <c r="G612" s="188"/>
      <c r="H612" s="188"/>
      <c r="I612" s="56"/>
      <c r="J612" s="56"/>
      <c r="K612" s="187"/>
      <c r="L612" s="259"/>
      <c r="M612" s="259"/>
      <c r="N612" s="56"/>
      <c r="O612" s="28"/>
      <c r="P612" s="56"/>
      <c r="Q612" s="28"/>
      <c r="R612" s="183"/>
      <c r="S612" s="215"/>
      <c r="T612" s="287"/>
      <c r="U612" s="27"/>
      <c r="V612" s="185"/>
      <c r="W612" s="56"/>
      <c r="X612" s="188"/>
      <c r="Y612" s="188"/>
      <c r="Z612" s="188"/>
      <c r="AA612" s="56"/>
      <c r="AB612" s="56"/>
      <c r="AC612" s="187"/>
      <c r="AD612" s="259"/>
      <c r="AE612" s="259"/>
      <c r="AF612" s="56"/>
      <c r="AG612" s="28"/>
      <c r="AH612" s="56"/>
      <c r="AI612" s="28"/>
      <c r="AJ612" s="183"/>
      <c r="AK612" s="198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5"/>
      <c r="T613" s="285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8"/>
      <c r="AL613" s="285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34</v>
      </c>
      <c r="D614" s="185"/>
      <c r="E614" s="56"/>
      <c r="F614" s="186"/>
      <c r="G614" s="186"/>
      <c r="H614" s="186"/>
      <c r="I614" s="62"/>
      <c r="J614" s="62"/>
      <c r="K614" s="187"/>
      <c r="L614" s="259"/>
      <c r="M614" s="259"/>
      <c r="N614" s="56"/>
      <c r="O614" s="28"/>
      <c r="P614" s="56"/>
      <c r="Q614" s="28"/>
      <c r="R614" s="132"/>
      <c r="S614" s="215"/>
      <c r="T614" s="286"/>
      <c r="U614" s="27" t="s">
        <v>34</v>
      </c>
      <c r="V614" s="185"/>
      <c r="W614" s="56"/>
      <c r="X614" s="186"/>
      <c r="Y614" s="186"/>
      <c r="Z614" s="186"/>
      <c r="AA614" s="62"/>
      <c r="AB614" s="62"/>
      <c r="AC614" s="187"/>
      <c r="AD614" s="259"/>
      <c r="AE614" s="259"/>
      <c r="AF614" s="56"/>
      <c r="AG614" s="28"/>
      <c r="AH614" s="56"/>
      <c r="AI614" s="28"/>
      <c r="AJ614" s="132"/>
      <c r="AK614" s="198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35</v>
      </c>
      <c r="D615" s="185"/>
      <c r="E615" s="56"/>
      <c r="F615" s="186"/>
      <c r="G615" s="186"/>
      <c r="H615" s="186"/>
      <c r="I615" s="62"/>
      <c r="J615" s="62"/>
      <c r="K615" s="187"/>
      <c r="L615" s="259"/>
      <c r="M615" s="259"/>
      <c r="N615" s="56"/>
      <c r="O615" s="28"/>
      <c r="P615" s="56"/>
      <c r="Q615" s="28"/>
      <c r="R615" s="132"/>
      <c r="S615" s="215"/>
      <c r="T615" s="286"/>
      <c r="U615" s="27" t="s">
        <v>35</v>
      </c>
      <c r="V615" s="185"/>
      <c r="W615" s="56"/>
      <c r="X615" s="186"/>
      <c r="Y615" s="186"/>
      <c r="Z615" s="186"/>
      <c r="AA615" s="62"/>
      <c r="AB615" s="62"/>
      <c r="AC615" s="187"/>
      <c r="AD615" s="259"/>
      <c r="AE615" s="259"/>
      <c r="AF615" s="56"/>
      <c r="AG615" s="28"/>
      <c r="AH615" s="56"/>
      <c r="AI615" s="28"/>
      <c r="AJ615" s="132"/>
      <c r="AK615" s="198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37</v>
      </c>
      <c r="D616" s="185"/>
      <c r="E616" s="56"/>
      <c r="F616" s="186"/>
      <c r="G616" s="186"/>
      <c r="H616" s="186"/>
      <c r="I616" s="62"/>
      <c r="J616" s="62"/>
      <c r="K616" s="187"/>
      <c r="L616" s="259"/>
      <c r="M616" s="259"/>
      <c r="N616" s="56"/>
      <c r="O616" s="28"/>
      <c r="P616" s="56"/>
      <c r="Q616" s="28"/>
      <c r="R616" s="132"/>
      <c r="S616" s="215"/>
      <c r="T616" s="286"/>
      <c r="U616" s="27" t="s">
        <v>37</v>
      </c>
      <c r="V616" s="185"/>
      <c r="W616" s="56"/>
      <c r="X616" s="186"/>
      <c r="Y616" s="186"/>
      <c r="Z616" s="186"/>
      <c r="AA616" s="62"/>
      <c r="AB616" s="62"/>
      <c r="AC616" s="187"/>
      <c r="AD616" s="259"/>
      <c r="AE616" s="259"/>
      <c r="AF616" s="56"/>
      <c r="AG616" s="28"/>
      <c r="AH616" s="56"/>
      <c r="AI616" s="28"/>
      <c r="AJ616" s="132"/>
      <c r="AK616" s="198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5"/>
      <c r="E617" s="56"/>
      <c r="F617" s="188"/>
      <c r="G617" s="188"/>
      <c r="H617" s="188"/>
      <c r="I617" s="56"/>
      <c r="J617" s="56"/>
      <c r="K617" s="187"/>
      <c r="L617" s="259"/>
      <c r="M617" s="259"/>
      <c r="N617" s="56"/>
      <c r="O617" s="28"/>
      <c r="P617" s="56"/>
      <c r="Q617" s="28"/>
      <c r="R617" s="183"/>
      <c r="S617" s="215"/>
      <c r="T617" s="287"/>
      <c r="U617" s="27"/>
      <c r="V617" s="185"/>
      <c r="W617" s="56"/>
      <c r="X617" s="188"/>
      <c r="Y617" s="188"/>
      <c r="Z617" s="188"/>
      <c r="AA617" s="56"/>
      <c r="AB617" s="56"/>
      <c r="AC617" s="187"/>
      <c r="AD617" s="259"/>
      <c r="AE617" s="259"/>
      <c r="AF617" s="56"/>
      <c r="AG617" s="28"/>
      <c r="AH617" s="56"/>
      <c r="AI617" s="28"/>
      <c r="AJ617" s="183"/>
      <c r="AK617" s="198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5"/>
      <c r="T618" s="285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8"/>
      <c r="AL618" s="285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34</v>
      </c>
      <c r="D619" s="185"/>
      <c r="E619" s="56"/>
      <c r="F619" s="186"/>
      <c r="G619" s="186"/>
      <c r="H619" s="186"/>
      <c r="I619" s="62"/>
      <c r="J619" s="62"/>
      <c r="K619" s="187"/>
      <c r="L619" s="259"/>
      <c r="M619" s="259"/>
      <c r="N619" s="56"/>
      <c r="O619" s="28"/>
      <c r="P619" s="56"/>
      <c r="Q619" s="28"/>
      <c r="R619" s="132"/>
      <c r="S619" s="215"/>
      <c r="T619" s="286"/>
      <c r="U619" s="27" t="s">
        <v>34</v>
      </c>
      <c r="V619" s="185"/>
      <c r="W619" s="56"/>
      <c r="X619" s="186"/>
      <c r="Y619" s="186"/>
      <c r="Z619" s="186"/>
      <c r="AA619" s="62"/>
      <c r="AB619" s="62"/>
      <c r="AC619" s="187"/>
      <c r="AD619" s="259"/>
      <c r="AE619" s="259"/>
      <c r="AF619" s="56"/>
      <c r="AG619" s="28"/>
      <c r="AH619" s="56"/>
      <c r="AI619" s="28"/>
      <c r="AJ619" s="132"/>
      <c r="AK619" s="198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35</v>
      </c>
      <c r="D620" s="185"/>
      <c r="E620" s="56"/>
      <c r="F620" s="186"/>
      <c r="G620" s="186"/>
      <c r="H620" s="186"/>
      <c r="I620" s="62"/>
      <c r="J620" s="62"/>
      <c r="K620" s="187"/>
      <c r="L620" s="259"/>
      <c r="M620" s="259"/>
      <c r="N620" s="56"/>
      <c r="O620" s="28"/>
      <c r="P620" s="56"/>
      <c r="Q620" s="28"/>
      <c r="R620" s="132"/>
      <c r="S620" s="215"/>
      <c r="T620" s="286"/>
      <c r="U620" s="27" t="s">
        <v>35</v>
      </c>
      <c r="V620" s="185"/>
      <c r="W620" s="56"/>
      <c r="X620" s="186"/>
      <c r="Y620" s="186"/>
      <c r="Z620" s="186"/>
      <c r="AA620" s="62"/>
      <c r="AB620" s="62"/>
      <c r="AC620" s="187"/>
      <c r="AD620" s="259"/>
      <c r="AE620" s="259"/>
      <c r="AF620" s="56"/>
      <c r="AG620" s="28"/>
      <c r="AH620" s="56"/>
      <c r="AI620" s="28"/>
      <c r="AJ620" s="132"/>
      <c r="AK620" s="198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37</v>
      </c>
      <c r="D621" s="185"/>
      <c r="E621" s="56"/>
      <c r="F621" s="186"/>
      <c r="G621" s="186"/>
      <c r="H621" s="186"/>
      <c r="I621" s="62"/>
      <c r="J621" s="62"/>
      <c r="K621" s="187"/>
      <c r="L621" s="259"/>
      <c r="M621" s="259"/>
      <c r="N621" s="56"/>
      <c r="O621" s="28"/>
      <c r="P621" s="56"/>
      <c r="Q621" s="28"/>
      <c r="R621" s="132"/>
      <c r="S621" s="215"/>
      <c r="T621" s="286"/>
      <c r="U621" s="27" t="s">
        <v>37</v>
      </c>
      <c r="V621" s="185"/>
      <c r="W621" s="56"/>
      <c r="X621" s="186"/>
      <c r="Y621" s="186"/>
      <c r="Z621" s="186"/>
      <c r="AA621" s="62"/>
      <c r="AB621" s="62"/>
      <c r="AC621" s="187"/>
      <c r="AD621" s="259"/>
      <c r="AE621" s="259"/>
      <c r="AF621" s="56"/>
      <c r="AG621" s="28"/>
      <c r="AH621" s="56"/>
      <c r="AI621" s="28"/>
      <c r="AJ621" s="132"/>
      <c r="AK621" s="198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5"/>
      <c r="E622" s="56"/>
      <c r="F622" s="188"/>
      <c r="G622" s="188"/>
      <c r="H622" s="188"/>
      <c r="I622" s="56"/>
      <c r="J622" s="56"/>
      <c r="K622" s="187"/>
      <c r="L622" s="259"/>
      <c r="M622" s="259"/>
      <c r="N622" s="56"/>
      <c r="O622" s="28"/>
      <c r="P622" s="56"/>
      <c r="Q622" s="28"/>
      <c r="R622" s="183"/>
      <c r="S622" s="215"/>
      <c r="T622" s="287"/>
      <c r="U622" s="27"/>
      <c r="V622" s="185"/>
      <c r="W622" s="56"/>
      <c r="X622" s="188"/>
      <c r="Y622" s="188"/>
      <c r="Z622" s="188"/>
      <c r="AA622" s="56"/>
      <c r="AB622" s="56"/>
      <c r="AC622" s="187"/>
      <c r="AD622" s="259"/>
      <c r="AE622" s="259"/>
      <c r="AF622" s="56"/>
      <c r="AG622" s="28"/>
      <c r="AH622" s="56"/>
      <c r="AI622" s="28"/>
      <c r="AJ622" s="183"/>
      <c r="AK622" s="198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5"/>
      <c r="T623" s="285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8"/>
      <c r="AL623" s="285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34</v>
      </c>
      <c r="D624" s="185"/>
      <c r="E624" s="56"/>
      <c r="F624" s="186"/>
      <c r="G624" s="186"/>
      <c r="H624" s="186"/>
      <c r="I624" s="62"/>
      <c r="J624" s="62"/>
      <c r="K624" s="187"/>
      <c r="L624" s="259"/>
      <c r="M624" s="259"/>
      <c r="N624" s="56"/>
      <c r="O624" s="28"/>
      <c r="P624" s="56"/>
      <c r="Q624" s="28"/>
      <c r="R624" s="132"/>
      <c r="S624" s="215"/>
      <c r="T624" s="286"/>
      <c r="U624" s="27" t="s">
        <v>34</v>
      </c>
      <c r="V624" s="185"/>
      <c r="W624" s="56"/>
      <c r="X624" s="186"/>
      <c r="Y624" s="186"/>
      <c r="Z624" s="186"/>
      <c r="AA624" s="62"/>
      <c r="AB624" s="62"/>
      <c r="AC624" s="187"/>
      <c r="AD624" s="259"/>
      <c r="AE624" s="259"/>
      <c r="AF624" s="56"/>
      <c r="AG624" s="28"/>
      <c r="AH624" s="56"/>
      <c r="AI624" s="28"/>
      <c r="AJ624" s="132"/>
      <c r="AK624" s="198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35</v>
      </c>
      <c r="D625" s="185"/>
      <c r="E625" s="56"/>
      <c r="F625" s="186"/>
      <c r="G625" s="186"/>
      <c r="H625" s="186"/>
      <c r="I625" s="62"/>
      <c r="J625" s="62"/>
      <c r="K625" s="187"/>
      <c r="L625" s="259"/>
      <c r="M625" s="259"/>
      <c r="N625" s="56"/>
      <c r="O625" s="28"/>
      <c r="P625" s="56"/>
      <c r="Q625" s="28"/>
      <c r="R625" s="132"/>
      <c r="S625" s="215"/>
      <c r="T625" s="286"/>
      <c r="U625" s="27" t="s">
        <v>35</v>
      </c>
      <c r="V625" s="185"/>
      <c r="W625" s="56"/>
      <c r="X625" s="186"/>
      <c r="Y625" s="186"/>
      <c r="Z625" s="186"/>
      <c r="AA625" s="62"/>
      <c r="AB625" s="62"/>
      <c r="AC625" s="187"/>
      <c r="AD625" s="259"/>
      <c r="AE625" s="259"/>
      <c r="AF625" s="56"/>
      <c r="AG625" s="28"/>
      <c r="AH625" s="56"/>
      <c r="AI625" s="28"/>
      <c r="AJ625" s="132"/>
      <c r="AK625" s="198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37</v>
      </c>
      <c r="D626" s="185"/>
      <c r="E626" s="56"/>
      <c r="F626" s="186"/>
      <c r="G626" s="186"/>
      <c r="H626" s="186"/>
      <c r="I626" s="62"/>
      <c r="J626" s="62"/>
      <c r="K626" s="187"/>
      <c r="L626" s="259"/>
      <c r="M626" s="259"/>
      <c r="N626" s="56"/>
      <c r="O626" s="28"/>
      <c r="P626" s="56"/>
      <c r="Q626" s="28"/>
      <c r="R626" s="132"/>
      <c r="S626" s="215"/>
      <c r="T626" s="286"/>
      <c r="U626" s="27" t="s">
        <v>37</v>
      </c>
      <c r="V626" s="185"/>
      <c r="W626" s="56"/>
      <c r="X626" s="186"/>
      <c r="Y626" s="186"/>
      <c r="Z626" s="186"/>
      <c r="AA626" s="62"/>
      <c r="AB626" s="62"/>
      <c r="AC626" s="187"/>
      <c r="AD626" s="259"/>
      <c r="AE626" s="259"/>
      <c r="AF626" s="56"/>
      <c r="AG626" s="28"/>
      <c r="AH626" s="56"/>
      <c r="AI626" s="28"/>
      <c r="AJ626" s="132"/>
      <c r="AK626" s="198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5"/>
      <c r="E627" s="56"/>
      <c r="F627" s="188"/>
      <c r="G627" s="188"/>
      <c r="H627" s="188"/>
      <c r="I627" s="56"/>
      <c r="J627" s="56"/>
      <c r="K627" s="187"/>
      <c r="L627" s="259"/>
      <c r="M627" s="259"/>
      <c r="N627" s="56"/>
      <c r="O627" s="28"/>
      <c r="P627" s="56"/>
      <c r="Q627" s="28"/>
      <c r="R627" s="183"/>
      <c r="S627" s="215"/>
      <c r="T627" s="287"/>
      <c r="U627" s="27"/>
      <c r="V627" s="185"/>
      <c r="W627" s="56"/>
      <c r="X627" s="188"/>
      <c r="Y627" s="188"/>
      <c r="Z627" s="188"/>
      <c r="AA627" s="56"/>
      <c r="AB627" s="56"/>
      <c r="AC627" s="187"/>
      <c r="AD627" s="259"/>
      <c r="AE627" s="259"/>
      <c r="AF627" s="56"/>
      <c r="AG627" s="28"/>
      <c r="AH627" s="56"/>
      <c r="AI627" s="28"/>
      <c r="AJ627" s="183"/>
      <c r="AK627" s="198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5"/>
      <c r="T628" s="285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8"/>
      <c r="AL628" s="285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34</v>
      </c>
      <c r="D629" s="185"/>
      <c r="E629" s="56"/>
      <c r="F629" s="186"/>
      <c r="G629" s="186"/>
      <c r="H629" s="186"/>
      <c r="I629" s="62"/>
      <c r="J629" s="62"/>
      <c r="K629" s="187"/>
      <c r="L629" s="259"/>
      <c r="M629" s="259"/>
      <c r="N629" s="56"/>
      <c r="O629" s="28"/>
      <c r="P629" s="56"/>
      <c r="Q629" s="28"/>
      <c r="R629" s="132"/>
      <c r="S629" s="215"/>
      <c r="T629" s="286"/>
      <c r="U629" s="27" t="s">
        <v>34</v>
      </c>
      <c r="V629" s="185"/>
      <c r="W629" s="56"/>
      <c r="X629" s="186"/>
      <c r="Y629" s="186"/>
      <c r="Z629" s="186"/>
      <c r="AA629" s="62"/>
      <c r="AB629" s="62"/>
      <c r="AC629" s="187"/>
      <c r="AD629" s="259"/>
      <c r="AE629" s="259"/>
      <c r="AF629" s="56"/>
      <c r="AG629" s="28"/>
      <c r="AH629" s="56"/>
      <c r="AI629" s="28"/>
      <c r="AJ629" s="132"/>
      <c r="AK629" s="198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35</v>
      </c>
      <c r="D630" s="185"/>
      <c r="E630" s="56"/>
      <c r="F630" s="186"/>
      <c r="G630" s="186"/>
      <c r="H630" s="186"/>
      <c r="I630" s="62"/>
      <c r="J630" s="62"/>
      <c r="K630" s="187"/>
      <c r="L630" s="259"/>
      <c r="M630" s="259"/>
      <c r="N630" s="56"/>
      <c r="O630" s="28"/>
      <c r="P630" s="56"/>
      <c r="Q630" s="28"/>
      <c r="R630" s="132"/>
      <c r="S630" s="215"/>
      <c r="T630" s="286"/>
      <c r="U630" s="27" t="s">
        <v>35</v>
      </c>
      <c r="V630" s="185"/>
      <c r="W630" s="56"/>
      <c r="X630" s="186"/>
      <c r="Y630" s="186"/>
      <c r="Z630" s="186"/>
      <c r="AA630" s="62"/>
      <c r="AB630" s="62"/>
      <c r="AC630" s="187"/>
      <c r="AD630" s="259"/>
      <c r="AE630" s="259"/>
      <c r="AF630" s="56"/>
      <c r="AG630" s="28"/>
      <c r="AH630" s="56"/>
      <c r="AI630" s="28"/>
      <c r="AJ630" s="132"/>
      <c r="AK630" s="198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37</v>
      </c>
      <c r="D631" s="185"/>
      <c r="E631" s="56"/>
      <c r="F631" s="186"/>
      <c r="G631" s="186"/>
      <c r="H631" s="186"/>
      <c r="I631" s="62"/>
      <c r="J631" s="62"/>
      <c r="K631" s="187"/>
      <c r="L631" s="259"/>
      <c r="M631" s="259"/>
      <c r="N631" s="56"/>
      <c r="O631" s="28"/>
      <c r="P631" s="56"/>
      <c r="Q631" s="28"/>
      <c r="R631" s="132"/>
      <c r="S631" s="215"/>
      <c r="T631" s="286"/>
      <c r="U631" s="27" t="s">
        <v>37</v>
      </c>
      <c r="V631" s="185"/>
      <c r="W631" s="56"/>
      <c r="X631" s="186"/>
      <c r="Y631" s="186"/>
      <c r="Z631" s="186"/>
      <c r="AA631" s="62"/>
      <c r="AB631" s="62"/>
      <c r="AC631" s="187"/>
      <c r="AD631" s="259"/>
      <c r="AE631" s="259"/>
      <c r="AF631" s="56"/>
      <c r="AG631" s="28"/>
      <c r="AH631" s="56"/>
      <c r="AI631" s="28"/>
      <c r="AJ631" s="132"/>
      <c r="AK631" s="198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5"/>
      <c r="E632" s="56"/>
      <c r="F632" s="188"/>
      <c r="G632" s="188"/>
      <c r="H632" s="188"/>
      <c r="I632" s="56"/>
      <c r="J632" s="56"/>
      <c r="K632" s="187"/>
      <c r="L632" s="259"/>
      <c r="M632" s="259"/>
      <c r="N632" s="56"/>
      <c r="O632" s="28"/>
      <c r="P632" s="56"/>
      <c r="Q632" s="28"/>
      <c r="R632" s="183"/>
      <c r="S632" s="215"/>
      <c r="T632" s="287"/>
      <c r="U632" s="27"/>
      <c r="V632" s="185"/>
      <c r="W632" s="56"/>
      <c r="X632" s="188"/>
      <c r="Y632" s="188"/>
      <c r="Z632" s="188"/>
      <c r="AA632" s="56"/>
      <c r="AB632" s="56"/>
      <c r="AC632" s="187"/>
      <c r="AD632" s="259"/>
      <c r="AE632" s="259"/>
      <c r="AF632" s="56"/>
      <c r="AG632" s="28"/>
      <c r="AH632" s="56"/>
      <c r="AI632" s="28"/>
      <c r="AJ632" s="183"/>
      <c r="AK632" s="198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5"/>
      <c r="T633" s="285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8"/>
      <c r="AL633" s="285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34</v>
      </c>
      <c r="D634" s="185"/>
      <c r="E634" s="56"/>
      <c r="F634" s="186"/>
      <c r="G634" s="186"/>
      <c r="H634" s="186"/>
      <c r="I634" s="62"/>
      <c r="J634" s="62"/>
      <c r="K634" s="187"/>
      <c r="L634" s="259"/>
      <c r="M634" s="259"/>
      <c r="N634" s="56"/>
      <c r="O634" s="28"/>
      <c r="P634" s="56"/>
      <c r="Q634" s="28"/>
      <c r="R634" s="132"/>
      <c r="S634" s="215"/>
      <c r="T634" s="286"/>
      <c r="U634" s="27" t="s">
        <v>34</v>
      </c>
      <c r="V634" s="185"/>
      <c r="W634" s="56"/>
      <c r="X634" s="186"/>
      <c r="Y634" s="186"/>
      <c r="Z634" s="186"/>
      <c r="AA634" s="62"/>
      <c r="AB634" s="62"/>
      <c r="AC634" s="187"/>
      <c r="AD634" s="259"/>
      <c r="AE634" s="259"/>
      <c r="AF634" s="56"/>
      <c r="AG634" s="28"/>
      <c r="AH634" s="56"/>
      <c r="AI634" s="28"/>
      <c r="AJ634" s="132"/>
      <c r="AK634" s="198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35</v>
      </c>
      <c r="D635" s="185"/>
      <c r="E635" s="56"/>
      <c r="F635" s="186"/>
      <c r="G635" s="186"/>
      <c r="H635" s="186"/>
      <c r="I635" s="62"/>
      <c r="J635" s="62"/>
      <c r="K635" s="187"/>
      <c r="L635" s="259"/>
      <c r="M635" s="259"/>
      <c r="N635" s="56"/>
      <c r="O635" s="28"/>
      <c r="P635" s="56"/>
      <c r="Q635" s="28"/>
      <c r="R635" s="132"/>
      <c r="S635" s="215"/>
      <c r="T635" s="286"/>
      <c r="U635" s="27" t="s">
        <v>35</v>
      </c>
      <c r="V635" s="185"/>
      <c r="W635" s="56"/>
      <c r="X635" s="186"/>
      <c r="Y635" s="186"/>
      <c r="Z635" s="186"/>
      <c r="AA635" s="62"/>
      <c r="AB635" s="62"/>
      <c r="AC635" s="187"/>
      <c r="AD635" s="259"/>
      <c r="AE635" s="259"/>
      <c r="AF635" s="56"/>
      <c r="AG635" s="28"/>
      <c r="AH635" s="56"/>
      <c r="AI635" s="28"/>
      <c r="AJ635" s="132"/>
      <c r="AK635" s="198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37</v>
      </c>
      <c r="D636" s="185"/>
      <c r="E636" s="56"/>
      <c r="F636" s="186"/>
      <c r="G636" s="186"/>
      <c r="H636" s="186"/>
      <c r="I636" s="62"/>
      <c r="J636" s="62"/>
      <c r="K636" s="187"/>
      <c r="L636" s="259"/>
      <c r="M636" s="259"/>
      <c r="N636" s="56"/>
      <c r="O636" s="28"/>
      <c r="P636" s="56"/>
      <c r="Q636" s="28"/>
      <c r="R636" s="132"/>
      <c r="S636" s="215"/>
      <c r="T636" s="286"/>
      <c r="U636" s="27" t="s">
        <v>37</v>
      </c>
      <c r="V636" s="185"/>
      <c r="W636" s="56"/>
      <c r="X636" s="186"/>
      <c r="Y636" s="186"/>
      <c r="Z636" s="186"/>
      <c r="AA636" s="62"/>
      <c r="AB636" s="62"/>
      <c r="AC636" s="187"/>
      <c r="AD636" s="259"/>
      <c r="AE636" s="259"/>
      <c r="AF636" s="56"/>
      <c r="AG636" s="28"/>
      <c r="AH636" s="56"/>
      <c r="AI636" s="28"/>
      <c r="AJ636" s="132"/>
      <c r="AK636" s="198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89"/>
      <c r="G637" s="189"/>
      <c r="H637" s="189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5"/>
      <c r="T637" s="287"/>
      <c r="U637" s="29"/>
      <c r="V637" s="41"/>
      <c r="W637" s="58"/>
      <c r="X637" s="189"/>
      <c r="Y637" s="189"/>
      <c r="Z637" s="189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8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5"/>
      <c r="C638" s="215"/>
      <c r="D638" s="215"/>
      <c r="E638" s="215"/>
      <c r="F638" s="215"/>
      <c r="G638" s="215"/>
      <c r="H638" s="215"/>
      <c r="I638" s="215"/>
      <c r="J638" s="215"/>
      <c r="K638" s="215"/>
      <c r="L638" s="215"/>
      <c r="M638" s="215"/>
      <c r="N638" s="215"/>
      <c r="O638" s="250"/>
      <c r="P638" s="215"/>
      <c r="Q638" s="215"/>
      <c r="R638" s="91"/>
      <c r="S638" s="215"/>
      <c r="T638" s="215"/>
      <c r="U638" s="215"/>
      <c r="V638" s="215"/>
      <c r="W638" s="215"/>
      <c r="X638" s="215"/>
      <c r="Y638" s="215"/>
      <c r="Z638" s="215"/>
      <c r="AA638" s="215"/>
      <c r="AB638" s="215"/>
      <c r="AC638" s="215"/>
      <c r="AD638" s="215"/>
      <c r="AE638" s="215"/>
      <c r="AF638" s="215"/>
      <c r="AG638" s="250"/>
      <c r="AH638" s="215"/>
      <c r="AI638" s="215"/>
      <c r="AJ638" s="91"/>
      <c r="AK638" s="198"/>
      <c r="AL638" s="198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1"/>
      <c r="D639" s="101"/>
      <c r="E639" s="261"/>
      <c r="F639" s="30" t="s">
        <v>50</v>
      </c>
      <c r="G639" s="202" t="s">
        <v>50</v>
      </c>
      <c r="H639" s="202" t="s">
        <v>50</v>
      </c>
      <c r="I639" s="202" t="s">
        <v>50</v>
      </c>
      <c r="J639" s="202" t="s">
        <v>50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1"/>
      <c r="V639" s="101"/>
      <c r="W639" s="261"/>
      <c r="X639" s="30" t="s">
        <v>50</v>
      </c>
      <c r="Y639" s="202" t="s">
        <v>50</v>
      </c>
      <c r="Z639" s="202" t="s">
        <v>50</v>
      </c>
      <c r="AA639" s="202" t="s">
        <v>50</v>
      </c>
      <c r="AB639" s="202" t="s">
        <v>50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8"/>
      <c r="F640" s="90" t="s">
        <v>29</v>
      </c>
      <c r="G640" s="250" t="s">
        <v>40</v>
      </c>
      <c r="H640" s="250" t="s">
        <v>43</v>
      </c>
      <c r="I640" s="250" t="s">
        <v>46</v>
      </c>
      <c r="J640" s="250" t="s">
        <v>56</v>
      </c>
      <c r="R640" s="105"/>
      <c r="T640" s="140"/>
      <c r="U640" s="198"/>
      <c r="V640" s="8"/>
      <c r="W640" s="232"/>
      <c r="X640" s="90" t="s">
        <v>29</v>
      </c>
      <c r="Y640" s="250" t="s">
        <v>40</v>
      </c>
      <c r="Z640" s="250" t="s">
        <v>43</v>
      </c>
      <c r="AA640" s="250" t="s">
        <v>46</v>
      </c>
      <c r="AB640" s="250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192</v>
      </c>
      <c r="C641" s="25" t="s">
        <v>33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36.317895999999998</v>
      </c>
      <c r="G641" s="135">
        <f t="shared" si="59"/>
        <v>40.541705999999998</v>
      </c>
      <c r="H641" s="135">
        <f t="shared" si="59"/>
        <v>0.98694886000000004</v>
      </c>
      <c r="I641" s="135">
        <f t="shared" si="59"/>
        <v>0.99297826</v>
      </c>
      <c r="J641" s="135">
        <f t="shared" si="59"/>
        <v>1.1354615E-2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192</v>
      </c>
      <c r="U641" s="25" t="s">
        <v>33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34</v>
      </c>
      <c r="D642" s="107"/>
      <c r="E642" s="264"/>
      <c r="F642" s="18">
        <f t="shared" si="59"/>
        <v>39.156536000000003</v>
      </c>
      <c r="G642" s="18">
        <f t="shared" si="59"/>
        <v>42.975256000000002</v>
      </c>
      <c r="H642" s="18">
        <f t="shared" si="59"/>
        <v>0.99170309000000001</v>
      </c>
      <c r="I642" s="18">
        <f t="shared" si="59"/>
        <v>0.99436343999999999</v>
      </c>
      <c r="J642" s="18">
        <f t="shared" si="59"/>
        <v>6.3240789999999998E-3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34</v>
      </c>
      <c r="V642" s="107"/>
      <c r="W642" s="264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35</v>
      </c>
      <c r="D643" s="107"/>
      <c r="E643" s="264"/>
      <c r="F643" s="18">
        <f t="shared" si="59"/>
        <v>41.067197999999998</v>
      </c>
      <c r="G643" s="18">
        <f t="shared" si="59"/>
        <v>44.537061000000001</v>
      </c>
      <c r="H643" s="18">
        <f t="shared" si="59"/>
        <v>0.99337078000000001</v>
      </c>
      <c r="I643" s="18">
        <f t="shared" si="59"/>
        <v>0.99627547000000005</v>
      </c>
      <c r="J643" s="18">
        <f t="shared" si="59"/>
        <v>4.9492540000000002E-3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35</v>
      </c>
      <c r="V643" s="107"/>
      <c r="W643" s="264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37</v>
      </c>
      <c r="D644" s="107"/>
      <c r="E644" s="264"/>
      <c r="F644" s="18">
        <f t="shared" si="59"/>
        <v>42.164783</v>
      </c>
      <c r="G644" s="18">
        <f t="shared" si="59"/>
        <v>45.504786000000003</v>
      </c>
      <c r="H644" s="18">
        <f t="shared" si="59"/>
        <v>0.99425384999999999</v>
      </c>
      <c r="I644" s="18">
        <f t="shared" si="59"/>
        <v>0.99723275</v>
      </c>
      <c r="J644" s="18">
        <f t="shared" si="59"/>
        <v>4.0269894999999997E-3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37</v>
      </c>
      <c r="V644" s="107"/>
      <c r="W644" s="264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4"/>
      <c r="G645" s="184"/>
      <c r="H645" s="184"/>
      <c r="I645" s="184"/>
      <c r="J645" s="184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4"/>
      <c r="Y645" s="184"/>
      <c r="Z645" s="184"/>
      <c r="AA645" s="184"/>
      <c r="AB645" s="184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1" t="s">
        <v>193</v>
      </c>
      <c r="C646" s="25" t="s">
        <v>33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37.699643999999999</v>
      </c>
      <c r="G646" s="135">
        <f t="shared" si="61"/>
        <v>42.131734000000002</v>
      </c>
      <c r="H646" s="135">
        <f t="shared" si="61"/>
        <v>0.9889</v>
      </c>
      <c r="I646" s="135">
        <f t="shared" si="61"/>
        <v>0.99475563</v>
      </c>
      <c r="J646" s="135">
        <f t="shared" si="61"/>
        <v>1.5903765E-2</v>
      </c>
      <c r="K646" s="109"/>
      <c r="L646" s="109"/>
      <c r="M646" s="109"/>
      <c r="N646" s="109"/>
      <c r="O646" s="263"/>
      <c r="P646" s="109"/>
      <c r="Q646" s="110"/>
      <c r="R646" s="111"/>
      <c r="T646" s="291" t="s">
        <v>193</v>
      </c>
      <c r="U646" s="25" t="s">
        <v>33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34</v>
      </c>
      <c r="D647" s="107"/>
      <c r="E647" s="264"/>
      <c r="F647" s="18">
        <f t="shared" si="61"/>
        <v>40.615198999999997</v>
      </c>
      <c r="G647" s="18">
        <f t="shared" si="61"/>
        <v>44.448644999999999</v>
      </c>
      <c r="H647" s="18">
        <f t="shared" si="61"/>
        <v>0.99302754999999998</v>
      </c>
      <c r="I647" s="18">
        <f t="shared" si="61"/>
        <v>0.99613874000000002</v>
      </c>
      <c r="J647" s="18">
        <f t="shared" si="61"/>
        <v>9.5978190000000005E-3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34</v>
      </c>
      <c r="V647" s="107"/>
      <c r="W647" s="264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35</v>
      </c>
      <c r="D648" s="107"/>
      <c r="E648" s="264"/>
      <c r="F648" s="18">
        <f t="shared" si="61"/>
        <v>42.060189000000001</v>
      </c>
      <c r="G648" s="18">
        <f t="shared" si="61"/>
        <v>45.445737999999999</v>
      </c>
      <c r="H648" s="18">
        <f t="shared" si="61"/>
        <v>0.99436093000000003</v>
      </c>
      <c r="I648" s="18">
        <f t="shared" si="61"/>
        <v>0.99703786000000005</v>
      </c>
      <c r="J648" s="18">
        <f t="shared" si="61"/>
        <v>7.3281459999999998E-3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35</v>
      </c>
      <c r="V648" s="107"/>
      <c r="W648" s="264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37</v>
      </c>
      <c r="D649" s="107"/>
      <c r="E649" s="264"/>
      <c r="F649" s="18">
        <f t="shared" si="61"/>
        <v>43.047150999999999</v>
      </c>
      <c r="G649" s="18">
        <f t="shared" si="61"/>
        <v>46.307634999999998</v>
      </c>
      <c r="H649" s="18">
        <f t="shared" si="61"/>
        <v>0.99511232999999999</v>
      </c>
      <c r="I649" s="18">
        <f t="shared" si="61"/>
        <v>0.99777687999999998</v>
      </c>
      <c r="J649" s="18">
        <f t="shared" si="61"/>
        <v>6.1487219999999997E-3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37</v>
      </c>
      <c r="V649" s="107"/>
      <c r="W649" s="264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4"/>
      <c r="G650" s="184"/>
      <c r="H650" s="184"/>
      <c r="I650" s="184"/>
      <c r="J650" s="184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4"/>
      <c r="Y650" s="184"/>
      <c r="Z650" s="184"/>
      <c r="AA650" s="184"/>
      <c r="AB650" s="184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194</v>
      </c>
      <c r="C651" s="25" t="s">
        <v>33</v>
      </c>
      <c r="D651" s="106"/>
      <c r="E651" s="262"/>
      <c r="F651" s="135">
        <f t="shared" ref="F651:J654" si="63">F646-F641</f>
        <v>1.3817480000000018</v>
      </c>
      <c r="G651" s="135">
        <f t="shared" si="63"/>
        <v>1.5900280000000038</v>
      </c>
      <c r="H651" s="135">
        <f t="shared" si="63"/>
        <v>1.9511399999999623E-3</v>
      </c>
      <c r="I651" s="135">
        <f t="shared" si="63"/>
        <v>1.7773700000000003E-3</v>
      </c>
      <c r="J651" s="135">
        <f t="shared" si="63"/>
        <v>4.5491500000000001E-3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194</v>
      </c>
      <c r="U651" s="25" t="s">
        <v>33</v>
      </c>
      <c r="V651" s="106"/>
      <c r="W651" s="262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34</v>
      </c>
      <c r="D652" s="107"/>
      <c r="E652" s="264"/>
      <c r="F652" s="18">
        <f t="shared" si="63"/>
        <v>1.4586629999999943</v>
      </c>
      <c r="G652" s="18">
        <f t="shared" si="63"/>
        <v>1.4733889999999974</v>
      </c>
      <c r="H652" s="18">
        <f t="shared" si="63"/>
        <v>1.3244599999999718E-3</v>
      </c>
      <c r="I652" s="18">
        <f t="shared" si="63"/>
        <v>1.7753000000000352E-3</v>
      </c>
      <c r="J652" s="18">
        <f t="shared" si="63"/>
        <v>3.2737400000000007E-3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34</v>
      </c>
      <c r="V652" s="107"/>
      <c r="W652" s="264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35</v>
      </c>
      <c r="D653" s="107"/>
      <c r="E653" s="264"/>
      <c r="F653" s="18">
        <f t="shared" si="63"/>
        <v>0.99299100000000351</v>
      </c>
      <c r="G653" s="18">
        <f t="shared" si="63"/>
        <v>0.90867699999999729</v>
      </c>
      <c r="H653" s="18">
        <f t="shared" si="63"/>
        <v>9.9015000000002296E-4</v>
      </c>
      <c r="I653" s="18">
        <f t="shared" si="63"/>
        <v>7.6239000000000168E-4</v>
      </c>
      <c r="J653" s="18">
        <f t="shared" si="63"/>
        <v>2.3788919999999996E-3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35</v>
      </c>
      <c r="V653" s="107"/>
      <c r="W653" s="264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37</v>
      </c>
      <c r="D654" s="107"/>
      <c r="E654" s="264"/>
      <c r="F654" s="18">
        <f t="shared" si="63"/>
        <v>0.8823679999999996</v>
      </c>
      <c r="G654" s="18">
        <f t="shared" si="63"/>
        <v>0.80284899999999482</v>
      </c>
      <c r="H654" s="18">
        <f t="shared" si="63"/>
        <v>8.584799999999948E-4</v>
      </c>
      <c r="I654" s="18">
        <f t="shared" si="63"/>
        <v>5.4412999999997602E-4</v>
      </c>
      <c r="J654" s="18">
        <f t="shared" si="63"/>
        <v>2.1217325E-3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37</v>
      </c>
      <c r="V654" s="107"/>
      <c r="W654" s="264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4"/>
      <c r="G655" s="184"/>
      <c r="H655" s="184"/>
      <c r="I655" s="184"/>
      <c r="J655" s="184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4"/>
      <c r="Y655" s="184"/>
      <c r="Z655" s="184"/>
      <c r="AA655" s="184"/>
      <c r="AB655" s="184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5"/>
      <c r="D675" s="215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5"/>
      <c r="D676" s="215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5"/>
      <c r="D677" s="215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5"/>
      <c r="D678" s="215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5"/>
      <c r="D679" s="215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5"/>
      <c r="D680" s="215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5"/>
      <c r="D681" s="215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5"/>
      <c r="D682" s="215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5"/>
      <c r="D683" s="215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5"/>
      <c r="D684" s="215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5"/>
      <c r="D685" s="215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5"/>
      <c r="D686" s="215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5"/>
      <c r="D687" s="215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5"/>
      <c r="D688" s="215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5"/>
      <c r="D689" s="215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topLeftCell="T1" workbookViewId="0">
      <selection activeCell="AM7" sqref="AM7"/>
    </sheetView>
  </sheetViews>
  <sheetFormatPr defaultColWidth="9" defaultRowHeight="12" x14ac:dyDescent="0.15"/>
  <cols>
    <col min="1" max="1" width="2.3984375" style="213" bestFit="1" customWidth="1"/>
    <col min="2" max="2" width="9.8984375" style="213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3" customWidth="1"/>
    <col min="20" max="20" width="11" style="213" customWidth="1"/>
    <col min="21" max="23" width="9.19921875" style="213" customWidth="1"/>
    <col min="24" max="24" width="9.69921875" style="213" customWidth="1"/>
    <col min="25" max="25" width="9.8984375" style="213" customWidth="1"/>
    <col min="26" max="26" width="8.69921875" style="213" customWidth="1"/>
    <col min="27" max="27" width="10.09765625" style="213" bestFit="1" customWidth="1"/>
    <col min="28" max="28" width="10.09765625" style="213" customWidth="1"/>
    <col min="29" max="29" width="11.3984375" style="213" customWidth="1"/>
    <col min="30" max="30" width="9.09765625" style="213" customWidth="1"/>
    <col min="31" max="31" width="8.19921875" style="213" customWidth="1"/>
    <col min="32" max="32" width="3.69921875" style="213" customWidth="1"/>
    <col min="33" max="33" width="3.69921875" style="233" customWidth="1"/>
    <col min="34" max="34" width="7.09765625" style="213" customWidth="1"/>
    <col min="35" max="35" width="7.8984375" style="213" customWidth="1"/>
    <col min="36" max="36" width="9.09765625" style="213" customWidth="1"/>
    <col min="37" max="37" width="3.69921875" style="213" customWidth="1"/>
    <col min="38" max="38" width="8.3984375" style="213" bestFit="1" customWidth="1"/>
    <col min="39" max="39" width="10.69921875" style="213" customWidth="1"/>
    <col min="40" max="40" width="10.3984375" style="213" customWidth="1"/>
    <col min="41" max="41" width="9.8984375" style="213" customWidth="1"/>
    <col min="42" max="42" width="11.3984375" style="213" customWidth="1"/>
    <col min="43" max="43" width="10.5" style="213" customWidth="1"/>
    <col min="44" max="44" width="7" style="213" bestFit="1" customWidth="1"/>
    <col min="45" max="45" width="7.5" style="213" bestFit="1" customWidth="1"/>
    <col min="46" max="46" width="8.19921875" style="213" customWidth="1"/>
    <col min="47" max="47" width="16.19921875" style="213" customWidth="1"/>
    <col min="48" max="49" width="8.5" style="213" bestFit="1" customWidth="1"/>
    <col min="50" max="52" width="7.3984375" style="213" bestFit="1" customWidth="1"/>
    <col min="53" max="53" width="7.3984375" style="213" customWidth="1"/>
    <col min="54" max="54" width="7.3984375" style="213" bestFit="1" customWidth="1"/>
    <col min="55" max="55" width="2.3984375" style="213" customWidth="1"/>
    <col min="56" max="71" width="9" style="213" customWidth="1"/>
    <col min="72" max="16384" width="9" style="213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15"/>
      <c r="T2" s="141" t="str">
        <f>$B$2</f>
        <v>breakfast_track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8"/>
      <c r="AL2" s="161" t="str">
        <f>$B$2</f>
        <v>breakfast_track</v>
      </c>
      <c r="AM2" s="305" t="s">
        <v>49</v>
      </c>
      <c r="AN2" s="269"/>
      <c r="AO2" s="269"/>
      <c r="AP2" s="269"/>
      <c r="AQ2" s="290"/>
      <c r="AR2" s="37"/>
      <c r="AS2" s="234"/>
      <c r="AT2" s="37"/>
    </row>
    <row r="3" spans="1:58" ht="13.5" customHeight="1" x14ac:dyDescent="0.3">
      <c r="B3" s="155"/>
      <c r="C3" s="201"/>
      <c r="D3" s="93"/>
      <c r="E3" s="235" t="s">
        <v>31</v>
      </c>
      <c r="F3" s="30" t="s">
        <v>50</v>
      </c>
      <c r="G3" s="202" t="s">
        <v>50</v>
      </c>
      <c r="H3" s="202" t="s">
        <v>50</v>
      </c>
      <c r="I3" s="202" t="s">
        <v>50</v>
      </c>
      <c r="J3" s="202" t="s">
        <v>50</v>
      </c>
      <c r="K3" s="202"/>
      <c r="L3" s="202"/>
      <c r="M3" s="202"/>
      <c r="N3" s="202"/>
      <c r="O3" s="236"/>
      <c r="P3" s="300" t="s">
        <v>51</v>
      </c>
      <c r="Q3" s="300" t="s">
        <v>52</v>
      </c>
      <c r="R3" s="302" t="s">
        <v>53</v>
      </c>
      <c r="S3" s="215"/>
      <c r="T3" s="139"/>
      <c r="U3" s="201"/>
      <c r="V3" s="93"/>
      <c r="W3" s="235" t="s">
        <v>31</v>
      </c>
      <c r="X3" s="30" t="s">
        <v>50</v>
      </c>
      <c r="Y3" s="202" t="s">
        <v>50</v>
      </c>
      <c r="Z3" s="202" t="s">
        <v>50</v>
      </c>
      <c r="AA3" s="202" t="s">
        <v>50</v>
      </c>
      <c r="AB3" s="202" t="s">
        <v>50</v>
      </c>
      <c r="AC3" s="202"/>
      <c r="AD3" s="202"/>
      <c r="AE3" s="202"/>
      <c r="AF3" s="202"/>
      <c r="AG3" s="236"/>
      <c r="AH3" s="300" t="s">
        <v>51</v>
      </c>
      <c r="AI3" s="300" t="s">
        <v>52</v>
      </c>
      <c r="AJ3" s="302" t="s">
        <v>53</v>
      </c>
      <c r="AK3" s="198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8"/>
      <c r="D4" s="32"/>
      <c r="E4" s="237" t="s">
        <v>55</v>
      </c>
      <c r="F4" s="33" t="s">
        <v>29</v>
      </c>
      <c r="G4" s="238" t="s">
        <v>40</v>
      </c>
      <c r="H4" s="238" t="s">
        <v>43</v>
      </c>
      <c r="I4" s="238" t="s">
        <v>46</v>
      </c>
      <c r="J4" s="238" t="s">
        <v>56</v>
      </c>
      <c r="K4" s="238"/>
      <c r="L4" s="118"/>
      <c r="M4" s="118"/>
      <c r="N4" s="91"/>
      <c r="O4" s="238"/>
      <c r="P4" s="273"/>
      <c r="Q4" s="273"/>
      <c r="R4" s="303"/>
      <c r="S4" s="215"/>
      <c r="T4" s="140"/>
      <c r="U4" s="198"/>
      <c r="V4" s="32"/>
      <c r="W4" s="237" t="s">
        <v>55</v>
      </c>
      <c r="X4" s="33" t="s">
        <v>29</v>
      </c>
      <c r="Y4" s="238" t="s">
        <v>40</v>
      </c>
      <c r="Z4" s="238" t="s">
        <v>43</v>
      </c>
      <c r="AA4" s="238" t="s">
        <v>46</v>
      </c>
      <c r="AB4" s="238" t="s">
        <v>56</v>
      </c>
      <c r="AC4" s="238"/>
      <c r="AD4" s="238"/>
      <c r="AE4" s="238"/>
      <c r="AF4" s="91"/>
      <c r="AG4" s="238"/>
      <c r="AH4" s="273"/>
      <c r="AI4" s="273"/>
      <c r="AJ4" s="303"/>
      <c r="AK4" s="215"/>
      <c r="AL4" s="200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1"/>
      <c r="C5" s="25" t="s">
        <v>33</v>
      </c>
      <c r="D5" s="26"/>
      <c r="E5" s="125">
        <f>E23</f>
        <v>41983.448000000004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28.7177446</v>
      </c>
      <c r="G5" s="30">
        <f t="shared" si="0"/>
        <v>34.150853666666663</v>
      </c>
      <c r="H5" s="30">
        <f t="shared" si="0"/>
        <v>0.95998403533333321</v>
      </c>
      <c r="I5" s="90">
        <f t="shared" si="0"/>
        <v>0.96028601466666652</v>
      </c>
      <c r="J5" s="90">
        <f t="shared" si="0"/>
        <v>5.4141298733333322E-2</v>
      </c>
      <c r="K5" s="55"/>
      <c r="L5" s="55"/>
      <c r="M5" s="55"/>
      <c r="N5" s="26"/>
      <c r="O5" s="56"/>
      <c r="P5" s="130">
        <f t="shared" ref="P5:Q8" si="1">P16</f>
        <v>22.062000000000001</v>
      </c>
      <c r="Q5" s="151">
        <f t="shared" si="1"/>
        <v>3.39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5"/>
      <c r="T5" s="299"/>
      <c r="U5" s="25" t="s">
        <v>33</v>
      </c>
      <c r="V5" s="26"/>
      <c r="W5" s="126">
        <f>W23</f>
        <v>41976.840000000004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28.877527933333333</v>
      </c>
      <c r="Y5" s="30">
        <f t="shared" si="2"/>
        <v>34.309632866666668</v>
      </c>
      <c r="Z5" s="30">
        <f t="shared" si="2"/>
        <v>0.960302082</v>
      </c>
      <c r="AA5" s="90">
        <f t="shared" si="2"/>
        <v>0.96111284066666669</v>
      </c>
      <c r="AB5" s="90">
        <f t="shared" si="2"/>
        <v>5.3083381933333326E-2</v>
      </c>
      <c r="AC5" s="55"/>
      <c r="AD5" s="55"/>
      <c r="AE5" s="55"/>
      <c r="AF5" s="26"/>
      <c r="AG5" s="239"/>
      <c r="AH5" s="130">
        <f t="shared" ref="AH5:AI8" si="3">AH16</f>
        <v>59.015000000000001</v>
      </c>
      <c r="AI5" s="151">
        <f t="shared" si="3"/>
        <v>12.64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8"/>
      <c r="AL5" s="158"/>
      <c r="AM5" s="240">
        <f>bdrate($E5:$E8,F5:F8,$W5:$W8,X5:X8)</f>
        <v>-4.9757041951681291E-3</v>
      </c>
      <c r="AN5" s="241">
        <f>bdrate($E5:$E8,G5:G8,$W5:$W8,Y5:Y8)</f>
        <v>-6.3342420006293754E-3</v>
      </c>
      <c r="AO5" s="241">
        <f>bdrate($E5:$E8,H5:H8,$W5:$W8,Z5:Z8)</f>
        <v>-1.2910312862562945E-3</v>
      </c>
      <c r="AP5" s="241">
        <f>bdrate($E5:$E8,I5:I8,$W5:$W8,AA5:AA8)</f>
        <v>-1.552071412996725E-2</v>
      </c>
      <c r="AQ5" s="242">
        <f>bdrateInverted($E5:$E8,J5:J8,$W5:$W8,AB5:AB8)</f>
        <v>-8.9477278840932595E-4</v>
      </c>
      <c r="AR5" s="243"/>
      <c r="AS5" s="51"/>
      <c r="AT5" s="19" t="s">
        <v>57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34</v>
      </c>
      <c r="D6" s="28"/>
      <c r="E6" s="156">
        <f>E24</f>
        <v>60495.175999999999</v>
      </c>
      <c r="F6" s="90">
        <f t="shared" si="0"/>
        <v>32.667029533333334</v>
      </c>
      <c r="G6" s="90">
        <f t="shared" si="0"/>
        <v>37.051273466666665</v>
      </c>
      <c r="H6" s="90">
        <f t="shared" si="0"/>
        <v>0.97787089333333332</v>
      </c>
      <c r="I6" s="90">
        <f t="shared" si="0"/>
        <v>0.977178192</v>
      </c>
      <c r="J6" s="90">
        <f t="shared" si="0"/>
        <v>3.0532512933333335E-2</v>
      </c>
      <c r="K6" s="56"/>
      <c r="L6" s="56"/>
      <c r="M6" s="56"/>
      <c r="N6" s="28"/>
      <c r="O6" s="56"/>
      <c r="P6" s="130">
        <f t="shared" si="1"/>
        <v>22.202999999999999</v>
      </c>
      <c r="Q6" s="130">
        <f t="shared" si="1"/>
        <v>3.5779999999999998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5"/>
      <c r="T6" s="286"/>
      <c r="U6" s="27" t="s">
        <v>34</v>
      </c>
      <c r="V6" s="28"/>
      <c r="W6" s="127">
        <f>W24</f>
        <v>60486.799999999996</v>
      </c>
      <c r="X6" s="90">
        <f t="shared" si="2"/>
        <v>32.685623</v>
      </c>
      <c r="Y6" s="90">
        <f t="shared" si="2"/>
        <v>37.106622333333341</v>
      </c>
      <c r="Z6" s="90">
        <f t="shared" si="2"/>
        <v>0.97788160666666657</v>
      </c>
      <c r="AA6" s="90">
        <f t="shared" si="2"/>
        <v>0.97761232466666681</v>
      </c>
      <c r="AB6" s="90">
        <f t="shared" si="2"/>
        <v>3.0816825533333335E-2</v>
      </c>
      <c r="AC6" s="56"/>
      <c r="AD6" s="56"/>
      <c r="AE6" s="56"/>
      <c r="AF6" s="28"/>
      <c r="AG6" s="239"/>
      <c r="AH6" s="130">
        <f t="shared" si="3"/>
        <v>58.045999999999999</v>
      </c>
      <c r="AI6" s="130">
        <f t="shared" si="3"/>
        <v>12.75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8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35</v>
      </c>
      <c r="D7" s="28"/>
      <c r="E7" s="156">
        <f>E25</f>
        <v>86819.576000000001</v>
      </c>
      <c r="F7" s="90">
        <f t="shared" si="0"/>
        <v>38.018531133333333</v>
      </c>
      <c r="G7" s="90">
        <f t="shared" si="0"/>
        <v>41.546377466666669</v>
      </c>
      <c r="H7" s="90">
        <f t="shared" si="0"/>
        <v>0.98941714266666692</v>
      </c>
      <c r="I7" s="90">
        <f t="shared" si="0"/>
        <v>0.99158347066666674</v>
      </c>
      <c r="J7" s="90">
        <f t="shared" si="0"/>
        <v>1.5638011266666668E-2</v>
      </c>
      <c r="K7" s="56"/>
      <c r="L7" s="56"/>
      <c r="M7" s="56"/>
      <c r="N7" s="28"/>
      <c r="O7" s="56"/>
      <c r="P7" s="130">
        <f t="shared" si="1"/>
        <v>22.515000000000001</v>
      </c>
      <c r="Q7" s="130">
        <f t="shared" si="1"/>
        <v>4.0309999999999997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5"/>
      <c r="T7" s="286"/>
      <c r="U7" s="27" t="s">
        <v>35</v>
      </c>
      <c r="V7" s="28"/>
      <c r="W7" s="127">
        <f>W25</f>
        <v>86807.95199999999</v>
      </c>
      <c r="X7" s="90">
        <f t="shared" si="2"/>
        <v>38.096646733333337</v>
      </c>
      <c r="Y7" s="90">
        <f t="shared" si="2"/>
        <v>41.597573599999997</v>
      </c>
      <c r="Z7" s="90">
        <f t="shared" si="2"/>
        <v>0.98941809066666653</v>
      </c>
      <c r="AA7" s="90">
        <f t="shared" si="2"/>
        <v>0.99224311733333326</v>
      </c>
      <c r="AB7" s="90">
        <f t="shared" si="2"/>
        <v>1.5449086466666666E-2</v>
      </c>
      <c r="AC7" s="56"/>
      <c r="AD7" s="56"/>
      <c r="AE7" s="56"/>
      <c r="AF7" s="28"/>
      <c r="AG7" s="239"/>
      <c r="AH7" s="130">
        <f t="shared" si="3"/>
        <v>59.468000000000004</v>
      </c>
      <c r="AI7" s="130">
        <f t="shared" si="3"/>
        <v>13.031000000000001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8"/>
      <c r="AL7" s="158"/>
      <c r="AM7" s="245"/>
      <c r="AN7" s="246"/>
      <c r="AO7" s="159"/>
      <c r="AP7" s="159"/>
      <c r="AQ7" s="43"/>
      <c r="AR7" s="243"/>
      <c r="AS7" s="52"/>
      <c r="AT7" s="19" t="s">
        <v>58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37</v>
      </c>
      <c r="D8" s="28"/>
      <c r="E8" s="156">
        <f>E26</f>
        <v>120280.82399999999</v>
      </c>
      <c r="F8" s="90">
        <f t="shared" si="0"/>
        <v>41.289641266666663</v>
      </c>
      <c r="G8" s="90">
        <f t="shared" si="0"/>
        <v>44.545293400000006</v>
      </c>
      <c r="H8" s="90">
        <f t="shared" si="0"/>
        <v>0.99310849200000006</v>
      </c>
      <c r="I8" s="90">
        <f t="shared" si="0"/>
        <v>0.99647295133333336</v>
      </c>
      <c r="J8" s="90">
        <f t="shared" si="0"/>
        <v>8.6350863533333332E-3</v>
      </c>
      <c r="K8" s="56"/>
      <c r="L8" s="56"/>
      <c r="M8" s="56"/>
      <c r="N8" s="28"/>
      <c r="O8" s="56"/>
      <c r="P8" s="130">
        <f t="shared" si="1"/>
        <v>22.655999999999999</v>
      </c>
      <c r="Q8" s="130">
        <f t="shared" si="1"/>
        <v>4.2030000000000003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5"/>
      <c r="T8" s="286"/>
      <c r="U8" s="27" t="s">
        <v>37</v>
      </c>
      <c r="V8" s="28"/>
      <c r="W8" s="127">
        <f>W26</f>
        <v>120295.91200000001</v>
      </c>
      <c r="X8" s="90">
        <f t="shared" si="2"/>
        <v>41.299756466666658</v>
      </c>
      <c r="Y8" s="90">
        <f t="shared" si="2"/>
        <v>44.550084666666663</v>
      </c>
      <c r="Z8" s="90">
        <f t="shared" si="2"/>
        <v>0.99309599333333332</v>
      </c>
      <c r="AA8" s="90">
        <f t="shared" si="2"/>
        <v>0.99654864400000009</v>
      </c>
      <c r="AB8" s="90">
        <f t="shared" si="2"/>
        <v>8.6644257066666661E-3</v>
      </c>
      <c r="AC8" s="56"/>
      <c r="AD8" s="56"/>
      <c r="AE8" s="56"/>
      <c r="AF8" s="28"/>
      <c r="AG8" s="239"/>
      <c r="AH8" s="130">
        <f t="shared" si="3"/>
        <v>59.953000000000003</v>
      </c>
      <c r="AI8" s="130">
        <f t="shared" si="3"/>
        <v>13.625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8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5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8"/>
      <c r="AL9" s="158"/>
      <c r="AM9" s="45"/>
      <c r="AN9" s="150"/>
      <c r="AO9" s="150"/>
      <c r="AP9" s="150"/>
      <c r="AQ9" s="46"/>
      <c r="AR9" s="198"/>
      <c r="AS9" s="198"/>
      <c r="AT9" s="198"/>
      <c r="BF9" s="12"/>
    </row>
    <row r="10" spans="1:58" ht="13.5" customHeight="1" thickBot="1" x14ac:dyDescent="0.2">
      <c r="B10" s="153" t="s">
        <v>59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22.357741555886001</v>
      </c>
      <c r="Q10" s="154">
        <f>GEOMEAN(Q5:Q8)</f>
        <v>3.786195680196454</v>
      </c>
      <c r="R10" s="134" t="e">
        <f>AVERAGE(R5:R8)</f>
        <v>#DIV/0!</v>
      </c>
      <c r="S10" s="215"/>
      <c r="T10" s="153" t="s">
        <v>59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59.116299449901746</v>
      </c>
      <c r="AI10" s="154">
        <f>GEOMEAN(AI5:AI8)</f>
        <v>13.005973914046026</v>
      </c>
      <c r="AJ10" s="134" t="e">
        <f>AVERAGE(AJ5:AJ8)</f>
        <v>#DIV/0!</v>
      </c>
      <c r="AK10" s="198"/>
      <c r="AL10" s="160"/>
      <c r="AM10" s="47"/>
      <c r="AN10" s="48"/>
      <c r="AO10" s="48"/>
      <c r="AP10" s="48"/>
      <c r="AQ10" s="49"/>
      <c r="AR10" s="198"/>
      <c r="AS10" s="198"/>
      <c r="AT10" s="198"/>
      <c r="BF10" s="12"/>
    </row>
    <row r="11" spans="1:58" ht="13.5" customHeight="1" x14ac:dyDescent="0.15">
      <c r="B11" s="215"/>
      <c r="C11" s="215"/>
      <c r="D11" s="215"/>
      <c r="E11" s="249"/>
      <c r="F11" s="90"/>
      <c r="G11" s="90"/>
      <c r="H11" s="90"/>
      <c r="I11" s="90"/>
      <c r="J11" s="90"/>
      <c r="K11" s="90"/>
      <c r="L11" s="215"/>
      <c r="M11" s="91"/>
      <c r="N11" s="91"/>
      <c r="O11" s="250"/>
      <c r="P11" s="90"/>
      <c r="Q11" s="90"/>
      <c r="R11" s="130"/>
      <c r="S11" s="215"/>
      <c r="T11" s="215"/>
      <c r="U11" s="215"/>
      <c r="V11" s="215"/>
      <c r="W11" s="249"/>
      <c r="X11" s="90"/>
      <c r="Y11" s="90"/>
      <c r="Z11" s="90"/>
      <c r="AA11" s="90"/>
      <c r="AB11" s="90"/>
      <c r="AC11" s="90"/>
      <c r="AD11" s="215"/>
      <c r="AE11" s="91"/>
      <c r="AF11" s="91"/>
      <c r="AG11" s="250"/>
      <c r="AH11" s="90"/>
      <c r="AI11" s="90"/>
      <c r="AJ11" s="130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BF11" s="12"/>
    </row>
    <row r="12" spans="1:58" ht="13.5" customHeight="1" thickBot="1" x14ac:dyDescent="0.2">
      <c r="B12" s="215"/>
      <c r="C12" s="215"/>
      <c r="D12" s="215"/>
      <c r="E12" s="249"/>
      <c r="F12" s="90"/>
      <c r="G12" s="90"/>
      <c r="H12" s="90"/>
      <c r="I12" s="90"/>
      <c r="J12" s="90"/>
      <c r="K12" s="90"/>
      <c r="L12" s="215"/>
      <c r="M12" s="91"/>
      <c r="N12" s="91"/>
      <c r="O12" s="250"/>
      <c r="P12" s="90"/>
      <c r="Q12" s="90"/>
      <c r="R12" s="130"/>
      <c r="S12" s="215"/>
      <c r="T12" s="215"/>
      <c r="U12" s="215"/>
      <c r="V12" s="215"/>
      <c r="W12" s="249"/>
      <c r="X12" s="90"/>
      <c r="Y12" s="90"/>
      <c r="Z12" s="90"/>
      <c r="AA12" s="90"/>
      <c r="AB12" s="90"/>
      <c r="AC12" s="90"/>
      <c r="AD12" s="215"/>
      <c r="AE12" s="91"/>
      <c r="AF12" s="91"/>
      <c r="AG12" s="250"/>
      <c r="AH12" s="90"/>
      <c r="AI12" s="90"/>
      <c r="AJ12" s="130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1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2"/>
      <c r="P14" s="102"/>
      <c r="Q14" s="103"/>
      <c r="R14" s="104"/>
      <c r="S14" s="198"/>
      <c r="T14" s="155"/>
      <c r="U14" s="101"/>
      <c r="V14" s="101"/>
      <c r="W14" s="251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2"/>
      <c r="AH14" s="102"/>
      <c r="AI14" s="103"/>
      <c r="AJ14" s="104"/>
      <c r="AK14" s="198"/>
      <c r="AL14" s="19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199"/>
      <c r="BC14" s="199"/>
    </row>
    <row r="15" spans="1:58" s="8" customFormat="1" ht="16.2" customHeight="1" thickBot="1" x14ac:dyDescent="0.3">
      <c r="B15" s="148"/>
      <c r="C15" s="32"/>
      <c r="D15" s="32"/>
      <c r="E15" s="237" t="s">
        <v>55</v>
      </c>
      <c r="F15" s="237" t="s">
        <v>55</v>
      </c>
      <c r="G15" s="237" t="s">
        <v>55</v>
      </c>
      <c r="H15" s="237" t="s">
        <v>55</v>
      </c>
      <c r="I15" s="237" t="s">
        <v>55</v>
      </c>
      <c r="J15" s="237" t="s">
        <v>55</v>
      </c>
      <c r="K15" s="237" t="s">
        <v>55</v>
      </c>
      <c r="L15" s="237" t="s">
        <v>55</v>
      </c>
      <c r="M15" s="237" t="s">
        <v>55</v>
      </c>
      <c r="N15" s="33"/>
      <c r="O15" s="238"/>
      <c r="P15" s="203" t="s">
        <v>51</v>
      </c>
      <c r="Q15" s="203" t="s">
        <v>52</v>
      </c>
      <c r="R15" s="34"/>
      <c r="S15" s="215"/>
      <c r="T15" s="148"/>
      <c r="U15" s="32"/>
      <c r="V15" s="32"/>
      <c r="W15" s="237" t="s">
        <v>55</v>
      </c>
      <c r="X15" s="237" t="s">
        <v>55</v>
      </c>
      <c r="Y15" s="237" t="s">
        <v>55</v>
      </c>
      <c r="Z15" s="237" t="s">
        <v>55</v>
      </c>
      <c r="AA15" s="237" t="s">
        <v>55</v>
      </c>
      <c r="AB15" s="237" t="s">
        <v>55</v>
      </c>
      <c r="AC15" s="237" t="s">
        <v>55</v>
      </c>
      <c r="AD15" s="237" t="s">
        <v>55</v>
      </c>
      <c r="AE15" s="237" t="s">
        <v>55</v>
      </c>
      <c r="AF15" s="33"/>
      <c r="AG15" s="238"/>
      <c r="AH15" s="203" t="s">
        <v>51</v>
      </c>
      <c r="AI15" s="203" t="s">
        <v>52</v>
      </c>
      <c r="AJ15" s="34"/>
      <c r="AK15" s="215"/>
      <c r="AL15" s="215"/>
      <c r="AM15" s="90"/>
      <c r="AN15" s="90"/>
      <c r="AO15" s="90"/>
      <c r="AP15" s="215"/>
      <c r="AQ15" s="215"/>
      <c r="AR15" s="215"/>
      <c r="AS15" s="215"/>
      <c r="AT15" s="215"/>
      <c r="AZ15" s="213"/>
      <c r="BA15" s="213"/>
      <c r="BB15" s="199"/>
      <c r="BC15" s="199"/>
    </row>
    <row r="16" spans="1:58" ht="12.75" customHeight="1" x14ac:dyDescent="0.25">
      <c r="B16" s="301"/>
      <c r="C16" s="25" t="s">
        <v>33</v>
      </c>
      <c r="D16" s="26"/>
      <c r="E16" s="128">
        <v>5941.2240000000002</v>
      </c>
      <c r="F16" s="166">
        <v>7597.44</v>
      </c>
      <c r="G16" s="166">
        <v>3604.8240000000001</v>
      </c>
      <c r="H16" s="166">
        <v>1617.7280000000001</v>
      </c>
      <c r="I16" s="166">
        <v>431.84</v>
      </c>
      <c r="J16" s="166">
        <v>12177</v>
      </c>
      <c r="K16" s="60">
        <v>7960.0640000000003</v>
      </c>
      <c r="L16" s="60">
        <v>2653.328</v>
      </c>
      <c r="M16" s="60">
        <v>13.24</v>
      </c>
      <c r="N16" s="55"/>
      <c r="O16" s="253"/>
      <c r="P16" s="129">
        <v>22.062000000000001</v>
      </c>
      <c r="Q16" s="129">
        <v>3.39</v>
      </c>
      <c r="R16" s="142"/>
      <c r="S16" s="215"/>
      <c r="T16" s="301"/>
      <c r="U16" s="25" t="s">
        <v>33</v>
      </c>
      <c r="V16" s="26"/>
      <c r="W16" s="128">
        <v>5941.2240000000002</v>
      </c>
      <c r="X16" s="166">
        <v>7596.4639999999999</v>
      </c>
      <c r="Y16" s="166">
        <v>3614.28</v>
      </c>
      <c r="Z16" s="166">
        <v>1618.232</v>
      </c>
      <c r="AA16" s="166">
        <v>425.536</v>
      </c>
      <c r="AB16" s="166">
        <v>12171.664000000001</v>
      </c>
      <c r="AC16" s="60">
        <v>7959.5360000000001</v>
      </c>
      <c r="AD16" s="60">
        <v>2649.904</v>
      </c>
      <c r="AE16" s="60">
        <v>13.24</v>
      </c>
      <c r="AF16" s="55"/>
      <c r="AG16" s="253"/>
      <c r="AH16" s="129">
        <v>59.015000000000001</v>
      </c>
      <c r="AI16" s="129">
        <v>12.64</v>
      </c>
      <c r="AJ16" s="142"/>
      <c r="AK16" s="198"/>
      <c r="AL16" s="198"/>
      <c r="AP16" s="20"/>
      <c r="AQ16" s="20"/>
      <c r="AR16" s="198"/>
      <c r="AS16" s="198"/>
      <c r="AT16" s="198"/>
      <c r="AX16" s="12"/>
      <c r="AZ16" s="199"/>
      <c r="BA16" s="54"/>
      <c r="BB16" s="199"/>
      <c r="BC16" s="199"/>
      <c r="BD16" s="9"/>
    </row>
    <row r="17" spans="2:56" ht="12.75" customHeight="1" x14ac:dyDescent="0.25">
      <c r="B17" s="286"/>
      <c r="C17" s="27" t="s">
        <v>34</v>
      </c>
      <c r="D17" s="28"/>
      <c r="E17" s="143">
        <v>5941.2240000000002</v>
      </c>
      <c r="F17" s="167">
        <v>9873.8880000000008</v>
      </c>
      <c r="G17" s="167">
        <v>8281.6239999999998</v>
      </c>
      <c r="H17" s="167">
        <v>4901.6639999999998</v>
      </c>
      <c r="I17" s="167">
        <v>2272.4079999999999</v>
      </c>
      <c r="J17" s="167">
        <v>15431.76</v>
      </c>
      <c r="K17" s="62">
        <v>10361.031999999999</v>
      </c>
      <c r="L17" s="62">
        <v>3431.576</v>
      </c>
      <c r="M17" s="62">
        <v>13.24</v>
      </c>
      <c r="N17" s="56"/>
      <c r="O17" s="239"/>
      <c r="P17" s="144">
        <v>22.202999999999999</v>
      </c>
      <c r="Q17" s="144">
        <v>3.5779999999999998</v>
      </c>
      <c r="R17" s="145"/>
      <c r="S17" s="215"/>
      <c r="T17" s="286"/>
      <c r="U17" s="27" t="s">
        <v>34</v>
      </c>
      <c r="V17" s="28"/>
      <c r="W17" s="143">
        <v>5941.2240000000002</v>
      </c>
      <c r="X17" s="167">
        <v>9867.16</v>
      </c>
      <c r="Y17" s="167">
        <v>8300.7919999999995</v>
      </c>
      <c r="Z17" s="167">
        <v>4911.2960000000003</v>
      </c>
      <c r="AA17" s="167">
        <v>2266.384</v>
      </c>
      <c r="AB17" s="167">
        <v>15421.48</v>
      </c>
      <c r="AC17" s="62">
        <v>10356.103999999999</v>
      </c>
      <c r="AD17" s="62">
        <v>3422.36</v>
      </c>
      <c r="AE17" s="62">
        <v>13.24</v>
      </c>
      <c r="AF17" s="56"/>
      <c r="AG17" s="239"/>
      <c r="AH17" s="144">
        <v>58.045999999999999</v>
      </c>
      <c r="AI17" s="144">
        <v>12.75</v>
      </c>
      <c r="AJ17" s="145"/>
      <c r="AK17" s="198"/>
      <c r="AL17" s="198"/>
      <c r="AN17" s="20"/>
      <c r="AO17" s="20"/>
      <c r="AP17" s="20"/>
      <c r="AQ17" s="20"/>
      <c r="AR17" s="198"/>
      <c r="AS17" s="198"/>
      <c r="AT17" s="198"/>
      <c r="AX17" s="12"/>
      <c r="AZ17" s="199"/>
      <c r="BA17" s="199"/>
      <c r="BB17" s="199"/>
      <c r="BC17" s="199"/>
      <c r="BD17" s="9"/>
    </row>
    <row r="18" spans="2:56" ht="12.75" customHeight="1" x14ac:dyDescent="0.25">
      <c r="B18" s="286"/>
      <c r="C18" s="27" t="s">
        <v>35</v>
      </c>
      <c r="D18" s="28"/>
      <c r="E18" s="143">
        <v>5941.2240000000002</v>
      </c>
      <c r="F18" s="167">
        <v>12210.912</v>
      </c>
      <c r="G18" s="167">
        <v>14239.472</v>
      </c>
      <c r="H18" s="167">
        <v>10911.255999999999</v>
      </c>
      <c r="I18" s="167">
        <v>7637.1120000000001</v>
      </c>
      <c r="J18" s="167">
        <v>18788.128000000001</v>
      </c>
      <c r="K18" s="62">
        <v>12851.216</v>
      </c>
      <c r="L18" s="62">
        <v>4240.2560000000003</v>
      </c>
      <c r="M18" s="62">
        <v>13.231999999999999</v>
      </c>
      <c r="N18" s="56"/>
      <c r="O18" s="239"/>
      <c r="P18" s="144">
        <v>22.515000000000001</v>
      </c>
      <c r="Q18" s="144">
        <v>4.0309999999999997</v>
      </c>
      <c r="R18" s="145"/>
      <c r="S18" s="215"/>
      <c r="T18" s="286"/>
      <c r="U18" s="27" t="s">
        <v>35</v>
      </c>
      <c r="V18" s="28"/>
      <c r="W18" s="143">
        <v>5941.2240000000002</v>
      </c>
      <c r="X18" s="167">
        <v>12200.448</v>
      </c>
      <c r="Y18" s="167">
        <v>14252.848</v>
      </c>
      <c r="Z18" s="167">
        <v>10923.88</v>
      </c>
      <c r="AA18" s="167">
        <v>7653.24</v>
      </c>
      <c r="AB18" s="167">
        <v>18769.831999999999</v>
      </c>
      <c r="AC18" s="62">
        <v>12840.56</v>
      </c>
      <c r="AD18" s="62">
        <v>4225.92</v>
      </c>
      <c r="AE18" s="62">
        <v>13.231999999999999</v>
      </c>
      <c r="AF18" s="56"/>
      <c r="AG18" s="239"/>
      <c r="AH18" s="144">
        <v>59.468000000000004</v>
      </c>
      <c r="AI18" s="144">
        <v>13.031000000000001</v>
      </c>
      <c r="AJ18" s="145"/>
      <c r="AK18" s="198"/>
      <c r="AL18" s="198"/>
      <c r="AP18" s="20"/>
      <c r="AQ18" s="20"/>
      <c r="AR18" s="198"/>
      <c r="AS18" s="198"/>
      <c r="AT18" s="198"/>
      <c r="AX18" s="12"/>
      <c r="AZ18" s="199"/>
      <c r="BA18" s="53"/>
      <c r="BB18" s="199"/>
      <c r="BC18" s="199"/>
      <c r="BD18" s="9"/>
    </row>
    <row r="19" spans="2:56" ht="12.75" customHeight="1" x14ac:dyDescent="0.25">
      <c r="B19" s="286"/>
      <c r="C19" s="27" t="s">
        <v>37</v>
      </c>
      <c r="D19" s="28"/>
      <c r="E19" s="143">
        <v>5941.2240000000002</v>
      </c>
      <c r="F19" s="167">
        <v>13805.224</v>
      </c>
      <c r="G19" s="167">
        <v>20685.815999999999</v>
      </c>
      <c r="H19" s="167">
        <v>19467.28</v>
      </c>
      <c r="I19" s="167">
        <v>17666.928</v>
      </c>
      <c r="J19" s="167">
        <v>22218.560000000001</v>
      </c>
      <c r="K19" s="62">
        <v>15420.584000000001</v>
      </c>
      <c r="L19" s="62">
        <v>5075.2079999999996</v>
      </c>
      <c r="M19" s="62">
        <v>13.215999999999999</v>
      </c>
      <c r="N19" s="56"/>
      <c r="O19" s="239"/>
      <c r="P19" s="144">
        <v>22.655999999999999</v>
      </c>
      <c r="Q19" s="144">
        <v>4.2030000000000003</v>
      </c>
      <c r="R19" s="145"/>
      <c r="S19" s="215"/>
      <c r="T19" s="286"/>
      <c r="U19" s="27" t="s">
        <v>37</v>
      </c>
      <c r="V19" s="28"/>
      <c r="W19" s="143">
        <v>5941.2240000000002</v>
      </c>
      <c r="X19" s="167">
        <v>13789.072</v>
      </c>
      <c r="Y19" s="167">
        <v>20689.184000000001</v>
      </c>
      <c r="Z19" s="167">
        <v>19495.031999999999</v>
      </c>
      <c r="AA19" s="167">
        <v>17715.831999999999</v>
      </c>
      <c r="AB19" s="167">
        <v>22199.824000000001</v>
      </c>
      <c r="AC19" s="62">
        <v>15408.096</v>
      </c>
      <c r="AD19" s="62">
        <v>5057.6480000000001</v>
      </c>
      <c r="AE19" s="62">
        <v>13.215999999999999</v>
      </c>
      <c r="AF19" s="56"/>
      <c r="AG19" s="239"/>
      <c r="AH19" s="144">
        <v>59.953000000000003</v>
      </c>
      <c r="AI19" s="144">
        <v>13.625</v>
      </c>
      <c r="AJ19" s="145"/>
      <c r="AK19" s="198"/>
      <c r="AL19" s="198"/>
      <c r="AN19" s="20"/>
      <c r="AO19" s="19"/>
      <c r="AP19" s="20"/>
      <c r="AQ19" s="20"/>
      <c r="AR19" s="198"/>
      <c r="AS19" s="198"/>
      <c r="AT19" s="198"/>
      <c r="AX19" s="12"/>
      <c r="AZ19" s="199"/>
      <c r="BA19" s="53"/>
      <c r="BB19" s="199"/>
      <c r="BC19" s="199"/>
      <c r="BD19" s="9"/>
    </row>
    <row r="20" spans="2:56" ht="12.75" customHeight="1" thickBot="1" x14ac:dyDescent="0.3">
      <c r="B20" s="286"/>
      <c r="C20" s="29"/>
      <c r="D20" s="35"/>
      <c r="E20" s="204">
        <f>SUM(E16:E19)/SUM(E23:E26)</f>
        <v>7.6765200991136928E-2</v>
      </c>
      <c r="F20" s="204">
        <f>SUM(F16:F19)/SUM(E23:E26)</f>
        <v>0.14047290232428669</v>
      </c>
      <c r="G20" s="204">
        <f>SUM(G16:G19)/SUM(E23:E26)</f>
        <v>0.15121094250881803</v>
      </c>
      <c r="H20" s="204">
        <f>SUM(H16:H19)/SUM(E23:E26)</f>
        <v>0.11918742918447861</v>
      </c>
      <c r="I20" s="204">
        <f>SUM(I16:I19)/SUM(E23:E26)</f>
        <v>9.0472176176897581E-2</v>
      </c>
      <c r="J20" s="204">
        <f>SUM(J16:J19)/SUM(E23:E26)</f>
        <v>0.22164114064782375</v>
      </c>
      <c r="K20" s="204">
        <f>SUM(K16:K19)/SUM(E23:E26)</f>
        <v>0.15050404707006249</v>
      </c>
      <c r="L20" s="204">
        <f>SUM(L16:L19)/SUM(E23:E26)</f>
        <v>4.9746161096495996E-2</v>
      </c>
      <c r="M20" s="58"/>
      <c r="N20" s="58"/>
      <c r="O20" s="254"/>
      <c r="P20" s="169"/>
      <c r="Q20" s="169"/>
      <c r="R20" s="146"/>
      <c r="S20" s="215"/>
      <c r="T20" s="286"/>
      <c r="U20" s="29"/>
      <c r="V20" s="35"/>
      <c r="W20" s="204">
        <f>SUM(W16:W19)/SUM(W23:W26)</f>
        <v>7.6768057670549297E-2</v>
      </c>
      <c r="X20" s="204">
        <f>SUM(X16:X19)/SUM(W23:W26)</f>
        <v>0.14036726542201922</v>
      </c>
      <c r="Y20" s="204">
        <f>SUM(Y16:Y19)/SUM(W23:W26)</f>
        <v>0.1513631224031835</v>
      </c>
      <c r="Z20" s="204">
        <f>SUM(Z16:Z19)/SUM(W23:W26)</f>
        <v>0.119355034112366</v>
      </c>
      <c r="AA20" s="204">
        <f>SUM(AA16:AA19)/SUM(W23:W26)</f>
        <v>9.0645793364667882E-2</v>
      </c>
      <c r="AB20" s="204">
        <f>SUM(AB16:AB19)/SUM(W23:W26)</f>
        <v>0.22147931909545643</v>
      </c>
      <c r="AC20" s="204">
        <f>SUM(AC16:AC19)/SUM(W23:W26)</f>
        <v>0.15041726085047993</v>
      </c>
      <c r="AD20" s="204">
        <f>SUM(AD16:AD19)/SUM(W23:W26)</f>
        <v>4.9604147081277632E-2</v>
      </c>
      <c r="AE20" s="205"/>
      <c r="AF20" s="58"/>
      <c r="AG20" s="254"/>
      <c r="AH20" s="169"/>
      <c r="AI20" s="169"/>
      <c r="AJ20" s="146"/>
      <c r="AK20" s="198"/>
      <c r="AL20" s="198"/>
      <c r="AN20" s="20"/>
      <c r="AO20" s="20"/>
      <c r="AP20" s="20"/>
      <c r="AQ20" s="20"/>
      <c r="AR20" s="198"/>
      <c r="AS20" s="198"/>
      <c r="AT20" s="198"/>
      <c r="AX20" s="12"/>
      <c r="AZ20" s="199"/>
      <c r="BA20" s="199"/>
      <c r="BD20" s="9"/>
    </row>
    <row r="21" spans="2:56" ht="13.5" customHeight="1" x14ac:dyDescent="0.15">
      <c r="B21" s="297"/>
      <c r="C21" s="93"/>
      <c r="D21" s="93"/>
      <c r="E21" s="235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2"/>
      <c r="R21" s="31"/>
      <c r="S21" s="215"/>
      <c r="T21" s="297"/>
      <c r="U21" s="93"/>
      <c r="V21" s="93"/>
      <c r="W21" s="255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2"/>
      <c r="AJ21" s="31"/>
      <c r="AK21" s="198"/>
      <c r="AL21" s="198"/>
      <c r="AP21" s="20"/>
      <c r="AQ21" s="20"/>
      <c r="AR21" s="214"/>
      <c r="AS21" s="214"/>
      <c r="AT21" s="214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3"/>
      <c r="R22" s="34"/>
      <c r="S22" s="215"/>
      <c r="T22" s="298"/>
      <c r="U22" s="32"/>
      <c r="V22" s="32"/>
      <c r="W22" s="256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3"/>
      <c r="AJ22" s="34"/>
      <c r="AK22" s="215"/>
      <c r="AL22" s="215"/>
      <c r="AM22" s="90"/>
      <c r="AN22" s="90"/>
      <c r="AO22" s="90"/>
      <c r="AP22" s="215"/>
      <c r="AQ22" s="215"/>
      <c r="AR22" s="215"/>
      <c r="AS22" s="215"/>
      <c r="AT22" s="215"/>
      <c r="AZ22" s="199"/>
      <c r="BA22" s="54"/>
    </row>
    <row r="23" spans="2:56" ht="13.5" customHeight="1" x14ac:dyDescent="0.15">
      <c r="B23" s="291"/>
      <c r="C23" s="25" t="s">
        <v>33</v>
      </c>
      <c r="D23" s="26"/>
      <c r="E23" s="127">
        <f>SUM(E16:L16)</f>
        <v>41983.448000000004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5"/>
      <c r="T23" s="291"/>
      <c r="U23" s="25" t="s">
        <v>33</v>
      </c>
      <c r="V23" s="26"/>
      <c r="W23" s="127">
        <f>SUM(W16:AD16)</f>
        <v>41976.840000000004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8"/>
      <c r="AL23" s="198"/>
      <c r="AM23" s="36"/>
      <c r="AN23" s="36"/>
      <c r="AO23" s="36"/>
      <c r="AP23" s="198"/>
      <c r="AQ23" s="198"/>
      <c r="AR23" s="198"/>
      <c r="AS23" s="198"/>
      <c r="AT23" s="198"/>
      <c r="AX23" s="12"/>
    </row>
    <row r="24" spans="2:56" x14ac:dyDescent="0.15">
      <c r="B24" s="286"/>
      <c r="C24" s="27" t="s">
        <v>34</v>
      </c>
      <c r="D24" s="28"/>
      <c r="E24" s="127">
        <f>SUM(E17:L17)</f>
        <v>60495.175999999999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5"/>
      <c r="T24" s="286"/>
      <c r="U24" s="27" t="s">
        <v>34</v>
      </c>
      <c r="V24" s="28"/>
      <c r="W24" s="127">
        <f>SUM(W17:AD17)</f>
        <v>60486.799999999996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8"/>
      <c r="AL24" s="198"/>
      <c r="AM24" s="36"/>
      <c r="AN24" s="36"/>
      <c r="AO24" s="36"/>
      <c r="AP24" s="198"/>
      <c r="AQ24" s="198"/>
      <c r="AR24" s="198"/>
      <c r="AS24" s="198"/>
      <c r="AT24" s="198"/>
      <c r="AX24" s="12"/>
      <c r="AZ24" s="8"/>
      <c r="BA24" s="8"/>
    </row>
    <row r="25" spans="2:56" x14ac:dyDescent="0.15">
      <c r="B25" s="286"/>
      <c r="C25" s="27" t="s">
        <v>35</v>
      </c>
      <c r="D25" s="28"/>
      <c r="E25" s="127">
        <f>SUM(E18:L18)</f>
        <v>86819.576000000001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5"/>
      <c r="T25" s="286"/>
      <c r="U25" s="27" t="s">
        <v>35</v>
      </c>
      <c r="V25" s="28"/>
      <c r="W25" s="127">
        <f>SUM(W18:AD18)</f>
        <v>86807.95199999999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X25" s="12"/>
    </row>
    <row r="26" spans="2:56" x14ac:dyDescent="0.15">
      <c r="B26" s="286"/>
      <c r="C26" s="27" t="s">
        <v>37</v>
      </c>
      <c r="D26" s="28"/>
      <c r="E26" s="127">
        <f>SUM(E19:L19)</f>
        <v>120280.82399999999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5"/>
      <c r="T26" s="286"/>
      <c r="U26" s="27" t="s">
        <v>37</v>
      </c>
      <c r="V26" s="28"/>
      <c r="W26" s="127">
        <f>SUM(W19:AD19)</f>
        <v>120295.91200000001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5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X27" s="12"/>
    </row>
    <row r="28" spans="2:56" x14ac:dyDescent="0.15">
      <c r="B28" s="215"/>
      <c r="C28" s="215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5"/>
      <c r="T28" s="215"/>
      <c r="U28" s="215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X28" s="12"/>
    </row>
    <row r="29" spans="2:56" ht="13.5" customHeight="1" x14ac:dyDescent="0.15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50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50"/>
      <c r="AH29" s="215"/>
      <c r="AI29" s="215"/>
      <c r="AJ29" s="215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</row>
    <row r="30" spans="2:56" ht="13.5" customHeight="1" thickBot="1" x14ac:dyDescent="0.2">
      <c r="B30" s="215"/>
      <c r="C30" s="215"/>
      <c r="D30" s="215"/>
      <c r="E30" s="249"/>
      <c r="F30" s="215"/>
      <c r="G30" s="215"/>
      <c r="H30" s="215"/>
      <c r="I30" s="215"/>
      <c r="J30" s="215"/>
      <c r="K30" s="215"/>
      <c r="L30" s="215"/>
      <c r="M30" s="215"/>
      <c r="N30" s="215"/>
      <c r="O30" s="250"/>
      <c r="P30" s="215"/>
      <c r="Q30" s="215"/>
      <c r="R30" s="215"/>
      <c r="S30" s="215"/>
      <c r="T30" s="215"/>
      <c r="U30" s="215"/>
      <c r="V30" s="215"/>
      <c r="W30" s="249"/>
      <c r="X30" s="215"/>
      <c r="Y30" s="215"/>
      <c r="Z30" s="215"/>
      <c r="AA30" s="215"/>
      <c r="AB30" s="215"/>
      <c r="AC30" s="215"/>
      <c r="AD30" s="215"/>
      <c r="AE30" s="215"/>
      <c r="AF30" s="215"/>
      <c r="AG30" s="250"/>
      <c r="AH30" s="215"/>
      <c r="AI30" s="215"/>
      <c r="AJ30" s="215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</row>
    <row r="31" spans="2:56" ht="13.5" customHeight="1" thickBot="1" x14ac:dyDescent="0.3">
      <c r="B31" s="21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5"/>
      <c r="T31" s="21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8"/>
      <c r="AL31" s="198"/>
      <c r="AM31" s="296" t="s">
        <v>69</v>
      </c>
      <c r="AN31" s="281"/>
      <c r="AO31" s="281"/>
      <c r="AP31" s="281"/>
      <c r="AQ31" s="152"/>
      <c r="AR31" s="198"/>
      <c r="AS31" s="198"/>
      <c r="AT31" s="198"/>
    </row>
    <row r="32" spans="2:56" ht="13.5" customHeight="1" thickBot="1" x14ac:dyDescent="0.2">
      <c r="B32" s="24" t="s">
        <v>70</v>
      </c>
      <c r="C32" s="94"/>
      <c r="D32" s="94"/>
      <c r="E32" s="215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7"/>
      <c r="P32" s="22"/>
      <c r="Q32" s="22"/>
      <c r="R32" s="23" t="s">
        <v>53</v>
      </c>
      <c r="S32" s="215"/>
      <c r="T32" s="24" t="s">
        <v>70</v>
      </c>
      <c r="U32" s="94"/>
      <c r="V32" s="94"/>
      <c r="W32" s="215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5"/>
      <c r="AE32" s="215"/>
      <c r="AF32" s="22"/>
      <c r="AG32" s="257"/>
      <c r="AH32" s="22"/>
      <c r="AI32" s="22"/>
      <c r="AJ32" s="23" t="s">
        <v>53</v>
      </c>
      <c r="AK32" s="198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50"/>
      <c r="AT32" s="90"/>
    </row>
    <row r="33" spans="2:52" x14ac:dyDescent="0.15">
      <c r="B33" s="288" t="s">
        <v>71</v>
      </c>
      <c r="C33" s="25" t="s">
        <v>33</v>
      </c>
      <c r="D33" s="39"/>
      <c r="E33" s="55"/>
      <c r="F33" s="96">
        <v>28.478270999999999</v>
      </c>
      <c r="G33" s="96">
        <v>33.812241</v>
      </c>
      <c r="H33" s="96">
        <v>0.96005720999999999</v>
      </c>
      <c r="I33" s="60">
        <v>0.95896391999999997</v>
      </c>
      <c r="J33" s="60">
        <v>5.8206790000000001E-2</v>
      </c>
      <c r="K33" s="61"/>
      <c r="L33" s="258"/>
      <c r="M33" s="258"/>
      <c r="N33" s="55"/>
      <c r="O33" s="26"/>
      <c r="P33" s="55"/>
      <c r="Q33" s="26"/>
      <c r="R33" s="131"/>
      <c r="S33" s="215"/>
      <c r="T33" s="288" t="s">
        <v>71</v>
      </c>
      <c r="U33" s="25" t="s">
        <v>33</v>
      </c>
      <c r="V33" s="39"/>
      <c r="W33" s="55"/>
      <c r="X33" s="96">
        <v>28.738147000000001</v>
      </c>
      <c r="Y33" s="96">
        <v>34.049163</v>
      </c>
      <c r="Z33" s="96">
        <v>0.96007063999999998</v>
      </c>
      <c r="AA33" s="60">
        <v>0.95977690999999998</v>
      </c>
      <c r="AB33" s="60">
        <v>5.7136968000000003E-2</v>
      </c>
      <c r="AC33" s="61"/>
      <c r="AD33" s="258"/>
      <c r="AE33" s="258"/>
      <c r="AF33" s="55"/>
      <c r="AG33" s="26"/>
      <c r="AH33" s="55"/>
      <c r="AI33" s="26"/>
      <c r="AJ33" s="131"/>
      <c r="AK33" s="198"/>
      <c r="AL33" s="288" t="s">
        <v>71</v>
      </c>
      <c r="AM33" s="119">
        <f t="shared" ref="AM33:AM96" si="4">IF(OR(X33="",F33=""),"",X33-F33)</f>
        <v>0.25987600000000199</v>
      </c>
      <c r="AN33" s="95">
        <f t="shared" ref="AN33:AN96" si="5">IF(OR(Y33="",G33=""),"",Y33-G33)</f>
        <v>0.23692199999999985</v>
      </c>
      <c r="AO33" s="95">
        <f t="shared" ref="AO33:AO96" si="6">IF(OR(Z33="",H33=""),"",Z33-H33)</f>
        <v>1.3429999999980957E-5</v>
      </c>
      <c r="AP33" s="95">
        <f t="shared" ref="AP33:AP96" si="7">IF(OR(AA33="",I33=""),"",AA33-I33)</f>
        <v>8.1299000000001342E-4</v>
      </c>
      <c r="AQ33" s="120">
        <f t="shared" ref="AQ33:AQ96" si="8">IF(OR(AB33="",J33=""),"",AB33-J33)</f>
        <v>-1.0698219999999981E-3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34</v>
      </c>
      <c r="D34" s="185"/>
      <c r="E34" s="56"/>
      <c r="F34" s="186">
        <v>32.698132999999999</v>
      </c>
      <c r="G34" s="186">
        <v>36.975673999999998</v>
      </c>
      <c r="H34" s="186">
        <v>0.97776470999999998</v>
      </c>
      <c r="I34" s="62">
        <v>0.97739606999999995</v>
      </c>
      <c r="J34" s="62">
        <v>3.3208139999999997E-2</v>
      </c>
      <c r="K34" s="187"/>
      <c r="L34" s="259"/>
      <c r="M34" s="259"/>
      <c r="N34" s="56"/>
      <c r="O34" s="28"/>
      <c r="P34" s="56"/>
      <c r="Q34" s="28"/>
      <c r="R34" s="132"/>
      <c r="S34" s="215"/>
      <c r="T34" s="286"/>
      <c r="U34" s="27" t="s">
        <v>34</v>
      </c>
      <c r="V34" s="185"/>
      <c r="W34" s="56"/>
      <c r="X34" s="186">
        <v>32.700758999999998</v>
      </c>
      <c r="Y34" s="186">
        <v>37.056266999999998</v>
      </c>
      <c r="Z34" s="186">
        <v>0.97770933999999998</v>
      </c>
      <c r="AA34" s="62">
        <v>0.97896612999999999</v>
      </c>
      <c r="AB34" s="62">
        <v>3.3791597999999999E-2</v>
      </c>
      <c r="AC34" s="187"/>
      <c r="AD34" s="259"/>
      <c r="AE34" s="259"/>
      <c r="AF34" s="56"/>
      <c r="AG34" s="28"/>
      <c r="AH34" s="56"/>
      <c r="AI34" s="28"/>
      <c r="AJ34" s="132"/>
      <c r="AK34" s="198"/>
      <c r="AL34" s="286"/>
      <c r="AM34" s="86">
        <f t="shared" si="4"/>
        <v>2.6259999999993511E-3</v>
      </c>
      <c r="AN34" s="121">
        <f t="shared" si="5"/>
        <v>8.0593000000000359E-2</v>
      </c>
      <c r="AO34" s="121">
        <f t="shared" si="6"/>
        <v>-5.5369999999999031E-5</v>
      </c>
      <c r="AP34" s="121">
        <f t="shared" si="7"/>
        <v>1.5700600000000398E-3</v>
      </c>
      <c r="AQ34" s="87">
        <f t="shared" si="8"/>
        <v>5.8345800000000198E-4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35</v>
      </c>
      <c r="D35" s="185"/>
      <c r="E35" s="56"/>
      <c r="F35" s="186">
        <v>38.043722000000002</v>
      </c>
      <c r="G35" s="186">
        <v>41.537041000000002</v>
      </c>
      <c r="H35" s="186">
        <v>0.98933088999999996</v>
      </c>
      <c r="I35" s="62">
        <v>0.99158851000000003</v>
      </c>
      <c r="J35" s="62">
        <v>1.7431779000000001E-2</v>
      </c>
      <c r="K35" s="187"/>
      <c r="L35" s="259"/>
      <c r="M35" s="259"/>
      <c r="N35" s="56"/>
      <c r="O35" s="28"/>
      <c r="P35" s="56"/>
      <c r="Q35" s="28"/>
      <c r="R35" s="132"/>
      <c r="S35" s="215"/>
      <c r="T35" s="286"/>
      <c r="U35" s="27" t="s">
        <v>35</v>
      </c>
      <c r="V35" s="185"/>
      <c r="W35" s="56"/>
      <c r="X35" s="186">
        <v>38.145001999999998</v>
      </c>
      <c r="Y35" s="186">
        <v>41.580002</v>
      </c>
      <c r="Z35" s="186">
        <v>0.98932730000000002</v>
      </c>
      <c r="AA35" s="62">
        <v>0.99227407999999995</v>
      </c>
      <c r="AB35" s="62">
        <v>1.7346798E-2</v>
      </c>
      <c r="AC35" s="187"/>
      <c r="AD35" s="259"/>
      <c r="AE35" s="259"/>
      <c r="AF35" s="56"/>
      <c r="AG35" s="28"/>
      <c r="AH35" s="56"/>
      <c r="AI35" s="28"/>
      <c r="AJ35" s="132"/>
      <c r="AK35" s="198"/>
      <c r="AL35" s="286"/>
      <c r="AM35" s="86">
        <f t="shared" si="4"/>
        <v>0.1012799999999956</v>
      </c>
      <c r="AN35" s="121">
        <f t="shared" si="5"/>
        <v>4.2960999999998251E-2</v>
      </c>
      <c r="AO35" s="121">
        <f t="shared" si="6"/>
        <v>-3.5899999999422505E-6</v>
      </c>
      <c r="AP35" s="121">
        <f t="shared" si="7"/>
        <v>6.8556999999991319E-4</v>
      </c>
      <c r="AQ35" s="87">
        <f t="shared" si="8"/>
        <v>-8.4981000000001333E-5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37</v>
      </c>
      <c r="D36" s="185"/>
      <c r="E36" s="56"/>
      <c r="F36" s="186">
        <v>41.457709999999999</v>
      </c>
      <c r="G36" s="186">
        <v>44.680261000000002</v>
      </c>
      <c r="H36" s="186">
        <v>0.99302604000000005</v>
      </c>
      <c r="I36" s="62">
        <v>0.99646654999999995</v>
      </c>
      <c r="J36" s="62">
        <v>9.2212419999999993E-3</v>
      </c>
      <c r="K36" s="187"/>
      <c r="L36" s="259"/>
      <c r="M36" s="259"/>
      <c r="N36" s="56"/>
      <c r="O36" s="28"/>
      <c r="P36" s="56"/>
      <c r="Q36" s="28"/>
      <c r="R36" s="132"/>
      <c r="S36" s="215"/>
      <c r="T36" s="286"/>
      <c r="U36" s="27" t="s">
        <v>37</v>
      </c>
      <c r="V36" s="185"/>
      <c r="W36" s="56"/>
      <c r="X36" s="186">
        <v>41.450257000000001</v>
      </c>
      <c r="Y36" s="186">
        <v>44.676456000000002</v>
      </c>
      <c r="Z36" s="186">
        <v>0.99301518</v>
      </c>
      <c r="AA36" s="62">
        <v>0.99660705000000005</v>
      </c>
      <c r="AB36" s="62">
        <v>9.2074040000000006E-3</v>
      </c>
      <c r="AC36" s="187"/>
      <c r="AD36" s="259"/>
      <c r="AE36" s="259"/>
      <c r="AF36" s="56"/>
      <c r="AG36" s="28"/>
      <c r="AH36" s="56"/>
      <c r="AI36" s="28"/>
      <c r="AJ36" s="132"/>
      <c r="AK36" s="198"/>
      <c r="AL36" s="286"/>
      <c r="AM36" s="86">
        <f t="shared" si="4"/>
        <v>-7.4529999999981555E-3</v>
      </c>
      <c r="AN36" s="121">
        <f t="shared" si="5"/>
        <v>-3.8049999999998363E-3</v>
      </c>
      <c r="AO36" s="121">
        <f t="shared" si="6"/>
        <v>-1.0860000000056935E-5</v>
      </c>
      <c r="AP36" s="121">
        <f t="shared" si="7"/>
        <v>1.4050000000009888E-4</v>
      </c>
      <c r="AQ36" s="87">
        <f t="shared" si="8"/>
        <v>-1.3837999999998657E-5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5"/>
      <c r="E37" s="56"/>
      <c r="F37" s="188"/>
      <c r="G37" s="188"/>
      <c r="H37" s="188"/>
      <c r="I37" s="56"/>
      <c r="J37" s="56"/>
      <c r="K37" s="187"/>
      <c r="L37" s="259"/>
      <c r="M37" s="259"/>
      <c r="N37" s="56"/>
      <c r="O37" s="28"/>
      <c r="P37" s="56"/>
      <c r="Q37" s="28"/>
      <c r="R37" s="183"/>
      <c r="S37" s="215"/>
      <c r="T37" s="286"/>
      <c r="U37" s="27"/>
      <c r="V37" s="185"/>
      <c r="W37" s="56"/>
      <c r="X37" s="188"/>
      <c r="Y37" s="188"/>
      <c r="Z37" s="188"/>
      <c r="AA37" s="56"/>
      <c r="AB37" s="56"/>
      <c r="AC37" s="187"/>
      <c r="AD37" s="259"/>
      <c r="AE37" s="259"/>
      <c r="AF37" s="56"/>
      <c r="AG37" s="28"/>
      <c r="AH37" s="56"/>
      <c r="AI37" s="28"/>
      <c r="AJ37" s="183"/>
      <c r="AK37" s="198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72</v>
      </c>
      <c r="C38" s="25" t="s">
        <v>33</v>
      </c>
      <c r="D38" s="39"/>
      <c r="E38" s="55"/>
      <c r="F38" s="96">
        <v>28.631146000000001</v>
      </c>
      <c r="G38" s="96">
        <v>33.967973999999998</v>
      </c>
      <c r="H38" s="96">
        <v>0.96005932999999999</v>
      </c>
      <c r="I38" s="60">
        <v>0.95965708000000005</v>
      </c>
      <c r="J38" s="60">
        <v>5.6282459999999999E-2</v>
      </c>
      <c r="K38" s="61"/>
      <c r="L38" s="258"/>
      <c r="M38" s="258"/>
      <c r="N38" s="55"/>
      <c r="O38" s="26"/>
      <c r="P38" s="55"/>
      <c r="Q38" s="26"/>
      <c r="R38" s="131"/>
      <c r="S38" s="215"/>
      <c r="T38" s="288" t="s">
        <v>72</v>
      </c>
      <c r="U38" s="25" t="s">
        <v>33</v>
      </c>
      <c r="V38" s="39"/>
      <c r="W38" s="55"/>
      <c r="X38" s="96">
        <v>28.814361999999999</v>
      </c>
      <c r="Y38" s="96">
        <v>34.151361000000001</v>
      </c>
      <c r="Z38" s="96">
        <v>0.96029476000000003</v>
      </c>
      <c r="AA38" s="60">
        <v>0.96041933999999995</v>
      </c>
      <c r="AB38" s="60">
        <v>5.5758427999999999E-2</v>
      </c>
      <c r="AC38" s="61"/>
      <c r="AD38" s="258"/>
      <c r="AE38" s="258"/>
      <c r="AF38" s="55"/>
      <c r="AG38" s="26"/>
      <c r="AH38" s="55"/>
      <c r="AI38" s="26"/>
      <c r="AJ38" s="131"/>
      <c r="AK38" s="198"/>
      <c r="AL38" s="288" t="s">
        <v>72</v>
      </c>
      <c r="AM38" s="119">
        <f t="shared" si="4"/>
        <v>0.18321599999999805</v>
      </c>
      <c r="AN38" s="95">
        <f t="shared" si="5"/>
        <v>0.1833870000000033</v>
      </c>
      <c r="AO38" s="95">
        <f t="shared" si="6"/>
        <v>2.3543000000003644E-4</v>
      </c>
      <c r="AP38" s="95">
        <f t="shared" si="7"/>
        <v>7.6225999999990357E-4</v>
      </c>
      <c r="AQ38" s="120">
        <f t="shared" si="8"/>
        <v>-5.2403200000000066E-4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34</v>
      </c>
      <c r="D39" s="185"/>
      <c r="E39" s="56"/>
      <c r="F39" s="186">
        <v>32.723891999999999</v>
      </c>
      <c r="G39" s="186">
        <v>37.009726000000001</v>
      </c>
      <c r="H39" s="186">
        <v>0.97735897999999999</v>
      </c>
      <c r="I39" s="62">
        <v>0.97737401000000002</v>
      </c>
      <c r="J39" s="62">
        <v>3.2700623999999998E-2</v>
      </c>
      <c r="K39" s="187"/>
      <c r="L39" s="259"/>
      <c r="M39" s="259"/>
      <c r="N39" s="56"/>
      <c r="O39" s="28"/>
      <c r="P39" s="56"/>
      <c r="Q39" s="28"/>
      <c r="R39" s="132"/>
      <c r="S39" s="215"/>
      <c r="T39" s="286"/>
      <c r="U39" s="27" t="s">
        <v>34</v>
      </c>
      <c r="V39" s="185"/>
      <c r="W39" s="56"/>
      <c r="X39" s="186">
        <v>32.759748000000002</v>
      </c>
      <c r="Y39" s="186">
        <v>37.093246000000001</v>
      </c>
      <c r="Z39" s="186">
        <v>0.97734471000000001</v>
      </c>
      <c r="AA39" s="62">
        <v>0.97929224999999998</v>
      </c>
      <c r="AB39" s="62">
        <v>3.3090275000000002E-2</v>
      </c>
      <c r="AC39" s="187"/>
      <c r="AD39" s="259"/>
      <c r="AE39" s="259"/>
      <c r="AF39" s="56"/>
      <c r="AG39" s="28"/>
      <c r="AH39" s="56"/>
      <c r="AI39" s="28"/>
      <c r="AJ39" s="132"/>
      <c r="AK39" s="198"/>
      <c r="AL39" s="286"/>
      <c r="AM39" s="86">
        <f t="shared" si="4"/>
        <v>3.5856000000002552E-2</v>
      </c>
      <c r="AN39" s="121">
        <f t="shared" si="5"/>
        <v>8.3520000000000039E-2</v>
      </c>
      <c r="AO39" s="121">
        <f t="shared" si="6"/>
        <v>-1.4269999999982907E-5</v>
      </c>
      <c r="AP39" s="121">
        <f t="shared" si="7"/>
        <v>1.91823999999996E-3</v>
      </c>
      <c r="AQ39" s="87">
        <f t="shared" si="8"/>
        <v>3.8965100000000474E-4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35</v>
      </c>
      <c r="D40" s="185"/>
      <c r="E40" s="56"/>
      <c r="F40" s="186">
        <v>38.122763999999997</v>
      </c>
      <c r="G40" s="186">
        <v>41.601815000000002</v>
      </c>
      <c r="H40" s="186">
        <v>0.98896222</v>
      </c>
      <c r="I40" s="62">
        <v>0.99152494000000002</v>
      </c>
      <c r="J40" s="62">
        <v>1.6881442E-2</v>
      </c>
      <c r="K40" s="187"/>
      <c r="L40" s="259"/>
      <c r="M40" s="259"/>
      <c r="N40" s="56"/>
      <c r="O40" s="28"/>
      <c r="P40" s="56"/>
      <c r="Q40" s="28"/>
      <c r="R40" s="132"/>
      <c r="S40" s="215"/>
      <c r="T40" s="286"/>
      <c r="U40" s="27" t="s">
        <v>35</v>
      </c>
      <c r="V40" s="185"/>
      <c r="W40" s="56"/>
      <c r="X40" s="186">
        <v>38.217844999999997</v>
      </c>
      <c r="Y40" s="186">
        <v>41.672702999999998</v>
      </c>
      <c r="Z40" s="186">
        <v>0.98901894000000001</v>
      </c>
      <c r="AA40" s="62">
        <v>0.99228084999999999</v>
      </c>
      <c r="AB40" s="62">
        <v>1.6682921E-2</v>
      </c>
      <c r="AC40" s="187"/>
      <c r="AD40" s="259"/>
      <c r="AE40" s="259"/>
      <c r="AF40" s="56"/>
      <c r="AG40" s="28"/>
      <c r="AH40" s="56"/>
      <c r="AI40" s="28"/>
      <c r="AJ40" s="132"/>
      <c r="AK40" s="198"/>
      <c r="AL40" s="286"/>
      <c r="AM40" s="86">
        <f t="shared" si="4"/>
        <v>9.5081000000000415E-2</v>
      </c>
      <c r="AN40" s="121">
        <f t="shared" si="5"/>
        <v>7.0887999999996509E-2</v>
      </c>
      <c r="AO40" s="121">
        <f t="shared" si="6"/>
        <v>5.6720000000010096E-5</v>
      </c>
      <c r="AP40" s="121">
        <f t="shared" si="7"/>
        <v>7.5590999999997077E-4</v>
      </c>
      <c r="AQ40" s="87">
        <f t="shared" si="8"/>
        <v>-1.9852100000000011E-4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37</v>
      </c>
      <c r="D41" s="185"/>
      <c r="E41" s="56"/>
      <c r="F41" s="186">
        <v>41.377594999999999</v>
      </c>
      <c r="G41" s="186">
        <v>44.611955000000002</v>
      </c>
      <c r="H41" s="186">
        <v>0.99271023000000003</v>
      </c>
      <c r="I41" s="62">
        <v>0.99639564999999997</v>
      </c>
      <c r="J41" s="62">
        <v>9.3284860000000004E-3</v>
      </c>
      <c r="K41" s="187"/>
      <c r="L41" s="259"/>
      <c r="M41" s="259"/>
      <c r="N41" s="56"/>
      <c r="O41" s="28"/>
      <c r="P41" s="56"/>
      <c r="Q41" s="28"/>
      <c r="R41" s="132"/>
      <c r="S41" s="215"/>
      <c r="T41" s="286"/>
      <c r="U41" s="27" t="s">
        <v>37</v>
      </c>
      <c r="V41" s="185"/>
      <c r="W41" s="56"/>
      <c r="X41" s="186">
        <v>41.331383000000002</v>
      </c>
      <c r="Y41" s="186">
        <v>44.571919000000001</v>
      </c>
      <c r="Z41" s="186">
        <v>0.99268526000000001</v>
      </c>
      <c r="AA41" s="62">
        <v>0.99650886000000005</v>
      </c>
      <c r="AB41" s="62">
        <v>9.3898479999999993E-3</v>
      </c>
      <c r="AC41" s="187"/>
      <c r="AD41" s="259"/>
      <c r="AE41" s="259"/>
      <c r="AF41" s="56"/>
      <c r="AG41" s="28"/>
      <c r="AH41" s="56"/>
      <c r="AI41" s="28"/>
      <c r="AJ41" s="132"/>
      <c r="AK41" s="198"/>
      <c r="AL41" s="286"/>
      <c r="AM41" s="86">
        <f t="shared" si="4"/>
        <v>-4.6211999999997033E-2</v>
      </c>
      <c r="AN41" s="121">
        <f t="shared" si="5"/>
        <v>-4.0036000000000627E-2</v>
      </c>
      <c r="AO41" s="121">
        <f t="shared" si="6"/>
        <v>-2.4970000000013037E-5</v>
      </c>
      <c r="AP41" s="121">
        <f t="shared" si="7"/>
        <v>1.1321000000008574E-4</v>
      </c>
      <c r="AQ41" s="87">
        <f t="shared" si="8"/>
        <v>6.1361999999998834E-5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5"/>
      <c r="E42" s="56"/>
      <c r="F42" s="188"/>
      <c r="G42" s="188"/>
      <c r="H42" s="188"/>
      <c r="I42" s="56"/>
      <c r="J42" s="56"/>
      <c r="K42" s="187"/>
      <c r="L42" s="259"/>
      <c r="M42" s="259"/>
      <c r="N42" s="56"/>
      <c r="O42" s="28"/>
      <c r="P42" s="56"/>
      <c r="Q42" s="28"/>
      <c r="R42" s="183"/>
      <c r="S42" s="215"/>
      <c r="T42" s="286"/>
      <c r="U42" s="27"/>
      <c r="V42" s="185"/>
      <c r="W42" s="56"/>
      <c r="X42" s="188"/>
      <c r="Y42" s="188"/>
      <c r="Z42" s="188"/>
      <c r="AA42" s="56"/>
      <c r="AB42" s="56"/>
      <c r="AC42" s="187"/>
      <c r="AD42" s="259"/>
      <c r="AE42" s="259"/>
      <c r="AF42" s="56"/>
      <c r="AG42" s="28"/>
      <c r="AH42" s="56"/>
      <c r="AI42" s="28"/>
      <c r="AJ42" s="183"/>
      <c r="AK42" s="198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73</v>
      </c>
      <c r="C43" s="25" t="s">
        <v>33</v>
      </c>
      <c r="D43" s="39"/>
      <c r="E43" s="55"/>
      <c r="F43" s="96">
        <v>28.637024</v>
      </c>
      <c r="G43" s="96">
        <v>34.011201999999997</v>
      </c>
      <c r="H43" s="96">
        <v>0.95950787999999998</v>
      </c>
      <c r="I43" s="60">
        <v>0.95932578000000002</v>
      </c>
      <c r="J43" s="60">
        <v>5.3246877999999997E-2</v>
      </c>
      <c r="K43" s="61"/>
      <c r="L43" s="258"/>
      <c r="M43" s="258"/>
      <c r="N43" s="55"/>
      <c r="O43" s="26"/>
      <c r="P43" s="55"/>
      <c r="Q43" s="26"/>
      <c r="R43" s="131"/>
      <c r="S43" s="215"/>
      <c r="T43" s="288" t="s">
        <v>73</v>
      </c>
      <c r="U43" s="25" t="s">
        <v>33</v>
      </c>
      <c r="V43" s="39"/>
      <c r="W43" s="55"/>
      <c r="X43" s="96">
        <v>28.695948000000001</v>
      </c>
      <c r="Y43" s="96">
        <v>34.105378000000002</v>
      </c>
      <c r="Z43" s="96">
        <v>0.959727</v>
      </c>
      <c r="AA43" s="60">
        <v>0.95989228999999998</v>
      </c>
      <c r="AB43" s="60">
        <v>5.2542685999999998E-2</v>
      </c>
      <c r="AC43" s="61"/>
      <c r="AD43" s="258"/>
      <c r="AE43" s="258"/>
      <c r="AF43" s="55"/>
      <c r="AG43" s="26"/>
      <c r="AH43" s="55"/>
      <c r="AI43" s="26"/>
      <c r="AJ43" s="131"/>
      <c r="AK43" s="198"/>
      <c r="AL43" s="288" t="s">
        <v>73</v>
      </c>
      <c r="AM43" s="119">
        <f t="shared" si="4"/>
        <v>5.8924000000001087E-2</v>
      </c>
      <c r="AN43" s="95">
        <f t="shared" si="5"/>
        <v>9.4176000000004478E-2</v>
      </c>
      <c r="AO43" s="95">
        <f t="shared" si="6"/>
        <v>2.1912000000001708E-4</v>
      </c>
      <c r="AP43" s="95">
        <f t="shared" si="7"/>
        <v>5.6650999999996454E-4</v>
      </c>
      <c r="AQ43" s="120">
        <f t="shared" si="8"/>
        <v>-7.0419199999999932E-4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34</v>
      </c>
      <c r="D44" s="185"/>
      <c r="E44" s="56"/>
      <c r="F44" s="186">
        <v>32.752887999999999</v>
      </c>
      <c r="G44" s="186">
        <v>37.019458</v>
      </c>
      <c r="H44" s="186">
        <v>0.97730605999999998</v>
      </c>
      <c r="I44" s="62">
        <v>0.97851410999999999</v>
      </c>
      <c r="J44" s="62">
        <v>3.0923715000000001E-2</v>
      </c>
      <c r="K44" s="187"/>
      <c r="L44" s="259"/>
      <c r="M44" s="259"/>
      <c r="N44" s="56"/>
      <c r="O44" s="28"/>
      <c r="P44" s="56"/>
      <c r="Q44" s="28"/>
      <c r="R44" s="132"/>
      <c r="S44" s="215"/>
      <c r="T44" s="286"/>
      <c r="U44" s="27" t="s">
        <v>34</v>
      </c>
      <c r="V44" s="185"/>
      <c r="W44" s="56"/>
      <c r="X44" s="186">
        <v>32.802897999999999</v>
      </c>
      <c r="Y44" s="186">
        <v>37.098227999999999</v>
      </c>
      <c r="Z44" s="186">
        <v>0.97721701000000005</v>
      </c>
      <c r="AA44" s="62">
        <v>0.97898896999999996</v>
      </c>
      <c r="AB44" s="62">
        <v>3.1091325E-2</v>
      </c>
      <c r="AC44" s="187"/>
      <c r="AD44" s="259"/>
      <c r="AE44" s="259"/>
      <c r="AF44" s="56"/>
      <c r="AG44" s="28"/>
      <c r="AH44" s="56"/>
      <c r="AI44" s="28"/>
      <c r="AJ44" s="132"/>
      <c r="AK44" s="198"/>
      <c r="AL44" s="286"/>
      <c r="AM44" s="86">
        <f t="shared" si="4"/>
        <v>5.0010000000000332E-2</v>
      </c>
      <c r="AN44" s="121">
        <f t="shared" si="5"/>
        <v>7.8769999999998674E-2</v>
      </c>
      <c r="AO44" s="121">
        <f t="shared" si="6"/>
        <v>-8.9049999999923912E-5</v>
      </c>
      <c r="AP44" s="121">
        <f t="shared" si="7"/>
        <v>4.7485999999996586E-4</v>
      </c>
      <c r="AQ44" s="87">
        <f t="shared" si="8"/>
        <v>1.6760999999999859E-4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35</v>
      </c>
      <c r="D45" s="185"/>
      <c r="E45" s="56"/>
      <c r="F45" s="186">
        <v>38.232021000000003</v>
      </c>
      <c r="G45" s="186">
        <v>41.694918999999999</v>
      </c>
      <c r="H45" s="186">
        <v>0.98909566999999998</v>
      </c>
      <c r="I45" s="62">
        <v>0.99155932000000002</v>
      </c>
      <c r="J45" s="62">
        <v>1.5579552999999999E-2</v>
      </c>
      <c r="K45" s="187"/>
      <c r="L45" s="259"/>
      <c r="M45" s="259"/>
      <c r="N45" s="56"/>
      <c r="O45" s="28"/>
      <c r="P45" s="56"/>
      <c r="Q45" s="28"/>
      <c r="R45" s="132"/>
      <c r="S45" s="215"/>
      <c r="T45" s="286"/>
      <c r="U45" s="27" t="s">
        <v>35</v>
      </c>
      <c r="V45" s="185"/>
      <c r="W45" s="56"/>
      <c r="X45" s="186">
        <v>38.267420000000001</v>
      </c>
      <c r="Y45" s="186">
        <v>41.726787000000002</v>
      </c>
      <c r="Z45" s="186">
        <v>0.98912699999999998</v>
      </c>
      <c r="AA45" s="62">
        <v>0.99305135</v>
      </c>
      <c r="AB45" s="62">
        <v>1.5449322E-2</v>
      </c>
      <c r="AC45" s="187"/>
      <c r="AD45" s="259"/>
      <c r="AE45" s="259"/>
      <c r="AF45" s="56"/>
      <c r="AG45" s="28"/>
      <c r="AH45" s="56"/>
      <c r="AI45" s="28"/>
      <c r="AJ45" s="132"/>
      <c r="AK45" s="198"/>
      <c r="AL45" s="286"/>
      <c r="AM45" s="86">
        <f t="shared" si="4"/>
        <v>3.5398999999998182E-2</v>
      </c>
      <c r="AN45" s="121">
        <f t="shared" si="5"/>
        <v>3.1868000000002894E-2</v>
      </c>
      <c r="AO45" s="121">
        <f t="shared" si="6"/>
        <v>3.1329999999996083E-5</v>
      </c>
      <c r="AP45" s="121">
        <f t="shared" si="7"/>
        <v>1.4920299999999775E-3</v>
      </c>
      <c r="AQ45" s="87">
        <f t="shared" si="8"/>
        <v>-1.3023099999999975E-4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37</v>
      </c>
      <c r="D46" s="185"/>
      <c r="E46" s="56"/>
      <c r="F46" s="186">
        <v>41.403526999999997</v>
      </c>
      <c r="G46" s="186">
        <v>44.611581999999999</v>
      </c>
      <c r="H46" s="186">
        <v>0.99282035999999996</v>
      </c>
      <c r="I46" s="62">
        <v>0.99645280000000003</v>
      </c>
      <c r="J46" s="62">
        <v>8.7732039999999997E-3</v>
      </c>
      <c r="K46" s="187"/>
      <c r="L46" s="259"/>
      <c r="M46" s="259"/>
      <c r="N46" s="56"/>
      <c r="O46" s="28"/>
      <c r="P46" s="56"/>
      <c r="Q46" s="28"/>
      <c r="R46" s="132"/>
      <c r="S46" s="215"/>
      <c r="T46" s="286"/>
      <c r="U46" s="27" t="s">
        <v>37</v>
      </c>
      <c r="V46" s="185"/>
      <c r="W46" s="56"/>
      <c r="X46" s="186">
        <v>41.342125000000003</v>
      </c>
      <c r="Y46" s="186">
        <v>44.555804000000002</v>
      </c>
      <c r="Z46" s="186">
        <v>0.99280223000000001</v>
      </c>
      <c r="AA46" s="62">
        <v>0.99649335000000006</v>
      </c>
      <c r="AB46" s="62">
        <v>8.8954159999999997E-3</v>
      </c>
      <c r="AC46" s="187"/>
      <c r="AD46" s="259"/>
      <c r="AE46" s="259"/>
      <c r="AF46" s="56"/>
      <c r="AG46" s="28"/>
      <c r="AH46" s="56"/>
      <c r="AI46" s="28"/>
      <c r="AJ46" s="132"/>
      <c r="AK46" s="198"/>
      <c r="AL46" s="286"/>
      <c r="AM46" s="86">
        <f t="shared" si="4"/>
        <v>-6.1401999999993961E-2</v>
      </c>
      <c r="AN46" s="121">
        <f t="shared" si="5"/>
        <v>-5.5777999999996553E-2</v>
      </c>
      <c r="AO46" s="121">
        <f t="shared" si="6"/>
        <v>-1.8129999999949575E-5</v>
      </c>
      <c r="AP46" s="121">
        <f t="shared" si="7"/>
        <v>4.0550000000028064E-5</v>
      </c>
      <c r="AQ46" s="87">
        <f t="shared" si="8"/>
        <v>1.2221200000000002E-4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5"/>
      <c r="E47" s="56"/>
      <c r="F47" s="188"/>
      <c r="G47" s="188"/>
      <c r="H47" s="188"/>
      <c r="I47" s="56"/>
      <c r="J47" s="56"/>
      <c r="K47" s="187"/>
      <c r="L47" s="259"/>
      <c r="M47" s="259"/>
      <c r="N47" s="56"/>
      <c r="O47" s="28"/>
      <c r="P47" s="56"/>
      <c r="Q47" s="28"/>
      <c r="R47" s="183"/>
      <c r="S47" s="215"/>
      <c r="T47" s="286"/>
      <c r="U47" s="27"/>
      <c r="V47" s="185"/>
      <c r="W47" s="56"/>
      <c r="X47" s="188"/>
      <c r="Y47" s="188"/>
      <c r="Z47" s="188"/>
      <c r="AA47" s="56"/>
      <c r="AB47" s="56"/>
      <c r="AC47" s="187"/>
      <c r="AD47" s="259"/>
      <c r="AE47" s="259"/>
      <c r="AF47" s="56"/>
      <c r="AG47" s="28"/>
      <c r="AH47" s="56"/>
      <c r="AI47" s="28"/>
      <c r="AJ47" s="183"/>
      <c r="AK47" s="198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74</v>
      </c>
      <c r="C48" s="25" t="s">
        <v>33</v>
      </c>
      <c r="D48" s="39"/>
      <c r="E48" s="55"/>
      <c r="F48" s="96">
        <v>28.674018</v>
      </c>
      <c r="G48" s="96">
        <v>34.050863</v>
      </c>
      <c r="H48" s="96">
        <v>0.95956763</v>
      </c>
      <c r="I48" s="60">
        <v>0.95928327000000002</v>
      </c>
      <c r="J48" s="60">
        <v>5.503048E-2</v>
      </c>
      <c r="K48" s="61"/>
      <c r="L48" s="258"/>
      <c r="M48" s="258"/>
      <c r="N48" s="55"/>
      <c r="O48" s="26"/>
      <c r="P48" s="55"/>
      <c r="Q48" s="26"/>
      <c r="R48" s="131"/>
      <c r="S48" s="215"/>
      <c r="T48" s="288" t="s">
        <v>74</v>
      </c>
      <c r="U48" s="25" t="s">
        <v>33</v>
      </c>
      <c r="V48" s="39"/>
      <c r="W48" s="55"/>
      <c r="X48" s="96">
        <v>28.722626999999999</v>
      </c>
      <c r="Y48" s="96">
        <v>34.146771999999999</v>
      </c>
      <c r="Z48" s="96">
        <v>0.95971817999999998</v>
      </c>
      <c r="AA48" s="60">
        <v>0.95986954999999996</v>
      </c>
      <c r="AB48" s="60">
        <v>5.5331230000000002E-2</v>
      </c>
      <c r="AC48" s="61"/>
      <c r="AD48" s="258"/>
      <c r="AE48" s="258"/>
      <c r="AF48" s="55"/>
      <c r="AG48" s="26"/>
      <c r="AH48" s="55"/>
      <c r="AI48" s="26"/>
      <c r="AJ48" s="131"/>
      <c r="AK48" s="198"/>
      <c r="AL48" s="288" t="s">
        <v>74</v>
      </c>
      <c r="AM48" s="119">
        <f t="shared" si="4"/>
        <v>4.8608999999999014E-2</v>
      </c>
      <c r="AN48" s="95">
        <f t="shared" si="5"/>
        <v>9.5908999999998912E-2</v>
      </c>
      <c r="AO48" s="95">
        <f t="shared" si="6"/>
        <v>1.5054999999997154E-4</v>
      </c>
      <c r="AP48" s="95">
        <f t="shared" si="7"/>
        <v>5.8627999999993907E-4</v>
      </c>
      <c r="AQ48" s="120">
        <f t="shared" si="8"/>
        <v>3.007500000000024E-4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34</v>
      </c>
      <c r="D49" s="185"/>
      <c r="E49" s="56"/>
      <c r="F49" s="186">
        <v>32.534013000000002</v>
      </c>
      <c r="G49" s="186">
        <v>36.790579000000001</v>
      </c>
      <c r="H49" s="186">
        <v>0.97699088000000001</v>
      </c>
      <c r="I49" s="62">
        <v>0.97775290999999998</v>
      </c>
      <c r="J49" s="62">
        <v>3.3243146000000001E-2</v>
      </c>
      <c r="K49" s="187"/>
      <c r="L49" s="259"/>
      <c r="M49" s="259"/>
      <c r="N49" s="56"/>
      <c r="O49" s="28"/>
      <c r="P49" s="56"/>
      <c r="Q49" s="28"/>
      <c r="R49" s="132"/>
      <c r="S49" s="215"/>
      <c r="T49" s="286"/>
      <c r="U49" s="27" t="s">
        <v>34</v>
      </c>
      <c r="V49" s="185"/>
      <c r="W49" s="56"/>
      <c r="X49" s="186">
        <v>32.572308</v>
      </c>
      <c r="Y49" s="186">
        <v>36.848708999999999</v>
      </c>
      <c r="Z49" s="186">
        <v>0.97699848</v>
      </c>
      <c r="AA49" s="62">
        <v>0.97787917000000002</v>
      </c>
      <c r="AB49" s="62">
        <v>3.3591487000000003E-2</v>
      </c>
      <c r="AC49" s="187"/>
      <c r="AD49" s="259"/>
      <c r="AE49" s="259"/>
      <c r="AF49" s="56"/>
      <c r="AG49" s="28"/>
      <c r="AH49" s="56"/>
      <c r="AI49" s="28"/>
      <c r="AJ49" s="132"/>
      <c r="AK49" s="198"/>
      <c r="AL49" s="286"/>
      <c r="AM49" s="86">
        <f t="shared" si="4"/>
        <v>3.829499999999797E-2</v>
      </c>
      <c r="AN49" s="121">
        <f t="shared" si="5"/>
        <v>5.8129999999998461E-2</v>
      </c>
      <c r="AO49" s="121">
        <f t="shared" si="6"/>
        <v>7.5999999999964984E-6</v>
      </c>
      <c r="AP49" s="121">
        <f t="shared" si="7"/>
        <v>1.2626000000004467E-4</v>
      </c>
      <c r="AQ49" s="87">
        <f t="shared" si="8"/>
        <v>3.4834100000000201E-4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35</v>
      </c>
      <c r="D50" s="185"/>
      <c r="E50" s="56"/>
      <c r="F50" s="186">
        <v>38.109423</v>
      </c>
      <c r="G50" s="186">
        <v>41.556835999999997</v>
      </c>
      <c r="H50" s="186">
        <v>0.98895617000000002</v>
      </c>
      <c r="I50" s="62">
        <v>0.99269035999999999</v>
      </c>
      <c r="J50" s="62">
        <v>1.7151138E-2</v>
      </c>
      <c r="K50" s="187"/>
      <c r="L50" s="259"/>
      <c r="M50" s="259"/>
      <c r="N50" s="56"/>
      <c r="O50" s="28"/>
      <c r="P50" s="56"/>
      <c r="Q50" s="28"/>
      <c r="R50" s="132"/>
      <c r="S50" s="215"/>
      <c r="T50" s="286"/>
      <c r="U50" s="27" t="s">
        <v>35</v>
      </c>
      <c r="V50" s="185"/>
      <c r="W50" s="56"/>
      <c r="X50" s="186">
        <v>38.109596000000003</v>
      </c>
      <c r="Y50" s="186">
        <v>41.570627000000002</v>
      </c>
      <c r="Z50" s="186">
        <v>0.98896346000000002</v>
      </c>
      <c r="AA50" s="62">
        <v>0.99295365999999996</v>
      </c>
      <c r="AB50" s="62">
        <v>1.6960025E-2</v>
      </c>
      <c r="AC50" s="187"/>
      <c r="AD50" s="259"/>
      <c r="AE50" s="259"/>
      <c r="AF50" s="56"/>
      <c r="AG50" s="28"/>
      <c r="AH50" s="56"/>
      <c r="AI50" s="28"/>
      <c r="AJ50" s="132"/>
      <c r="AK50" s="198"/>
      <c r="AL50" s="286"/>
      <c r="AM50" s="86">
        <f t="shared" si="4"/>
        <v>1.7300000000375348E-4</v>
      </c>
      <c r="AN50" s="121">
        <f t="shared" si="5"/>
        <v>1.3791000000004772E-2</v>
      </c>
      <c r="AO50" s="121">
        <f t="shared" si="6"/>
        <v>7.2899999999931353E-6</v>
      </c>
      <c r="AP50" s="121">
        <f t="shared" si="7"/>
        <v>2.6329999999996634E-4</v>
      </c>
      <c r="AQ50" s="87">
        <f t="shared" si="8"/>
        <v>-1.911129999999997E-4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37</v>
      </c>
      <c r="D51" s="185"/>
      <c r="E51" s="56"/>
      <c r="F51" s="186">
        <v>41.278066000000003</v>
      </c>
      <c r="G51" s="186">
        <v>44.493060999999997</v>
      </c>
      <c r="H51" s="186">
        <v>0.99268171000000005</v>
      </c>
      <c r="I51" s="62">
        <v>0.99650278999999997</v>
      </c>
      <c r="J51" s="62">
        <v>9.8337749999999995E-3</v>
      </c>
      <c r="K51" s="187"/>
      <c r="L51" s="259"/>
      <c r="M51" s="259"/>
      <c r="N51" s="56"/>
      <c r="O51" s="28"/>
      <c r="P51" s="56"/>
      <c r="Q51" s="28"/>
      <c r="R51" s="132"/>
      <c r="S51" s="215"/>
      <c r="T51" s="286"/>
      <c r="U51" s="27" t="s">
        <v>37</v>
      </c>
      <c r="V51" s="185"/>
      <c r="W51" s="56"/>
      <c r="X51" s="186">
        <v>41.196365</v>
      </c>
      <c r="Y51" s="186">
        <v>44.417447000000003</v>
      </c>
      <c r="Z51" s="186">
        <v>0.99267116</v>
      </c>
      <c r="AA51" s="62">
        <v>0.99647145999999998</v>
      </c>
      <c r="AB51" s="62">
        <v>9.893588E-3</v>
      </c>
      <c r="AC51" s="187"/>
      <c r="AD51" s="259"/>
      <c r="AE51" s="259"/>
      <c r="AF51" s="56"/>
      <c r="AG51" s="28"/>
      <c r="AH51" s="56"/>
      <c r="AI51" s="28"/>
      <c r="AJ51" s="132"/>
      <c r="AK51" s="198"/>
      <c r="AL51" s="286"/>
      <c r="AM51" s="86">
        <f t="shared" si="4"/>
        <v>-8.1701000000002466E-2</v>
      </c>
      <c r="AN51" s="121">
        <f t="shared" si="5"/>
        <v>-7.5613999999994519E-2</v>
      </c>
      <c r="AO51" s="121">
        <f t="shared" si="6"/>
        <v>-1.0550000000053572E-5</v>
      </c>
      <c r="AP51" s="121">
        <f t="shared" si="7"/>
        <v>-3.1329999999996083E-5</v>
      </c>
      <c r="AQ51" s="87">
        <f t="shared" si="8"/>
        <v>5.9813000000000574E-5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5"/>
      <c r="E52" s="56"/>
      <c r="F52" s="188"/>
      <c r="G52" s="188"/>
      <c r="H52" s="188"/>
      <c r="I52" s="56"/>
      <c r="J52" s="56"/>
      <c r="K52" s="187"/>
      <c r="L52" s="259"/>
      <c r="M52" s="259"/>
      <c r="N52" s="56"/>
      <c r="O52" s="28"/>
      <c r="P52" s="56"/>
      <c r="Q52" s="28"/>
      <c r="R52" s="183"/>
      <c r="S52" s="215"/>
      <c r="T52" s="286"/>
      <c r="U52" s="27"/>
      <c r="V52" s="185"/>
      <c r="W52" s="56"/>
      <c r="X52" s="188"/>
      <c r="Y52" s="188"/>
      <c r="Z52" s="188"/>
      <c r="AA52" s="56"/>
      <c r="AB52" s="56"/>
      <c r="AC52" s="187"/>
      <c r="AD52" s="259"/>
      <c r="AE52" s="259"/>
      <c r="AF52" s="56"/>
      <c r="AG52" s="28"/>
      <c r="AH52" s="56"/>
      <c r="AI52" s="28"/>
      <c r="AJ52" s="183"/>
      <c r="AK52" s="198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75</v>
      </c>
      <c r="C53" s="25" t="s">
        <v>33</v>
      </c>
      <c r="D53" s="39"/>
      <c r="E53" s="55"/>
      <c r="F53" s="96">
        <v>28.794654999999999</v>
      </c>
      <c r="G53" s="96">
        <v>34.056178000000003</v>
      </c>
      <c r="H53" s="96">
        <v>0.95806150000000001</v>
      </c>
      <c r="I53" s="60">
        <v>0.96048166999999995</v>
      </c>
      <c r="J53" s="60">
        <v>5.8738763999999999E-2</v>
      </c>
      <c r="K53" s="61"/>
      <c r="L53" s="258"/>
      <c r="M53" s="258"/>
      <c r="N53" s="55"/>
      <c r="O53" s="26"/>
      <c r="P53" s="55"/>
      <c r="Q53" s="26"/>
      <c r="R53" s="131"/>
      <c r="S53" s="215"/>
      <c r="T53" s="288" t="s">
        <v>75</v>
      </c>
      <c r="U53" s="25" t="s">
        <v>33</v>
      </c>
      <c r="V53" s="39"/>
      <c r="W53" s="55"/>
      <c r="X53" s="96">
        <v>28.840126999999999</v>
      </c>
      <c r="Y53" s="96">
        <v>34.131481999999998</v>
      </c>
      <c r="Z53" s="96">
        <v>0.95830424000000003</v>
      </c>
      <c r="AA53" s="60">
        <v>0.96099064000000001</v>
      </c>
      <c r="AB53" s="60">
        <v>5.7758070000000002E-2</v>
      </c>
      <c r="AC53" s="61"/>
      <c r="AD53" s="258"/>
      <c r="AE53" s="258"/>
      <c r="AF53" s="55"/>
      <c r="AG53" s="26"/>
      <c r="AH53" s="55"/>
      <c r="AI53" s="26"/>
      <c r="AJ53" s="131"/>
      <c r="AK53" s="198"/>
      <c r="AL53" s="288" t="s">
        <v>75</v>
      </c>
      <c r="AM53" s="119">
        <f t="shared" si="4"/>
        <v>4.5472000000000179E-2</v>
      </c>
      <c r="AN53" s="95">
        <f t="shared" si="5"/>
        <v>7.5303999999995597E-2</v>
      </c>
      <c r="AO53" s="95">
        <f t="shared" si="6"/>
        <v>2.4274000000001905E-4</v>
      </c>
      <c r="AP53" s="95">
        <f t="shared" si="7"/>
        <v>5.0897000000005299E-4</v>
      </c>
      <c r="AQ53" s="120">
        <f t="shared" si="8"/>
        <v>-9.8069399999999723E-4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34</v>
      </c>
      <c r="D54" s="185"/>
      <c r="E54" s="56"/>
      <c r="F54" s="186">
        <v>32.492699000000002</v>
      </c>
      <c r="G54" s="186">
        <v>36.720011</v>
      </c>
      <c r="H54" s="186">
        <v>0.97609263999999996</v>
      </c>
      <c r="I54" s="62">
        <v>0.97755661000000005</v>
      </c>
      <c r="J54" s="62">
        <v>3.5745880000000001E-2</v>
      </c>
      <c r="K54" s="187"/>
      <c r="L54" s="259"/>
      <c r="M54" s="259"/>
      <c r="N54" s="56"/>
      <c r="O54" s="28"/>
      <c r="P54" s="56"/>
      <c r="Q54" s="28"/>
      <c r="R54" s="132"/>
      <c r="S54" s="215"/>
      <c r="T54" s="286"/>
      <c r="U54" s="27" t="s">
        <v>34</v>
      </c>
      <c r="V54" s="185"/>
      <c r="W54" s="56"/>
      <c r="X54" s="186">
        <v>32.475858000000002</v>
      </c>
      <c r="Y54" s="186">
        <v>36.716904999999997</v>
      </c>
      <c r="Z54" s="186">
        <v>0.97605472000000004</v>
      </c>
      <c r="AA54" s="62">
        <v>0.97739827000000001</v>
      </c>
      <c r="AB54" s="62">
        <v>3.5666082000000002E-2</v>
      </c>
      <c r="AC54" s="187"/>
      <c r="AD54" s="259"/>
      <c r="AE54" s="259"/>
      <c r="AF54" s="56"/>
      <c r="AG54" s="28"/>
      <c r="AH54" s="56"/>
      <c r="AI54" s="28"/>
      <c r="AJ54" s="132"/>
      <c r="AK54" s="198"/>
      <c r="AL54" s="286"/>
      <c r="AM54" s="86">
        <f t="shared" si="4"/>
        <v>-1.684099999999944E-2</v>
      </c>
      <c r="AN54" s="121">
        <f t="shared" si="5"/>
        <v>-3.1060000000024957E-3</v>
      </c>
      <c r="AO54" s="121">
        <f t="shared" si="6"/>
        <v>-3.7919999999913578E-5</v>
      </c>
      <c r="AP54" s="121">
        <f t="shared" si="7"/>
        <v>-1.5834000000003456E-4</v>
      </c>
      <c r="AQ54" s="87">
        <f t="shared" si="8"/>
        <v>-7.9797999999998981E-5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35</v>
      </c>
      <c r="D55" s="185"/>
      <c r="E55" s="56"/>
      <c r="F55" s="186">
        <v>37.778948999999997</v>
      </c>
      <c r="G55" s="186">
        <v>41.250512999999998</v>
      </c>
      <c r="H55" s="186">
        <v>0.98826552999999995</v>
      </c>
      <c r="I55" s="62">
        <v>0.99230370000000001</v>
      </c>
      <c r="J55" s="62">
        <v>1.9079281E-2</v>
      </c>
      <c r="K55" s="187"/>
      <c r="L55" s="259"/>
      <c r="M55" s="259"/>
      <c r="N55" s="56"/>
      <c r="O55" s="28"/>
      <c r="P55" s="56"/>
      <c r="Q55" s="28"/>
      <c r="R55" s="132"/>
      <c r="S55" s="215"/>
      <c r="T55" s="286"/>
      <c r="U55" s="27" t="s">
        <v>35</v>
      </c>
      <c r="V55" s="185"/>
      <c r="W55" s="56"/>
      <c r="X55" s="186">
        <v>37.772545000000001</v>
      </c>
      <c r="Y55" s="186">
        <v>41.228676999999998</v>
      </c>
      <c r="Z55" s="186">
        <v>0.98826208000000004</v>
      </c>
      <c r="AA55" s="62">
        <v>0.99263117999999995</v>
      </c>
      <c r="AB55" s="62">
        <v>1.8978651999999999E-2</v>
      </c>
      <c r="AC55" s="187"/>
      <c r="AD55" s="259"/>
      <c r="AE55" s="259"/>
      <c r="AF55" s="56"/>
      <c r="AG55" s="28"/>
      <c r="AH55" s="56"/>
      <c r="AI55" s="28"/>
      <c r="AJ55" s="132"/>
      <c r="AK55" s="198"/>
      <c r="AL55" s="286"/>
      <c r="AM55" s="86">
        <f t="shared" si="4"/>
        <v>-6.4039999999963015E-3</v>
      </c>
      <c r="AN55" s="121">
        <f t="shared" si="5"/>
        <v>-2.1836000000000411E-2</v>
      </c>
      <c r="AO55" s="121">
        <f t="shared" si="6"/>
        <v>-3.449999999904918E-6</v>
      </c>
      <c r="AP55" s="121">
        <f t="shared" si="7"/>
        <v>3.274799999999356E-4</v>
      </c>
      <c r="AQ55" s="87">
        <f t="shared" si="8"/>
        <v>-1.0062900000000138E-4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37</v>
      </c>
      <c r="D56" s="185"/>
      <c r="E56" s="56"/>
      <c r="F56" s="186">
        <v>40.722076999999999</v>
      </c>
      <c r="G56" s="186">
        <v>43.994191000000001</v>
      </c>
      <c r="H56" s="186">
        <v>0.99216917999999998</v>
      </c>
      <c r="I56" s="62">
        <v>0.99627120000000002</v>
      </c>
      <c r="J56" s="62">
        <v>1.1050271E-2</v>
      </c>
      <c r="K56" s="187"/>
      <c r="L56" s="259"/>
      <c r="M56" s="259"/>
      <c r="N56" s="56"/>
      <c r="O56" s="28"/>
      <c r="P56" s="56"/>
      <c r="Q56" s="28"/>
      <c r="R56" s="132"/>
      <c r="S56" s="215"/>
      <c r="T56" s="286"/>
      <c r="U56" s="27" t="s">
        <v>37</v>
      </c>
      <c r="V56" s="185"/>
      <c r="W56" s="56"/>
      <c r="X56" s="186">
        <v>40.690778999999999</v>
      </c>
      <c r="Y56" s="186">
        <v>43.950856000000002</v>
      </c>
      <c r="Z56" s="186">
        <v>0.99215971000000003</v>
      </c>
      <c r="AA56" s="62">
        <v>0.99622474000000005</v>
      </c>
      <c r="AB56" s="62">
        <v>1.10914055E-2</v>
      </c>
      <c r="AC56" s="187"/>
      <c r="AD56" s="259"/>
      <c r="AE56" s="259"/>
      <c r="AF56" s="56"/>
      <c r="AG56" s="28"/>
      <c r="AH56" s="56"/>
      <c r="AI56" s="28"/>
      <c r="AJ56" s="132"/>
      <c r="AK56" s="198"/>
      <c r="AL56" s="286"/>
      <c r="AM56" s="86">
        <f t="shared" si="4"/>
        <v>-3.1297999999999604E-2</v>
      </c>
      <c r="AN56" s="121">
        <f t="shared" si="5"/>
        <v>-4.3334999999999013E-2</v>
      </c>
      <c r="AO56" s="121">
        <f t="shared" si="6"/>
        <v>-9.4699999999559026E-6</v>
      </c>
      <c r="AP56" s="121">
        <f t="shared" si="7"/>
        <v>-4.6459999999970414E-5</v>
      </c>
      <c r="AQ56" s="87">
        <f t="shared" si="8"/>
        <v>4.1134499999999699E-5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5"/>
      <c r="E57" s="56"/>
      <c r="F57" s="188"/>
      <c r="G57" s="188"/>
      <c r="H57" s="188"/>
      <c r="I57" s="56"/>
      <c r="J57" s="56"/>
      <c r="K57" s="187"/>
      <c r="L57" s="259"/>
      <c r="M57" s="259"/>
      <c r="N57" s="56"/>
      <c r="O57" s="28"/>
      <c r="P57" s="56"/>
      <c r="Q57" s="28"/>
      <c r="R57" s="183"/>
      <c r="S57" s="215"/>
      <c r="T57" s="286"/>
      <c r="U57" s="27"/>
      <c r="V57" s="185"/>
      <c r="W57" s="56"/>
      <c r="X57" s="188"/>
      <c r="Y57" s="188"/>
      <c r="Z57" s="188"/>
      <c r="AA57" s="56"/>
      <c r="AB57" s="56"/>
      <c r="AC57" s="187"/>
      <c r="AD57" s="259"/>
      <c r="AE57" s="259"/>
      <c r="AF57" s="56"/>
      <c r="AG57" s="28"/>
      <c r="AH57" s="56"/>
      <c r="AI57" s="28"/>
      <c r="AJ57" s="183"/>
      <c r="AK57" s="198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76</v>
      </c>
      <c r="C58" s="25" t="s">
        <v>33</v>
      </c>
      <c r="D58" s="39"/>
      <c r="E58" s="55"/>
      <c r="F58" s="96">
        <v>28.843136999999999</v>
      </c>
      <c r="G58" s="96">
        <v>34.278582999999998</v>
      </c>
      <c r="H58" s="96">
        <v>0.96095118999999996</v>
      </c>
      <c r="I58" s="60">
        <v>0.96303917000000006</v>
      </c>
      <c r="J58" s="60">
        <v>5.4129176000000001E-2</v>
      </c>
      <c r="K58" s="61"/>
      <c r="L58" s="258"/>
      <c r="M58" s="258"/>
      <c r="N58" s="55"/>
      <c r="O58" s="26"/>
      <c r="P58" s="55"/>
      <c r="Q58" s="26"/>
      <c r="R58" s="131"/>
      <c r="S58" s="215"/>
      <c r="T58" s="288" t="s">
        <v>76</v>
      </c>
      <c r="U58" s="25" t="s">
        <v>33</v>
      </c>
      <c r="V58" s="39"/>
      <c r="W58" s="55"/>
      <c r="X58" s="96">
        <v>29.082287999999998</v>
      </c>
      <c r="Y58" s="96">
        <v>34.477946000000003</v>
      </c>
      <c r="Z58" s="96">
        <v>0.96112692</v>
      </c>
      <c r="AA58" s="60">
        <v>0.96430653</v>
      </c>
      <c r="AB58" s="60">
        <v>5.2685650000000001E-2</v>
      </c>
      <c r="AC58" s="61"/>
      <c r="AD58" s="258"/>
      <c r="AE58" s="258"/>
      <c r="AF58" s="55"/>
      <c r="AG58" s="26"/>
      <c r="AH58" s="55"/>
      <c r="AI58" s="26"/>
      <c r="AJ58" s="131"/>
      <c r="AK58" s="198"/>
      <c r="AL58" s="288" t="s">
        <v>76</v>
      </c>
      <c r="AM58" s="119">
        <f t="shared" si="4"/>
        <v>0.23915099999999967</v>
      </c>
      <c r="AN58" s="95">
        <f t="shared" si="5"/>
        <v>0.19936300000000529</v>
      </c>
      <c r="AO58" s="95">
        <f t="shared" si="6"/>
        <v>1.7573000000004058E-4</v>
      </c>
      <c r="AP58" s="95">
        <f t="shared" si="7"/>
        <v>1.2673599999999396E-3</v>
      </c>
      <c r="AQ58" s="120">
        <f t="shared" si="8"/>
        <v>-1.4435260000000005E-3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34</v>
      </c>
      <c r="D59" s="185"/>
      <c r="E59" s="56"/>
      <c r="F59" s="186">
        <v>32.816640999999997</v>
      </c>
      <c r="G59" s="186">
        <v>37.257815999999998</v>
      </c>
      <c r="H59" s="186">
        <v>0.97863443000000006</v>
      </c>
      <c r="I59" s="62">
        <v>0.97912838999999996</v>
      </c>
      <c r="J59" s="62">
        <v>2.9132396000000001E-2</v>
      </c>
      <c r="K59" s="187"/>
      <c r="L59" s="259"/>
      <c r="M59" s="259"/>
      <c r="N59" s="56"/>
      <c r="O59" s="28"/>
      <c r="P59" s="56"/>
      <c r="Q59" s="28"/>
      <c r="R59" s="132"/>
      <c r="S59" s="215"/>
      <c r="T59" s="286"/>
      <c r="U59" s="27" t="s">
        <v>34</v>
      </c>
      <c r="V59" s="185"/>
      <c r="W59" s="56"/>
      <c r="X59" s="186">
        <v>32.828429</v>
      </c>
      <c r="Y59" s="186">
        <v>37.305695</v>
      </c>
      <c r="Z59" s="186">
        <v>0.97871346000000004</v>
      </c>
      <c r="AA59" s="62">
        <v>0.97882155999999998</v>
      </c>
      <c r="AB59" s="62">
        <v>2.944567E-2</v>
      </c>
      <c r="AC59" s="187"/>
      <c r="AD59" s="259"/>
      <c r="AE59" s="259"/>
      <c r="AF59" s="56"/>
      <c r="AG59" s="28"/>
      <c r="AH59" s="56"/>
      <c r="AI59" s="28"/>
      <c r="AJ59" s="132"/>
      <c r="AK59" s="198"/>
      <c r="AL59" s="286"/>
      <c r="AM59" s="86">
        <f t="shared" si="4"/>
        <v>1.1788000000002796E-2</v>
      </c>
      <c r="AN59" s="121">
        <f t="shared" si="5"/>
        <v>4.7879000000001781E-2</v>
      </c>
      <c r="AO59" s="121">
        <f t="shared" si="6"/>
        <v>7.902999999997995E-5</v>
      </c>
      <c r="AP59" s="121">
        <f t="shared" si="7"/>
        <v>-3.0682999999998017E-4</v>
      </c>
      <c r="AQ59" s="87">
        <f t="shared" si="8"/>
        <v>3.132739999999988E-4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35</v>
      </c>
      <c r="D60" s="185"/>
      <c r="E60" s="56"/>
      <c r="F60" s="186">
        <v>38.096536</v>
      </c>
      <c r="G60" s="186">
        <v>41.638598000000002</v>
      </c>
      <c r="H60" s="186">
        <v>0.98992711</v>
      </c>
      <c r="I60" s="62">
        <v>0.99204861</v>
      </c>
      <c r="J60" s="62">
        <v>1.4548815E-2</v>
      </c>
      <c r="K60" s="187"/>
      <c r="L60" s="259"/>
      <c r="M60" s="259"/>
      <c r="N60" s="56"/>
      <c r="O60" s="28"/>
      <c r="P60" s="56"/>
      <c r="Q60" s="28"/>
      <c r="R60" s="132"/>
      <c r="S60" s="215"/>
      <c r="T60" s="286"/>
      <c r="U60" s="27" t="s">
        <v>35</v>
      </c>
      <c r="V60" s="185"/>
      <c r="W60" s="56"/>
      <c r="X60" s="186">
        <v>38.179099999999998</v>
      </c>
      <c r="Y60" s="186">
        <v>41.691885999999997</v>
      </c>
      <c r="Z60" s="186">
        <v>0.98995263</v>
      </c>
      <c r="AA60" s="62">
        <v>0.99230158000000002</v>
      </c>
      <c r="AB60" s="62">
        <v>1.4273455000000001E-2</v>
      </c>
      <c r="AC60" s="187"/>
      <c r="AD60" s="259"/>
      <c r="AE60" s="259"/>
      <c r="AF60" s="56"/>
      <c r="AG60" s="28"/>
      <c r="AH60" s="56"/>
      <c r="AI60" s="28"/>
      <c r="AJ60" s="132"/>
      <c r="AK60" s="198"/>
      <c r="AL60" s="286"/>
      <c r="AM60" s="86">
        <f t="shared" si="4"/>
        <v>8.2563999999997861E-2</v>
      </c>
      <c r="AN60" s="121">
        <f t="shared" si="5"/>
        <v>5.3287999999994895E-2</v>
      </c>
      <c r="AO60" s="121">
        <f t="shared" si="6"/>
        <v>2.5520000000001097E-5</v>
      </c>
      <c r="AP60" s="121">
        <f t="shared" si="7"/>
        <v>2.5297000000001901E-4</v>
      </c>
      <c r="AQ60" s="87">
        <f t="shared" si="8"/>
        <v>-2.753599999999988E-4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37</v>
      </c>
      <c r="D61" s="185"/>
      <c r="E61" s="56"/>
      <c r="F61" s="186">
        <v>41.484273000000002</v>
      </c>
      <c r="G61" s="186">
        <v>44.763012000000003</v>
      </c>
      <c r="H61" s="186">
        <v>0.99355561999999997</v>
      </c>
      <c r="I61" s="62">
        <v>0.99648115000000004</v>
      </c>
      <c r="J61" s="62">
        <v>7.7746604000000002E-3</v>
      </c>
      <c r="K61" s="187"/>
      <c r="L61" s="259"/>
      <c r="M61" s="259"/>
      <c r="N61" s="56"/>
      <c r="O61" s="28"/>
      <c r="P61" s="56"/>
      <c r="Q61" s="28"/>
      <c r="R61" s="132"/>
      <c r="S61" s="215"/>
      <c r="T61" s="286"/>
      <c r="U61" s="27" t="s">
        <v>37</v>
      </c>
      <c r="V61" s="185"/>
      <c r="W61" s="56"/>
      <c r="X61" s="186">
        <v>41.519764000000002</v>
      </c>
      <c r="Y61" s="186">
        <v>44.798126000000003</v>
      </c>
      <c r="Z61" s="186">
        <v>0.99352397000000003</v>
      </c>
      <c r="AA61" s="62">
        <v>0.99672212999999998</v>
      </c>
      <c r="AB61" s="62">
        <v>7.9061389999999995E-3</v>
      </c>
      <c r="AC61" s="187"/>
      <c r="AD61" s="259"/>
      <c r="AE61" s="259"/>
      <c r="AF61" s="56"/>
      <c r="AG61" s="28"/>
      <c r="AH61" s="56"/>
      <c r="AI61" s="28"/>
      <c r="AJ61" s="132"/>
      <c r="AK61" s="198"/>
      <c r="AL61" s="286"/>
      <c r="AM61" s="86">
        <f t="shared" si="4"/>
        <v>3.5491000000000383E-2</v>
      </c>
      <c r="AN61" s="121">
        <f t="shared" si="5"/>
        <v>3.511400000000009E-2</v>
      </c>
      <c r="AO61" s="121">
        <f t="shared" si="6"/>
        <v>-3.1649999999938672E-5</v>
      </c>
      <c r="AP61" s="121">
        <f t="shared" si="7"/>
        <v>2.4097999999994624E-4</v>
      </c>
      <c r="AQ61" s="87">
        <f t="shared" si="8"/>
        <v>1.3147859999999931E-4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5"/>
      <c r="E62" s="56"/>
      <c r="F62" s="188"/>
      <c r="G62" s="188"/>
      <c r="H62" s="188"/>
      <c r="I62" s="56"/>
      <c r="J62" s="56"/>
      <c r="K62" s="187"/>
      <c r="L62" s="259"/>
      <c r="M62" s="259"/>
      <c r="N62" s="56"/>
      <c r="O62" s="28"/>
      <c r="P62" s="56"/>
      <c r="Q62" s="28"/>
      <c r="R62" s="183"/>
      <c r="S62" s="215"/>
      <c r="T62" s="286"/>
      <c r="U62" s="27"/>
      <c r="V62" s="185"/>
      <c r="W62" s="56"/>
      <c r="X62" s="188"/>
      <c r="Y62" s="188"/>
      <c r="Z62" s="188"/>
      <c r="AA62" s="56"/>
      <c r="AB62" s="56"/>
      <c r="AC62" s="187"/>
      <c r="AD62" s="259"/>
      <c r="AE62" s="259"/>
      <c r="AF62" s="56"/>
      <c r="AG62" s="28"/>
      <c r="AH62" s="56"/>
      <c r="AI62" s="28"/>
      <c r="AJ62" s="183"/>
      <c r="AK62" s="198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77</v>
      </c>
      <c r="C63" s="25" t="s">
        <v>33</v>
      </c>
      <c r="D63" s="39"/>
      <c r="E63" s="55"/>
      <c r="F63" s="96">
        <v>28.699808999999998</v>
      </c>
      <c r="G63" s="96">
        <v>34.239407</v>
      </c>
      <c r="H63" s="96">
        <v>0.96117627999999999</v>
      </c>
      <c r="I63" s="60">
        <v>0.95948197999999996</v>
      </c>
      <c r="J63" s="60">
        <v>5.2442790000000003E-2</v>
      </c>
      <c r="K63" s="61"/>
      <c r="L63" s="258"/>
      <c r="M63" s="258"/>
      <c r="N63" s="55"/>
      <c r="O63" s="26"/>
      <c r="P63" s="55"/>
      <c r="Q63" s="26"/>
      <c r="R63" s="131"/>
      <c r="S63" s="215"/>
      <c r="T63" s="288" t="s">
        <v>77</v>
      </c>
      <c r="U63" s="25" t="s">
        <v>33</v>
      </c>
      <c r="V63" s="39"/>
      <c r="W63" s="55"/>
      <c r="X63" s="96">
        <v>28.882059000000002</v>
      </c>
      <c r="Y63" s="96">
        <v>34.397328000000002</v>
      </c>
      <c r="Z63" s="96">
        <v>0.96141732000000002</v>
      </c>
      <c r="AA63" s="60">
        <v>0.96058721000000002</v>
      </c>
      <c r="AB63" s="60">
        <v>5.099853E-2</v>
      </c>
      <c r="AC63" s="61"/>
      <c r="AD63" s="258"/>
      <c r="AE63" s="258"/>
      <c r="AF63" s="55"/>
      <c r="AG63" s="26"/>
      <c r="AH63" s="55"/>
      <c r="AI63" s="26"/>
      <c r="AJ63" s="131"/>
      <c r="AK63" s="198"/>
      <c r="AL63" s="288" t="s">
        <v>77</v>
      </c>
      <c r="AM63" s="119">
        <f t="shared" si="4"/>
        <v>0.18225000000000335</v>
      </c>
      <c r="AN63" s="95">
        <f t="shared" si="5"/>
        <v>0.15792100000000175</v>
      </c>
      <c r="AO63" s="95">
        <f t="shared" si="6"/>
        <v>2.4104000000002568E-4</v>
      </c>
      <c r="AP63" s="95">
        <f t="shared" si="7"/>
        <v>1.1052300000000681E-3</v>
      </c>
      <c r="AQ63" s="120">
        <f t="shared" si="8"/>
        <v>-1.4442600000000028E-3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34</v>
      </c>
      <c r="D64" s="185"/>
      <c r="E64" s="56"/>
      <c r="F64" s="186">
        <v>32.759548000000002</v>
      </c>
      <c r="G64" s="186">
        <v>37.217872999999997</v>
      </c>
      <c r="H64" s="186">
        <v>0.97850143999999994</v>
      </c>
      <c r="I64" s="62">
        <v>0.97754845999999995</v>
      </c>
      <c r="J64" s="62">
        <v>2.8541308000000001E-2</v>
      </c>
      <c r="K64" s="187"/>
      <c r="L64" s="259"/>
      <c r="M64" s="259"/>
      <c r="N64" s="56"/>
      <c r="O64" s="28"/>
      <c r="P64" s="56"/>
      <c r="Q64" s="28"/>
      <c r="R64" s="132"/>
      <c r="S64" s="215"/>
      <c r="T64" s="286"/>
      <c r="U64" s="27" t="s">
        <v>34</v>
      </c>
      <c r="V64" s="185"/>
      <c r="W64" s="56"/>
      <c r="X64" s="186">
        <v>32.747815000000003</v>
      </c>
      <c r="Y64" s="186">
        <v>37.257995999999999</v>
      </c>
      <c r="Z64" s="186">
        <v>0.97856469000000001</v>
      </c>
      <c r="AA64" s="62">
        <v>0.97755767000000005</v>
      </c>
      <c r="AB64" s="62">
        <v>2.8813297000000002E-2</v>
      </c>
      <c r="AC64" s="187"/>
      <c r="AD64" s="259"/>
      <c r="AE64" s="259"/>
      <c r="AF64" s="56"/>
      <c r="AG64" s="28"/>
      <c r="AH64" s="56"/>
      <c r="AI64" s="28"/>
      <c r="AJ64" s="132"/>
      <c r="AK64" s="198"/>
      <c r="AL64" s="286"/>
      <c r="AM64" s="86">
        <f t="shared" si="4"/>
        <v>-1.1732999999999549E-2</v>
      </c>
      <c r="AN64" s="121">
        <f t="shared" si="5"/>
        <v>4.0123000000001241E-2</v>
      </c>
      <c r="AO64" s="121">
        <f t="shared" si="6"/>
        <v>6.3250000000070195E-5</v>
      </c>
      <c r="AP64" s="121">
        <f t="shared" si="7"/>
        <v>9.2100000000927551E-6</v>
      </c>
      <c r="AQ64" s="87">
        <f t="shared" si="8"/>
        <v>2.7198900000000026E-4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35</v>
      </c>
      <c r="D65" s="185"/>
      <c r="E65" s="56"/>
      <c r="F65" s="186">
        <v>38.215325</v>
      </c>
      <c r="G65" s="186">
        <v>41.744376000000003</v>
      </c>
      <c r="H65" s="186">
        <v>0.98983739999999998</v>
      </c>
      <c r="I65" s="62">
        <v>0.99140024000000004</v>
      </c>
      <c r="J65" s="62">
        <v>1.4327067000000001E-2</v>
      </c>
      <c r="K65" s="187"/>
      <c r="L65" s="259"/>
      <c r="M65" s="259"/>
      <c r="N65" s="56"/>
      <c r="O65" s="28"/>
      <c r="P65" s="56"/>
      <c r="Q65" s="28"/>
      <c r="R65" s="132"/>
      <c r="S65" s="215"/>
      <c r="T65" s="286"/>
      <c r="U65" s="27" t="s">
        <v>35</v>
      </c>
      <c r="V65" s="185"/>
      <c r="W65" s="56"/>
      <c r="X65" s="186">
        <v>38.31955</v>
      </c>
      <c r="Y65" s="186">
        <v>41.820739000000003</v>
      </c>
      <c r="Z65" s="186">
        <v>0.98984718000000005</v>
      </c>
      <c r="AA65" s="62">
        <v>0.99213010000000001</v>
      </c>
      <c r="AB65" s="62">
        <v>1.3947269E-2</v>
      </c>
      <c r="AC65" s="187"/>
      <c r="AD65" s="259"/>
      <c r="AE65" s="259"/>
      <c r="AF65" s="56"/>
      <c r="AG65" s="28"/>
      <c r="AH65" s="56"/>
      <c r="AI65" s="28"/>
      <c r="AJ65" s="132"/>
      <c r="AK65" s="198"/>
      <c r="AL65" s="286"/>
      <c r="AM65" s="86">
        <f t="shared" si="4"/>
        <v>0.10422499999999957</v>
      </c>
      <c r="AN65" s="121">
        <f t="shared" si="5"/>
        <v>7.6363000000000625E-2</v>
      </c>
      <c r="AO65" s="121">
        <f t="shared" si="6"/>
        <v>9.780000000070288E-6</v>
      </c>
      <c r="AP65" s="121">
        <f t="shared" si="7"/>
        <v>7.2985999999997109E-4</v>
      </c>
      <c r="AQ65" s="87">
        <f t="shared" si="8"/>
        <v>-3.7979800000000064E-4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37</v>
      </c>
      <c r="D66" s="185"/>
      <c r="E66" s="56"/>
      <c r="F66" s="186">
        <v>41.497253000000001</v>
      </c>
      <c r="G66" s="186">
        <v>44.761009999999999</v>
      </c>
      <c r="H66" s="186">
        <v>0.99340527000000001</v>
      </c>
      <c r="I66" s="62">
        <v>0.99659392000000002</v>
      </c>
      <c r="J66" s="62">
        <v>7.704102E-3</v>
      </c>
      <c r="K66" s="187"/>
      <c r="L66" s="259"/>
      <c r="M66" s="259"/>
      <c r="N66" s="56"/>
      <c r="O66" s="28"/>
      <c r="P66" s="56"/>
      <c r="Q66" s="28"/>
      <c r="R66" s="132"/>
      <c r="S66" s="215"/>
      <c r="T66" s="286"/>
      <c r="U66" s="27" t="s">
        <v>37</v>
      </c>
      <c r="V66" s="185"/>
      <c r="W66" s="56"/>
      <c r="X66" s="186">
        <v>41.526367</v>
      </c>
      <c r="Y66" s="186">
        <v>44.790008</v>
      </c>
      <c r="Z66" s="186">
        <v>0.99338402000000003</v>
      </c>
      <c r="AA66" s="62">
        <v>0.99668551999999999</v>
      </c>
      <c r="AB66" s="62">
        <v>7.8064603999999996E-3</v>
      </c>
      <c r="AC66" s="187"/>
      <c r="AD66" s="259"/>
      <c r="AE66" s="259"/>
      <c r="AF66" s="56"/>
      <c r="AG66" s="28"/>
      <c r="AH66" s="56"/>
      <c r="AI66" s="28"/>
      <c r="AJ66" s="132"/>
      <c r="AK66" s="198"/>
      <c r="AL66" s="286"/>
      <c r="AM66" s="86">
        <f t="shared" si="4"/>
        <v>2.9113999999999862E-2</v>
      </c>
      <c r="AN66" s="121">
        <f t="shared" si="5"/>
        <v>2.8998000000001412E-2</v>
      </c>
      <c r="AO66" s="121">
        <f t="shared" si="6"/>
        <v>-2.124999999997268E-5</v>
      </c>
      <c r="AP66" s="121">
        <f t="shared" si="7"/>
        <v>9.1599999999969484E-5</v>
      </c>
      <c r="AQ66" s="87">
        <f t="shared" si="8"/>
        <v>1.0235839999999958E-4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5"/>
      <c r="E67" s="56"/>
      <c r="F67" s="188"/>
      <c r="G67" s="188"/>
      <c r="H67" s="188"/>
      <c r="I67" s="56"/>
      <c r="J67" s="56"/>
      <c r="K67" s="187"/>
      <c r="L67" s="259"/>
      <c r="M67" s="259"/>
      <c r="N67" s="56"/>
      <c r="O67" s="28"/>
      <c r="P67" s="56"/>
      <c r="Q67" s="28"/>
      <c r="R67" s="183"/>
      <c r="S67" s="215"/>
      <c r="T67" s="286"/>
      <c r="U67" s="27"/>
      <c r="V67" s="185"/>
      <c r="W67" s="56"/>
      <c r="X67" s="188"/>
      <c r="Y67" s="188"/>
      <c r="Z67" s="188"/>
      <c r="AA67" s="56"/>
      <c r="AB67" s="56"/>
      <c r="AC67" s="187"/>
      <c r="AD67" s="259"/>
      <c r="AE67" s="259"/>
      <c r="AF67" s="56"/>
      <c r="AG67" s="28"/>
      <c r="AH67" s="56"/>
      <c r="AI67" s="28"/>
      <c r="AJ67" s="183"/>
      <c r="AK67" s="198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78</v>
      </c>
      <c r="C68" s="25" t="s">
        <v>33</v>
      </c>
      <c r="D68" s="39"/>
      <c r="E68" s="55"/>
      <c r="F68" s="96">
        <v>28.723616</v>
      </c>
      <c r="G68" s="96">
        <v>34.292194000000002</v>
      </c>
      <c r="H68" s="96">
        <v>0.96077252000000002</v>
      </c>
      <c r="I68" s="60">
        <v>0.95934271999999998</v>
      </c>
      <c r="J68" s="60">
        <v>5.1846183999999997E-2</v>
      </c>
      <c r="K68" s="61"/>
      <c r="L68" s="258"/>
      <c r="M68" s="258"/>
      <c r="N68" s="55"/>
      <c r="O68" s="26"/>
      <c r="P68" s="55"/>
      <c r="Q68" s="26"/>
      <c r="R68" s="131"/>
      <c r="S68" s="215"/>
      <c r="T68" s="288" t="s">
        <v>78</v>
      </c>
      <c r="U68" s="25" t="s">
        <v>33</v>
      </c>
      <c r="V68" s="39"/>
      <c r="W68" s="55"/>
      <c r="X68" s="96">
        <v>28.809439000000001</v>
      </c>
      <c r="Y68" s="96">
        <v>34.388551999999997</v>
      </c>
      <c r="Z68" s="96">
        <v>0.96108660000000001</v>
      </c>
      <c r="AA68" s="60">
        <v>0.96024277999999996</v>
      </c>
      <c r="AB68" s="60">
        <v>5.0319432999999997E-2</v>
      </c>
      <c r="AC68" s="61"/>
      <c r="AD68" s="258"/>
      <c r="AE68" s="258"/>
      <c r="AF68" s="55"/>
      <c r="AG68" s="26"/>
      <c r="AH68" s="55"/>
      <c r="AI68" s="26"/>
      <c r="AJ68" s="131"/>
      <c r="AK68" s="198"/>
      <c r="AL68" s="288" t="s">
        <v>78</v>
      </c>
      <c r="AM68" s="119">
        <f t="shared" si="4"/>
        <v>8.5823000000001315E-2</v>
      </c>
      <c r="AN68" s="95">
        <f t="shared" si="5"/>
        <v>9.6357999999995059E-2</v>
      </c>
      <c r="AO68" s="95">
        <f t="shared" si="6"/>
        <v>3.1407999999999436E-4</v>
      </c>
      <c r="AP68" s="95">
        <f t="shared" si="7"/>
        <v>9.0005999999998032E-4</v>
      </c>
      <c r="AQ68" s="120">
        <f t="shared" si="8"/>
        <v>-1.5267509999999998E-3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34</v>
      </c>
      <c r="D69" s="185"/>
      <c r="E69" s="56"/>
      <c r="F69" s="186">
        <v>32.832585000000002</v>
      </c>
      <c r="G69" s="186">
        <v>37.276226000000001</v>
      </c>
      <c r="H69" s="186">
        <v>0.97824109999999997</v>
      </c>
      <c r="I69" s="62">
        <v>0.97662895999999999</v>
      </c>
      <c r="J69" s="62">
        <v>2.8548728999999998E-2</v>
      </c>
      <c r="K69" s="187"/>
      <c r="L69" s="259"/>
      <c r="M69" s="259"/>
      <c r="N69" s="56"/>
      <c r="O69" s="28"/>
      <c r="P69" s="56"/>
      <c r="Q69" s="28"/>
      <c r="R69" s="132"/>
      <c r="S69" s="215"/>
      <c r="T69" s="286"/>
      <c r="U69" s="27" t="s">
        <v>34</v>
      </c>
      <c r="V69" s="185"/>
      <c r="W69" s="56"/>
      <c r="X69" s="186">
        <v>32.811979999999998</v>
      </c>
      <c r="Y69" s="186">
        <v>37.307558</v>
      </c>
      <c r="Z69" s="186">
        <v>0.97825382000000005</v>
      </c>
      <c r="AA69" s="62">
        <v>0.97691342000000003</v>
      </c>
      <c r="AB69" s="62">
        <v>2.8787621999999999E-2</v>
      </c>
      <c r="AC69" s="187"/>
      <c r="AD69" s="259"/>
      <c r="AE69" s="259"/>
      <c r="AF69" s="56"/>
      <c r="AG69" s="28"/>
      <c r="AH69" s="56"/>
      <c r="AI69" s="28"/>
      <c r="AJ69" s="132"/>
      <c r="AK69" s="198"/>
      <c r="AL69" s="286"/>
      <c r="AM69" s="86">
        <f t="shared" si="4"/>
        <v>-2.0605000000003315E-2</v>
      </c>
      <c r="AN69" s="121">
        <f t="shared" si="5"/>
        <v>3.1331999999999027E-2</v>
      </c>
      <c r="AO69" s="121">
        <f t="shared" si="6"/>
        <v>1.2720000000077114E-5</v>
      </c>
      <c r="AP69" s="121">
        <f t="shared" si="7"/>
        <v>2.844600000000419E-4</v>
      </c>
      <c r="AQ69" s="87">
        <f t="shared" si="8"/>
        <v>2.3889300000000044E-4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35</v>
      </c>
      <c r="D70" s="185"/>
      <c r="E70" s="56"/>
      <c r="F70" s="186">
        <v>38.243941</v>
      </c>
      <c r="G70" s="186">
        <v>41.782814999999999</v>
      </c>
      <c r="H70" s="186">
        <v>0.98965506999999997</v>
      </c>
      <c r="I70" s="62">
        <v>0.99076167000000004</v>
      </c>
      <c r="J70" s="62">
        <v>1.41738E-2</v>
      </c>
      <c r="K70" s="187"/>
      <c r="L70" s="259"/>
      <c r="M70" s="259"/>
      <c r="N70" s="56"/>
      <c r="O70" s="28"/>
      <c r="P70" s="56"/>
      <c r="Q70" s="28"/>
      <c r="R70" s="132"/>
      <c r="S70" s="215"/>
      <c r="T70" s="286"/>
      <c r="U70" s="27" t="s">
        <v>35</v>
      </c>
      <c r="V70" s="185"/>
      <c r="W70" s="56"/>
      <c r="X70" s="186">
        <v>38.318772000000003</v>
      </c>
      <c r="Y70" s="186">
        <v>41.825566000000002</v>
      </c>
      <c r="Z70" s="186">
        <v>0.98961421999999999</v>
      </c>
      <c r="AA70" s="62">
        <v>0.99150282999999995</v>
      </c>
      <c r="AB70" s="62">
        <v>1.3967301E-2</v>
      </c>
      <c r="AC70" s="187"/>
      <c r="AD70" s="259"/>
      <c r="AE70" s="259"/>
      <c r="AF70" s="56"/>
      <c r="AG70" s="28"/>
      <c r="AH70" s="56"/>
      <c r="AI70" s="28"/>
      <c r="AJ70" s="132"/>
      <c r="AK70" s="198"/>
      <c r="AL70" s="286"/>
      <c r="AM70" s="86">
        <f t="shared" si="4"/>
        <v>7.4831000000003201E-2</v>
      </c>
      <c r="AN70" s="121">
        <f t="shared" si="5"/>
        <v>4.2751000000002648E-2</v>
      </c>
      <c r="AO70" s="121">
        <f t="shared" si="6"/>
        <v>-4.0849999999981179E-5</v>
      </c>
      <c r="AP70" s="121">
        <f t="shared" si="7"/>
        <v>7.4115999999990745E-4</v>
      </c>
      <c r="AQ70" s="87">
        <f t="shared" si="8"/>
        <v>-2.0649900000000061E-4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37</v>
      </c>
      <c r="D71" s="185"/>
      <c r="E71" s="56"/>
      <c r="F71" s="186">
        <v>41.402107999999998</v>
      </c>
      <c r="G71" s="186">
        <v>44.669570999999998</v>
      </c>
      <c r="H71" s="186">
        <v>0.99325315999999997</v>
      </c>
      <c r="I71" s="62">
        <v>0.99652626</v>
      </c>
      <c r="J71" s="62">
        <v>7.9523300000000005E-3</v>
      </c>
      <c r="K71" s="187"/>
      <c r="L71" s="259"/>
      <c r="M71" s="259"/>
      <c r="N71" s="56"/>
      <c r="O71" s="28"/>
      <c r="P71" s="56"/>
      <c r="Q71" s="28"/>
      <c r="R71" s="132"/>
      <c r="S71" s="215"/>
      <c r="T71" s="286"/>
      <c r="U71" s="27" t="s">
        <v>37</v>
      </c>
      <c r="V71" s="185"/>
      <c r="W71" s="56"/>
      <c r="X71" s="186">
        <v>41.419544999999999</v>
      </c>
      <c r="Y71" s="186">
        <v>44.686303000000002</v>
      </c>
      <c r="Z71" s="186">
        <v>0.99324133999999997</v>
      </c>
      <c r="AA71" s="62">
        <v>0.99656982000000005</v>
      </c>
      <c r="AB71" s="62">
        <v>7.9644290000000003E-3</v>
      </c>
      <c r="AC71" s="187"/>
      <c r="AD71" s="259"/>
      <c r="AE71" s="259"/>
      <c r="AF71" s="56"/>
      <c r="AG71" s="28"/>
      <c r="AH71" s="56"/>
      <c r="AI71" s="28"/>
      <c r="AJ71" s="132"/>
      <c r="AK71" s="198"/>
      <c r="AL71" s="286"/>
      <c r="AM71" s="86">
        <f t="shared" si="4"/>
        <v>1.7437000000001035E-2</v>
      </c>
      <c r="AN71" s="121">
        <f t="shared" si="5"/>
        <v>1.6732000000004632E-2</v>
      </c>
      <c r="AO71" s="121">
        <f t="shared" si="6"/>
        <v>-1.1819999999995723E-5</v>
      </c>
      <c r="AP71" s="121">
        <f t="shared" si="7"/>
        <v>4.3560000000053556E-5</v>
      </c>
      <c r="AQ71" s="87">
        <f t="shared" si="8"/>
        <v>1.209899999999979E-5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5"/>
      <c r="E72" s="56"/>
      <c r="F72" s="188"/>
      <c r="G72" s="188"/>
      <c r="H72" s="188"/>
      <c r="I72" s="56"/>
      <c r="J72" s="56"/>
      <c r="K72" s="187"/>
      <c r="L72" s="259"/>
      <c r="M72" s="259"/>
      <c r="N72" s="56"/>
      <c r="O72" s="28"/>
      <c r="P72" s="56"/>
      <c r="Q72" s="28"/>
      <c r="R72" s="183"/>
      <c r="S72" s="215"/>
      <c r="T72" s="286"/>
      <c r="U72" s="27"/>
      <c r="V72" s="185"/>
      <c r="W72" s="56"/>
      <c r="X72" s="188"/>
      <c r="Y72" s="188"/>
      <c r="Z72" s="188"/>
      <c r="AA72" s="56"/>
      <c r="AB72" s="56"/>
      <c r="AC72" s="187"/>
      <c r="AD72" s="259"/>
      <c r="AE72" s="259"/>
      <c r="AF72" s="56"/>
      <c r="AG72" s="28"/>
      <c r="AH72" s="56"/>
      <c r="AI72" s="28"/>
      <c r="AJ72" s="183"/>
      <c r="AK72" s="198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79</v>
      </c>
      <c r="C73" s="25" t="s">
        <v>33</v>
      </c>
      <c r="D73" s="39"/>
      <c r="E73" s="55"/>
      <c r="F73" s="96">
        <v>28.797215000000001</v>
      </c>
      <c r="G73" s="96">
        <v>34.353212999999997</v>
      </c>
      <c r="H73" s="96">
        <v>0.96062530000000002</v>
      </c>
      <c r="I73" s="60">
        <v>0.95971861999999997</v>
      </c>
      <c r="J73" s="60">
        <v>5.1833249999999997E-2</v>
      </c>
      <c r="K73" s="61"/>
      <c r="L73" s="258"/>
      <c r="M73" s="258"/>
      <c r="N73" s="55"/>
      <c r="O73" s="26"/>
      <c r="P73" s="55"/>
      <c r="Q73" s="26"/>
      <c r="R73" s="131"/>
      <c r="S73" s="215"/>
      <c r="T73" s="288" t="s">
        <v>79</v>
      </c>
      <c r="U73" s="25" t="s">
        <v>33</v>
      </c>
      <c r="V73" s="39"/>
      <c r="W73" s="55"/>
      <c r="X73" s="96">
        <v>28.917532000000001</v>
      </c>
      <c r="Y73" s="96">
        <v>34.474536999999998</v>
      </c>
      <c r="Z73" s="96">
        <v>0.96100430000000003</v>
      </c>
      <c r="AA73" s="60">
        <v>0.95959174000000003</v>
      </c>
      <c r="AB73" s="60">
        <v>5.065948E-2</v>
      </c>
      <c r="AC73" s="61"/>
      <c r="AD73" s="258"/>
      <c r="AE73" s="258"/>
      <c r="AF73" s="55"/>
      <c r="AG73" s="26"/>
      <c r="AH73" s="55"/>
      <c r="AI73" s="26"/>
      <c r="AJ73" s="131"/>
      <c r="AK73" s="198"/>
      <c r="AL73" s="288" t="s">
        <v>79</v>
      </c>
      <c r="AM73" s="119">
        <f t="shared" si="4"/>
        <v>0.12031700000000001</v>
      </c>
      <c r="AN73" s="95">
        <f t="shared" si="5"/>
        <v>0.12132400000000132</v>
      </c>
      <c r="AO73" s="95">
        <f t="shared" si="6"/>
        <v>3.7900000000001821E-4</v>
      </c>
      <c r="AP73" s="95">
        <f t="shared" si="7"/>
        <v>-1.2687999999994037E-4</v>
      </c>
      <c r="AQ73" s="120">
        <f t="shared" si="8"/>
        <v>-1.1737699999999976E-3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34</v>
      </c>
      <c r="D74" s="185"/>
      <c r="E74" s="56"/>
      <c r="F74" s="186">
        <v>32.77167</v>
      </c>
      <c r="G74" s="186">
        <v>37.181393</v>
      </c>
      <c r="H74" s="186">
        <v>0.97794791000000003</v>
      </c>
      <c r="I74" s="62">
        <v>0.97662782000000004</v>
      </c>
      <c r="J74" s="62">
        <v>2.9722238000000002E-2</v>
      </c>
      <c r="K74" s="187"/>
      <c r="L74" s="259"/>
      <c r="M74" s="259"/>
      <c r="N74" s="56"/>
      <c r="O74" s="28"/>
      <c r="P74" s="56"/>
      <c r="Q74" s="28"/>
      <c r="R74" s="132"/>
      <c r="S74" s="215"/>
      <c r="T74" s="286"/>
      <c r="U74" s="27" t="s">
        <v>34</v>
      </c>
      <c r="V74" s="185"/>
      <c r="W74" s="56"/>
      <c r="X74" s="186">
        <v>32.768478000000002</v>
      </c>
      <c r="Y74" s="186">
        <v>37.222861000000002</v>
      </c>
      <c r="Z74" s="186">
        <v>0.977993</v>
      </c>
      <c r="AA74" s="62">
        <v>0.97667112</v>
      </c>
      <c r="AB74" s="62">
        <v>2.9804071000000001E-2</v>
      </c>
      <c r="AC74" s="187"/>
      <c r="AD74" s="259"/>
      <c r="AE74" s="259"/>
      <c r="AF74" s="56"/>
      <c r="AG74" s="28"/>
      <c r="AH74" s="56"/>
      <c r="AI74" s="28"/>
      <c r="AJ74" s="132"/>
      <c r="AK74" s="198"/>
      <c r="AL74" s="286"/>
      <c r="AM74" s="86">
        <f t="shared" si="4"/>
        <v>-3.1919999999985293E-3</v>
      </c>
      <c r="AN74" s="121">
        <f t="shared" si="5"/>
        <v>4.1468000000001837E-2</v>
      </c>
      <c r="AO74" s="121">
        <f t="shared" si="6"/>
        <v>4.5089999999969876E-5</v>
      </c>
      <c r="AP74" s="121">
        <f t="shared" si="7"/>
        <v>4.3299999999968364E-5</v>
      </c>
      <c r="AQ74" s="87">
        <f t="shared" si="8"/>
        <v>8.1832999999999906E-5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35</v>
      </c>
      <c r="D75" s="185"/>
      <c r="E75" s="56"/>
      <c r="F75" s="186">
        <v>38.195805999999997</v>
      </c>
      <c r="G75" s="186">
        <v>41.703225000000003</v>
      </c>
      <c r="H75" s="186">
        <v>0.98947770000000002</v>
      </c>
      <c r="I75" s="62">
        <v>0.99086189999999996</v>
      </c>
      <c r="J75" s="62">
        <v>1.5390756E-2</v>
      </c>
      <c r="K75" s="187"/>
      <c r="L75" s="259"/>
      <c r="M75" s="259"/>
      <c r="N75" s="56"/>
      <c r="O75" s="28"/>
      <c r="P75" s="56"/>
      <c r="Q75" s="28"/>
      <c r="R75" s="132"/>
      <c r="S75" s="215"/>
      <c r="T75" s="286"/>
      <c r="U75" s="27" t="s">
        <v>35</v>
      </c>
      <c r="V75" s="185"/>
      <c r="W75" s="56"/>
      <c r="X75" s="186">
        <v>38.248430999999997</v>
      </c>
      <c r="Y75" s="186">
        <v>41.722771999999999</v>
      </c>
      <c r="Z75" s="186">
        <v>0.98945450000000001</v>
      </c>
      <c r="AA75" s="62">
        <v>0.99163182000000005</v>
      </c>
      <c r="AB75" s="62">
        <v>1.5166743999999999E-2</v>
      </c>
      <c r="AC75" s="187"/>
      <c r="AD75" s="259"/>
      <c r="AE75" s="259"/>
      <c r="AF75" s="56"/>
      <c r="AG75" s="28"/>
      <c r="AH75" s="56"/>
      <c r="AI75" s="28"/>
      <c r="AJ75" s="132"/>
      <c r="AK75" s="198"/>
      <c r="AL75" s="286"/>
      <c r="AM75" s="86">
        <f t="shared" si="4"/>
        <v>5.2624999999999034E-2</v>
      </c>
      <c r="AN75" s="121">
        <f t="shared" si="5"/>
        <v>1.9546999999995762E-2</v>
      </c>
      <c r="AO75" s="121">
        <f t="shared" si="6"/>
        <v>-2.3200000000000998E-5</v>
      </c>
      <c r="AP75" s="121">
        <f t="shared" si="7"/>
        <v>7.6992000000009053E-4</v>
      </c>
      <c r="AQ75" s="87">
        <f t="shared" si="8"/>
        <v>-2.2401200000000086E-4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37</v>
      </c>
      <c r="D76" s="185"/>
      <c r="E76" s="56"/>
      <c r="F76" s="186">
        <v>41.307975999999996</v>
      </c>
      <c r="G76" s="186">
        <v>44.552900999999999</v>
      </c>
      <c r="H76" s="186">
        <v>0.99309760000000002</v>
      </c>
      <c r="I76" s="62">
        <v>0.99654516000000004</v>
      </c>
      <c r="J76" s="62">
        <v>8.5194590000000001E-3</v>
      </c>
      <c r="K76" s="187"/>
      <c r="L76" s="259"/>
      <c r="M76" s="259"/>
      <c r="N76" s="56"/>
      <c r="O76" s="28"/>
      <c r="P76" s="56"/>
      <c r="Q76" s="28"/>
      <c r="R76" s="132"/>
      <c r="S76" s="215"/>
      <c r="T76" s="286"/>
      <c r="U76" s="27" t="s">
        <v>37</v>
      </c>
      <c r="V76" s="185"/>
      <c r="W76" s="56"/>
      <c r="X76" s="186">
        <v>41.336801000000001</v>
      </c>
      <c r="Y76" s="186">
        <v>44.579143000000002</v>
      </c>
      <c r="Z76" s="186">
        <v>0.99307736999999996</v>
      </c>
      <c r="AA76" s="62">
        <v>0.99655563999999996</v>
      </c>
      <c r="AB76" s="62">
        <v>8.4327784999999999E-3</v>
      </c>
      <c r="AC76" s="187"/>
      <c r="AD76" s="259"/>
      <c r="AE76" s="259"/>
      <c r="AF76" s="56"/>
      <c r="AG76" s="28"/>
      <c r="AH76" s="56"/>
      <c r="AI76" s="28"/>
      <c r="AJ76" s="132"/>
      <c r="AK76" s="198"/>
      <c r="AL76" s="286"/>
      <c r="AM76" s="86">
        <f t="shared" si="4"/>
        <v>2.8825000000004763E-2</v>
      </c>
      <c r="AN76" s="121">
        <f t="shared" si="5"/>
        <v>2.6242000000003429E-2</v>
      </c>
      <c r="AO76" s="121">
        <f t="shared" si="6"/>
        <v>-2.0230000000065473E-5</v>
      </c>
      <c r="AP76" s="121">
        <f t="shared" si="7"/>
        <v>1.0479999999923884E-5</v>
      </c>
      <c r="AQ76" s="87">
        <f t="shared" si="8"/>
        <v>-8.6680500000000174E-5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5"/>
      <c r="E77" s="56"/>
      <c r="F77" s="188"/>
      <c r="G77" s="188"/>
      <c r="H77" s="188"/>
      <c r="I77" s="56"/>
      <c r="J77" s="56"/>
      <c r="K77" s="187"/>
      <c r="L77" s="259"/>
      <c r="M77" s="259"/>
      <c r="N77" s="56"/>
      <c r="O77" s="28"/>
      <c r="P77" s="56"/>
      <c r="Q77" s="28"/>
      <c r="R77" s="183"/>
      <c r="S77" s="215"/>
      <c r="T77" s="286"/>
      <c r="U77" s="27"/>
      <c r="V77" s="185"/>
      <c r="W77" s="56"/>
      <c r="X77" s="188"/>
      <c r="Y77" s="188"/>
      <c r="Z77" s="188"/>
      <c r="AA77" s="56"/>
      <c r="AB77" s="56"/>
      <c r="AC77" s="187"/>
      <c r="AD77" s="259"/>
      <c r="AE77" s="259"/>
      <c r="AF77" s="56"/>
      <c r="AG77" s="28"/>
      <c r="AH77" s="56"/>
      <c r="AI77" s="28"/>
      <c r="AJ77" s="183"/>
      <c r="AK77" s="198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80</v>
      </c>
      <c r="C78" s="25" t="s">
        <v>33</v>
      </c>
      <c r="D78" s="39"/>
      <c r="E78" s="55"/>
      <c r="F78" s="96">
        <v>28.822413999999998</v>
      </c>
      <c r="G78" s="96">
        <v>34.231377999999999</v>
      </c>
      <c r="H78" s="96">
        <v>0.95852324</v>
      </c>
      <c r="I78" s="60">
        <v>0.96053390000000005</v>
      </c>
      <c r="J78" s="60">
        <v>5.6898593999999997E-2</v>
      </c>
      <c r="K78" s="61"/>
      <c r="L78" s="258"/>
      <c r="M78" s="258"/>
      <c r="N78" s="55"/>
      <c r="O78" s="26"/>
      <c r="P78" s="55"/>
      <c r="Q78" s="26"/>
      <c r="R78" s="131"/>
      <c r="S78" s="215"/>
      <c r="T78" s="288" t="s">
        <v>80</v>
      </c>
      <c r="U78" s="25" t="s">
        <v>33</v>
      </c>
      <c r="V78" s="39"/>
      <c r="W78" s="55"/>
      <c r="X78" s="96">
        <v>28.967694999999999</v>
      </c>
      <c r="Y78" s="96">
        <v>34.365346000000002</v>
      </c>
      <c r="Z78" s="96">
        <v>0.95905934000000004</v>
      </c>
      <c r="AA78" s="60">
        <v>0.96043666999999999</v>
      </c>
      <c r="AB78" s="60">
        <v>5.5280965000000001E-2</v>
      </c>
      <c r="AC78" s="61"/>
      <c r="AD78" s="258"/>
      <c r="AE78" s="258"/>
      <c r="AF78" s="55"/>
      <c r="AG78" s="26"/>
      <c r="AH78" s="55"/>
      <c r="AI78" s="26"/>
      <c r="AJ78" s="131"/>
      <c r="AK78" s="198"/>
      <c r="AL78" s="288" t="s">
        <v>80</v>
      </c>
      <c r="AM78" s="119">
        <f t="shared" si="4"/>
        <v>0.14528100000000066</v>
      </c>
      <c r="AN78" s="95">
        <f t="shared" si="5"/>
        <v>0.13396800000000297</v>
      </c>
      <c r="AO78" s="95">
        <f t="shared" si="6"/>
        <v>5.3610000000003932E-4</v>
      </c>
      <c r="AP78" s="95">
        <f t="shared" si="7"/>
        <v>-9.7230000000059214E-5</v>
      </c>
      <c r="AQ78" s="120">
        <f t="shared" si="8"/>
        <v>-1.6176289999999954E-3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34</v>
      </c>
      <c r="D79" s="185"/>
      <c r="E79" s="56"/>
      <c r="F79" s="186">
        <v>32.617300999999998</v>
      </c>
      <c r="G79" s="186">
        <v>36.959972</v>
      </c>
      <c r="H79" s="186">
        <v>0.97674342000000003</v>
      </c>
      <c r="I79" s="62">
        <v>0.97702690000000003</v>
      </c>
      <c r="J79" s="62">
        <v>3.3248703999999997E-2</v>
      </c>
      <c r="K79" s="187"/>
      <c r="L79" s="259"/>
      <c r="M79" s="259"/>
      <c r="N79" s="56"/>
      <c r="O79" s="28"/>
      <c r="P79" s="56"/>
      <c r="Q79" s="28"/>
      <c r="R79" s="132"/>
      <c r="S79" s="215"/>
      <c r="T79" s="286"/>
      <c r="U79" s="27" t="s">
        <v>34</v>
      </c>
      <c r="V79" s="185"/>
      <c r="W79" s="56"/>
      <c r="X79" s="186">
        <v>32.606748000000003</v>
      </c>
      <c r="Y79" s="186">
        <v>36.989508000000001</v>
      </c>
      <c r="Z79" s="186">
        <v>0.97677877999999996</v>
      </c>
      <c r="AA79" s="62">
        <v>0.97691280000000003</v>
      </c>
      <c r="AB79" s="62">
        <v>3.3131946000000002E-2</v>
      </c>
      <c r="AC79" s="187"/>
      <c r="AD79" s="259"/>
      <c r="AE79" s="259"/>
      <c r="AF79" s="56"/>
      <c r="AG79" s="28"/>
      <c r="AH79" s="56"/>
      <c r="AI79" s="28"/>
      <c r="AJ79" s="132"/>
      <c r="AK79" s="198"/>
      <c r="AL79" s="286"/>
      <c r="AM79" s="86">
        <f t="shared" si="4"/>
        <v>-1.0552999999994483E-2</v>
      </c>
      <c r="AN79" s="121">
        <f t="shared" si="5"/>
        <v>2.9536000000000229E-2</v>
      </c>
      <c r="AO79" s="121">
        <f t="shared" si="6"/>
        <v>3.5359999999928782E-5</v>
      </c>
      <c r="AP79" s="121">
        <f t="shared" si="7"/>
        <v>-1.1410000000000586E-4</v>
      </c>
      <c r="AQ79" s="87">
        <f t="shared" si="8"/>
        <v>-1.1675799999999459E-4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35</v>
      </c>
      <c r="D80" s="185"/>
      <c r="E80" s="56"/>
      <c r="F80" s="186">
        <v>37.858887000000003</v>
      </c>
      <c r="G80" s="186">
        <v>41.364026000000003</v>
      </c>
      <c r="H80" s="186">
        <v>0.98857901000000004</v>
      </c>
      <c r="I80" s="62">
        <v>0.99224612000000001</v>
      </c>
      <c r="J80" s="62">
        <v>1.7597485E-2</v>
      </c>
      <c r="K80" s="187"/>
      <c r="L80" s="259"/>
      <c r="M80" s="259"/>
      <c r="N80" s="56"/>
      <c r="O80" s="28"/>
      <c r="P80" s="56"/>
      <c r="Q80" s="28"/>
      <c r="R80" s="132"/>
      <c r="S80" s="215"/>
      <c r="T80" s="286"/>
      <c r="U80" s="27" t="s">
        <v>35</v>
      </c>
      <c r="V80" s="185"/>
      <c r="W80" s="56"/>
      <c r="X80" s="186">
        <v>37.904800000000002</v>
      </c>
      <c r="Y80" s="186">
        <v>41.372197999999997</v>
      </c>
      <c r="Z80" s="186">
        <v>0.98855020999999998</v>
      </c>
      <c r="AA80" s="62">
        <v>0.99172150999999997</v>
      </c>
      <c r="AB80" s="62">
        <v>1.7535252000000001E-2</v>
      </c>
      <c r="AC80" s="187"/>
      <c r="AD80" s="259"/>
      <c r="AE80" s="259"/>
      <c r="AF80" s="56"/>
      <c r="AG80" s="28"/>
      <c r="AH80" s="56"/>
      <c r="AI80" s="28"/>
      <c r="AJ80" s="132"/>
      <c r="AK80" s="198"/>
      <c r="AL80" s="286"/>
      <c r="AM80" s="86">
        <f t="shared" si="4"/>
        <v>4.591299999999876E-2</v>
      </c>
      <c r="AN80" s="121">
        <f t="shared" si="5"/>
        <v>8.171999999994739E-3</v>
      </c>
      <c r="AO80" s="121">
        <f t="shared" si="6"/>
        <v>-2.8800000000051007E-5</v>
      </c>
      <c r="AP80" s="121">
        <f t="shared" si="7"/>
        <v>-5.2461000000003644E-4</v>
      </c>
      <c r="AQ80" s="87">
        <f t="shared" si="8"/>
        <v>-6.2232999999998345E-5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37</v>
      </c>
      <c r="D81" s="185"/>
      <c r="E81" s="56"/>
      <c r="F81" s="186">
        <v>40.807206999999998</v>
      </c>
      <c r="G81" s="186">
        <v>44.085825999999997</v>
      </c>
      <c r="H81" s="186">
        <v>0.99239062</v>
      </c>
      <c r="I81" s="62">
        <v>0.99628728</v>
      </c>
      <c r="J81" s="62">
        <v>1.0364794E-2</v>
      </c>
      <c r="K81" s="187"/>
      <c r="L81" s="259"/>
      <c r="M81" s="259"/>
      <c r="N81" s="56"/>
      <c r="O81" s="28"/>
      <c r="P81" s="56"/>
      <c r="Q81" s="28"/>
      <c r="R81" s="132"/>
      <c r="S81" s="215"/>
      <c r="T81" s="286"/>
      <c r="U81" s="27" t="s">
        <v>37</v>
      </c>
      <c r="V81" s="185"/>
      <c r="W81" s="56"/>
      <c r="X81" s="186">
        <v>40.838735999999997</v>
      </c>
      <c r="Y81" s="186">
        <v>44.113371000000001</v>
      </c>
      <c r="Z81" s="186">
        <v>0.99238371000000003</v>
      </c>
      <c r="AA81" s="62">
        <v>0.99627023999999997</v>
      </c>
      <c r="AB81" s="62">
        <v>1.0249457999999999E-2</v>
      </c>
      <c r="AC81" s="187"/>
      <c r="AD81" s="259"/>
      <c r="AE81" s="259"/>
      <c r="AF81" s="56"/>
      <c r="AG81" s="28"/>
      <c r="AH81" s="56"/>
      <c r="AI81" s="28"/>
      <c r="AJ81" s="132"/>
      <c r="AK81" s="198"/>
      <c r="AL81" s="286"/>
      <c r="AM81" s="86">
        <f t="shared" si="4"/>
        <v>3.152899999999903E-2</v>
      </c>
      <c r="AN81" s="121">
        <f t="shared" si="5"/>
        <v>2.7545000000003483E-2</v>
      </c>
      <c r="AO81" s="121">
        <f t="shared" si="6"/>
        <v>-6.9099999999711059E-6</v>
      </c>
      <c r="AP81" s="121">
        <f t="shared" si="7"/>
        <v>-1.7040000000023703E-5</v>
      </c>
      <c r="AQ81" s="87">
        <f t="shared" si="8"/>
        <v>-1.153360000000006E-4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5"/>
      <c r="E82" s="56"/>
      <c r="F82" s="188"/>
      <c r="G82" s="188"/>
      <c r="H82" s="188"/>
      <c r="I82" s="56"/>
      <c r="J82" s="56"/>
      <c r="K82" s="187"/>
      <c r="L82" s="259"/>
      <c r="M82" s="259"/>
      <c r="N82" s="56"/>
      <c r="O82" s="28"/>
      <c r="P82" s="56"/>
      <c r="Q82" s="28"/>
      <c r="R82" s="183"/>
      <c r="S82" s="215"/>
      <c r="T82" s="286"/>
      <c r="U82" s="27"/>
      <c r="V82" s="185"/>
      <c r="W82" s="56"/>
      <c r="X82" s="188"/>
      <c r="Y82" s="188"/>
      <c r="Z82" s="188"/>
      <c r="AA82" s="56"/>
      <c r="AB82" s="56"/>
      <c r="AC82" s="187"/>
      <c r="AD82" s="259"/>
      <c r="AE82" s="259"/>
      <c r="AF82" s="56"/>
      <c r="AG82" s="28"/>
      <c r="AH82" s="56"/>
      <c r="AI82" s="28"/>
      <c r="AJ82" s="183"/>
      <c r="AK82" s="198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81</v>
      </c>
      <c r="C83" s="25" t="s">
        <v>33</v>
      </c>
      <c r="D83" s="39"/>
      <c r="E83" s="55"/>
      <c r="F83" s="96">
        <v>28.703648000000001</v>
      </c>
      <c r="G83" s="96">
        <v>34.182929000000001</v>
      </c>
      <c r="H83" s="96">
        <v>0.95955453999999996</v>
      </c>
      <c r="I83" s="60">
        <v>0.96334560999999996</v>
      </c>
      <c r="J83" s="60">
        <v>5.5186640000000002E-2</v>
      </c>
      <c r="K83" s="61"/>
      <c r="L83" s="258"/>
      <c r="M83" s="258"/>
      <c r="N83" s="55"/>
      <c r="O83" s="26"/>
      <c r="P83" s="55"/>
      <c r="Q83" s="26"/>
      <c r="R83" s="131"/>
      <c r="S83" s="215"/>
      <c r="T83" s="285" t="s">
        <v>81</v>
      </c>
      <c r="U83" s="25" t="s">
        <v>33</v>
      </c>
      <c r="V83" s="39"/>
      <c r="W83" s="55"/>
      <c r="X83" s="96">
        <v>28.912637</v>
      </c>
      <c r="Y83" s="96">
        <v>34.350769999999997</v>
      </c>
      <c r="Z83" s="96">
        <v>0.95988527000000001</v>
      </c>
      <c r="AA83" s="60">
        <v>0.96444764000000005</v>
      </c>
      <c r="AB83" s="60">
        <v>5.305021E-2</v>
      </c>
      <c r="AC83" s="61"/>
      <c r="AD83" s="258"/>
      <c r="AE83" s="258"/>
      <c r="AF83" s="55"/>
      <c r="AG83" s="26"/>
      <c r="AH83" s="55"/>
      <c r="AI83" s="26"/>
      <c r="AJ83" s="131"/>
      <c r="AK83" s="198"/>
      <c r="AL83" s="285" t="s">
        <v>81</v>
      </c>
      <c r="AM83" s="119">
        <f t="shared" si="4"/>
        <v>0.20898899999999898</v>
      </c>
      <c r="AN83" s="95">
        <f t="shared" si="5"/>
        <v>0.16784099999999569</v>
      </c>
      <c r="AO83" s="95">
        <f t="shared" si="6"/>
        <v>3.3073000000005681E-4</v>
      </c>
      <c r="AP83" s="95">
        <f t="shared" si="7"/>
        <v>1.1020300000000871E-3</v>
      </c>
      <c r="AQ83" s="120">
        <f t="shared" si="8"/>
        <v>-2.1364300000000017E-3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34</v>
      </c>
      <c r="D84" s="185"/>
      <c r="E84" s="56"/>
      <c r="F84" s="186">
        <v>32.444414000000002</v>
      </c>
      <c r="G84" s="186">
        <v>37.026555999999999</v>
      </c>
      <c r="H84" s="186">
        <v>0.97852380999999999</v>
      </c>
      <c r="I84" s="62">
        <v>0.97864691999999998</v>
      </c>
      <c r="J84" s="62">
        <v>2.8917462000000001E-2</v>
      </c>
      <c r="K84" s="187"/>
      <c r="L84" s="259"/>
      <c r="M84" s="259"/>
      <c r="N84" s="56"/>
      <c r="O84" s="28"/>
      <c r="P84" s="56"/>
      <c r="Q84" s="28"/>
      <c r="R84" s="132"/>
      <c r="S84" s="215"/>
      <c r="T84" s="286"/>
      <c r="U84" s="27" t="s">
        <v>34</v>
      </c>
      <c r="V84" s="185"/>
      <c r="W84" s="56"/>
      <c r="X84" s="186">
        <v>32.506664000000001</v>
      </c>
      <c r="Y84" s="186">
        <v>37.100726999999999</v>
      </c>
      <c r="Z84" s="186">
        <v>0.97865608999999998</v>
      </c>
      <c r="AA84" s="62">
        <v>0.97849571999999996</v>
      </c>
      <c r="AB84" s="62">
        <v>2.9594127000000001E-2</v>
      </c>
      <c r="AC84" s="187"/>
      <c r="AD84" s="259"/>
      <c r="AE84" s="259"/>
      <c r="AF84" s="56"/>
      <c r="AG84" s="28"/>
      <c r="AH84" s="56"/>
      <c r="AI84" s="28"/>
      <c r="AJ84" s="132"/>
      <c r="AK84" s="198"/>
      <c r="AL84" s="286"/>
      <c r="AM84" s="86">
        <f t="shared" si="4"/>
        <v>6.2249999999998806E-2</v>
      </c>
      <c r="AN84" s="121">
        <f t="shared" si="5"/>
        <v>7.4170999999999765E-2</v>
      </c>
      <c r="AO84" s="121">
        <f t="shared" si="6"/>
        <v>1.3227999999998463E-4</v>
      </c>
      <c r="AP84" s="121">
        <f t="shared" si="7"/>
        <v>-1.5120000000001799E-4</v>
      </c>
      <c r="AQ84" s="87">
        <f t="shared" si="8"/>
        <v>6.7666499999999991E-4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35</v>
      </c>
      <c r="D85" s="185"/>
      <c r="E85" s="56"/>
      <c r="F85" s="186">
        <v>37.743969</v>
      </c>
      <c r="G85" s="186">
        <v>41.365200000000002</v>
      </c>
      <c r="H85" s="186">
        <v>0.99006707000000005</v>
      </c>
      <c r="I85" s="62">
        <v>0.99198533</v>
      </c>
      <c r="J85" s="62">
        <v>1.4186320000000001E-2</v>
      </c>
      <c r="K85" s="187"/>
      <c r="L85" s="259"/>
      <c r="M85" s="259"/>
      <c r="N85" s="56"/>
      <c r="O85" s="28"/>
      <c r="P85" s="56"/>
      <c r="Q85" s="28"/>
      <c r="R85" s="132"/>
      <c r="S85" s="215"/>
      <c r="T85" s="286"/>
      <c r="U85" s="27" t="s">
        <v>35</v>
      </c>
      <c r="V85" s="185"/>
      <c r="W85" s="56"/>
      <c r="X85" s="186">
        <v>37.840060999999999</v>
      </c>
      <c r="Y85" s="186">
        <v>41.427121999999997</v>
      </c>
      <c r="Z85" s="186">
        <v>0.99007445000000005</v>
      </c>
      <c r="AA85" s="62">
        <v>0.99272062999999999</v>
      </c>
      <c r="AB85" s="62">
        <v>1.4005728E-2</v>
      </c>
      <c r="AC85" s="187"/>
      <c r="AD85" s="259"/>
      <c r="AE85" s="259"/>
      <c r="AF85" s="56"/>
      <c r="AG85" s="28"/>
      <c r="AH85" s="56"/>
      <c r="AI85" s="28"/>
      <c r="AJ85" s="132"/>
      <c r="AK85" s="198"/>
      <c r="AL85" s="286"/>
      <c r="AM85" s="86">
        <f t="shared" si="4"/>
        <v>9.6091999999998734E-2</v>
      </c>
      <c r="AN85" s="121">
        <f t="shared" si="5"/>
        <v>6.1921999999995592E-2</v>
      </c>
      <c r="AO85" s="121">
        <f t="shared" si="6"/>
        <v>7.3800000000012744E-6</v>
      </c>
      <c r="AP85" s="121">
        <f t="shared" si="7"/>
        <v>7.3529999999999429E-4</v>
      </c>
      <c r="AQ85" s="87">
        <f t="shared" si="8"/>
        <v>-1.8059200000000025E-4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37</v>
      </c>
      <c r="D86" s="185"/>
      <c r="E86" s="56"/>
      <c r="F86" s="186">
        <v>41.243479999999998</v>
      </c>
      <c r="G86" s="186">
        <v>44.567692999999998</v>
      </c>
      <c r="H86" s="186">
        <v>0.99370254999999996</v>
      </c>
      <c r="I86" s="62">
        <v>0.99659668999999995</v>
      </c>
      <c r="J86" s="62">
        <v>7.6414409999999997E-3</v>
      </c>
      <c r="K86" s="187"/>
      <c r="L86" s="259"/>
      <c r="M86" s="259"/>
      <c r="N86" s="56"/>
      <c r="O86" s="28"/>
      <c r="P86" s="56"/>
      <c r="Q86" s="28"/>
      <c r="R86" s="132"/>
      <c r="S86" s="215"/>
      <c r="T86" s="286"/>
      <c r="U86" s="27" t="s">
        <v>37</v>
      </c>
      <c r="V86" s="185"/>
      <c r="W86" s="56"/>
      <c r="X86" s="186">
        <v>41.308132999999998</v>
      </c>
      <c r="Y86" s="186">
        <v>44.605159999999998</v>
      </c>
      <c r="Z86" s="186">
        <v>0.99368937000000002</v>
      </c>
      <c r="AA86" s="62">
        <v>0.99669079000000005</v>
      </c>
      <c r="AB86" s="62">
        <v>7.7049659999999997E-3</v>
      </c>
      <c r="AC86" s="187"/>
      <c r="AD86" s="259"/>
      <c r="AE86" s="259"/>
      <c r="AF86" s="56"/>
      <c r="AG86" s="28"/>
      <c r="AH86" s="56"/>
      <c r="AI86" s="28"/>
      <c r="AJ86" s="132"/>
      <c r="AK86" s="198"/>
      <c r="AL86" s="286"/>
      <c r="AM86" s="86">
        <f t="shared" si="4"/>
        <v>6.4652999999999849E-2</v>
      </c>
      <c r="AN86" s="121">
        <f t="shared" si="5"/>
        <v>3.7466999999999473E-2</v>
      </c>
      <c r="AO86" s="121">
        <f t="shared" si="6"/>
        <v>-1.3179999999946013E-5</v>
      </c>
      <c r="AP86" s="121">
        <f t="shared" si="7"/>
        <v>9.4100000000096884E-5</v>
      </c>
      <c r="AQ86" s="87">
        <f t="shared" si="8"/>
        <v>6.352500000000004E-5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5"/>
      <c r="E87" s="56"/>
      <c r="F87" s="188"/>
      <c r="G87" s="188"/>
      <c r="H87" s="188"/>
      <c r="I87" s="56"/>
      <c r="J87" s="56"/>
      <c r="K87" s="187"/>
      <c r="L87" s="259"/>
      <c r="M87" s="259"/>
      <c r="N87" s="56"/>
      <c r="O87" s="28"/>
      <c r="P87" s="56"/>
      <c r="Q87" s="28"/>
      <c r="R87" s="183"/>
      <c r="S87" s="215"/>
      <c r="T87" s="287"/>
      <c r="U87" s="27"/>
      <c r="V87" s="185"/>
      <c r="W87" s="56"/>
      <c r="X87" s="188"/>
      <c r="Y87" s="188"/>
      <c r="Z87" s="188"/>
      <c r="AA87" s="56"/>
      <c r="AB87" s="56"/>
      <c r="AC87" s="187"/>
      <c r="AD87" s="259"/>
      <c r="AE87" s="259"/>
      <c r="AF87" s="56"/>
      <c r="AG87" s="28"/>
      <c r="AH87" s="56"/>
      <c r="AI87" s="28"/>
      <c r="AJ87" s="183"/>
      <c r="AK87" s="198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82</v>
      </c>
      <c r="C88" s="25" t="s">
        <v>33</v>
      </c>
      <c r="D88" s="39"/>
      <c r="E88" s="55"/>
      <c r="F88" s="96">
        <v>28.847556000000001</v>
      </c>
      <c r="G88" s="96">
        <v>34.327443000000002</v>
      </c>
      <c r="H88" s="96">
        <v>0.96022605000000005</v>
      </c>
      <c r="I88" s="60">
        <v>0.96193700000000004</v>
      </c>
      <c r="J88" s="60">
        <v>5.2504170000000003E-2</v>
      </c>
      <c r="K88" s="61"/>
      <c r="L88" s="258"/>
      <c r="M88" s="258"/>
      <c r="N88" s="55"/>
      <c r="O88" s="26"/>
      <c r="P88" s="55"/>
      <c r="Q88" s="26"/>
      <c r="R88" s="131"/>
      <c r="S88" s="215"/>
      <c r="T88" s="285" t="s">
        <v>82</v>
      </c>
      <c r="U88" s="25" t="s">
        <v>33</v>
      </c>
      <c r="V88" s="39"/>
      <c r="W88" s="55"/>
      <c r="X88" s="96">
        <v>29.071149999999999</v>
      </c>
      <c r="Y88" s="96">
        <v>34.517851999999998</v>
      </c>
      <c r="Z88" s="96">
        <v>0.96058387000000001</v>
      </c>
      <c r="AA88" s="60">
        <v>0.96309043999999999</v>
      </c>
      <c r="AB88" s="60">
        <v>5.1423813999999998E-2</v>
      </c>
      <c r="AC88" s="61"/>
      <c r="AD88" s="258"/>
      <c r="AE88" s="258"/>
      <c r="AF88" s="55"/>
      <c r="AG88" s="26"/>
      <c r="AH88" s="55"/>
      <c r="AI88" s="26"/>
      <c r="AJ88" s="131"/>
      <c r="AK88" s="198"/>
      <c r="AL88" s="285" t="s">
        <v>82</v>
      </c>
      <c r="AM88" s="119">
        <f t="shared" si="4"/>
        <v>0.22359399999999852</v>
      </c>
      <c r="AN88" s="95">
        <f t="shared" si="5"/>
        <v>0.19040899999999539</v>
      </c>
      <c r="AO88" s="95">
        <f t="shared" si="6"/>
        <v>3.5781999999995318E-4</v>
      </c>
      <c r="AP88" s="95">
        <f t="shared" si="7"/>
        <v>1.1534399999999501E-3</v>
      </c>
      <c r="AQ88" s="120">
        <f t="shared" si="8"/>
        <v>-1.0803560000000045E-3</v>
      </c>
      <c r="AR88" s="37"/>
      <c r="AS88" s="234"/>
      <c r="AT88" s="37"/>
    </row>
    <row r="89" spans="2:52" ht="13.5" customHeight="1" x14ac:dyDescent="0.15">
      <c r="B89" s="286"/>
      <c r="C89" s="27" t="s">
        <v>34</v>
      </c>
      <c r="D89" s="185"/>
      <c r="E89" s="56"/>
      <c r="F89" s="186">
        <v>32.659602999999997</v>
      </c>
      <c r="G89" s="186">
        <v>37.180275000000002</v>
      </c>
      <c r="H89" s="186">
        <v>0.97854576999999998</v>
      </c>
      <c r="I89" s="62">
        <v>0.97705556000000005</v>
      </c>
      <c r="J89" s="62">
        <v>2.8203619999999999E-2</v>
      </c>
      <c r="K89" s="187"/>
      <c r="L89" s="259"/>
      <c r="M89" s="259"/>
      <c r="N89" s="56"/>
      <c r="O89" s="28"/>
      <c r="P89" s="56"/>
      <c r="Q89" s="28"/>
      <c r="R89" s="132"/>
      <c r="S89" s="215"/>
      <c r="T89" s="286"/>
      <c r="U89" s="27" t="s">
        <v>34</v>
      </c>
      <c r="V89" s="185"/>
      <c r="W89" s="56"/>
      <c r="X89" s="186">
        <v>32.683410000000002</v>
      </c>
      <c r="Y89" s="186">
        <v>37.232886000000001</v>
      </c>
      <c r="Z89" s="186">
        <v>0.97857954999999996</v>
      </c>
      <c r="AA89" s="62">
        <v>0.97698335000000003</v>
      </c>
      <c r="AB89" s="62">
        <v>2.8596305999999998E-2</v>
      </c>
      <c r="AC89" s="187"/>
      <c r="AD89" s="259"/>
      <c r="AE89" s="259"/>
      <c r="AF89" s="56"/>
      <c r="AG89" s="28"/>
      <c r="AH89" s="56"/>
      <c r="AI89" s="28"/>
      <c r="AJ89" s="132"/>
      <c r="AK89" s="198"/>
      <c r="AL89" s="286"/>
      <c r="AM89" s="86">
        <f t="shared" si="4"/>
        <v>2.3807000000005019E-2</v>
      </c>
      <c r="AN89" s="121">
        <f t="shared" si="5"/>
        <v>5.2610999999998853E-2</v>
      </c>
      <c r="AO89" s="121">
        <f t="shared" si="6"/>
        <v>3.3779999999983268E-5</v>
      </c>
      <c r="AP89" s="121">
        <f t="shared" si="7"/>
        <v>-7.2210000000016983E-5</v>
      </c>
      <c r="AQ89" s="87">
        <f t="shared" si="8"/>
        <v>3.9268599999999973E-4</v>
      </c>
      <c r="AR89" s="37"/>
      <c r="AS89" s="234"/>
      <c r="AT89" s="37"/>
    </row>
    <row r="90" spans="2:52" ht="13.5" customHeight="1" x14ac:dyDescent="0.15">
      <c r="B90" s="286"/>
      <c r="C90" s="27" t="s">
        <v>35</v>
      </c>
      <c r="D90" s="185"/>
      <c r="E90" s="56"/>
      <c r="F90" s="186">
        <v>37.902853999999998</v>
      </c>
      <c r="G90" s="186">
        <v>41.528458000000001</v>
      </c>
      <c r="H90" s="186">
        <v>0.98994451000000006</v>
      </c>
      <c r="I90" s="62">
        <v>0.99156330999999998</v>
      </c>
      <c r="J90" s="62">
        <v>1.3873739E-2</v>
      </c>
      <c r="K90" s="187"/>
      <c r="L90" s="259"/>
      <c r="M90" s="259"/>
      <c r="N90" s="56"/>
      <c r="O90" s="28"/>
      <c r="P90" s="56"/>
      <c r="Q90" s="28"/>
      <c r="R90" s="132"/>
      <c r="S90" s="215"/>
      <c r="T90" s="286"/>
      <c r="U90" s="27" t="s">
        <v>35</v>
      </c>
      <c r="V90" s="185"/>
      <c r="W90" s="56"/>
      <c r="X90" s="186">
        <v>38.046529</v>
      </c>
      <c r="Y90" s="186">
        <v>41.6342</v>
      </c>
      <c r="Z90" s="186">
        <v>0.98996244</v>
      </c>
      <c r="AA90" s="62">
        <v>0.99234540000000004</v>
      </c>
      <c r="AB90" s="62">
        <v>1.359722E-2</v>
      </c>
      <c r="AC90" s="187"/>
      <c r="AD90" s="259"/>
      <c r="AE90" s="259"/>
      <c r="AF90" s="56"/>
      <c r="AG90" s="28"/>
      <c r="AH90" s="56"/>
      <c r="AI90" s="28"/>
      <c r="AJ90" s="132"/>
      <c r="AK90" s="198"/>
      <c r="AL90" s="286"/>
      <c r="AM90" s="86">
        <f t="shared" si="4"/>
        <v>0.14367500000000177</v>
      </c>
      <c r="AN90" s="121">
        <f t="shared" si="5"/>
        <v>0.10574199999999934</v>
      </c>
      <c r="AO90" s="121">
        <f t="shared" si="6"/>
        <v>1.7929999999943824E-5</v>
      </c>
      <c r="AP90" s="121">
        <f t="shared" si="7"/>
        <v>7.8209000000006856E-4</v>
      </c>
      <c r="AQ90" s="87">
        <f t="shared" si="8"/>
        <v>-2.7651899999999938E-4</v>
      </c>
      <c r="AR90" s="37"/>
      <c r="AS90" s="234"/>
      <c r="AT90" s="37"/>
    </row>
    <row r="91" spans="2:52" ht="13.5" customHeight="1" x14ac:dyDescent="0.15">
      <c r="B91" s="286"/>
      <c r="C91" s="27" t="s">
        <v>37</v>
      </c>
      <c r="D91" s="185"/>
      <c r="E91" s="56"/>
      <c r="F91" s="186">
        <v>41.408636999999999</v>
      </c>
      <c r="G91" s="186">
        <v>44.705768999999997</v>
      </c>
      <c r="H91" s="186">
        <v>0.99357830000000003</v>
      </c>
      <c r="I91" s="62">
        <v>0.99658895999999997</v>
      </c>
      <c r="J91" s="62">
        <v>7.3543842999999999E-3</v>
      </c>
      <c r="K91" s="187"/>
      <c r="L91" s="259"/>
      <c r="M91" s="259"/>
      <c r="N91" s="56"/>
      <c r="O91" s="28"/>
      <c r="P91" s="56"/>
      <c r="Q91" s="28"/>
      <c r="R91" s="132"/>
      <c r="S91" s="215"/>
      <c r="T91" s="286"/>
      <c r="U91" s="27" t="s">
        <v>37</v>
      </c>
      <c r="V91" s="185"/>
      <c r="W91" s="56"/>
      <c r="X91" s="186">
        <v>41.452730000000003</v>
      </c>
      <c r="Y91" s="186">
        <v>44.733373</v>
      </c>
      <c r="Z91" s="186">
        <v>0.99356993999999998</v>
      </c>
      <c r="AA91" s="62">
        <v>0.99668113999999997</v>
      </c>
      <c r="AB91" s="62">
        <v>7.4392585000000004E-3</v>
      </c>
      <c r="AC91" s="187"/>
      <c r="AD91" s="259"/>
      <c r="AE91" s="259"/>
      <c r="AF91" s="56"/>
      <c r="AG91" s="28"/>
      <c r="AH91" s="56"/>
      <c r="AI91" s="28"/>
      <c r="AJ91" s="132"/>
      <c r="AK91" s="198"/>
      <c r="AL91" s="286"/>
      <c r="AM91" s="86">
        <f t="shared" si="4"/>
        <v>4.4093000000003713E-2</v>
      </c>
      <c r="AN91" s="121">
        <f t="shared" si="5"/>
        <v>2.7604000000003737E-2</v>
      </c>
      <c r="AO91" s="121">
        <f t="shared" si="6"/>
        <v>-8.3600000000405572E-6</v>
      </c>
      <c r="AP91" s="121">
        <f t="shared" si="7"/>
        <v>9.2179999999997264E-5</v>
      </c>
      <c r="AQ91" s="87">
        <f t="shared" si="8"/>
        <v>8.4874200000000476E-5</v>
      </c>
      <c r="AR91" s="37"/>
      <c r="AS91" s="234"/>
      <c r="AT91" s="37"/>
    </row>
    <row r="92" spans="2:52" ht="13.5" customHeight="1" thickBot="1" x14ac:dyDescent="0.2">
      <c r="B92" s="287"/>
      <c r="C92" s="27"/>
      <c r="D92" s="185"/>
      <c r="E92" s="56"/>
      <c r="F92" s="188"/>
      <c r="G92" s="188"/>
      <c r="H92" s="188"/>
      <c r="I92" s="56"/>
      <c r="J92" s="56"/>
      <c r="K92" s="187"/>
      <c r="L92" s="259"/>
      <c r="M92" s="259"/>
      <c r="N92" s="56"/>
      <c r="O92" s="28"/>
      <c r="P92" s="56"/>
      <c r="Q92" s="28"/>
      <c r="R92" s="183"/>
      <c r="S92" s="215"/>
      <c r="T92" s="287"/>
      <c r="U92" s="27"/>
      <c r="V92" s="185"/>
      <c r="W92" s="56"/>
      <c r="X92" s="188"/>
      <c r="Y92" s="188"/>
      <c r="Z92" s="188"/>
      <c r="AA92" s="56"/>
      <c r="AB92" s="56"/>
      <c r="AC92" s="187"/>
      <c r="AD92" s="259"/>
      <c r="AE92" s="259"/>
      <c r="AF92" s="56"/>
      <c r="AG92" s="28"/>
      <c r="AH92" s="56"/>
      <c r="AI92" s="28"/>
      <c r="AJ92" s="183"/>
      <c r="AK92" s="198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83</v>
      </c>
      <c r="C93" s="25" t="s">
        <v>33</v>
      </c>
      <c r="D93" s="39"/>
      <c r="E93" s="55"/>
      <c r="F93" s="96">
        <v>28.741761</v>
      </c>
      <c r="G93" s="96">
        <v>34.226908000000002</v>
      </c>
      <c r="H93" s="96">
        <v>0.96085264000000004</v>
      </c>
      <c r="I93" s="60">
        <v>0.95911331</v>
      </c>
      <c r="J93" s="60">
        <v>5.0524039999999999E-2</v>
      </c>
      <c r="K93" s="61"/>
      <c r="L93" s="258"/>
      <c r="M93" s="258"/>
      <c r="N93" s="55"/>
      <c r="O93" s="26"/>
      <c r="P93" s="55"/>
      <c r="Q93" s="26"/>
      <c r="R93" s="131"/>
      <c r="S93" s="215"/>
      <c r="T93" s="285" t="s">
        <v>83</v>
      </c>
      <c r="U93" s="25" t="s">
        <v>33</v>
      </c>
      <c r="V93" s="39"/>
      <c r="W93" s="55"/>
      <c r="X93" s="96">
        <v>28.882055999999999</v>
      </c>
      <c r="Y93" s="96">
        <v>34.384132000000001</v>
      </c>
      <c r="Z93" s="96">
        <v>0.96116223000000001</v>
      </c>
      <c r="AA93" s="60">
        <v>0.96008888999999997</v>
      </c>
      <c r="AB93" s="60">
        <v>4.9720840000000002E-2</v>
      </c>
      <c r="AC93" s="61"/>
      <c r="AD93" s="258"/>
      <c r="AE93" s="258"/>
      <c r="AF93" s="55"/>
      <c r="AG93" s="26"/>
      <c r="AH93" s="55"/>
      <c r="AI93" s="26"/>
      <c r="AJ93" s="131"/>
      <c r="AK93" s="198"/>
      <c r="AL93" s="285" t="s">
        <v>83</v>
      </c>
      <c r="AM93" s="119">
        <f t="shared" si="4"/>
        <v>0.14029499999999828</v>
      </c>
      <c r="AN93" s="95">
        <f t="shared" si="5"/>
        <v>0.15722399999999936</v>
      </c>
      <c r="AO93" s="95">
        <f t="shared" si="6"/>
        <v>3.0958999999997072E-4</v>
      </c>
      <c r="AP93" s="95">
        <f t="shared" si="7"/>
        <v>9.7557999999997591E-4</v>
      </c>
      <c r="AQ93" s="120">
        <f t="shared" si="8"/>
        <v>-8.0319999999999697E-4</v>
      </c>
      <c r="AR93" s="37"/>
      <c r="AS93" s="234"/>
      <c r="AT93" s="37"/>
    </row>
    <row r="94" spans="2:52" ht="13.5" customHeight="1" x14ac:dyDescent="0.15">
      <c r="B94" s="286"/>
      <c r="C94" s="27" t="s">
        <v>34</v>
      </c>
      <c r="D94" s="185"/>
      <c r="E94" s="56"/>
      <c r="F94" s="186">
        <v>32.758755999999998</v>
      </c>
      <c r="G94" s="186">
        <v>37.193010000000001</v>
      </c>
      <c r="H94" s="186">
        <v>0.97885429000000002</v>
      </c>
      <c r="I94" s="62">
        <v>0.97505304999999998</v>
      </c>
      <c r="J94" s="62">
        <v>2.7494177000000002E-2</v>
      </c>
      <c r="K94" s="187"/>
      <c r="L94" s="259"/>
      <c r="M94" s="259"/>
      <c r="N94" s="56"/>
      <c r="O94" s="28"/>
      <c r="P94" s="56"/>
      <c r="Q94" s="28"/>
      <c r="R94" s="132"/>
      <c r="S94" s="215"/>
      <c r="T94" s="286"/>
      <c r="U94" s="27" t="s">
        <v>34</v>
      </c>
      <c r="V94" s="185"/>
      <c r="W94" s="56"/>
      <c r="X94" s="186">
        <v>32.794251000000003</v>
      </c>
      <c r="Y94" s="186">
        <v>37.265168000000003</v>
      </c>
      <c r="Z94" s="186">
        <v>0.97888776</v>
      </c>
      <c r="AA94" s="62">
        <v>0.97745004000000002</v>
      </c>
      <c r="AB94" s="62">
        <v>2.7941529999999999E-2</v>
      </c>
      <c r="AC94" s="187"/>
      <c r="AD94" s="259"/>
      <c r="AE94" s="259"/>
      <c r="AF94" s="56"/>
      <c r="AG94" s="28"/>
      <c r="AH94" s="56"/>
      <c r="AI94" s="28"/>
      <c r="AJ94" s="132"/>
      <c r="AK94" s="198"/>
      <c r="AL94" s="286"/>
      <c r="AM94" s="86">
        <f t="shared" si="4"/>
        <v>3.5495000000004495E-2</v>
      </c>
      <c r="AN94" s="121">
        <f t="shared" si="5"/>
        <v>7.2158000000001721E-2</v>
      </c>
      <c r="AO94" s="121">
        <f t="shared" si="6"/>
        <v>3.3469999999979905E-5</v>
      </c>
      <c r="AP94" s="121">
        <f t="shared" si="7"/>
        <v>2.3969900000000433E-3</v>
      </c>
      <c r="AQ94" s="87">
        <f t="shared" si="8"/>
        <v>4.4735299999999756E-4</v>
      </c>
      <c r="AR94" s="37"/>
      <c r="AS94" s="234"/>
      <c r="AT94" s="37"/>
    </row>
    <row r="95" spans="2:52" ht="13.5" customHeight="1" x14ac:dyDescent="0.15">
      <c r="B95" s="286"/>
      <c r="C95" s="27" t="s">
        <v>35</v>
      </c>
      <c r="D95" s="185"/>
      <c r="E95" s="56"/>
      <c r="F95" s="186">
        <v>38.114255</v>
      </c>
      <c r="G95" s="186">
        <v>41.686580999999997</v>
      </c>
      <c r="H95" s="186">
        <v>0.98995655000000005</v>
      </c>
      <c r="I95" s="62">
        <v>0.99093558999999998</v>
      </c>
      <c r="J95" s="62">
        <v>1.370097E-2</v>
      </c>
      <c r="K95" s="187"/>
      <c r="L95" s="259"/>
      <c r="M95" s="259"/>
      <c r="N95" s="56"/>
      <c r="O95" s="28"/>
      <c r="P95" s="56"/>
      <c r="Q95" s="28"/>
      <c r="R95" s="132"/>
      <c r="S95" s="215"/>
      <c r="T95" s="286"/>
      <c r="U95" s="27" t="s">
        <v>35</v>
      </c>
      <c r="V95" s="185"/>
      <c r="W95" s="56"/>
      <c r="X95" s="186">
        <v>38.241605</v>
      </c>
      <c r="Y95" s="186">
        <v>41.780946999999998</v>
      </c>
      <c r="Z95" s="186">
        <v>0.98994813000000004</v>
      </c>
      <c r="AA95" s="62">
        <v>0.99188940000000003</v>
      </c>
      <c r="AB95" s="62">
        <v>1.3490943E-2</v>
      </c>
      <c r="AC95" s="187"/>
      <c r="AD95" s="259"/>
      <c r="AE95" s="259"/>
      <c r="AF95" s="56"/>
      <c r="AG95" s="28"/>
      <c r="AH95" s="56"/>
      <c r="AI95" s="28"/>
      <c r="AJ95" s="132"/>
      <c r="AK95" s="198"/>
      <c r="AL95" s="286"/>
      <c r="AM95" s="86">
        <f t="shared" si="4"/>
        <v>0.12734999999999985</v>
      </c>
      <c r="AN95" s="121">
        <f t="shared" si="5"/>
        <v>9.4366000000000838E-2</v>
      </c>
      <c r="AO95" s="121">
        <f t="shared" si="6"/>
        <v>-8.4200000000089759E-6</v>
      </c>
      <c r="AP95" s="121">
        <f t="shared" si="7"/>
        <v>9.5381000000005489E-4</v>
      </c>
      <c r="AQ95" s="87">
        <f t="shared" si="8"/>
        <v>-2.1002699999999978E-4</v>
      </c>
      <c r="AR95" s="37"/>
      <c r="AS95" s="234"/>
      <c r="AT95" s="37"/>
    </row>
    <row r="96" spans="2:52" ht="13.5" customHeight="1" x14ac:dyDescent="0.15">
      <c r="B96" s="286"/>
      <c r="C96" s="27" t="s">
        <v>37</v>
      </c>
      <c r="D96" s="185"/>
      <c r="E96" s="56"/>
      <c r="F96" s="186">
        <v>41.534950000000002</v>
      </c>
      <c r="G96" s="186">
        <v>44.785927000000001</v>
      </c>
      <c r="H96" s="186">
        <v>0.99358210999999996</v>
      </c>
      <c r="I96" s="62">
        <v>0.99657726999999996</v>
      </c>
      <c r="J96" s="62">
        <v>7.3133445999999996E-3</v>
      </c>
      <c r="K96" s="187"/>
      <c r="L96" s="259"/>
      <c r="M96" s="259"/>
      <c r="N96" s="56"/>
      <c r="O96" s="28"/>
      <c r="P96" s="56"/>
      <c r="Q96" s="28"/>
      <c r="R96" s="132"/>
      <c r="S96" s="215"/>
      <c r="T96" s="286"/>
      <c r="U96" s="27" t="s">
        <v>37</v>
      </c>
      <c r="V96" s="185"/>
      <c r="W96" s="56"/>
      <c r="X96" s="186">
        <v>41.565810999999997</v>
      </c>
      <c r="Y96" s="186">
        <v>44.809820999999999</v>
      </c>
      <c r="Z96" s="186">
        <v>0.99357698999999999</v>
      </c>
      <c r="AA96" s="62">
        <v>0.99665448999999995</v>
      </c>
      <c r="AB96" s="62">
        <v>7.3944917000000002E-3</v>
      </c>
      <c r="AC96" s="187"/>
      <c r="AD96" s="259"/>
      <c r="AE96" s="259"/>
      <c r="AF96" s="56"/>
      <c r="AG96" s="28"/>
      <c r="AH96" s="56"/>
      <c r="AI96" s="28"/>
      <c r="AJ96" s="132"/>
      <c r="AK96" s="198"/>
      <c r="AL96" s="286"/>
      <c r="AM96" s="86">
        <f t="shared" si="4"/>
        <v>3.0860999999994476E-2</v>
      </c>
      <c r="AN96" s="121">
        <f t="shared" si="5"/>
        <v>2.3893999999998528E-2</v>
      </c>
      <c r="AO96" s="121">
        <f t="shared" si="6"/>
        <v>-5.1199999999695933E-6</v>
      </c>
      <c r="AP96" s="121">
        <f t="shared" si="7"/>
        <v>7.7219999999988964E-5</v>
      </c>
      <c r="AQ96" s="87">
        <f t="shared" si="8"/>
        <v>8.1147100000000631E-5</v>
      </c>
      <c r="AR96" s="37"/>
      <c r="AS96" s="234"/>
      <c r="AT96" s="37"/>
    </row>
    <row r="97" spans="2:46" ht="13.5" customHeight="1" thickBot="1" x14ac:dyDescent="0.2">
      <c r="B97" s="287"/>
      <c r="C97" s="27"/>
      <c r="D97" s="185"/>
      <c r="E97" s="56"/>
      <c r="F97" s="188"/>
      <c r="G97" s="188"/>
      <c r="H97" s="188"/>
      <c r="I97" s="56"/>
      <c r="J97" s="56"/>
      <c r="K97" s="187"/>
      <c r="L97" s="259"/>
      <c r="M97" s="259"/>
      <c r="N97" s="56"/>
      <c r="O97" s="28"/>
      <c r="P97" s="56"/>
      <c r="Q97" s="28"/>
      <c r="R97" s="183"/>
      <c r="S97" s="215"/>
      <c r="T97" s="287"/>
      <c r="U97" s="27"/>
      <c r="V97" s="185"/>
      <c r="W97" s="56"/>
      <c r="X97" s="188"/>
      <c r="Y97" s="188"/>
      <c r="Z97" s="188"/>
      <c r="AA97" s="56"/>
      <c r="AB97" s="56"/>
      <c r="AC97" s="187"/>
      <c r="AD97" s="259"/>
      <c r="AE97" s="259"/>
      <c r="AF97" s="56"/>
      <c r="AG97" s="28"/>
      <c r="AH97" s="56"/>
      <c r="AI97" s="28"/>
      <c r="AJ97" s="183"/>
      <c r="AK97" s="198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84</v>
      </c>
      <c r="C98" s="25" t="s">
        <v>33</v>
      </c>
      <c r="D98" s="39"/>
      <c r="E98" s="55"/>
      <c r="F98" s="96">
        <v>28.710549</v>
      </c>
      <c r="G98" s="96">
        <v>34.268470000000001</v>
      </c>
      <c r="H98" s="96">
        <v>0.96062572999999996</v>
      </c>
      <c r="I98" s="60">
        <v>0.95958248999999995</v>
      </c>
      <c r="J98" s="60">
        <v>5.1771209999999998E-2</v>
      </c>
      <c r="K98" s="61"/>
      <c r="L98" s="258"/>
      <c r="M98" s="258"/>
      <c r="N98" s="55"/>
      <c r="O98" s="26"/>
      <c r="P98" s="55"/>
      <c r="Q98" s="26"/>
      <c r="R98" s="131"/>
      <c r="S98" s="215"/>
      <c r="T98" s="285" t="s">
        <v>84</v>
      </c>
      <c r="U98" s="25" t="s">
        <v>33</v>
      </c>
      <c r="V98" s="39"/>
      <c r="W98" s="55"/>
      <c r="X98" s="96">
        <v>28.922782000000002</v>
      </c>
      <c r="Y98" s="96">
        <v>34.494490999999996</v>
      </c>
      <c r="Z98" s="96">
        <v>0.96116760000000001</v>
      </c>
      <c r="AA98" s="60">
        <v>0.96101462000000004</v>
      </c>
      <c r="AB98" s="60">
        <v>5.0813865E-2</v>
      </c>
      <c r="AC98" s="61"/>
      <c r="AD98" s="258"/>
      <c r="AE98" s="258"/>
      <c r="AF98" s="55"/>
      <c r="AG98" s="26"/>
      <c r="AH98" s="55"/>
      <c r="AI98" s="26"/>
      <c r="AJ98" s="131"/>
      <c r="AK98" s="198"/>
      <c r="AL98" s="285" t="s">
        <v>84</v>
      </c>
      <c r="AM98" s="119">
        <f t="shared" si="14"/>
        <v>0.21223300000000123</v>
      </c>
      <c r="AN98" s="95">
        <f t="shared" si="15"/>
        <v>0.22602099999999581</v>
      </c>
      <c r="AO98" s="95">
        <f t="shared" si="16"/>
        <v>5.4187000000005536E-4</v>
      </c>
      <c r="AP98" s="95">
        <f t="shared" si="17"/>
        <v>1.4321300000000869E-3</v>
      </c>
      <c r="AQ98" s="120">
        <f t="shared" si="18"/>
        <v>-9.5734499999999834E-4</v>
      </c>
      <c r="AR98" s="37"/>
      <c r="AS98" s="234"/>
      <c r="AT98" s="37"/>
    </row>
    <row r="99" spans="2:46" ht="13.5" customHeight="1" x14ac:dyDescent="0.15">
      <c r="B99" s="286"/>
      <c r="C99" s="27" t="s">
        <v>34</v>
      </c>
      <c r="D99" s="185"/>
      <c r="E99" s="56"/>
      <c r="F99" s="186">
        <v>32.659878999999997</v>
      </c>
      <c r="G99" s="186">
        <v>37.135686</v>
      </c>
      <c r="H99" s="186">
        <v>0.97871132999999999</v>
      </c>
      <c r="I99" s="62">
        <v>0.97525549</v>
      </c>
      <c r="J99" s="62">
        <v>2.8441912999999999E-2</v>
      </c>
      <c r="K99" s="187"/>
      <c r="L99" s="259"/>
      <c r="M99" s="259"/>
      <c r="N99" s="56"/>
      <c r="O99" s="28"/>
      <c r="P99" s="56"/>
      <c r="Q99" s="28"/>
      <c r="R99" s="132"/>
      <c r="S99" s="215"/>
      <c r="T99" s="286"/>
      <c r="U99" s="27" t="s">
        <v>34</v>
      </c>
      <c r="V99" s="185"/>
      <c r="W99" s="56"/>
      <c r="X99" s="186">
        <v>32.703949999999999</v>
      </c>
      <c r="Y99" s="186">
        <v>37.204149000000001</v>
      </c>
      <c r="Z99" s="186">
        <v>0.97869503000000002</v>
      </c>
      <c r="AA99" s="62">
        <v>0.97553179999999995</v>
      </c>
      <c r="AB99" s="62">
        <v>2.8812951999999999E-2</v>
      </c>
      <c r="AC99" s="187"/>
      <c r="AD99" s="259"/>
      <c r="AE99" s="259"/>
      <c r="AF99" s="56"/>
      <c r="AG99" s="28"/>
      <c r="AH99" s="56"/>
      <c r="AI99" s="28"/>
      <c r="AJ99" s="132"/>
      <c r="AK99" s="198"/>
      <c r="AL99" s="286"/>
      <c r="AM99" s="86">
        <f t="shared" si="14"/>
        <v>4.4071000000002414E-2</v>
      </c>
      <c r="AN99" s="121">
        <f t="shared" si="15"/>
        <v>6.8463000000001273E-2</v>
      </c>
      <c r="AO99" s="121">
        <f t="shared" si="16"/>
        <v>-1.6299999999969117E-5</v>
      </c>
      <c r="AP99" s="121">
        <f t="shared" si="17"/>
        <v>2.7630999999994632E-4</v>
      </c>
      <c r="AQ99" s="87">
        <f t="shared" si="18"/>
        <v>3.7103900000000009E-4</v>
      </c>
      <c r="AR99" s="37"/>
      <c r="AS99" s="234"/>
      <c r="AT99" s="37"/>
    </row>
    <row r="100" spans="2:46" ht="13.5" customHeight="1" x14ac:dyDescent="0.15">
      <c r="B100" s="286"/>
      <c r="C100" s="27" t="s">
        <v>35</v>
      </c>
      <c r="D100" s="185"/>
      <c r="E100" s="56"/>
      <c r="F100" s="186">
        <v>38.003689000000001</v>
      </c>
      <c r="G100" s="186">
        <v>41.578434999999999</v>
      </c>
      <c r="H100" s="186">
        <v>0.98989987000000002</v>
      </c>
      <c r="I100" s="62">
        <v>0.99106333000000002</v>
      </c>
      <c r="J100" s="62">
        <v>1.4726917000000001E-2</v>
      </c>
      <c r="K100" s="187"/>
      <c r="L100" s="259"/>
      <c r="M100" s="259"/>
      <c r="N100" s="56"/>
      <c r="O100" s="28"/>
      <c r="P100" s="56"/>
      <c r="Q100" s="28"/>
      <c r="R100" s="132"/>
      <c r="S100" s="215"/>
      <c r="T100" s="286"/>
      <c r="U100" s="27" t="s">
        <v>35</v>
      </c>
      <c r="V100" s="185"/>
      <c r="W100" s="56"/>
      <c r="X100" s="186">
        <v>38.110698999999997</v>
      </c>
      <c r="Y100" s="186">
        <v>41.656671000000003</v>
      </c>
      <c r="Z100" s="186">
        <v>0.98988642000000004</v>
      </c>
      <c r="AA100" s="62">
        <v>0.99208742999999999</v>
      </c>
      <c r="AB100" s="62">
        <v>1.4578450999999999E-2</v>
      </c>
      <c r="AC100" s="187"/>
      <c r="AD100" s="259"/>
      <c r="AE100" s="259"/>
      <c r="AF100" s="56"/>
      <c r="AG100" s="28"/>
      <c r="AH100" s="56"/>
      <c r="AI100" s="28"/>
      <c r="AJ100" s="132"/>
      <c r="AK100" s="198"/>
      <c r="AL100" s="286"/>
      <c r="AM100" s="86">
        <f t="shared" si="14"/>
        <v>0.10700999999999539</v>
      </c>
      <c r="AN100" s="121">
        <f t="shared" si="15"/>
        <v>7.8236000000003969E-2</v>
      </c>
      <c r="AO100" s="121">
        <f t="shared" si="16"/>
        <v>-1.344999999997043E-5</v>
      </c>
      <c r="AP100" s="121">
        <f t="shared" si="17"/>
        <v>1.0240999999999723E-3</v>
      </c>
      <c r="AQ100" s="87">
        <f t="shared" si="18"/>
        <v>-1.4846600000000161E-4</v>
      </c>
      <c r="AR100" s="37"/>
      <c r="AS100" s="234"/>
      <c r="AT100" s="37"/>
    </row>
    <row r="101" spans="2:46" ht="13.5" customHeight="1" x14ac:dyDescent="0.15">
      <c r="B101" s="286"/>
      <c r="C101" s="27" t="s">
        <v>37</v>
      </c>
      <c r="D101" s="185"/>
      <c r="E101" s="56"/>
      <c r="F101" s="186">
        <v>41.454270999999999</v>
      </c>
      <c r="G101" s="186">
        <v>44.698853</v>
      </c>
      <c r="H101" s="186">
        <v>0.99353161000000001</v>
      </c>
      <c r="I101" s="62">
        <v>0.99656562000000004</v>
      </c>
      <c r="J101" s="62">
        <v>7.8813370000000004E-3</v>
      </c>
      <c r="K101" s="187"/>
      <c r="L101" s="259"/>
      <c r="M101" s="259"/>
      <c r="N101" s="56"/>
      <c r="O101" s="28"/>
      <c r="P101" s="56"/>
      <c r="Q101" s="28"/>
      <c r="R101" s="132"/>
      <c r="S101" s="215"/>
      <c r="T101" s="286"/>
      <c r="U101" s="27" t="s">
        <v>37</v>
      </c>
      <c r="V101" s="185"/>
      <c r="W101" s="56"/>
      <c r="X101" s="186">
        <v>41.507418999999999</v>
      </c>
      <c r="Y101" s="186">
        <v>44.734113999999998</v>
      </c>
      <c r="Z101" s="186">
        <v>0.99353838000000005</v>
      </c>
      <c r="AA101" s="62">
        <v>0.99668931000000005</v>
      </c>
      <c r="AB101" s="62">
        <v>7.8712090000000005E-3</v>
      </c>
      <c r="AC101" s="187"/>
      <c r="AD101" s="259"/>
      <c r="AE101" s="259"/>
      <c r="AF101" s="56"/>
      <c r="AG101" s="28"/>
      <c r="AH101" s="56"/>
      <c r="AI101" s="28"/>
      <c r="AJ101" s="132"/>
      <c r="AK101" s="198"/>
      <c r="AL101" s="286"/>
      <c r="AM101" s="86">
        <f t="shared" si="14"/>
        <v>5.3148000000000195E-2</v>
      </c>
      <c r="AN101" s="121">
        <f t="shared" si="15"/>
        <v>3.5260999999998432E-2</v>
      </c>
      <c r="AO101" s="121">
        <f t="shared" si="16"/>
        <v>6.7700000000447957E-6</v>
      </c>
      <c r="AP101" s="121">
        <f t="shared" si="17"/>
        <v>1.2369000000000963E-4</v>
      </c>
      <c r="AQ101" s="87">
        <f t="shared" si="18"/>
        <v>-1.0127999999999873E-5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5"/>
      <c r="E102" s="56"/>
      <c r="F102" s="188"/>
      <c r="G102" s="188"/>
      <c r="H102" s="188"/>
      <c r="I102" s="56"/>
      <c r="J102" s="56"/>
      <c r="K102" s="187"/>
      <c r="L102" s="259"/>
      <c r="M102" s="259"/>
      <c r="N102" s="56"/>
      <c r="O102" s="28"/>
      <c r="P102" s="56"/>
      <c r="Q102" s="28"/>
      <c r="R102" s="183"/>
      <c r="S102" s="215"/>
      <c r="T102" s="287"/>
      <c r="U102" s="27"/>
      <c r="V102" s="185"/>
      <c r="W102" s="56"/>
      <c r="X102" s="188"/>
      <c r="Y102" s="188"/>
      <c r="Z102" s="188"/>
      <c r="AA102" s="56"/>
      <c r="AB102" s="56"/>
      <c r="AC102" s="187"/>
      <c r="AD102" s="259"/>
      <c r="AE102" s="259"/>
      <c r="AF102" s="56"/>
      <c r="AG102" s="28"/>
      <c r="AH102" s="56"/>
      <c r="AI102" s="28"/>
      <c r="AJ102" s="183"/>
      <c r="AK102" s="198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85</v>
      </c>
      <c r="C103" s="25" t="s">
        <v>33</v>
      </c>
      <c r="D103" s="39"/>
      <c r="E103" s="55"/>
      <c r="F103" s="96">
        <v>28.661349999999999</v>
      </c>
      <c r="G103" s="96">
        <v>33.963822</v>
      </c>
      <c r="H103" s="96">
        <v>0.95919949000000004</v>
      </c>
      <c r="I103" s="60">
        <v>0.96048370000000005</v>
      </c>
      <c r="J103" s="60">
        <v>5.3478054999999997E-2</v>
      </c>
      <c r="K103" s="61"/>
      <c r="L103" s="258"/>
      <c r="M103" s="258"/>
      <c r="N103" s="55"/>
      <c r="O103" s="26"/>
      <c r="P103" s="55"/>
      <c r="Q103" s="26"/>
      <c r="R103" s="131"/>
      <c r="S103" s="215"/>
      <c r="T103" s="285" t="s">
        <v>85</v>
      </c>
      <c r="U103" s="25" t="s">
        <v>33</v>
      </c>
      <c r="V103" s="39"/>
      <c r="W103" s="55"/>
      <c r="X103" s="96">
        <v>28.904070000000001</v>
      </c>
      <c r="Y103" s="96">
        <v>34.209383000000003</v>
      </c>
      <c r="Z103" s="96">
        <v>0.95992295999999999</v>
      </c>
      <c r="AA103" s="60">
        <v>0.96193735999999996</v>
      </c>
      <c r="AB103" s="60">
        <v>5.2770560000000001E-2</v>
      </c>
      <c r="AC103" s="61"/>
      <c r="AD103" s="258"/>
      <c r="AE103" s="258"/>
      <c r="AF103" s="55"/>
      <c r="AG103" s="26"/>
      <c r="AH103" s="55"/>
      <c r="AI103" s="26"/>
      <c r="AJ103" s="131"/>
      <c r="AK103" s="198"/>
      <c r="AL103" s="285" t="s">
        <v>85</v>
      </c>
      <c r="AM103" s="119">
        <f t="shared" si="14"/>
        <v>0.24272000000000205</v>
      </c>
      <c r="AN103" s="95">
        <f t="shared" si="15"/>
        <v>0.24556100000000214</v>
      </c>
      <c r="AO103" s="95">
        <f t="shared" si="16"/>
        <v>7.2346999999994832E-4</v>
      </c>
      <c r="AP103" s="95">
        <f t="shared" si="17"/>
        <v>1.4536599999999122E-3</v>
      </c>
      <c r="AQ103" s="120">
        <f t="shared" si="18"/>
        <v>-7.0749499999999549E-4</v>
      </c>
      <c r="AR103" s="37"/>
      <c r="AS103" s="234"/>
      <c r="AT103" s="37"/>
    </row>
    <row r="104" spans="2:46" ht="13.5" customHeight="1" x14ac:dyDescent="0.15">
      <c r="B104" s="286"/>
      <c r="C104" s="27" t="s">
        <v>34</v>
      </c>
      <c r="D104" s="185"/>
      <c r="E104" s="56"/>
      <c r="F104" s="186">
        <v>32.483421</v>
      </c>
      <c r="G104" s="186">
        <v>36.824846999999998</v>
      </c>
      <c r="H104" s="186">
        <v>0.97784663000000005</v>
      </c>
      <c r="I104" s="62">
        <v>0.97610761999999995</v>
      </c>
      <c r="J104" s="62">
        <v>2.9915641999999999E-2</v>
      </c>
      <c r="K104" s="187"/>
      <c r="L104" s="259"/>
      <c r="M104" s="259"/>
      <c r="N104" s="56"/>
      <c r="O104" s="28"/>
      <c r="P104" s="56"/>
      <c r="Q104" s="28"/>
      <c r="R104" s="132"/>
      <c r="S104" s="215"/>
      <c r="T104" s="286"/>
      <c r="U104" s="27" t="s">
        <v>34</v>
      </c>
      <c r="V104" s="185"/>
      <c r="W104" s="56"/>
      <c r="X104" s="186">
        <v>32.521048999999998</v>
      </c>
      <c r="Y104" s="186">
        <v>36.899431999999997</v>
      </c>
      <c r="Z104" s="186">
        <v>0.97777765999999999</v>
      </c>
      <c r="AA104" s="62">
        <v>0.97632260000000004</v>
      </c>
      <c r="AB104" s="62">
        <v>3.0094095000000001E-2</v>
      </c>
      <c r="AC104" s="187"/>
      <c r="AD104" s="259"/>
      <c r="AE104" s="259"/>
      <c r="AF104" s="56"/>
      <c r="AG104" s="28"/>
      <c r="AH104" s="56"/>
      <c r="AI104" s="28"/>
      <c r="AJ104" s="132"/>
      <c r="AK104" s="198"/>
      <c r="AL104" s="286"/>
      <c r="AM104" s="86">
        <f t="shared" si="14"/>
        <v>3.7627999999997996E-2</v>
      </c>
      <c r="AN104" s="121">
        <f t="shared" si="15"/>
        <v>7.4584999999999013E-2</v>
      </c>
      <c r="AO104" s="121">
        <f t="shared" si="16"/>
        <v>-6.8970000000057041E-5</v>
      </c>
      <c r="AP104" s="121">
        <f t="shared" si="17"/>
        <v>2.1498000000008677E-4</v>
      </c>
      <c r="AQ104" s="87">
        <f t="shared" si="18"/>
        <v>1.7845300000000203E-4</v>
      </c>
      <c r="AR104" s="37"/>
      <c r="AS104" s="234"/>
      <c r="AT104" s="37"/>
    </row>
    <row r="105" spans="2:46" ht="13.5" customHeight="1" x14ac:dyDescent="0.15">
      <c r="B105" s="286"/>
      <c r="C105" s="27" t="s">
        <v>35</v>
      </c>
      <c r="D105" s="185"/>
      <c r="E105" s="56"/>
      <c r="F105" s="186">
        <v>37.615825999999998</v>
      </c>
      <c r="G105" s="186">
        <v>41.162824000000001</v>
      </c>
      <c r="H105" s="186">
        <v>0.98930236999999999</v>
      </c>
      <c r="I105" s="62">
        <v>0.99121912999999995</v>
      </c>
      <c r="J105" s="62">
        <v>1.5921107E-2</v>
      </c>
      <c r="K105" s="187"/>
      <c r="L105" s="259"/>
      <c r="M105" s="259"/>
      <c r="N105" s="56"/>
      <c r="O105" s="28"/>
      <c r="P105" s="56"/>
      <c r="Q105" s="28"/>
      <c r="R105" s="132"/>
      <c r="S105" s="215"/>
      <c r="T105" s="286"/>
      <c r="U105" s="27" t="s">
        <v>35</v>
      </c>
      <c r="V105" s="185"/>
      <c r="W105" s="56"/>
      <c r="X105" s="186">
        <v>37.727746000000003</v>
      </c>
      <c r="Y105" s="186">
        <v>41.252707000000001</v>
      </c>
      <c r="Z105" s="186">
        <v>0.98928240000000001</v>
      </c>
      <c r="AA105" s="62">
        <v>0.99212493999999996</v>
      </c>
      <c r="AB105" s="62">
        <v>1.5756216E-2</v>
      </c>
      <c r="AC105" s="187"/>
      <c r="AD105" s="259"/>
      <c r="AE105" s="259"/>
      <c r="AF105" s="56"/>
      <c r="AG105" s="28"/>
      <c r="AH105" s="56"/>
      <c r="AI105" s="28"/>
      <c r="AJ105" s="132"/>
      <c r="AK105" s="198"/>
      <c r="AL105" s="286"/>
      <c r="AM105" s="86">
        <f t="shared" si="14"/>
        <v>0.1119200000000049</v>
      </c>
      <c r="AN105" s="121">
        <f t="shared" si="15"/>
        <v>8.9883000000000379E-2</v>
      </c>
      <c r="AO105" s="121">
        <f t="shared" si="16"/>
        <v>-1.9969999999980281E-5</v>
      </c>
      <c r="AP105" s="121">
        <f t="shared" si="17"/>
        <v>9.0581000000000689E-4</v>
      </c>
      <c r="AQ105" s="87">
        <f t="shared" si="18"/>
        <v>-1.6489100000000034E-4</v>
      </c>
      <c r="AR105" s="37"/>
      <c r="AS105" s="234"/>
      <c r="AT105" s="37"/>
    </row>
    <row r="106" spans="2:46" ht="13.5" customHeight="1" x14ac:dyDescent="0.15">
      <c r="B106" s="286"/>
      <c r="C106" s="27" t="s">
        <v>37</v>
      </c>
      <c r="D106" s="185"/>
      <c r="E106" s="56"/>
      <c r="F106" s="186">
        <v>40.965488999999998</v>
      </c>
      <c r="G106" s="186">
        <v>44.197789</v>
      </c>
      <c r="H106" s="186">
        <v>0.99312301999999997</v>
      </c>
      <c r="I106" s="62">
        <v>0.99624296999999995</v>
      </c>
      <c r="J106" s="62">
        <v>8.8134649999999995E-3</v>
      </c>
      <c r="K106" s="187"/>
      <c r="L106" s="259"/>
      <c r="M106" s="259"/>
      <c r="N106" s="56"/>
      <c r="O106" s="28"/>
      <c r="P106" s="56"/>
      <c r="Q106" s="28"/>
      <c r="R106" s="132"/>
      <c r="S106" s="215"/>
      <c r="T106" s="286"/>
      <c r="U106" s="27" t="s">
        <v>37</v>
      </c>
      <c r="V106" s="185"/>
      <c r="W106" s="56"/>
      <c r="X106" s="186">
        <v>41.010131999999999</v>
      </c>
      <c r="Y106" s="186">
        <v>44.229368999999998</v>
      </c>
      <c r="Z106" s="186">
        <v>0.99312126999999994</v>
      </c>
      <c r="AA106" s="62">
        <v>0.99640512000000003</v>
      </c>
      <c r="AB106" s="62">
        <v>8.7195339999999993E-3</v>
      </c>
      <c r="AC106" s="187"/>
      <c r="AD106" s="259"/>
      <c r="AE106" s="259"/>
      <c r="AF106" s="56"/>
      <c r="AG106" s="28"/>
      <c r="AH106" s="56"/>
      <c r="AI106" s="28"/>
      <c r="AJ106" s="132"/>
      <c r="AK106" s="198"/>
      <c r="AL106" s="286"/>
      <c r="AM106" s="86">
        <f t="shared" si="14"/>
        <v>4.4643000000000654E-2</v>
      </c>
      <c r="AN106" s="121">
        <f t="shared" si="15"/>
        <v>3.1579999999998165E-2</v>
      </c>
      <c r="AO106" s="121">
        <f t="shared" si="16"/>
        <v>-1.7500000000225668E-6</v>
      </c>
      <c r="AP106" s="121">
        <f t="shared" si="17"/>
        <v>1.6215000000008306E-4</v>
      </c>
      <c r="AQ106" s="87">
        <f t="shared" si="18"/>
        <v>-9.3931000000000223E-5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5"/>
      <c r="E107" s="56"/>
      <c r="F107" s="188"/>
      <c r="G107" s="188"/>
      <c r="H107" s="188"/>
      <c r="I107" s="56"/>
      <c r="J107" s="56"/>
      <c r="K107" s="187"/>
      <c r="L107" s="259"/>
      <c r="M107" s="259"/>
      <c r="N107" s="56"/>
      <c r="O107" s="28"/>
      <c r="P107" s="56"/>
      <c r="Q107" s="28"/>
      <c r="R107" s="183"/>
      <c r="S107" s="215"/>
      <c r="T107" s="287"/>
      <c r="U107" s="27"/>
      <c r="V107" s="185"/>
      <c r="W107" s="56"/>
      <c r="X107" s="188"/>
      <c r="Y107" s="188"/>
      <c r="Z107" s="188"/>
      <c r="AA107" s="56"/>
      <c r="AB107" s="56"/>
      <c r="AC107" s="187"/>
      <c r="AD107" s="259"/>
      <c r="AE107" s="259"/>
      <c r="AF107" s="56"/>
      <c r="AG107" s="28"/>
      <c r="AH107" s="56"/>
      <c r="AI107" s="28"/>
      <c r="AJ107" s="183"/>
      <c r="AK107" s="198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8"/>
      <c r="M108" s="258"/>
      <c r="N108" s="55"/>
      <c r="O108" s="26"/>
      <c r="P108" s="55"/>
      <c r="Q108" s="26"/>
      <c r="R108" s="131"/>
      <c r="S108" s="215"/>
      <c r="T108" s="285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8"/>
      <c r="AL108" s="285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34</v>
      </c>
      <c r="D109" s="185"/>
      <c r="E109" s="56"/>
      <c r="F109" s="186"/>
      <c r="G109" s="186"/>
      <c r="H109" s="186"/>
      <c r="I109" s="62"/>
      <c r="J109" s="62"/>
      <c r="K109" s="187"/>
      <c r="L109" s="259"/>
      <c r="M109" s="259"/>
      <c r="N109" s="56"/>
      <c r="O109" s="28"/>
      <c r="P109" s="56"/>
      <c r="Q109" s="28"/>
      <c r="R109" s="132"/>
      <c r="S109" s="215"/>
      <c r="T109" s="286"/>
      <c r="U109" s="27" t="s">
        <v>34</v>
      </c>
      <c r="V109" s="185"/>
      <c r="W109" s="56"/>
      <c r="X109" s="186"/>
      <c r="Y109" s="186"/>
      <c r="Z109" s="186"/>
      <c r="AA109" s="62"/>
      <c r="AB109" s="62"/>
      <c r="AC109" s="187"/>
      <c r="AD109" s="259"/>
      <c r="AE109" s="259"/>
      <c r="AF109" s="56"/>
      <c r="AG109" s="28"/>
      <c r="AH109" s="56"/>
      <c r="AI109" s="28"/>
      <c r="AJ109" s="132"/>
      <c r="AK109" s="198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35</v>
      </c>
      <c r="D110" s="185"/>
      <c r="E110" s="56"/>
      <c r="F110" s="186"/>
      <c r="G110" s="186"/>
      <c r="H110" s="186"/>
      <c r="I110" s="62"/>
      <c r="J110" s="62"/>
      <c r="K110" s="187"/>
      <c r="L110" s="259"/>
      <c r="M110" s="259"/>
      <c r="N110" s="56"/>
      <c r="O110" s="28"/>
      <c r="P110" s="56"/>
      <c r="Q110" s="28"/>
      <c r="R110" s="132"/>
      <c r="S110" s="215"/>
      <c r="T110" s="286"/>
      <c r="U110" s="27" t="s">
        <v>35</v>
      </c>
      <c r="V110" s="185"/>
      <c r="W110" s="56"/>
      <c r="X110" s="186"/>
      <c r="Y110" s="186"/>
      <c r="Z110" s="186"/>
      <c r="AA110" s="62"/>
      <c r="AB110" s="62"/>
      <c r="AC110" s="187"/>
      <c r="AD110" s="259"/>
      <c r="AE110" s="259"/>
      <c r="AF110" s="56"/>
      <c r="AG110" s="28"/>
      <c r="AH110" s="56"/>
      <c r="AI110" s="28"/>
      <c r="AJ110" s="132"/>
      <c r="AK110" s="198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37</v>
      </c>
      <c r="D111" s="185"/>
      <c r="E111" s="56"/>
      <c r="F111" s="186"/>
      <c r="G111" s="186"/>
      <c r="H111" s="186"/>
      <c r="I111" s="62"/>
      <c r="J111" s="62"/>
      <c r="K111" s="187"/>
      <c r="L111" s="259"/>
      <c r="M111" s="259"/>
      <c r="N111" s="56"/>
      <c r="O111" s="28"/>
      <c r="P111" s="56"/>
      <c r="Q111" s="28"/>
      <c r="R111" s="132"/>
      <c r="S111" s="215"/>
      <c r="T111" s="286"/>
      <c r="U111" s="27" t="s">
        <v>37</v>
      </c>
      <c r="V111" s="185"/>
      <c r="W111" s="56"/>
      <c r="X111" s="186"/>
      <c r="Y111" s="186"/>
      <c r="Z111" s="186"/>
      <c r="AA111" s="62"/>
      <c r="AB111" s="62"/>
      <c r="AC111" s="187"/>
      <c r="AD111" s="259"/>
      <c r="AE111" s="259"/>
      <c r="AF111" s="56"/>
      <c r="AG111" s="28"/>
      <c r="AH111" s="56"/>
      <c r="AI111" s="28"/>
      <c r="AJ111" s="132"/>
      <c r="AK111" s="198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5"/>
      <c r="E112" s="56"/>
      <c r="F112" s="188"/>
      <c r="G112" s="188"/>
      <c r="H112" s="188"/>
      <c r="I112" s="56"/>
      <c r="J112" s="56"/>
      <c r="K112" s="187"/>
      <c r="L112" s="259"/>
      <c r="M112" s="259"/>
      <c r="N112" s="56"/>
      <c r="O112" s="28"/>
      <c r="P112" s="56"/>
      <c r="Q112" s="28"/>
      <c r="R112" s="183"/>
      <c r="S112" s="215"/>
      <c r="T112" s="287"/>
      <c r="U112" s="27"/>
      <c r="V112" s="185"/>
      <c r="W112" s="56"/>
      <c r="X112" s="188"/>
      <c r="Y112" s="188"/>
      <c r="Z112" s="188"/>
      <c r="AA112" s="56"/>
      <c r="AB112" s="56"/>
      <c r="AC112" s="187"/>
      <c r="AD112" s="259"/>
      <c r="AE112" s="259"/>
      <c r="AF112" s="56"/>
      <c r="AG112" s="28"/>
      <c r="AH112" s="56"/>
      <c r="AI112" s="28"/>
      <c r="AJ112" s="183"/>
      <c r="AK112" s="198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8"/>
      <c r="M113" s="258"/>
      <c r="N113" s="55"/>
      <c r="O113" s="26"/>
      <c r="P113" s="55"/>
      <c r="Q113" s="26"/>
      <c r="R113" s="131"/>
      <c r="S113" s="215"/>
      <c r="T113" s="285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8"/>
      <c r="AL113" s="285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34</v>
      </c>
      <c r="D114" s="185"/>
      <c r="E114" s="56"/>
      <c r="F114" s="186"/>
      <c r="G114" s="186"/>
      <c r="H114" s="186"/>
      <c r="I114" s="62"/>
      <c r="J114" s="62"/>
      <c r="K114" s="187"/>
      <c r="L114" s="259"/>
      <c r="M114" s="259"/>
      <c r="N114" s="56"/>
      <c r="O114" s="28"/>
      <c r="P114" s="56"/>
      <c r="Q114" s="28"/>
      <c r="R114" s="132"/>
      <c r="S114" s="215"/>
      <c r="T114" s="286"/>
      <c r="U114" s="27" t="s">
        <v>34</v>
      </c>
      <c r="V114" s="185"/>
      <c r="W114" s="56"/>
      <c r="X114" s="186"/>
      <c r="Y114" s="186"/>
      <c r="Z114" s="186"/>
      <c r="AA114" s="62"/>
      <c r="AB114" s="62"/>
      <c r="AC114" s="187"/>
      <c r="AD114" s="259"/>
      <c r="AE114" s="259"/>
      <c r="AF114" s="56"/>
      <c r="AG114" s="28"/>
      <c r="AH114" s="56"/>
      <c r="AI114" s="28"/>
      <c r="AJ114" s="132"/>
      <c r="AK114" s="198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35</v>
      </c>
      <c r="D115" s="185"/>
      <c r="E115" s="56"/>
      <c r="F115" s="186"/>
      <c r="G115" s="186"/>
      <c r="H115" s="186"/>
      <c r="I115" s="62"/>
      <c r="J115" s="62"/>
      <c r="K115" s="187"/>
      <c r="L115" s="259"/>
      <c r="M115" s="259"/>
      <c r="N115" s="56"/>
      <c r="O115" s="28"/>
      <c r="P115" s="56"/>
      <c r="Q115" s="28"/>
      <c r="R115" s="132"/>
      <c r="S115" s="215"/>
      <c r="T115" s="286"/>
      <c r="U115" s="27" t="s">
        <v>35</v>
      </c>
      <c r="V115" s="185"/>
      <c r="W115" s="56"/>
      <c r="X115" s="186"/>
      <c r="Y115" s="186"/>
      <c r="Z115" s="186"/>
      <c r="AA115" s="62"/>
      <c r="AB115" s="62"/>
      <c r="AC115" s="187"/>
      <c r="AD115" s="259"/>
      <c r="AE115" s="259"/>
      <c r="AF115" s="56"/>
      <c r="AG115" s="28"/>
      <c r="AH115" s="56"/>
      <c r="AI115" s="28"/>
      <c r="AJ115" s="132"/>
      <c r="AK115" s="198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37</v>
      </c>
      <c r="D116" s="185"/>
      <c r="E116" s="56"/>
      <c r="F116" s="186"/>
      <c r="G116" s="186"/>
      <c r="H116" s="186"/>
      <c r="I116" s="62"/>
      <c r="J116" s="62"/>
      <c r="K116" s="187"/>
      <c r="L116" s="259"/>
      <c r="M116" s="259"/>
      <c r="N116" s="56"/>
      <c r="O116" s="28"/>
      <c r="P116" s="56"/>
      <c r="Q116" s="28"/>
      <c r="R116" s="132"/>
      <c r="S116" s="215"/>
      <c r="T116" s="286"/>
      <c r="U116" s="27" t="s">
        <v>37</v>
      </c>
      <c r="V116" s="185"/>
      <c r="W116" s="56"/>
      <c r="X116" s="186"/>
      <c r="Y116" s="186"/>
      <c r="Z116" s="186"/>
      <c r="AA116" s="62"/>
      <c r="AB116" s="62"/>
      <c r="AC116" s="187"/>
      <c r="AD116" s="259"/>
      <c r="AE116" s="259"/>
      <c r="AF116" s="56"/>
      <c r="AG116" s="28"/>
      <c r="AH116" s="56"/>
      <c r="AI116" s="28"/>
      <c r="AJ116" s="132"/>
      <c r="AK116" s="198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5"/>
      <c r="E117" s="56"/>
      <c r="F117" s="188"/>
      <c r="G117" s="188"/>
      <c r="H117" s="188"/>
      <c r="I117" s="56"/>
      <c r="J117" s="56"/>
      <c r="K117" s="187"/>
      <c r="L117" s="259"/>
      <c r="M117" s="259"/>
      <c r="N117" s="56"/>
      <c r="O117" s="28"/>
      <c r="P117" s="56"/>
      <c r="Q117" s="28"/>
      <c r="R117" s="183"/>
      <c r="S117" s="215"/>
      <c r="T117" s="287"/>
      <c r="U117" s="27"/>
      <c r="V117" s="185"/>
      <c r="W117" s="56"/>
      <c r="X117" s="188"/>
      <c r="Y117" s="188"/>
      <c r="Z117" s="188"/>
      <c r="AA117" s="56"/>
      <c r="AB117" s="56"/>
      <c r="AC117" s="187"/>
      <c r="AD117" s="259"/>
      <c r="AE117" s="259"/>
      <c r="AF117" s="56"/>
      <c r="AG117" s="28"/>
      <c r="AH117" s="56"/>
      <c r="AI117" s="28"/>
      <c r="AJ117" s="183"/>
      <c r="AK117" s="198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8"/>
      <c r="M118" s="258"/>
      <c r="N118" s="55"/>
      <c r="O118" s="26"/>
      <c r="P118" s="55"/>
      <c r="Q118" s="26"/>
      <c r="R118" s="131"/>
      <c r="S118" s="215"/>
      <c r="T118" s="285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8"/>
      <c r="AL118" s="285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34</v>
      </c>
      <c r="D119" s="185"/>
      <c r="E119" s="56"/>
      <c r="F119" s="186"/>
      <c r="G119" s="186"/>
      <c r="H119" s="186"/>
      <c r="I119" s="62"/>
      <c r="J119" s="62"/>
      <c r="K119" s="187"/>
      <c r="L119" s="259"/>
      <c r="M119" s="259"/>
      <c r="N119" s="56"/>
      <c r="O119" s="28"/>
      <c r="P119" s="56"/>
      <c r="Q119" s="28"/>
      <c r="R119" s="132"/>
      <c r="S119" s="215"/>
      <c r="T119" s="286"/>
      <c r="U119" s="27" t="s">
        <v>34</v>
      </c>
      <c r="V119" s="185"/>
      <c r="W119" s="56"/>
      <c r="X119" s="186"/>
      <c r="Y119" s="186"/>
      <c r="Z119" s="186"/>
      <c r="AA119" s="62"/>
      <c r="AB119" s="62"/>
      <c r="AC119" s="187"/>
      <c r="AD119" s="259"/>
      <c r="AE119" s="259"/>
      <c r="AF119" s="56"/>
      <c r="AG119" s="28"/>
      <c r="AH119" s="56"/>
      <c r="AI119" s="28"/>
      <c r="AJ119" s="132"/>
      <c r="AK119" s="198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35</v>
      </c>
      <c r="D120" s="185"/>
      <c r="E120" s="56"/>
      <c r="F120" s="186"/>
      <c r="G120" s="186"/>
      <c r="H120" s="186"/>
      <c r="I120" s="62"/>
      <c r="J120" s="62"/>
      <c r="K120" s="187"/>
      <c r="L120" s="259"/>
      <c r="M120" s="259"/>
      <c r="N120" s="56"/>
      <c r="O120" s="28"/>
      <c r="P120" s="56"/>
      <c r="Q120" s="28"/>
      <c r="R120" s="132"/>
      <c r="S120" s="215"/>
      <c r="T120" s="286"/>
      <c r="U120" s="27" t="s">
        <v>35</v>
      </c>
      <c r="V120" s="185"/>
      <c r="W120" s="56"/>
      <c r="X120" s="186"/>
      <c r="Y120" s="186"/>
      <c r="Z120" s="186"/>
      <c r="AA120" s="62"/>
      <c r="AB120" s="62"/>
      <c r="AC120" s="187"/>
      <c r="AD120" s="259"/>
      <c r="AE120" s="259"/>
      <c r="AF120" s="56"/>
      <c r="AG120" s="28"/>
      <c r="AH120" s="56"/>
      <c r="AI120" s="28"/>
      <c r="AJ120" s="132"/>
      <c r="AK120" s="198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37</v>
      </c>
      <c r="D121" s="185"/>
      <c r="E121" s="56"/>
      <c r="F121" s="186"/>
      <c r="G121" s="186"/>
      <c r="H121" s="186"/>
      <c r="I121" s="62"/>
      <c r="J121" s="62"/>
      <c r="K121" s="187"/>
      <c r="L121" s="259"/>
      <c r="M121" s="259"/>
      <c r="N121" s="56"/>
      <c r="O121" s="28"/>
      <c r="P121" s="56"/>
      <c r="Q121" s="28"/>
      <c r="R121" s="132"/>
      <c r="S121" s="215"/>
      <c r="T121" s="286"/>
      <c r="U121" s="27" t="s">
        <v>37</v>
      </c>
      <c r="V121" s="185"/>
      <c r="W121" s="56"/>
      <c r="X121" s="186"/>
      <c r="Y121" s="186"/>
      <c r="Z121" s="186"/>
      <c r="AA121" s="62"/>
      <c r="AB121" s="62"/>
      <c r="AC121" s="187"/>
      <c r="AD121" s="259"/>
      <c r="AE121" s="259"/>
      <c r="AF121" s="56"/>
      <c r="AG121" s="28"/>
      <c r="AH121" s="56"/>
      <c r="AI121" s="28"/>
      <c r="AJ121" s="132"/>
      <c r="AK121" s="198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5"/>
      <c r="E122" s="56"/>
      <c r="F122" s="188"/>
      <c r="G122" s="188"/>
      <c r="H122" s="188"/>
      <c r="I122" s="56"/>
      <c r="J122" s="56"/>
      <c r="K122" s="187"/>
      <c r="L122" s="259"/>
      <c r="M122" s="259"/>
      <c r="N122" s="56"/>
      <c r="O122" s="28"/>
      <c r="P122" s="56"/>
      <c r="Q122" s="28"/>
      <c r="R122" s="183"/>
      <c r="S122" s="215"/>
      <c r="T122" s="287"/>
      <c r="U122" s="27"/>
      <c r="V122" s="185"/>
      <c r="W122" s="56"/>
      <c r="X122" s="188"/>
      <c r="Y122" s="188"/>
      <c r="Z122" s="188"/>
      <c r="AA122" s="56"/>
      <c r="AB122" s="56"/>
      <c r="AC122" s="187"/>
      <c r="AD122" s="259"/>
      <c r="AE122" s="259"/>
      <c r="AF122" s="56"/>
      <c r="AG122" s="28"/>
      <c r="AH122" s="56"/>
      <c r="AI122" s="28"/>
      <c r="AJ122" s="183"/>
      <c r="AK122" s="198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8"/>
      <c r="M123" s="258"/>
      <c r="N123" s="55"/>
      <c r="O123" s="26"/>
      <c r="P123" s="55"/>
      <c r="Q123" s="26"/>
      <c r="R123" s="131"/>
      <c r="S123" s="215"/>
      <c r="T123" s="285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8"/>
      <c r="AL123" s="285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34</v>
      </c>
      <c r="D124" s="185"/>
      <c r="E124" s="56"/>
      <c r="F124" s="186"/>
      <c r="G124" s="186"/>
      <c r="H124" s="186"/>
      <c r="I124" s="62"/>
      <c r="J124" s="62"/>
      <c r="K124" s="187"/>
      <c r="L124" s="259"/>
      <c r="M124" s="259"/>
      <c r="N124" s="56"/>
      <c r="O124" s="28"/>
      <c r="P124" s="56"/>
      <c r="Q124" s="28"/>
      <c r="R124" s="132"/>
      <c r="S124" s="215"/>
      <c r="T124" s="286"/>
      <c r="U124" s="27" t="s">
        <v>34</v>
      </c>
      <c r="V124" s="185"/>
      <c r="W124" s="56"/>
      <c r="X124" s="186"/>
      <c r="Y124" s="186"/>
      <c r="Z124" s="186"/>
      <c r="AA124" s="62"/>
      <c r="AB124" s="62"/>
      <c r="AC124" s="187"/>
      <c r="AD124" s="259"/>
      <c r="AE124" s="259"/>
      <c r="AF124" s="56"/>
      <c r="AG124" s="28"/>
      <c r="AH124" s="56"/>
      <c r="AI124" s="28"/>
      <c r="AJ124" s="132"/>
      <c r="AK124" s="198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35</v>
      </c>
      <c r="D125" s="185"/>
      <c r="E125" s="56"/>
      <c r="F125" s="186"/>
      <c r="G125" s="186"/>
      <c r="H125" s="186"/>
      <c r="I125" s="62"/>
      <c r="J125" s="62"/>
      <c r="K125" s="187"/>
      <c r="L125" s="259"/>
      <c r="M125" s="259"/>
      <c r="N125" s="56"/>
      <c r="O125" s="28"/>
      <c r="P125" s="56"/>
      <c r="Q125" s="28"/>
      <c r="R125" s="132"/>
      <c r="S125" s="215"/>
      <c r="T125" s="286"/>
      <c r="U125" s="27" t="s">
        <v>35</v>
      </c>
      <c r="V125" s="185"/>
      <c r="W125" s="56"/>
      <c r="X125" s="186"/>
      <c r="Y125" s="186"/>
      <c r="Z125" s="186"/>
      <c r="AA125" s="62"/>
      <c r="AB125" s="62"/>
      <c r="AC125" s="187"/>
      <c r="AD125" s="259"/>
      <c r="AE125" s="259"/>
      <c r="AF125" s="56"/>
      <c r="AG125" s="28"/>
      <c r="AH125" s="56"/>
      <c r="AI125" s="28"/>
      <c r="AJ125" s="132"/>
      <c r="AK125" s="198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37</v>
      </c>
      <c r="D126" s="185"/>
      <c r="E126" s="56"/>
      <c r="F126" s="186"/>
      <c r="G126" s="186"/>
      <c r="H126" s="186"/>
      <c r="I126" s="62"/>
      <c r="J126" s="62"/>
      <c r="K126" s="187"/>
      <c r="L126" s="259"/>
      <c r="M126" s="259"/>
      <c r="N126" s="56"/>
      <c r="O126" s="28"/>
      <c r="P126" s="56"/>
      <c r="Q126" s="28"/>
      <c r="R126" s="132"/>
      <c r="S126" s="215"/>
      <c r="T126" s="286"/>
      <c r="U126" s="27" t="s">
        <v>37</v>
      </c>
      <c r="V126" s="185"/>
      <c r="W126" s="56"/>
      <c r="X126" s="186"/>
      <c r="Y126" s="186"/>
      <c r="Z126" s="186"/>
      <c r="AA126" s="62"/>
      <c r="AB126" s="62"/>
      <c r="AC126" s="187"/>
      <c r="AD126" s="259"/>
      <c r="AE126" s="259"/>
      <c r="AF126" s="56"/>
      <c r="AG126" s="28"/>
      <c r="AH126" s="56"/>
      <c r="AI126" s="28"/>
      <c r="AJ126" s="132"/>
      <c r="AK126" s="198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5"/>
      <c r="E127" s="56"/>
      <c r="F127" s="188"/>
      <c r="G127" s="188"/>
      <c r="H127" s="188"/>
      <c r="I127" s="56"/>
      <c r="J127" s="56"/>
      <c r="K127" s="187"/>
      <c r="L127" s="259"/>
      <c r="M127" s="259"/>
      <c r="N127" s="56"/>
      <c r="O127" s="28"/>
      <c r="P127" s="56"/>
      <c r="Q127" s="28"/>
      <c r="R127" s="183"/>
      <c r="S127" s="215"/>
      <c r="T127" s="287"/>
      <c r="U127" s="27"/>
      <c r="V127" s="185"/>
      <c r="W127" s="56"/>
      <c r="X127" s="188"/>
      <c r="Y127" s="188"/>
      <c r="Z127" s="188"/>
      <c r="AA127" s="56"/>
      <c r="AB127" s="56"/>
      <c r="AC127" s="187"/>
      <c r="AD127" s="259"/>
      <c r="AE127" s="259"/>
      <c r="AF127" s="56"/>
      <c r="AG127" s="28"/>
      <c r="AH127" s="56"/>
      <c r="AI127" s="28"/>
      <c r="AJ127" s="183"/>
      <c r="AK127" s="198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8"/>
      <c r="M128" s="258"/>
      <c r="N128" s="55"/>
      <c r="O128" s="26"/>
      <c r="P128" s="55"/>
      <c r="Q128" s="26"/>
      <c r="R128" s="131"/>
      <c r="S128" s="215"/>
      <c r="T128" s="285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8"/>
      <c r="AL128" s="285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34</v>
      </c>
      <c r="D129" s="185"/>
      <c r="E129" s="56"/>
      <c r="F129" s="186"/>
      <c r="G129" s="186"/>
      <c r="H129" s="186"/>
      <c r="I129" s="62"/>
      <c r="J129" s="62"/>
      <c r="K129" s="187"/>
      <c r="L129" s="259"/>
      <c r="M129" s="259"/>
      <c r="N129" s="56"/>
      <c r="O129" s="28"/>
      <c r="P129" s="56"/>
      <c r="Q129" s="28"/>
      <c r="R129" s="132"/>
      <c r="S129" s="215"/>
      <c r="T129" s="286"/>
      <c r="U129" s="27" t="s">
        <v>34</v>
      </c>
      <c r="V129" s="185"/>
      <c r="W129" s="56"/>
      <c r="X129" s="186"/>
      <c r="Y129" s="186"/>
      <c r="Z129" s="186"/>
      <c r="AA129" s="62"/>
      <c r="AB129" s="62"/>
      <c r="AC129" s="187"/>
      <c r="AD129" s="259"/>
      <c r="AE129" s="259"/>
      <c r="AF129" s="56"/>
      <c r="AG129" s="28"/>
      <c r="AH129" s="56"/>
      <c r="AI129" s="28"/>
      <c r="AJ129" s="132"/>
      <c r="AK129" s="198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35</v>
      </c>
      <c r="D130" s="185"/>
      <c r="E130" s="56"/>
      <c r="F130" s="186"/>
      <c r="G130" s="186"/>
      <c r="H130" s="186"/>
      <c r="I130" s="62"/>
      <c r="J130" s="62"/>
      <c r="K130" s="187"/>
      <c r="L130" s="259"/>
      <c r="M130" s="259"/>
      <c r="N130" s="56"/>
      <c r="O130" s="28"/>
      <c r="P130" s="56"/>
      <c r="Q130" s="28"/>
      <c r="R130" s="132"/>
      <c r="S130" s="215"/>
      <c r="T130" s="286"/>
      <c r="U130" s="27" t="s">
        <v>35</v>
      </c>
      <c r="V130" s="185"/>
      <c r="W130" s="56"/>
      <c r="X130" s="186"/>
      <c r="Y130" s="186"/>
      <c r="Z130" s="186"/>
      <c r="AA130" s="62"/>
      <c r="AB130" s="62"/>
      <c r="AC130" s="187"/>
      <c r="AD130" s="259"/>
      <c r="AE130" s="259"/>
      <c r="AF130" s="56"/>
      <c r="AG130" s="28"/>
      <c r="AH130" s="56"/>
      <c r="AI130" s="28"/>
      <c r="AJ130" s="132"/>
      <c r="AK130" s="198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37</v>
      </c>
      <c r="D131" s="185"/>
      <c r="E131" s="56"/>
      <c r="F131" s="186"/>
      <c r="G131" s="186"/>
      <c r="H131" s="186"/>
      <c r="I131" s="62"/>
      <c r="J131" s="62"/>
      <c r="K131" s="187"/>
      <c r="L131" s="259"/>
      <c r="M131" s="259"/>
      <c r="N131" s="56"/>
      <c r="O131" s="28"/>
      <c r="P131" s="56"/>
      <c r="Q131" s="28"/>
      <c r="R131" s="132"/>
      <c r="S131" s="215"/>
      <c r="T131" s="286"/>
      <c r="U131" s="27" t="s">
        <v>37</v>
      </c>
      <c r="V131" s="185"/>
      <c r="W131" s="56"/>
      <c r="X131" s="186"/>
      <c r="Y131" s="186"/>
      <c r="Z131" s="186"/>
      <c r="AA131" s="62"/>
      <c r="AB131" s="62"/>
      <c r="AC131" s="187"/>
      <c r="AD131" s="259"/>
      <c r="AE131" s="259"/>
      <c r="AF131" s="56"/>
      <c r="AG131" s="28"/>
      <c r="AH131" s="56"/>
      <c r="AI131" s="28"/>
      <c r="AJ131" s="132"/>
      <c r="AK131" s="198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5"/>
      <c r="E132" s="56"/>
      <c r="F132" s="188"/>
      <c r="G132" s="188"/>
      <c r="H132" s="188"/>
      <c r="I132" s="56"/>
      <c r="J132" s="56"/>
      <c r="K132" s="187"/>
      <c r="L132" s="259"/>
      <c r="M132" s="259"/>
      <c r="N132" s="56"/>
      <c r="O132" s="28"/>
      <c r="P132" s="56"/>
      <c r="Q132" s="28"/>
      <c r="R132" s="183"/>
      <c r="S132" s="215"/>
      <c r="T132" s="287"/>
      <c r="U132" s="27"/>
      <c r="V132" s="185"/>
      <c r="W132" s="56"/>
      <c r="X132" s="188"/>
      <c r="Y132" s="188"/>
      <c r="Z132" s="188"/>
      <c r="AA132" s="56"/>
      <c r="AB132" s="56"/>
      <c r="AC132" s="187"/>
      <c r="AD132" s="259"/>
      <c r="AE132" s="259"/>
      <c r="AF132" s="56"/>
      <c r="AG132" s="28"/>
      <c r="AH132" s="56"/>
      <c r="AI132" s="28"/>
      <c r="AJ132" s="183"/>
      <c r="AK132" s="198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8"/>
      <c r="M133" s="258"/>
      <c r="N133" s="55"/>
      <c r="O133" s="26"/>
      <c r="P133" s="55"/>
      <c r="Q133" s="26"/>
      <c r="R133" s="131"/>
      <c r="S133" s="215"/>
      <c r="T133" s="285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8"/>
      <c r="AL133" s="285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34</v>
      </c>
      <c r="D134" s="185"/>
      <c r="E134" s="56"/>
      <c r="F134" s="186"/>
      <c r="G134" s="186"/>
      <c r="H134" s="186"/>
      <c r="I134" s="62"/>
      <c r="J134" s="62"/>
      <c r="K134" s="187"/>
      <c r="L134" s="259"/>
      <c r="M134" s="259"/>
      <c r="N134" s="56"/>
      <c r="O134" s="28"/>
      <c r="P134" s="56"/>
      <c r="Q134" s="28"/>
      <c r="R134" s="132"/>
      <c r="S134" s="215"/>
      <c r="T134" s="286"/>
      <c r="U134" s="27" t="s">
        <v>34</v>
      </c>
      <c r="V134" s="185"/>
      <c r="W134" s="56"/>
      <c r="X134" s="186"/>
      <c r="Y134" s="186"/>
      <c r="Z134" s="186"/>
      <c r="AA134" s="62"/>
      <c r="AB134" s="62"/>
      <c r="AC134" s="187"/>
      <c r="AD134" s="259"/>
      <c r="AE134" s="259"/>
      <c r="AF134" s="56"/>
      <c r="AG134" s="28"/>
      <c r="AH134" s="56"/>
      <c r="AI134" s="28"/>
      <c r="AJ134" s="132"/>
      <c r="AK134" s="198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35</v>
      </c>
      <c r="D135" s="185"/>
      <c r="E135" s="56"/>
      <c r="F135" s="186"/>
      <c r="G135" s="186"/>
      <c r="H135" s="186"/>
      <c r="I135" s="62"/>
      <c r="J135" s="62"/>
      <c r="K135" s="187"/>
      <c r="L135" s="259"/>
      <c r="M135" s="259"/>
      <c r="N135" s="56"/>
      <c r="O135" s="28"/>
      <c r="P135" s="56"/>
      <c r="Q135" s="28"/>
      <c r="R135" s="132"/>
      <c r="S135" s="215"/>
      <c r="T135" s="286"/>
      <c r="U135" s="27" t="s">
        <v>35</v>
      </c>
      <c r="V135" s="185"/>
      <c r="W135" s="56"/>
      <c r="X135" s="186"/>
      <c r="Y135" s="186"/>
      <c r="Z135" s="186"/>
      <c r="AA135" s="62"/>
      <c r="AB135" s="62"/>
      <c r="AC135" s="187"/>
      <c r="AD135" s="259"/>
      <c r="AE135" s="259"/>
      <c r="AF135" s="56"/>
      <c r="AG135" s="28"/>
      <c r="AH135" s="56"/>
      <c r="AI135" s="28"/>
      <c r="AJ135" s="132"/>
      <c r="AK135" s="198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37</v>
      </c>
      <c r="D136" s="185"/>
      <c r="E136" s="56"/>
      <c r="F136" s="186"/>
      <c r="G136" s="186"/>
      <c r="H136" s="186"/>
      <c r="I136" s="62"/>
      <c r="J136" s="62"/>
      <c r="K136" s="187"/>
      <c r="L136" s="259"/>
      <c r="M136" s="259"/>
      <c r="N136" s="56"/>
      <c r="O136" s="28"/>
      <c r="P136" s="56"/>
      <c r="Q136" s="28"/>
      <c r="R136" s="132"/>
      <c r="S136" s="215"/>
      <c r="T136" s="286"/>
      <c r="U136" s="27" t="s">
        <v>37</v>
      </c>
      <c r="V136" s="185"/>
      <c r="W136" s="56"/>
      <c r="X136" s="186"/>
      <c r="Y136" s="186"/>
      <c r="Z136" s="186"/>
      <c r="AA136" s="62"/>
      <c r="AB136" s="62"/>
      <c r="AC136" s="187"/>
      <c r="AD136" s="259"/>
      <c r="AE136" s="259"/>
      <c r="AF136" s="56"/>
      <c r="AG136" s="28"/>
      <c r="AH136" s="56"/>
      <c r="AI136" s="28"/>
      <c r="AJ136" s="132"/>
      <c r="AK136" s="198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5"/>
      <c r="E137" s="56"/>
      <c r="F137" s="188"/>
      <c r="G137" s="188"/>
      <c r="H137" s="188"/>
      <c r="I137" s="56"/>
      <c r="J137" s="56"/>
      <c r="K137" s="187"/>
      <c r="L137" s="259"/>
      <c r="M137" s="259"/>
      <c r="N137" s="56"/>
      <c r="O137" s="28"/>
      <c r="P137" s="56"/>
      <c r="Q137" s="28"/>
      <c r="R137" s="183"/>
      <c r="S137" s="215"/>
      <c r="T137" s="287"/>
      <c r="U137" s="27"/>
      <c r="V137" s="185"/>
      <c r="W137" s="56"/>
      <c r="X137" s="188"/>
      <c r="Y137" s="188"/>
      <c r="Z137" s="188"/>
      <c r="AA137" s="56"/>
      <c r="AB137" s="56"/>
      <c r="AC137" s="187"/>
      <c r="AD137" s="259"/>
      <c r="AE137" s="259"/>
      <c r="AF137" s="56"/>
      <c r="AG137" s="28"/>
      <c r="AH137" s="56"/>
      <c r="AI137" s="28"/>
      <c r="AJ137" s="183"/>
      <c r="AK137" s="198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5"/>
      <c r="T138" s="285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8"/>
      <c r="AL138" s="285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34</v>
      </c>
      <c r="D139" s="185"/>
      <c r="E139" s="56"/>
      <c r="F139" s="186"/>
      <c r="G139" s="186"/>
      <c r="H139" s="186"/>
      <c r="I139" s="62"/>
      <c r="J139" s="62"/>
      <c r="K139" s="187"/>
      <c r="L139" s="259"/>
      <c r="M139" s="259"/>
      <c r="N139" s="56"/>
      <c r="O139" s="28"/>
      <c r="P139" s="56"/>
      <c r="Q139" s="28"/>
      <c r="R139" s="132"/>
      <c r="S139" s="215"/>
      <c r="T139" s="286"/>
      <c r="U139" s="27" t="s">
        <v>34</v>
      </c>
      <c r="V139" s="185"/>
      <c r="W139" s="56"/>
      <c r="X139" s="186"/>
      <c r="Y139" s="186"/>
      <c r="Z139" s="186"/>
      <c r="AA139" s="62"/>
      <c r="AB139" s="62"/>
      <c r="AC139" s="187"/>
      <c r="AD139" s="259"/>
      <c r="AE139" s="259"/>
      <c r="AF139" s="56"/>
      <c r="AG139" s="28"/>
      <c r="AH139" s="56"/>
      <c r="AI139" s="28"/>
      <c r="AJ139" s="132"/>
      <c r="AK139" s="198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35</v>
      </c>
      <c r="D140" s="185"/>
      <c r="E140" s="56"/>
      <c r="F140" s="186"/>
      <c r="G140" s="186"/>
      <c r="H140" s="186"/>
      <c r="I140" s="62"/>
      <c r="J140" s="62"/>
      <c r="K140" s="187"/>
      <c r="L140" s="259"/>
      <c r="M140" s="259"/>
      <c r="N140" s="56"/>
      <c r="O140" s="28"/>
      <c r="P140" s="56"/>
      <c r="Q140" s="28"/>
      <c r="R140" s="132"/>
      <c r="S140" s="215"/>
      <c r="T140" s="286"/>
      <c r="U140" s="27" t="s">
        <v>35</v>
      </c>
      <c r="V140" s="185"/>
      <c r="W140" s="56"/>
      <c r="X140" s="186"/>
      <c r="Y140" s="186"/>
      <c r="Z140" s="186"/>
      <c r="AA140" s="62"/>
      <c r="AB140" s="62"/>
      <c r="AC140" s="187"/>
      <c r="AD140" s="259"/>
      <c r="AE140" s="259"/>
      <c r="AF140" s="56"/>
      <c r="AG140" s="28"/>
      <c r="AH140" s="56"/>
      <c r="AI140" s="28"/>
      <c r="AJ140" s="132"/>
      <c r="AK140" s="198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37</v>
      </c>
      <c r="D141" s="185"/>
      <c r="E141" s="56"/>
      <c r="F141" s="186"/>
      <c r="G141" s="186"/>
      <c r="H141" s="186"/>
      <c r="I141" s="62"/>
      <c r="J141" s="62"/>
      <c r="K141" s="187"/>
      <c r="L141" s="259"/>
      <c r="M141" s="259"/>
      <c r="N141" s="56"/>
      <c r="O141" s="28"/>
      <c r="P141" s="56"/>
      <c r="Q141" s="28"/>
      <c r="R141" s="132"/>
      <c r="S141" s="215"/>
      <c r="T141" s="286"/>
      <c r="U141" s="27" t="s">
        <v>37</v>
      </c>
      <c r="V141" s="185"/>
      <c r="W141" s="56"/>
      <c r="X141" s="186"/>
      <c r="Y141" s="186"/>
      <c r="Z141" s="186"/>
      <c r="AA141" s="62"/>
      <c r="AB141" s="62"/>
      <c r="AC141" s="187"/>
      <c r="AD141" s="259"/>
      <c r="AE141" s="259"/>
      <c r="AF141" s="56"/>
      <c r="AG141" s="28"/>
      <c r="AH141" s="56"/>
      <c r="AI141" s="28"/>
      <c r="AJ141" s="132"/>
      <c r="AK141" s="198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5"/>
      <c r="E142" s="56"/>
      <c r="F142" s="188"/>
      <c r="G142" s="188"/>
      <c r="H142" s="188"/>
      <c r="I142" s="56"/>
      <c r="J142" s="56"/>
      <c r="K142" s="187"/>
      <c r="L142" s="259"/>
      <c r="M142" s="259"/>
      <c r="N142" s="56"/>
      <c r="O142" s="28"/>
      <c r="P142" s="56"/>
      <c r="Q142" s="28"/>
      <c r="R142" s="183"/>
      <c r="S142" s="215"/>
      <c r="T142" s="287"/>
      <c r="U142" s="27"/>
      <c r="V142" s="185"/>
      <c r="W142" s="56"/>
      <c r="X142" s="188"/>
      <c r="Y142" s="188"/>
      <c r="Z142" s="188"/>
      <c r="AA142" s="56"/>
      <c r="AB142" s="56"/>
      <c r="AC142" s="187"/>
      <c r="AD142" s="259"/>
      <c r="AE142" s="259"/>
      <c r="AF142" s="56"/>
      <c r="AG142" s="28"/>
      <c r="AH142" s="56"/>
      <c r="AI142" s="28"/>
      <c r="AJ142" s="183"/>
      <c r="AK142" s="198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5"/>
      <c r="T143" s="285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8"/>
      <c r="AL143" s="285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34</v>
      </c>
      <c r="D144" s="185"/>
      <c r="E144" s="56"/>
      <c r="F144" s="186"/>
      <c r="G144" s="186"/>
      <c r="H144" s="186"/>
      <c r="I144" s="62"/>
      <c r="J144" s="62"/>
      <c r="K144" s="187"/>
      <c r="L144" s="259"/>
      <c r="M144" s="259"/>
      <c r="N144" s="56"/>
      <c r="O144" s="28"/>
      <c r="P144" s="56"/>
      <c r="Q144" s="28"/>
      <c r="R144" s="132"/>
      <c r="S144" s="215"/>
      <c r="T144" s="286"/>
      <c r="U144" s="27" t="s">
        <v>34</v>
      </c>
      <c r="V144" s="185"/>
      <c r="W144" s="56"/>
      <c r="X144" s="186"/>
      <c r="Y144" s="186"/>
      <c r="Z144" s="186"/>
      <c r="AA144" s="62"/>
      <c r="AB144" s="62"/>
      <c r="AC144" s="187"/>
      <c r="AD144" s="259"/>
      <c r="AE144" s="259"/>
      <c r="AF144" s="56"/>
      <c r="AG144" s="28"/>
      <c r="AH144" s="56"/>
      <c r="AI144" s="28"/>
      <c r="AJ144" s="132"/>
      <c r="AK144" s="198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35</v>
      </c>
      <c r="D145" s="185"/>
      <c r="E145" s="56"/>
      <c r="F145" s="186"/>
      <c r="G145" s="186"/>
      <c r="H145" s="186"/>
      <c r="I145" s="62"/>
      <c r="J145" s="62"/>
      <c r="K145" s="187"/>
      <c r="L145" s="259"/>
      <c r="M145" s="259"/>
      <c r="N145" s="56"/>
      <c r="O145" s="28"/>
      <c r="P145" s="56"/>
      <c r="Q145" s="28"/>
      <c r="R145" s="132"/>
      <c r="S145" s="215"/>
      <c r="T145" s="286"/>
      <c r="U145" s="27" t="s">
        <v>35</v>
      </c>
      <c r="V145" s="185"/>
      <c r="W145" s="56"/>
      <c r="X145" s="186"/>
      <c r="Y145" s="186"/>
      <c r="Z145" s="186"/>
      <c r="AA145" s="62"/>
      <c r="AB145" s="62"/>
      <c r="AC145" s="187"/>
      <c r="AD145" s="259"/>
      <c r="AE145" s="259"/>
      <c r="AF145" s="56"/>
      <c r="AG145" s="28"/>
      <c r="AH145" s="56"/>
      <c r="AI145" s="28"/>
      <c r="AJ145" s="132"/>
      <c r="AK145" s="198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37</v>
      </c>
      <c r="D146" s="185"/>
      <c r="E146" s="56"/>
      <c r="F146" s="186"/>
      <c r="G146" s="186"/>
      <c r="H146" s="186"/>
      <c r="I146" s="62"/>
      <c r="J146" s="62"/>
      <c r="K146" s="187"/>
      <c r="L146" s="259"/>
      <c r="M146" s="259"/>
      <c r="N146" s="56"/>
      <c r="O146" s="28"/>
      <c r="P146" s="56"/>
      <c r="Q146" s="28"/>
      <c r="R146" s="132"/>
      <c r="S146" s="215"/>
      <c r="T146" s="286"/>
      <c r="U146" s="27" t="s">
        <v>37</v>
      </c>
      <c r="V146" s="185"/>
      <c r="W146" s="56"/>
      <c r="X146" s="186"/>
      <c r="Y146" s="186"/>
      <c r="Z146" s="186"/>
      <c r="AA146" s="62"/>
      <c r="AB146" s="62"/>
      <c r="AC146" s="187"/>
      <c r="AD146" s="259"/>
      <c r="AE146" s="259"/>
      <c r="AF146" s="56"/>
      <c r="AG146" s="28"/>
      <c r="AH146" s="56"/>
      <c r="AI146" s="28"/>
      <c r="AJ146" s="132"/>
      <c r="AK146" s="198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5"/>
      <c r="E147" s="56"/>
      <c r="F147" s="188"/>
      <c r="G147" s="188"/>
      <c r="H147" s="188"/>
      <c r="I147" s="56"/>
      <c r="J147" s="56"/>
      <c r="K147" s="187"/>
      <c r="L147" s="259"/>
      <c r="M147" s="259"/>
      <c r="N147" s="56"/>
      <c r="O147" s="28"/>
      <c r="P147" s="56"/>
      <c r="Q147" s="28"/>
      <c r="R147" s="183"/>
      <c r="S147" s="215"/>
      <c r="T147" s="287"/>
      <c r="U147" s="27"/>
      <c r="V147" s="185"/>
      <c r="W147" s="56"/>
      <c r="X147" s="188"/>
      <c r="Y147" s="188"/>
      <c r="Z147" s="188"/>
      <c r="AA147" s="56"/>
      <c r="AB147" s="56"/>
      <c r="AC147" s="187"/>
      <c r="AD147" s="259"/>
      <c r="AE147" s="259"/>
      <c r="AF147" s="56"/>
      <c r="AG147" s="28"/>
      <c r="AH147" s="56"/>
      <c r="AI147" s="28"/>
      <c r="AJ147" s="183"/>
      <c r="AK147" s="198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5"/>
      <c r="T148" s="285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8"/>
      <c r="AL148" s="285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34</v>
      </c>
      <c r="D149" s="185"/>
      <c r="E149" s="56"/>
      <c r="F149" s="186"/>
      <c r="G149" s="186"/>
      <c r="H149" s="186"/>
      <c r="I149" s="62"/>
      <c r="J149" s="62"/>
      <c r="K149" s="187"/>
      <c r="L149" s="259"/>
      <c r="M149" s="259"/>
      <c r="N149" s="56"/>
      <c r="O149" s="28"/>
      <c r="P149" s="56"/>
      <c r="Q149" s="28"/>
      <c r="R149" s="132"/>
      <c r="S149" s="215"/>
      <c r="T149" s="286"/>
      <c r="U149" s="27" t="s">
        <v>34</v>
      </c>
      <c r="V149" s="185"/>
      <c r="W149" s="56"/>
      <c r="X149" s="186"/>
      <c r="Y149" s="186"/>
      <c r="Z149" s="186"/>
      <c r="AA149" s="62"/>
      <c r="AB149" s="62"/>
      <c r="AC149" s="187"/>
      <c r="AD149" s="259"/>
      <c r="AE149" s="259"/>
      <c r="AF149" s="56"/>
      <c r="AG149" s="28"/>
      <c r="AH149" s="56"/>
      <c r="AI149" s="28"/>
      <c r="AJ149" s="132"/>
      <c r="AK149" s="198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35</v>
      </c>
      <c r="D150" s="185"/>
      <c r="E150" s="56"/>
      <c r="F150" s="186"/>
      <c r="G150" s="186"/>
      <c r="H150" s="186"/>
      <c r="I150" s="62"/>
      <c r="J150" s="62"/>
      <c r="K150" s="187"/>
      <c r="L150" s="259"/>
      <c r="M150" s="259"/>
      <c r="N150" s="56"/>
      <c r="O150" s="28"/>
      <c r="P150" s="56"/>
      <c r="Q150" s="28"/>
      <c r="R150" s="132"/>
      <c r="S150" s="215"/>
      <c r="T150" s="286"/>
      <c r="U150" s="27" t="s">
        <v>35</v>
      </c>
      <c r="V150" s="185"/>
      <c r="W150" s="56"/>
      <c r="X150" s="186"/>
      <c r="Y150" s="186"/>
      <c r="Z150" s="186"/>
      <c r="AA150" s="62"/>
      <c r="AB150" s="62"/>
      <c r="AC150" s="187"/>
      <c r="AD150" s="259"/>
      <c r="AE150" s="259"/>
      <c r="AF150" s="56"/>
      <c r="AG150" s="28"/>
      <c r="AH150" s="56"/>
      <c r="AI150" s="28"/>
      <c r="AJ150" s="132"/>
      <c r="AK150" s="198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37</v>
      </c>
      <c r="D151" s="185"/>
      <c r="E151" s="56"/>
      <c r="F151" s="186"/>
      <c r="G151" s="186"/>
      <c r="H151" s="186"/>
      <c r="I151" s="62"/>
      <c r="J151" s="62"/>
      <c r="K151" s="187"/>
      <c r="L151" s="259"/>
      <c r="M151" s="259"/>
      <c r="N151" s="56"/>
      <c r="O151" s="28"/>
      <c r="P151" s="56"/>
      <c r="Q151" s="28"/>
      <c r="R151" s="132"/>
      <c r="S151" s="215"/>
      <c r="T151" s="286"/>
      <c r="U151" s="27" t="s">
        <v>37</v>
      </c>
      <c r="V151" s="185"/>
      <c r="W151" s="56"/>
      <c r="X151" s="186"/>
      <c r="Y151" s="186"/>
      <c r="Z151" s="186"/>
      <c r="AA151" s="62"/>
      <c r="AB151" s="62"/>
      <c r="AC151" s="187"/>
      <c r="AD151" s="259"/>
      <c r="AE151" s="259"/>
      <c r="AF151" s="56"/>
      <c r="AG151" s="28"/>
      <c r="AH151" s="56"/>
      <c r="AI151" s="28"/>
      <c r="AJ151" s="132"/>
      <c r="AK151" s="198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5"/>
      <c r="E152" s="56"/>
      <c r="F152" s="188"/>
      <c r="G152" s="188"/>
      <c r="H152" s="188"/>
      <c r="I152" s="56"/>
      <c r="J152" s="56"/>
      <c r="K152" s="187"/>
      <c r="L152" s="259"/>
      <c r="M152" s="259"/>
      <c r="N152" s="56"/>
      <c r="O152" s="28"/>
      <c r="P152" s="56"/>
      <c r="Q152" s="28"/>
      <c r="R152" s="183"/>
      <c r="S152" s="215"/>
      <c r="T152" s="287"/>
      <c r="U152" s="27"/>
      <c r="V152" s="185"/>
      <c r="W152" s="56"/>
      <c r="X152" s="188"/>
      <c r="Y152" s="188"/>
      <c r="Z152" s="188"/>
      <c r="AA152" s="56"/>
      <c r="AB152" s="56"/>
      <c r="AC152" s="187"/>
      <c r="AD152" s="259"/>
      <c r="AE152" s="259"/>
      <c r="AF152" s="56"/>
      <c r="AG152" s="28"/>
      <c r="AH152" s="56"/>
      <c r="AI152" s="28"/>
      <c r="AJ152" s="183"/>
      <c r="AK152" s="198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5"/>
      <c r="T153" s="285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8"/>
      <c r="AL153" s="285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34</v>
      </c>
      <c r="D154" s="185"/>
      <c r="E154" s="56"/>
      <c r="F154" s="186"/>
      <c r="G154" s="186"/>
      <c r="H154" s="186"/>
      <c r="I154" s="62"/>
      <c r="J154" s="62"/>
      <c r="K154" s="187"/>
      <c r="L154" s="259"/>
      <c r="M154" s="259"/>
      <c r="N154" s="56"/>
      <c r="O154" s="28"/>
      <c r="P154" s="56"/>
      <c r="Q154" s="28"/>
      <c r="R154" s="132"/>
      <c r="S154" s="215"/>
      <c r="T154" s="286"/>
      <c r="U154" s="27" t="s">
        <v>34</v>
      </c>
      <c r="V154" s="185"/>
      <c r="W154" s="56"/>
      <c r="X154" s="186"/>
      <c r="Y154" s="186"/>
      <c r="Z154" s="186"/>
      <c r="AA154" s="62"/>
      <c r="AB154" s="62"/>
      <c r="AC154" s="187"/>
      <c r="AD154" s="259"/>
      <c r="AE154" s="259"/>
      <c r="AF154" s="56"/>
      <c r="AG154" s="28"/>
      <c r="AH154" s="56"/>
      <c r="AI154" s="28"/>
      <c r="AJ154" s="132"/>
      <c r="AK154" s="198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35</v>
      </c>
      <c r="D155" s="185"/>
      <c r="E155" s="56"/>
      <c r="F155" s="186"/>
      <c r="G155" s="186"/>
      <c r="H155" s="186"/>
      <c r="I155" s="62"/>
      <c r="J155" s="62"/>
      <c r="K155" s="187"/>
      <c r="L155" s="259"/>
      <c r="M155" s="259"/>
      <c r="N155" s="56"/>
      <c r="O155" s="28"/>
      <c r="P155" s="56"/>
      <c r="Q155" s="28"/>
      <c r="R155" s="132"/>
      <c r="S155" s="215"/>
      <c r="T155" s="286"/>
      <c r="U155" s="27" t="s">
        <v>35</v>
      </c>
      <c r="V155" s="185"/>
      <c r="W155" s="56"/>
      <c r="X155" s="186"/>
      <c r="Y155" s="186"/>
      <c r="Z155" s="186"/>
      <c r="AA155" s="62"/>
      <c r="AB155" s="62"/>
      <c r="AC155" s="187"/>
      <c r="AD155" s="259"/>
      <c r="AE155" s="259"/>
      <c r="AF155" s="56"/>
      <c r="AG155" s="28"/>
      <c r="AH155" s="56"/>
      <c r="AI155" s="28"/>
      <c r="AJ155" s="132"/>
      <c r="AK155" s="198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37</v>
      </c>
      <c r="D156" s="185"/>
      <c r="E156" s="56"/>
      <c r="F156" s="186"/>
      <c r="G156" s="186"/>
      <c r="H156" s="186"/>
      <c r="I156" s="62"/>
      <c r="J156" s="62"/>
      <c r="K156" s="187"/>
      <c r="L156" s="259"/>
      <c r="M156" s="259"/>
      <c r="N156" s="56"/>
      <c r="O156" s="28"/>
      <c r="P156" s="56"/>
      <c r="Q156" s="28"/>
      <c r="R156" s="132"/>
      <c r="S156" s="215"/>
      <c r="T156" s="286"/>
      <c r="U156" s="27" t="s">
        <v>37</v>
      </c>
      <c r="V156" s="185"/>
      <c r="W156" s="56"/>
      <c r="X156" s="186"/>
      <c r="Y156" s="186"/>
      <c r="Z156" s="186"/>
      <c r="AA156" s="62"/>
      <c r="AB156" s="62"/>
      <c r="AC156" s="187"/>
      <c r="AD156" s="259"/>
      <c r="AE156" s="259"/>
      <c r="AF156" s="56"/>
      <c r="AG156" s="28"/>
      <c r="AH156" s="56"/>
      <c r="AI156" s="28"/>
      <c r="AJ156" s="132"/>
      <c r="AK156" s="198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5"/>
      <c r="E157" s="56"/>
      <c r="F157" s="188"/>
      <c r="G157" s="188"/>
      <c r="H157" s="188"/>
      <c r="I157" s="56"/>
      <c r="J157" s="56"/>
      <c r="K157" s="187"/>
      <c r="L157" s="259"/>
      <c r="M157" s="259"/>
      <c r="N157" s="56"/>
      <c r="O157" s="28"/>
      <c r="P157" s="56"/>
      <c r="Q157" s="28"/>
      <c r="R157" s="183"/>
      <c r="S157" s="215"/>
      <c r="T157" s="287"/>
      <c r="U157" s="27"/>
      <c r="V157" s="185"/>
      <c r="W157" s="56"/>
      <c r="X157" s="188"/>
      <c r="Y157" s="188"/>
      <c r="Z157" s="188"/>
      <c r="AA157" s="56"/>
      <c r="AB157" s="56"/>
      <c r="AC157" s="187"/>
      <c r="AD157" s="259"/>
      <c r="AE157" s="259"/>
      <c r="AF157" s="56"/>
      <c r="AG157" s="28"/>
      <c r="AH157" s="56"/>
      <c r="AI157" s="28"/>
      <c r="AJ157" s="183"/>
      <c r="AK157" s="198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5"/>
      <c r="T158" s="285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8"/>
      <c r="AL158" s="285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34</v>
      </c>
      <c r="D159" s="185"/>
      <c r="E159" s="56"/>
      <c r="F159" s="186"/>
      <c r="G159" s="186"/>
      <c r="H159" s="186"/>
      <c r="I159" s="62"/>
      <c r="J159" s="62"/>
      <c r="K159" s="187"/>
      <c r="L159" s="259"/>
      <c r="M159" s="259"/>
      <c r="N159" s="56"/>
      <c r="O159" s="28"/>
      <c r="P159" s="56"/>
      <c r="Q159" s="28"/>
      <c r="R159" s="132"/>
      <c r="S159" s="215"/>
      <c r="T159" s="286"/>
      <c r="U159" s="27" t="s">
        <v>34</v>
      </c>
      <c r="V159" s="185"/>
      <c r="W159" s="56"/>
      <c r="X159" s="186"/>
      <c r="Y159" s="186"/>
      <c r="Z159" s="186"/>
      <c r="AA159" s="62"/>
      <c r="AB159" s="62"/>
      <c r="AC159" s="187"/>
      <c r="AD159" s="259"/>
      <c r="AE159" s="259"/>
      <c r="AF159" s="56"/>
      <c r="AG159" s="28"/>
      <c r="AH159" s="56"/>
      <c r="AI159" s="28"/>
      <c r="AJ159" s="132"/>
      <c r="AK159" s="198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35</v>
      </c>
      <c r="D160" s="185"/>
      <c r="E160" s="56"/>
      <c r="F160" s="186"/>
      <c r="G160" s="186"/>
      <c r="H160" s="186"/>
      <c r="I160" s="62"/>
      <c r="J160" s="62"/>
      <c r="K160" s="187"/>
      <c r="L160" s="259"/>
      <c r="M160" s="259"/>
      <c r="N160" s="56"/>
      <c r="O160" s="28"/>
      <c r="P160" s="56"/>
      <c r="Q160" s="28"/>
      <c r="R160" s="132"/>
      <c r="S160" s="215"/>
      <c r="T160" s="286"/>
      <c r="U160" s="27" t="s">
        <v>35</v>
      </c>
      <c r="V160" s="185"/>
      <c r="W160" s="56"/>
      <c r="X160" s="186"/>
      <c r="Y160" s="186"/>
      <c r="Z160" s="186"/>
      <c r="AA160" s="62"/>
      <c r="AB160" s="62"/>
      <c r="AC160" s="187"/>
      <c r="AD160" s="259"/>
      <c r="AE160" s="259"/>
      <c r="AF160" s="56"/>
      <c r="AG160" s="28"/>
      <c r="AH160" s="56"/>
      <c r="AI160" s="28"/>
      <c r="AJ160" s="132"/>
      <c r="AK160" s="198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37</v>
      </c>
      <c r="D161" s="185"/>
      <c r="E161" s="56"/>
      <c r="F161" s="186"/>
      <c r="G161" s="186"/>
      <c r="H161" s="186"/>
      <c r="I161" s="62"/>
      <c r="J161" s="62"/>
      <c r="K161" s="187"/>
      <c r="L161" s="259"/>
      <c r="M161" s="259"/>
      <c r="N161" s="56"/>
      <c r="O161" s="28"/>
      <c r="P161" s="56"/>
      <c r="Q161" s="28"/>
      <c r="R161" s="132"/>
      <c r="S161" s="215"/>
      <c r="T161" s="286"/>
      <c r="U161" s="27" t="s">
        <v>37</v>
      </c>
      <c r="V161" s="185"/>
      <c r="W161" s="56"/>
      <c r="X161" s="186"/>
      <c r="Y161" s="186"/>
      <c r="Z161" s="186"/>
      <c r="AA161" s="62"/>
      <c r="AB161" s="62"/>
      <c r="AC161" s="187"/>
      <c r="AD161" s="259"/>
      <c r="AE161" s="259"/>
      <c r="AF161" s="56"/>
      <c r="AG161" s="28"/>
      <c r="AH161" s="56"/>
      <c r="AI161" s="28"/>
      <c r="AJ161" s="132"/>
      <c r="AK161" s="198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5"/>
      <c r="E162" s="56"/>
      <c r="F162" s="188"/>
      <c r="G162" s="188"/>
      <c r="H162" s="188"/>
      <c r="I162" s="56"/>
      <c r="J162" s="56"/>
      <c r="K162" s="187"/>
      <c r="L162" s="259"/>
      <c r="M162" s="259"/>
      <c r="N162" s="56"/>
      <c r="O162" s="28"/>
      <c r="P162" s="56"/>
      <c r="Q162" s="28"/>
      <c r="R162" s="183"/>
      <c r="S162" s="215"/>
      <c r="T162" s="287"/>
      <c r="U162" s="27"/>
      <c r="V162" s="185"/>
      <c r="W162" s="56"/>
      <c r="X162" s="188"/>
      <c r="Y162" s="188"/>
      <c r="Z162" s="188"/>
      <c r="AA162" s="56"/>
      <c r="AB162" s="56"/>
      <c r="AC162" s="187"/>
      <c r="AD162" s="259"/>
      <c r="AE162" s="259"/>
      <c r="AF162" s="56"/>
      <c r="AG162" s="28"/>
      <c r="AH162" s="56"/>
      <c r="AI162" s="28"/>
      <c r="AJ162" s="183"/>
      <c r="AK162" s="198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5"/>
      <c r="T163" s="285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8"/>
      <c r="AL163" s="285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34</v>
      </c>
      <c r="D164" s="185"/>
      <c r="E164" s="56"/>
      <c r="F164" s="186"/>
      <c r="G164" s="186"/>
      <c r="H164" s="186"/>
      <c r="I164" s="62"/>
      <c r="J164" s="62"/>
      <c r="K164" s="187"/>
      <c r="L164" s="259"/>
      <c r="M164" s="259"/>
      <c r="N164" s="56"/>
      <c r="O164" s="28"/>
      <c r="P164" s="56"/>
      <c r="Q164" s="28"/>
      <c r="R164" s="132"/>
      <c r="S164" s="215"/>
      <c r="T164" s="286"/>
      <c r="U164" s="27" t="s">
        <v>34</v>
      </c>
      <c r="V164" s="185"/>
      <c r="W164" s="56"/>
      <c r="X164" s="186"/>
      <c r="Y164" s="186"/>
      <c r="Z164" s="186"/>
      <c r="AA164" s="62"/>
      <c r="AB164" s="62"/>
      <c r="AC164" s="187"/>
      <c r="AD164" s="259"/>
      <c r="AE164" s="259"/>
      <c r="AF164" s="56"/>
      <c r="AG164" s="28"/>
      <c r="AH164" s="56"/>
      <c r="AI164" s="28"/>
      <c r="AJ164" s="132"/>
      <c r="AK164" s="198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35</v>
      </c>
      <c r="D165" s="185"/>
      <c r="E165" s="56"/>
      <c r="F165" s="186"/>
      <c r="G165" s="186"/>
      <c r="H165" s="186"/>
      <c r="I165" s="62"/>
      <c r="J165" s="62"/>
      <c r="K165" s="187"/>
      <c r="L165" s="259"/>
      <c r="M165" s="259"/>
      <c r="N165" s="56"/>
      <c r="O165" s="28"/>
      <c r="P165" s="56"/>
      <c r="Q165" s="28"/>
      <c r="R165" s="132"/>
      <c r="S165" s="215"/>
      <c r="T165" s="286"/>
      <c r="U165" s="27" t="s">
        <v>35</v>
      </c>
      <c r="V165" s="185"/>
      <c r="W165" s="56"/>
      <c r="X165" s="186"/>
      <c r="Y165" s="186"/>
      <c r="Z165" s="186"/>
      <c r="AA165" s="62"/>
      <c r="AB165" s="62"/>
      <c r="AC165" s="187"/>
      <c r="AD165" s="259"/>
      <c r="AE165" s="259"/>
      <c r="AF165" s="56"/>
      <c r="AG165" s="28"/>
      <c r="AH165" s="56"/>
      <c r="AI165" s="28"/>
      <c r="AJ165" s="132"/>
      <c r="AK165" s="198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37</v>
      </c>
      <c r="D166" s="185"/>
      <c r="E166" s="56"/>
      <c r="F166" s="186"/>
      <c r="G166" s="186"/>
      <c r="H166" s="186"/>
      <c r="I166" s="62"/>
      <c r="J166" s="62"/>
      <c r="K166" s="187"/>
      <c r="L166" s="259"/>
      <c r="M166" s="259"/>
      <c r="N166" s="56"/>
      <c r="O166" s="28"/>
      <c r="P166" s="56"/>
      <c r="Q166" s="28"/>
      <c r="R166" s="132"/>
      <c r="S166" s="215"/>
      <c r="T166" s="286"/>
      <c r="U166" s="27" t="s">
        <v>37</v>
      </c>
      <c r="V166" s="185"/>
      <c r="W166" s="56"/>
      <c r="X166" s="186"/>
      <c r="Y166" s="186"/>
      <c r="Z166" s="186"/>
      <c r="AA166" s="62"/>
      <c r="AB166" s="62"/>
      <c r="AC166" s="187"/>
      <c r="AD166" s="259"/>
      <c r="AE166" s="259"/>
      <c r="AF166" s="56"/>
      <c r="AG166" s="28"/>
      <c r="AH166" s="56"/>
      <c r="AI166" s="28"/>
      <c r="AJ166" s="132"/>
      <c r="AK166" s="198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5"/>
      <c r="E167" s="56"/>
      <c r="F167" s="188"/>
      <c r="G167" s="188"/>
      <c r="H167" s="188"/>
      <c r="I167" s="56"/>
      <c r="J167" s="56"/>
      <c r="K167" s="187"/>
      <c r="L167" s="259"/>
      <c r="M167" s="259"/>
      <c r="N167" s="56"/>
      <c r="O167" s="28"/>
      <c r="P167" s="56"/>
      <c r="Q167" s="28"/>
      <c r="R167" s="183"/>
      <c r="S167" s="215"/>
      <c r="T167" s="287"/>
      <c r="U167" s="27"/>
      <c r="V167" s="185"/>
      <c r="W167" s="56"/>
      <c r="X167" s="188"/>
      <c r="Y167" s="188"/>
      <c r="Z167" s="188"/>
      <c r="AA167" s="56"/>
      <c r="AB167" s="56"/>
      <c r="AC167" s="187"/>
      <c r="AD167" s="259"/>
      <c r="AE167" s="259"/>
      <c r="AF167" s="56"/>
      <c r="AG167" s="28"/>
      <c r="AH167" s="56"/>
      <c r="AI167" s="28"/>
      <c r="AJ167" s="183"/>
      <c r="AK167" s="198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5"/>
      <c r="T168" s="285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8"/>
      <c r="AL168" s="285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34</v>
      </c>
      <c r="D169" s="185"/>
      <c r="E169" s="56"/>
      <c r="F169" s="186"/>
      <c r="G169" s="186"/>
      <c r="H169" s="186"/>
      <c r="I169" s="62"/>
      <c r="J169" s="62"/>
      <c r="K169" s="187"/>
      <c r="L169" s="259"/>
      <c r="M169" s="259"/>
      <c r="N169" s="56"/>
      <c r="O169" s="28"/>
      <c r="P169" s="56"/>
      <c r="Q169" s="28"/>
      <c r="R169" s="132"/>
      <c r="S169" s="215"/>
      <c r="T169" s="286"/>
      <c r="U169" s="27" t="s">
        <v>34</v>
      </c>
      <c r="V169" s="185"/>
      <c r="W169" s="56"/>
      <c r="X169" s="186"/>
      <c r="Y169" s="186"/>
      <c r="Z169" s="186"/>
      <c r="AA169" s="62"/>
      <c r="AB169" s="62"/>
      <c r="AC169" s="187"/>
      <c r="AD169" s="259"/>
      <c r="AE169" s="259"/>
      <c r="AF169" s="56"/>
      <c r="AG169" s="28"/>
      <c r="AH169" s="56"/>
      <c r="AI169" s="28"/>
      <c r="AJ169" s="132"/>
      <c r="AK169" s="198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35</v>
      </c>
      <c r="D170" s="185"/>
      <c r="E170" s="56"/>
      <c r="F170" s="186"/>
      <c r="G170" s="186"/>
      <c r="H170" s="186"/>
      <c r="I170" s="62"/>
      <c r="J170" s="62"/>
      <c r="K170" s="187"/>
      <c r="L170" s="259"/>
      <c r="M170" s="259"/>
      <c r="N170" s="56"/>
      <c r="O170" s="28"/>
      <c r="P170" s="56"/>
      <c r="Q170" s="28"/>
      <c r="R170" s="132"/>
      <c r="S170" s="215"/>
      <c r="T170" s="286"/>
      <c r="U170" s="27" t="s">
        <v>35</v>
      </c>
      <c r="V170" s="185"/>
      <c r="W170" s="56"/>
      <c r="X170" s="186"/>
      <c r="Y170" s="186"/>
      <c r="Z170" s="186"/>
      <c r="AA170" s="62"/>
      <c r="AB170" s="62"/>
      <c r="AC170" s="187"/>
      <c r="AD170" s="259"/>
      <c r="AE170" s="259"/>
      <c r="AF170" s="56"/>
      <c r="AG170" s="28"/>
      <c r="AH170" s="56"/>
      <c r="AI170" s="28"/>
      <c r="AJ170" s="132"/>
      <c r="AK170" s="198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37</v>
      </c>
      <c r="D171" s="185"/>
      <c r="E171" s="56"/>
      <c r="F171" s="186"/>
      <c r="G171" s="186"/>
      <c r="H171" s="186"/>
      <c r="I171" s="62"/>
      <c r="J171" s="62"/>
      <c r="K171" s="187"/>
      <c r="L171" s="259"/>
      <c r="M171" s="259"/>
      <c r="N171" s="56"/>
      <c r="O171" s="28"/>
      <c r="P171" s="56"/>
      <c r="Q171" s="28"/>
      <c r="R171" s="132"/>
      <c r="S171" s="215"/>
      <c r="T171" s="286"/>
      <c r="U171" s="27" t="s">
        <v>37</v>
      </c>
      <c r="V171" s="185"/>
      <c r="W171" s="56"/>
      <c r="X171" s="186"/>
      <c r="Y171" s="186"/>
      <c r="Z171" s="186"/>
      <c r="AA171" s="62"/>
      <c r="AB171" s="62"/>
      <c r="AC171" s="187"/>
      <c r="AD171" s="259"/>
      <c r="AE171" s="259"/>
      <c r="AF171" s="56"/>
      <c r="AG171" s="28"/>
      <c r="AH171" s="56"/>
      <c r="AI171" s="28"/>
      <c r="AJ171" s="132"/>
      <c r="AK171" s="198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5"/>
      <c r="E172" s="56"/>
      <c r="F172" s="188"/>
      <c r="G172" s="188"/>
      <c r="H172" s="188"/>
      <c r="I172" s="56"/>
      <c r="J172" s="56"/>
      <c r="K172" s="187"/>
      <c r="L172" s="259"/>
      <c r="M172" s="259"/>
      <c r="N172" s="56"/>
      <c r="O172" s="28"/>
      <c r="P172" s="56"/>
      <c r="Q172" s="28"/>
      <c r="R172" s="183"/>
      <c r="S172" s="215"/>
      <c r="T172" s="287"/>
      <c r="U172" s="27"/>
      <c r="V172" s="185"/>
      <c r="W172" s="56"/>
      <c r="X172" s="188"/>
      <c r="Y172" s="188"/>
      <c r="Z172" s="188"/>
      <c r="AA172" s="56"/>
      <c r="AB172" s="56"/>
      <c r="AC172" s="187"/>
      <c r="AD172" s="259"/>
      <c r="AE172" s="259"/>
      <c r="AF172" s="56"/>
      <c r="AG172" s="28"/>
      <c r="AH172" s="56"/>
      <c r="AI172" s="28"/>
      <c r="AJ172" s="183"/>
      <c r="AK172" s="198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5"/>
      <c r="T173" s="285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8"/>
      <c r="AL173" s="285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34</v>
      </c>
      <c r="D174" s="185"/>
      <c r="E174" s="56"/>
      <c r="F174" s="186"/>
      <c r="G174" s="186"/>
      <c r="H174" s="186"/>
      <c r="I174" s="62"/>
      <c r="J174" s="62"/>
      <c r="K174" s="187"/>
      <c r="L174" s="259"/>
      <c r="M174" s="259"/>
      <c r="N174" s="56"/>
      <c r="O174" s="28"/>
      <c r="P174" s="56"/>
      <c r="Q174" s="28"/>
      <c r="R174" s="132"/>
      <c r="S174" s="215"/>
      <c r="T174" s="286"/>
      <c r="U174" s="27" t="s">
        <v>34</v>
      </c>
      <c r="V174" s="185"/>
      <c r="W174" s="56"/>
      <c r="X174" s="186"/>
      <c r="Y174" s="186"/>
      <c r="Z174" s="186"/>
      <c r="AA174" s="62"/>
      <c r="AB174" s="62"/>
      <c r="AC174" s="187"/>
      <c r="AD174" s="259"/>
      <c r="AE174" s="259"/>
      <c r="AF174" s="56"/>
      <c r="AG174" s="28"/>
      <c r="AH174" s="56"/>
      <c r="AI174" s="28"/>
      <c r="AJ174" s="132"/>
      <c r="AK174" s="198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35</v>
      </c>
      <c r="D175" s="185"/>
      <c r="E175" s="56"/>
      <c r="F175" s="186"/>
      <c r="G175" s="186"/>
      <c r="H175" s="186"/>
      <c r="I175" s="62"/>
      <c r="J175" s="62"/>
      <c r="K175" s="187"/>
      <c r="L175" s="259"/>
      <c r="M175" s="259"/>
      <c r="N175" s="56"/>
      <c r="O175" s="28"/>
      <c r="P175" s="56"/>
      <c r="Q175" s="28"/>
      <c r="R175" s="132"/>
      <c r="S175" s="215"/>
      <c r="T175" s="286"/>
      <c r="U175" s="27" t="s">
        <v>35</v>
      </c>
      <c r="V175" s="185"/>
      <c r="W175" s="56"/>
      <c r="X175" s="186"/>
      <c r="Y175" s="186"/>
      <c r="Z175" s="186"/>
      <c r="AA175" s="62"/>
      <c r="AB175" s="62"/>
      <c r="AC175" s="187"/>
      <c r="AD175" s="259"/>
      <c r="AE175" s="259"/>
      <c r="AF175" s="56"/>
      <c r="AG175" s="28"/>
      <c r="AH175" s="56"/>
      <c r="AI175" s="28"/>
      <c r="AJ175" s="132"/>
      <c r="AK175" s="198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37</v>
      </c>
      <c r="D176" s="185"/>
      <c r="E176" s="56"/>
      <c r="F176" s="186"/>
      <c r="G176" s="186"/>
      <c r="H176" s="186"/>
      <c r="I176" s="62"/>
      <c r="J176" s="62"/>
      <c r="K176" s="187"/>
      <c r="L176" s="259"/>
      <c r="M176" s="259"/>
      <c r="N176" s="56"/>
      <c r="O176" s="28"/>
      <c r="P176" s="56"/>
      <c r="Q176" s="28"/>
      <c r="R176" s="132"/>
      <c r="S176" s="215"/>
      <c r="T176" s="286"/>
      <c r="U176" s="27" t="s">
        <v>37</v>
      </c>
      <c r="V176" s="185"/>
      <c r="W176" s="56"/>
      <c r="X176" s="186"/>
      <c r="Y176" s="186"/>
      <c r="Z176" s="186"/>
      <c r="AA176" s="62"/>
      <c r="AB176" s="62"/>
      <c r="AC176" s="187"/>
      <c r="AD176" s="259"/>
      <c r="AE176" s="259"/>
      <c r="AF176" s="56"/>
      <c r="AG176" s="28"/>
      <c r="AH176" s="56"/>
      <c r="AI176" s="28"/>
      <c r="AJ176" s="132"/>
      <c r="AK176" s="198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5"/>
      <c r="E177" s="56"/>
      <c r="F177" s="188"/>
      <c r="G177" s="188"/>
      <c r="H177" s="188"/>
      <c r="I177" s="56"/>
      <c r="J177" s="56"/>
      <c r="K177" s="187"/>
      <c r="L177" s="259"/>
      <c r="M177" s="259"/>
      <c r="N177" s="56"/>
      <c r="O177" s="28"/>
      <c r="P177" s="56"/>
      <c r="Q177" s="28"/>
      <c r="R177" s="183"/>
      <c r="S177" s="215"/>
      <c r="T177" s="287"/>
      <c r="U177" s="27"/>
      <c r="V177" s="185"/>
      <c r="W177" s="56"/>
      <c r="X177" s="188"/>
      <c r="Y177" s="188"/>
      <c r="Z177" s="188"/>
      <c r="AA177" s="56"/>
      <c r="AB177" s="56"/>
      <c r="AC177" s="187"/>
      <c r="AD177" s="259"/>
      <c r="AE177" s="259"/>
      <c r="AF177" s="56"/>
      <c r="AG177" s="28"/>
      <c r="AH177" s="56"/>
      <c r="AI177" s="28"/>
      <c r="AJ177" s="183"/>
      <c r="AK177" s="198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5"/>
      <c r="T178" s="285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8"/>
      <c r="AL178" s="285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34</v>
      </c>
      <c r="D179" s="185"/>
      <c r="E179" s="56"/>
      <c r="F179" s="186"/>
      <c r="G179" s="186"/>
      <c r="H179" s="186"/>
      <c r="I179" s="62"/>
      <c r="J179" s="62"/>
      <c r="K179" s="187"/>
      <c r="L179" s="259"/>
      <c r="M179" s="259"/>
      <c r="N179" s="56"/>
      <c r="O179" s="28"/>
      <c r="P179" s="56"/>
      <c r="Q179" s="28"/>
      <c r="R179" s="132"/>
      <c r="S179" s="215"/>
      <c r="T179" s="286"/>
      <c r="U179" s="27" t="s">
        <v>34</v>
      </c>
      <c r="V179" s="185"/>
      <c r="W179" s="56"/>
      <c r="X179" s="186"/>
      <c r="Y179" s="186"/>
      <c r="Z179" s="186"/>
      <c r="AA179" s="62"/>
      <c r="AB179" s="62"/>
      <c r="AC179" s="187"/>
      <c r="AD179" s="259"/>
      <c r="AE179" s="259"/>
      <c r="AF179" s="56"/>
      <c r="AG179" s="28"/>
      <c r="AH179" s="56"/>
      <c r="AI179" s="28"/>
      <c r="AJ179" s="132"/>
      <c r="AK179" s="198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35</v>
      </c>
      <c r="D180" s="185"/>
      <c r="E180" s="56"/>
      <c r="F180" s="186"/>
      <c r="G180" s="186"/>
      <c r="H180" s="186"/>
      <c r="I180" s="62"/>
      <c r="J180" s="62"/>
      <c r="K180" s="187"/>
      <c r="L180" s="259"/>
      <c r="M180" s="259"/>
      <c r="N180" s="56"/>
      <c r="O180" s="28"/>
      <c r="P180" s="56"/>
      <c r="Q180" s="28"/>
      <c r="R180" s="132"/>
      <c r="S180" s="215"/>
      <c r="T180" s="286"/>
      <c r="U180" s="27" t="s">
        <v>35</v>
      </c>
      <c r="V180" s="185"/>
      <c r="W180" s="56"/>
      <c r="X180" s="186"/>
      <c r="Y180" s="186"/>
      <c r="Z180" s="186"/>
      <c r="AA180" s="62"/>
      <c r="AB180" s="62"/>
      <c r="AC180" s="187"/>
      <c r="AD180" s="259"/>
      <c r="AE180" s="259"/>
      <c r="AF180" s="56"/>
      <c r="AG180" s="28"/>
      <c r="AH180" s="56"/>
      <c r="AI180" s="28"/>
      <c r="AJ180" s="132"/>
      <c r="AK180" s="198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37</v>
      </c>
      <c r="D181" s="185"/>
      <c r="E181" s="56"/>
      <c r="F181" s="186"/>
      <c r="G181" s="186"/>
      <c r="H181" s="186"/>
      <c r="I181" s="62"/>
      <c r="J181" s="62"/>
      <c r="K181" s="187"/>
      <c r="L181" s="259"/>
      <c r="M181" s="259"/>
      <c r="N181" s="56"/>
      <c r="O181" s="28"/>
      <c r="P181" s="56"/>
      <c r="Q181" s="28"/>
      <c r="R181" s="132"/>
      <c r="S181" s="215"/>
      <c r="T181" s="286"/>
      <c r="U181" s="27" t="s">
        <v>37</v>
      </c>
      <c r="V181" s="185"/>
      <c r="W181" s="56"/>
      <c r="X181" s="186"/>
      <c r="Y181" s="186"/>
      <c r="Z181" s="186"/>
      <c r="AA181" s="62"/>
      <c r="AB181" s="62"/>
      <c r="AC181" s="187"/>
      <c r="AD181" s="259"/>
      <c r="AE181" s="259"/>
      <c r="AF181" s="56"/>
      <c r="AG181" s="28"/>
      <c r="AH181" s="56"/>
      <c r="AI181" s="28"/>
      <c r="AJ181" s="132"/>
      <c r="AK181" s="198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5"/>
      <c r="E182" s="56"/>
      <c r="F182" s="188"/>
      <c r="G182" s="188"/>
      <c r="H182" s="188"/>
      <c r="I182" s="56"/>
      <c r="J182" s="56"/>
      <c r="K182" s="187"/>
      <c r="L182" s="259"/>
      <c r="M182" s="259"/>
      <c r="N182" s="56"/>
      <c r="O182" s="28"/>
      <c r="P182" s="56"/>
      <c r="Q182" s="28"/>
      <c r="R182" s="183"/>
      <c r="S182" s="215"/>
      <c r="T182" s="287"/>
      <c r="U182" s="27"/>
      <c r="V182" s="185"/>
      <c r="W182" s="56"/>
      <c r="X182" s="188"/>
      <c r="Y182" s="188"/>
      <c r="Z182" s="188"/>
      <c r="AA182" s="56"/>
      <c r="AB182" s="56"/>
      <c r="AC182" s="187"/>
      <c r="AD182" s="259"/>
      <c r="AE182" s="259"/>
      <c r="AF182" s="56"/>
      <c r="AG182" s="28"/>
      <c r="AH182" s="56"/>
      <c r="AI182" s="28"/>
      <c r="AJ182" s="183"/>
      <c r="AK182" s="198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5"/>
      <c r="T183" s="285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8"/>
      <c r="AL183" s="285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34</v>
      </c>
      <c r="D184" s="185"/>
      <c r="E184" s="56"/>
      <c r="F184" s="186"/>
      <c r="G184" s="186"/>
      <c r="H184" s="186"/>
      <c r="I184" s="62"/>
      <c r="J184" s="62"/>
      <c r="K184" s="187"/>
      <c r="L184" s="259"/>
      <c r="M184" s="259"/>
      <c r="N184" s="56"/>
      <c r="O184" s="28"/>
      <c r="P184" s="56"/>
      <c r="Q184" s="28"/>
      <c r="R184" s="132"/>
      <c r="S184" s="215"/>
      <c r="T184" s="286"/>
      <c r="U184" s="27" t="s">
        <v>34</v>
      </c>
      <c r="V184" s="185"/>
      <c r="W184" s="56"/>
      <c r="X184" s="186"/>
      <c r="Y184" s="186"/>
      <c r="Z184" s="186"/>
      <c r="AA184" s="62"/>
      <c r="AB184" s="62"/>
      <c r="AC184" s="187"/>
      <c r="AD184" s="259"/>
      <c r="AE184" s="259"/>
      <c r="AF184" s="56"/>
      <c r="AG184" s="28"/>
      <c r="AH184" s="56"/>
      <c r="AI184" s="28"/>
      <c r="AJ184" s="132"/>
      <c r="AK184" s="198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35</v>
      </c>
      <c r="D185" s="185"/>
      <c r="E185" s="56"/>
      <c r="F185" s="186"/>
      <c r="G185" s="186"/>
      <c r="H185" s="186"/>
      <c r="I185" s="62"/>
      <c r="J185" s="62"/>
      <c r="K185" s="187"/>
      <c r="L185" s="259"/>
      <c r="M185" s="259"/>
      <c r="N185" s="56"/>
      <c r="O185" s="28"/>
      <c r="P185" s="56"/>
      <c r="Q185" s="28"/>
      <c r="R185" s="132"/>
      <c r="S185" s="215"/>
      <c r="T185" s="286"/>
      <c r="U185" s="27" t="s">
        <v>35</v>
      </c>
      <c r="V185" s="185"/>
      <c r="W185" s="56"/>
      <c r="X185" s="186"/>
      <c r="Y185" s="186"/>
      <c r="Z185" s="186"/>
      <c r="AA185" s="62"/>
      <c r="AB185" s="62"/>
      <c r="AC185" s="187"/>
      <c r="AD185" s="259"/>
      <c r="AE185" s="259"/>
      <c r="AF185" s="56"/>
      <c r="AG185" s="28"/>
      <c r="AH185" s="56"/>
      <c r="AI185" s="28"/>
      <c r="AJ185" s="132"/>
      <c r="AK185" s="198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37</v>
      </c>
      <c r="D186" s="185"/>
      <c r="E186" s="56"/>
      <c r="F186" s="186"/>
      <c r="G186" s="186"/>
      <c r="H186" s="186"/>
      <c r="I186" s="62"/>
      <c r="J186" s="62"/>
      <c r="K186" s="187"/>
      <c r="L186" s="259"/>
      <c r="M186" s="259"/>
      <c r="N186" s="56"/>
      <c r="O186" s="28"/>
      <c r="P186" s="56"/>
      <c r="Q186" s="28"/>
      <c r="R186" s="132"/>
      <c r="S186" s="215"/>
      <c r="T186" s="286"/>
      <c r="U186" s="27" t="s">
        <v>37</v>
      </c>
      <c r="V186" s="185"/>
      <c r="W186" s="56"/>
      <c r="X186" s="186"/>
      <c r="Y186" s="186"/>
      <c r="Z186" s="186"/>
      <c r="AA186" s="62"/>
      <c r="AB186" s="62"/>
      <c r="AC186" s="187"/>
      <c r="AD186" s="259"/>
      <c r="AE186" s="259"/>
      <c r="AF186" s="56"/>
      <c r="AG186" s="28"/>
      <c r="AH186" s="56"/>
      <c r="AI186" s="28"/>
      <c r="AJ186" s="132"/>
      <c r="AK186" s="198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5"/>
      <c r="E187" s="56"/>
      <c r="F187" s="188"/>
      <c r="G187" s="188"/>
      <c r="H187" s="188"/>
      <c r="I187" s="56"/>
      <c r="J187" s="56"/>
      <c r="K187" s="187"/>
      <c r="L187" s="259"/>
      <c r="M187" s="259"/>
      <c r="N187" s="56"/>
      <c r="O187" s="28"/>
      <c r="P187" s="56"/>
      <c r="Q187" s="28"/>
      <c r="R187" s="183"/>
      <c r="S187" s="215"/>
      <c r="T187" s="287"/>
      <c r="U187" s="27"/>
      <c r="V187" s="185"/>
      <c r="W187" s="56"/>
      <c r="X187" s="188"/>
      <c r="Y187" s="188"/>
      <c r="Z187" s="188"/>
      <c r="AA187" s="56"/>
      <c r="AB187" s="56"/>
      <c r="AC187" s="187"/>
      <c r="AD187" s="259"/>
      <c r="AE187" s="259"/>
      <c r="AF187" s="56"/>
      <c r="AG187" s="28"/>
      <c r="AH187" s="56"/>
      <c r="AI187" s="28"/>
      <c r="AJ187" s="183"/>
      <c r="AK187" s="198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5"/>
      <c r="T188" s="285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8"/>
      <c r="AL188" s="285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34</v>
      </c>
      <c r="D189" s="185"/>
      <c r="E189" s="56"/>
      <c r="F189" s="186"/>
      <c r="G189" s="186"/>
      <c r="H189" s="186"/>
      <c r="I189" s="62"/>
      <c r="J189" s="62"/>
      <c r="K189" s="187"/>
      <c r="L189" s="259"/>
      <c r="M189" s="259"/>
      <c r="N189" s="56"/>
      <c r="O189" s="28"/>
      <c r="P189" s="56"/>
      <c r="Q189" s="28"/>
      <c r="R189" s="132"/>
      <c r="S189" s="215"/>
      <c r="T189" s="286"/>
      <c r="U189" s="27" t="s">
        <v>34</v>
      </c>
      <c r="V189" s="185"/>
      <c r="W189" s="56"/>
      <c r="X189" s="186"/>
      <c r="Y189" s="186"/>
      <c r="Z189" s="186"/>
      <c r="AA189" s="62"/>
      <c r="AB189" s="62"/>
      <c r="AC189" s="187"/>
      <c r="AD189" s="259"/>
      <c r="AE189" s="259"/>
      <c r="AF189" s="56"/>
      <c r="AG189" s="28"/>
      <c r="AH189" s="56"/>
      <c r="AI189" s="28"/>
      <c r="AJ189" s="132"/>
      <c r="AK189" s="198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35</v>
      </c>
      <c r="D190" s="185"/>
      <c r="E190" s="56"/>
      <c r="F190" s="186"/>
      <c r="G190" s="186"/>
      <c r="H190" s="186"/>
      <c r="I190" s="62"/>
      <c r="J190" s="62"/>
      <c r="K190" s="187"/>
      <c r="L190" s="259"/>
      <c r="M190" s="259"/>
      <c r="N190" s="56"/>
      <c r="O190" s="28"/>
      <c r="P190" s="56"/>
      <c r="Q190" s="28"/>
      <c r="R190" s="132"/>
      <c r="S190" s="215"/>
      <c r="T190" s="286"/>
      <c r="U190" s="27" t="s">
        <v>35</v>
      </c>
      <c r="V190" s="185"/>
      <c r="W190" s="56"/>
      <c r="X190" s="186"/>
      <c r="Y190" s="186"/>
      <c r="Z190" s="186"/>
      <c r="AA190" s="62"/>
      <c r="AB190" s="62"/>
      <c r="AC190" s="187"/>
      <c r="AD190" s="259"/>
      <c r="AE190" s="259"/>
      <c r="AF190" s="56"/>
      <c r="AG190" s="28"/>
      <c r="AH190" s="56"/>
      <c r="AI190" s="28"/>
      <c r="AJ190" s="132"/>
      <c r="AK190" s="198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37</v>
      </c>
      <c r="D191" s="185"/>
      <c r="E191" s="56"/>
      <c r="F191" s="186"/>
      <c r="G191" s="186"/>
      <c r="H191" s="186"/>
      <c r="I191" s="62"/>
      <c r="J191" s="62"/>
      <c r="K191" s="187"/>
      <c r="L191" s="259"/>
      <c r="M191" s="259"/>
      <c r="N191" s="56"/>
      <c r="O191" s="28"/>
      <c r="P191" s="56"/>
      <c r="Q191" s="28"/>
      <c r="R191" s="132"/>
      <c r="S191" s="215"/>
      <c r="T191" s="286"/>
      <c r="U191" s="27" t="s">
        <v>37</v>
      </c>
      <c r="V191" s="185"/>
      <c r="W191" s="56"/>
      <c r="X191" s="186"/>
      <c r="Y191" s="186"/>
      <c r="Z191" s="186"/>
      <c r="AA191" s="62"/>
      <c r="AB191" s="62"/>
      <c r="AC191" s="187"/>
      <c r="AD191" s="259"/>
      <c r="AE191" s="259"/>
      <c r="AF191" s="56"/>
      <c r="AG191" s="28"/>
      <c r="AH191" s="56"/>
      <c r="AI191" s="28"/>
      <c r="AJ191" s="132"/>
      <c r="AK191" s="198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5"/>
      <c r="E192" s="56"/>
      <c r="F192" s="188"/>
      <c r="G192" s="188"/>
      <c r="H192" s="188"/>
      <c r="I192" s="56"/>
      <c r="J192" s="56"/>
      <c r="K192" s="187"/>
      <c r="L192" s="259"/>
      <c r="M192" s="259"/>
      <c r="N192" s="56"/>
      <c r="O192" s="28"/>
      <c r="P192" s="56"/>
      <c r="Q192" s="28"/>
      <c r="R192" s="183"/>
      <c r="S192" s="215"/>
      <c r="T192" s="287"/>
      <c r="U192" s="27"/>
      <c r="V192" s="185"/>
      <c r="W192" s="56"/>
      <c r="X192" s="188"/>
      <c r="Y192" s="188"/>
      <c r="Z192" s="188"/>
      <c r="AA192" s="56"/>
      <c r="AB192" s="56"/>
      <c r="AC192" s="187"/>
      <c r="AD192" s="259"/>
      <c r="AE192" s="259"/>
      <c r="AF192" s="56"/>
      <c r="AG192" s="28"/>
      <c r="AH192" s="56"/>
      <c r="AI192" s="28"/>
      <c r="AJ192" s="183"/>
      <c r="AK192" s="198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5"/>
      <c r="T193" s="285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8"/>
      <c r="AL193" s="285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34</v>
      </c>
      <c r="D194" s="185"/>
      <c r="E194" s="56"/>
      <c r="F194" s="186"/>
      <c r="G194" s="186"/>
      <c r="H194" s="186"/>
      <c r="I194" s="62"/>
      <c r="J194" s="62"/>
      <c r="K194" s="187"/>
      <c r="L194" s="259"/>
      <c r="M194" s="259"/>
      <c r="N194" s="56"/>
      <c r="O194" s="28"/>
      <c r="P194" s="56"/>
      <c r="Q194" s="28"/>
      <c r="R194" s="132"/>
      <c r="S194" s="215"/>
      <c r="T194" s="286"/>
      <c r="U194" s="27" t="s">
        <v>34</v>
      </c>
      <c r="V194" s="185"/>
      <c r="W194" s="56"/>
      <c r="X194" s="186"/>
      <c r="Y194" s="186"/>
      <c r="Z194" s="186"/>
      <c r="AA194" s="62"/>
      <c r="AB194" s="62"/>
      <c r="AC194" s="187"/>
      <c r="AD194" s="259"/>
      <c r="AE194" s="259"/>
      <c r="AF194" s="56"/>
      <c r="AG194" s="28"/>
      <c r="AH194" s="56"/>
      <c r="AI194" s="28"/>
      <c r="AJ194" s="132"/>
      <c r="AK194" s="198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35</v>
      </c>
      <c r="D195" s="185"/>
      <c r="E195" s="56"/>
      <c r="F195" s="186"/>
      <c r="G195" s="186"/>
      <c r="H195" s="186"/>
      <c r="I195" s="62"/>
      <c r="J195" s="62"/>
      <c r="K195" s="187"/>
      <c r="L195" s="259"/>
      <c r="M195" s="259"/>
      <c r="N195" s="56"/>
      <c r="O195" s="28"/>
      <c r="P195" s="56"/>
      <c r="Q195" s="28"/>
      <c r="R195" s="132"/>
      <c r="S195" s="215"/>
      <c r="T195" s="286"/>
      <c r="U195" s="27" t="s">
        <v>35</v>
      </c>
      <c r="V195" s="185"/>
      <c r="W195" s="56"/>
      <c r="X195" s="186"/>
      <c r="Y195" s="186"/>
      <c r="Z195" s="186"/>
      <c r="AA195" s="62"/>
      <c r="AB195" s="62"/>
      <c r="AC195" s="187"/>
      <c r="AD195" s="259"/>
      <c r="AE195" s="259"/>
      <c r="AF195" s="56"/>
      <c r="AG195" s="28"/>
      <c r="AH195" s="56"/>
      <c r="AI195" s="28"/>
      <c r="AJ195" s="132"/>
      <c r="AK195" s="198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37</v>
      </c>
      <c r="D196" s="185"/>
      <c r="E196" s="56"/>
      <c r="F196" s="186"/>
      <c r="G196" s="186"/>
      <c r="H196" s="186"/>
      <c r="I196" s="62"/>
      <c r="J196" s="62"/>
      <c r="K196" s="187"/>
      <c r="L196" s="259"/>
      <c r="M196" s="259"/>
      <c r="N196" s="56"/>
      <c r="O196" s="28"/>
      <c r="P196" s="56"/>
      <c r="Q196" s="28"/>
      <c r="R196" s="132"/>
      <c r="S196" s="215"/>
      <c r="T196" s="286"/>
      <c r="U196" s="27" t="s">
        <v>37</v>
      </c>
      <c r="V196" s="185"/>
      <c r="W196" s="56"/>
      <c r="X196" s="186"/>
      <c r="Y196" s="186"/>
      <c r="Z196" s="186"/>
      <c r="AA196" s="62"/>
      <c r="AB196" s="62"/>
      <c r="AC196" s="187"/>
      <c r="AD196" s="259"/>
      <c r="AE196" s="259"/>
      <c r="AF196" s="56"/>
      <c r="AG196" s="28"/>
      <c r="AH196" s="56"/>
      <c r="AI196" s="28"/>
      <c r="AJ196" s="132"/>
      <c r="AK196" s="198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5"/>
      <c r="E197" s="56"/>
      <c r="F197" s="188"/>
      <c r="G197" s="188"/>
      <c r="H197" s="188"/>
      <c r="I197" s="56"/>
      <c r="J197" s="56"/>
      <c r="K197" s="187"/>
      <c r="L197" s="259"/>
      <c r="M197" s="259"/>
      <c r="N197" s="56"/>
      <c r="O197" s="28"/>
      <c r="P197" s="56"/>
      <c r="Q197" s="28"/>
      <c r="R197" s="183"/>
      <c r="S197" s="215"/>
      <c r="T197" s="287"/>
      <c r="U197" s="27"/>
      <c r="V197" s="185"/>
      <c r="W197" s="56"/>
      <c r="X197" s="188"/>
      <c r="Y197" s="188"/>
      <c r="Z197" s="188"/>
      <c r="AA197" s="56"/>
      <c r="AB197" s="56"/>
      <c r="AC197" s="187"/>
      <c r="AD197" s="259"/>
      <c r="AE197" s="259"/>
      <c r="AF197" s="56"/>
      <c r="AG197" s="28"/>
      <c r="AH197" s="56"/>
      <c r="AI197" s="28"/>
      <c r="AJ197" s="183"/>
      <c r="AK197" s="198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5"/>
      <c r="T198" s="285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8"/>
      <c r="AL198" s="285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34</v>
      </c>
      <c r="D199" s="185"/>
      <c r="E199" s="56"/>
      <c r="F199" s="186"/>
      <c r="G199" s="186"/>
      <c r="H199" s="186"/>
      <c r="I199" s="62"/>
      <c r="J199" s="62"/>
      <c r="K199" s="187"/>
      <c r="L199" s="259"/>
      <c r="M199" s="259"/>
      <c r="N199" s="56"/>
      <c r="O199" s="28"/>
      <c r="P199" s="56"/>
      <c r="Q199" s="28"/>
      <c r="R199" s="132"/>
      <c r="S199" s="215"/>
      <c r="T199" s="286"/>
      <c r="U199" s="27" t="s">
        <v>34</v>
      </c>
      <c r="V199" s="185"/>
      <c r="W199" s="56"/>
      <c r="X199" s="186"/>
      <c r="Y199" s="186"/>
      <c r="Z199" s="186"/>
      <c r="AA199" s="62"/>
      <c r="AB199" s="62"/>
      <c r="AC199" s="187"/>
      <c r="AD199" s="259"/>
      <c r="AE199" s="259"/>
      <c r="AF199" s="56"/>
      <c r="AG199" s="28"/>
      <c r="AH199" s="56"/>
      <c r="AI199" s="28"/>
      <c r="AJ199" s="132"/>
      <c r="AK199" s="198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35</v>
      </c>
      <c r="D200" s="185"/>
      <c r="E200" s="56"/>
      <c r="F200" s="186"/>
      <c r="G200" s="186"/>
      <c r="H200" s="186"/>
      <c r="I200" s="62"/>
      <c r="J200" s="62"/>
      <c r="K200" s="187"/>
      <c r="L200" s="259"/>
      <c r="M200" s="259"/>
      <c r="N200" s="56"/>
      <c r="O200" s="28"/>
      <c r="P200" s="56"/>
      <c r="Q200" s="28"/>
      <c r="R200" s="132"/>
      <c r="S200" s="215"/>
      <c r="T200" s="286"/>
      <c r="U200" s="27" t="s">
        <v>35</v>
      </c>
      <c r="V200" s="185"/>
      <c r="W200" s="56"/>
      <c r="X200" s="186"/>
      <c r="Y200" s="186"/>
      <c r="Z200" s="186"/>
      <c r="AA200" s="62"/>
      <c r="AB200" s="62"/>
      <c r="AC200" s="187"/>
      <c r="AD200" s="259"/>
      <c r="AE200" s="259"/>
      <c r="AF200" s="56"/>
      <c r="AG200" s="28"/>
      <c r="AH200" s="56"/>
      <c r="AI200" s="28"/>
      <c r="AJ200" s="132"/>
      <c r="AK200" s="198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37</v>
      </c>
      <c r="D201" s="185"/>
      <c r="E201" s="56"/>
      <c r="F201" s="186"/>
      <c r="G201" s="186"/>
      <c r="H201" s="186"/>
      <c r="I201" s="62"/>
      <c r="J201" s="62"/>
      <c r="K201" s="187"/>
      <c r="L201" s="259"/>
      <c r="M201" s="259"/>
      <c r="N201" s="56"/>
      <c r="O201" s="28"/>
      <c r="P201" s="56"/>
      <c r="Q201" s="28"/>
      <c r="R201" s="132"/>
      <c r="S201" s="215"/>
      <c r="T201" s="286"/>
      <c r="U201" s="27" t="s">
        <v>37</v>
      </c>
      <c r="V201" s="185"/>
      <c r="W201" s="56"/>
      <c r="X201" s="186"/>
      <c r="Y201" s="186"/>
      <c r="Z201" s="186"/>
      <c r="AA201" s="62"/>
      <c r="AB201" s="62"/>
      <c r="AC201" s="187"/>
      <c r="AD201" s="259"/>
      <c r="AE201" s="259"/>
      <c r="AF201" s="56"/>
      <c r="AG201" s="28"/>
      <c r="AH201" s="56"/>
      <c r="AI201" s="28"/>
      <c r="AJ201" s="132"/>
      <c r="AK201" s="198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5"/>
      <c r="E202" s="56"/>
      <c r="F202" s="188"/>
      <c r="G202" s="188"/>
      <c r="H202" s="188"/>
      <c r="I202" s="56"/>
      <c r="J202" s="56"/>
      <c r="K202" s="187"/>
      <c r="L202" s="259"/>
      <c r="M202" s="259"/>
      <c r="N202" s="56"/>
      <c r="O202" s="28"/>
      <c r="P202" s="56"/>
      <c r="Q202" s="28"/>
      <c r="R202" s="183"/>
      <c r="S202" s="215"/>
      <c r="T202" s="287"/>
      <c r="U202" s="27"/>
      <c r="V202" s="185"/>
      <c r="W202" s="56"/>
      <c r="X202" s="188"/>
      <c r="Y202" s="188"/>
      <c r="Z202" s="188"/>
      <c r="AA202" s="56"/>
      <c r="AB202" s="56"/>
      <c r="AC202" s="187"/>
      <c r="AD202" s="259"/>
      <c r="AE202" s="259"/>
      <c r="AF202" s="56"/>
      <c r="AG202" s="28"/>
      <c r="AH202" s="56"/>
      <c r="AI202" s="28"/>
      <c r="AJ202" s="183"/>
      <c r="AK202" s="198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5"/>
      <c r="T203" s="285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8"/>
      <c r="AL203" s="285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34</v>
      </c>
      <c r="D204" s="185"/>
      <c r="E204" s="56"/>
      <c r="F204" s="186"/>
      <c r="G204" s="186"/>
      <c r="H204" s="186"/>
      <c r="I204" s="62"/>
      <c r="J204" s="62"/>
      <c r="K204" s="187"/>
      <c r="L204" s="259"/>
      <c r="M204" s="259"/>
      <c r="N204" s="56"/>
      <c r="O204" s="28"/>
      <c r="P204" s="56"/>
      <c r="Q204" s="28"/>
      <c r="R204" s="132"/>
      <c r="S204" s="215"/>
      <c r="T204" s="286"/>
      <c r="U204" s="27" t="s">
        <v>34</v>
      </c>
      <c r="V204" s="185"/>
      <c r="W204" s="56"/>
      <c r="X204" s="186"/>
      <c r="Y204" s="186"/>
      <c r="Z204" s="186"/>
      <c r="AA204" s="62"/>
      <c r="AB204" s="62"/>
      <c r="AC204" s="187"/>
      <c r="AD204" s="259"/>
      <c r="AE204" s="259"/>
      <c r="AF204" s="56"/>
      <c r="AG204" s="28"/>
      <c r="AH204" s="56"/>
      <c r="AI204" s="28"/>
      <c r="AJ204" s="132"/>
      <c r="AK204" s="198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35</v>
      </c>
      <c r="D205" s="185"/>
      <c r="E205" s="56"/>
      <c r="F205" s="186"/>
      <c r="G205" s="186"/>
      <c r="H205" s="186"/>
      <c r="I205" s="62"/>
      <c r="J205" s="62"/>
      <c r="K205" s="187"/>
      <c r="L205" s="259"/>
      <c r="M205" s="259"/>
      <c r="N205" s="56"/>
      <c r="O205" s="28"/>
      <c r="P205" s="56"/>
      <c r="Q205" s="28"/>
      <c r="R205" s="132"/>
      <c r="S205" s="215"/>
      <c r="T205" s="286"/>
      <c r="U205" s="27" t="s">
        <v>35</v>
      </c>
      <c r="V205" s="185"/>
      <c r="W205" s="56"/>
      <c r="X205" s="186"/>
      <c r="Y205" s="186"/>
      <c r="Z205" s="186"/>
      <c r="AA205" s="62"/>
      <c r="AB205" s="62"/>
      <c r="AC205" s="187"/>
      <c r="AD205" s="259"/>
      <c r="AE205" s="259"/>
      <c r="AF205" s="56"/>
      <c r="AG205" s="28"/>
      <c r="AH205" s="56"/>
      <c r="AI205" s="28"/>
      <c r="AJ205" s="132"/>
      <c r="AK205" s="198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37</v>
      </c>
      <c r="D206" s="185"/>
      <c r="E206" s="56"/>
      <c r="F206" s="186"/>
      <c r="G206" s="186"/>
      <c r="H206" s="186"/>
      <c r="I206" s="62"/>
      <c r="J206" s="62"/>
      <c r="K206" s="187"/>
      <c r="L206" s="259"/>
      <c r="M206" s="259"/>
      <c r="N206" s="56"/>
      <c r="O206" s="28"/>
      <c r="P206" s="56"/>
      <c r="Q206" s="28"/>
      <c r="R206" s="132"/>
      <c r="S206" s="215"/>
      <c r="T206" s="286"/>
      <c r="U206" s="27" t="s">
        <v>37</v>
      </c>
      <c r="V206" s="185"/>
      <c r="W206" s="56"/>
      <c r="X206" s="186"/>
      <c r="Y206" s="186"/>
      <c r="Z206" s="186"/>
      <c r="AA206" s="62"/>
      <c r="AB206" s="62"/>
      <c r="AC206" s="187"/>
      <c r="AD206" s="259"/>
      <c r="AE206" s="259"/>
      <c r="AF206" s="56"/>
      <c r="AG206" s="28"/>
      <c r="AH206" s="56"/>
      <c r="AI206" s="28"/>
      <c r="AJ206" s="132"/>
      <c r="AK206" s="198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5"/>
      <c r="E207" s="56"/>
      <c r="F207" s="188"/>
      <c r="G207" s="188"/>
      <c r="H207" s="188"/>
      <c r="I207" s="56"/>
      <c r="J207" s="56"/>
      <c r="K207" s="187"/>
      <c r="L207" s="259"/>
      <c r="M207" s="259"/>
      <c r="N207" s="56"/>
      <c r="O207" s="28"/>
      <c r="P207" s="56"/>
      <c r="Q207" s="28"/>
      <c r="R207" s="183"/>
      <c r="S207" s="215"/>
      <c r="T207" s="287"/>
      <c r="U207" s="27"/>
      <c r="V207" s="185"/>
      <c r="W207" s="56"/>
      <c r="X207" s="188"/>
      <c r="Y207" s="188"/>
      <c r="Z207" s="188"/>
      <c r="AA207" s="56"/>
      <c r="AB207" s="56"/>
      <c r="AC207" s="187"/>
      <c r="AD207" s="259"/>
      <c r="AE207" s="259"/>
      <c r="AF207" s="56"/>
      <c r="AG207" s="28"/>
      <c r="AH207" s="56"/>
      <c r="AI207" s="28"/>
      <c r="AJ207" s="183"/>
      <c r="AK207" s="198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5"/>
      <c r="T208" s="285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8"/>
      <c r="AL208" s="285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34</v>
      </c>
      <c r="D209" s="185"/>
      <c r="E209" s="56"/>
      <c r="F209" s="186"/>
      <c r="G209" s="186"/>
      <c r="H209" s="186"/>
      <c r="I209" s="62"/>
      <c r="J209" s="62"/>
      <c r="K209" s="187"/>
      <c r="L209" s="259"/>
      <c r="M209" s="259"/>
      <c r="N209" s="56"/>
      <c r="O209" s="28"/>
      <c r="P209" s="56"/>
      <c r="Q209" s="28"/>
      <c r="R209" s="132"/>
      <c r="S209" s="215"/>
      <c r="T209" s="286"/>
      <c r="U209" s="27" t="s">
        <v>34</v>
      </c>
      <c r="V209" s="185"/>
      <c r="W209" s="56"/>
      <c r="X209" s="186"/>
      <c r="Y209" s="186"/>
      <c r="Z209" s="186"/>
      <c r="AA209" s="62"/>
      <c r="AB209" s="62"/>
      <c r="AC209" s="187"/>
      <c r="AD209" s="259"/>
      <c r="AE209" s="259"/>
      <c r="AF209" s="56"/>
      <c r="AG209" s="28"/>
      <c r="AH209" s="56"/>
      <c r="AI209" s="28"/>
      <c r="AJ209" s="132"/>
      <c r="AK209" s="198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35</v>
      </c>
      <c r="D210" s="185"/>
      <c r="E210" s="56"/>
      <c r="F210" s="186"/>
      <c r="G210" s="186"/>
      <c r="H210" s="186"/>
      <c r="I210" s="62"/>
      <c r="J210" s="62"/>
      <c r="K210" s="187"/>
      <c r="L210" s="259"/>
      <c r="M210" s="259"/>
      <c r="N210" s="56"/>
      <c r="O210" s="28"/>
      <c r="P210" s="56"/>
      <c r="Q210" s="28"/>
      <c r="R210" s="132"/>
      <c r="S210" s="215"/>
      <c r="T210" s="286"/>
      <c r="U210" s="27" t="s">
        <v>35</v>
      </c>
      <c r="V210" s="185"/>
      <c r="W210" s="56"/>
      <c r="X210" s="186"/>
      <c r="Y210" s="186"/>
      <c r="Z210" s="186"/>
      <c r="AA210" s="62"/>
      <c r="AB210" s="62"/>
      <c r="AC210" s="187"/>
      <c r="AD210" s="259"/>
      <c r="AE210" s="259"/>
      <c r="AF210" s="56"/>
      <c r="AG210" s="28"/>
      <c r="AH210" s="56"/>
      <c r="AI210" s="28"/>
      <c r="AJ210" s="132"/>
      <c r="AK210" s="198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37</v>
      </c>
      <c r="D211" s="185"/>
      <c r="E211" s="56"/>
      <c r="F211" s="186"/>
      <c r="G211" s="186"/>
      <c r="H211" s="186"/>
      <c r="I211" s="62"/>
      <c r="J211" s="62"/>
      <c r="K211" s="187"/>
      <c r="L211" s="259"/>
      <c r="M211" s="259"/>
      <c r="N211" s="56"/>
      <c r="O211" s="28"/>
      <c r="P211" s="56"/>
      <c r="Q211" s="28"/>
      <c r="R211" s="132"/>
      <c r="S211" s="215"/>
      <c r="T211" s="286"/>
      <c r="U211" s="27" t="s">
        <v>37</v>
      </c>
      <c r="V211" s="185"/>
      <c r="W211" s="56"/>
      <c r="X211" s="186"/>
      <c r="Y211" s="186"/>
      <c r="Z211" s="186"/>
      <c r="AA211" s="62"/>
      <c r="AB211" s="62"/>
      <c r="AC211" s="187"/>
      <c r="AD211" s="259"/>
      <c r="AE211" s="259"/>
      <c r="AF211" s="56"/>
      <c r="AG211" s="28"/>
      <c r="AH211" s="56"/>
      <c r="AI211" s="28"/>
      <c r="AJ211" s="132"/>
      <c r="AK211" s="198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5"/>
      <c r="E212" s="56"/>
      <c r="F212" s="188"/>
      <c r="G212" s="188"/>
      <c r="H212" s="188"/>
      <c r="I212" s="56"/>
      <c r="J212" s="56"/>
      <c r="K212" s="187"/>
      <c r="L212" s="259"/>
      <c r="M212" s="259"/>
      <c r="N212" s="56"/>
      <c r="O212" s="28"/>
      <c r="P212" s="56"/>
      <c r="Q212" s="28"/>
      <c r="R212" s="183"/>
      <c r="S212" s="215"/>
      <c r="T212" s="287"/>
      <c r="U212" s="27"/>
      <c r="V212" s="185"/>
      <c r="W212" s="56"/>
      <c r="X212" s="188"/>
      <c r="Y212" s="188"/>
      <c r="Z212" s="188"/>
      <c r="AA212" s="56"/>
      <c r="AB212" s="56"/>
      <c r="AC212" s="187"/>
      <c r="AD212" s="259"/>
      <c r="AE212" s="259"/>
      <c r="AF212" s="56"/>
      <c r="AG212" s="28"/>
      <c r="AH212" s="56"/>
      <c r="AI212" s="28"/>
      <c r="AJ212" s="183"/>
      <c r="AK212" s="198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5"/>
      <c r="T213" s="285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8"/>
      <c r="AL213" s="285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34</v>
      </c>
      <c r="D214" s="185"/>
      <c r="E214" s="56"/>
      <c r="F214" s="186"/>
      <c r="G214" s="186"/>
      <c r="H214" s="186"/>
      <c r="I214" s="62"/>
      <c r="J214" s="62"/>
      <c r="K214" s="187"/>
      <c r="L214" s="259"/>
      <c r="M214" s="259"/>
      <c r="N214" s="56"/>
      <c r="O214" s="28"/>
      <c r="P214" s="56"/>
      <c r="Q214" s="28"/>
      <c r="R214" s="132"/>
      <c r="S214" s="215"/>
      <c r="T214" s="286"/>
      <c r="U214" s="27" t="s">
        <v>34</v>
      </c>
      <c r="V214" s="185"/>
      <c r="W214" s="56"/>
      <c r="X214" s="186"/>
      <c r="Y214" s="186"/>
      <c r="Z214" s="186"/>
      <c r="AA214" s="62"/>
      <c r="AB214" s="62"/>
      <c r="AC214" s="187"/>
      <c r="AD214" s="259"/>
      <c r="AE214" s="259"/>
      <c r="AF214" s="56"/>
      <c r="AG214" s="28"/>
      <c r="AH214" s="56"/>
      <c r="AI214" s="28"/>
      <c r="AJ214" s="132"/>
      <c r="AK214" s="198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35</v>
      </c>
      <c r="D215" s="185"/>
      <c r="E215" s="56"/>
      <c r="F215" s="186"/>
      <c r="G215" s="186"/>
      <c r="H215" s="186"/>
      <c r="I215" s="62"/>
      <c r="J215" s="62"/>
      <c r="K215" s="187"/>
      <c r="L215" s="259"/>
      <c r="M215" s="259"/>
      <c r="N215" s="56"/>
      <c r="O215" s="28"/>
      <c r="P215" s="56"/>
      <c r="Q215" s="28"/>
      <c r="R215" s="132"/>
      <c r="S215" s="215"/>
      <c r="T215" s="286"/>
      <c r="U215" s="27" t="s">
        <v>35</v>
      </c>
      <c r="V215" s="185"/>
      <c r="W215" s="56"/>
      <c r="X215" s="186"/>
      <c r="Y215" s="186"/>
      <c r="Z215" s="186"/>
      <c r="AA215" s="62"/>
      <c r="AB215" s="62"/>
      <c r="AC215" s="187"/>
      <c r="AD215" s="259"/>
      <c r="AE215" s="259"/>
      <c r="AF215" s="56"/>
      <c r="AG215" s="28"/>
      <c r="AH215" s="56"/>
      <c r="AI215" s="28"/>
      <c r="AJ215" s="132"/>
      <c r="AK215" s="198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37</v>
      </c>
      <c r="D216" s="185"/>
      <c r="E216" s="56"/>
      <c r="F216" s="186"/>
      <c r="G216" s="186"/>
      <c r="H216" s="186"/>
      <c r="I216" s="62"/>
      <c r="J216" s="62"/>
      <c r="K216" s="187"/>
      <c r="L216" s="259"/>
      <c r="M216" s="259"/>
      <c r="N216" s="56"/>
      <c r="O216" s="28"/>
      <c r="P216" s="56"/>
      <c r="Q216" s="28"/>
      <c r="R216" s="132"/>
      <c r="S216" s="215"/>
      <c r="T216" s="286"/>
      <c r="U216" s="27" t="s">
        <v>37</v>
      </c>
      <c r="V216" s="185"/>
      <c r="W216" s="56"/>
      <c r="X216" s="186"/>
      <c r="Y216" s="186"/>
      <c r="Z216" s="186"/>
      <c r="AA216" s="62"/>
      <c r="AB216" s="62"/>
      <c r="AC216" s="187"/>
      <c r="AD216" s="259"/>
      <c r="AE216" s="259"/>
      <c r="AF216" s="56"/>
      <c r="AG216" s="28"/>
      <c r="AH216" s="56"/>
      <c r="AI216" s="28"/>
      <c r="AJ216" s="132"/>
      <c r="AK216" s="198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5"/>
      <c r="E217" s="56"/>
      <c r="F217" s="188"/>
      <c r="G217" s="188"/>
      <c r="H217" s="188"/>
      <c r="I217" s="56"/>
      <c r="J217" s="56"/>
      <c r="K217" s="187"/>
      <c r="L217" s="259"/>
      <c r="M217" s="259"/>
      <c r="N217" s="56"/>
      <c r="O217" s="28"/>
      <c r="P217" s="56"/>
      <c r="Q217" s="28"/>
      <c r="R217" s="183"/>
      <c r="S217" s="215"/>
      <c r="T217" s="287"/>
      <c r="U217" s="27"/>
      <c r="V217" s="185"/>
      <c r="W217" s="56"/>
      <c r="X217" s="188"/>
      <c r="Y217" s="188"/>
      <c r="Z217" s="188"/>
      <c r="AA217" s="56"/>
      <c r="AB217" s="56"/>
      <c r="AC217" s="187"/>
      <c r="AD217" s="259"/>
      <c r="AE217" s="259"/>
      <c r="AF217" s="56"/>
      <c r="AG217" s="28"/>
      <c r="AH217" s="56"/>
      <c r="AI217" s="28"/>
      <c r="AJ217" s="183"/>
      <c r="AK217" s="198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5"/>
      <c r="T218" s="285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8"/>
      <c r="AL218" s="285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34</v>
      </c>
      <c r="D219" s="185"/>
      <c r="E219" s="56"/>
      <c r="F219" s="186"/>
      <c r="G219" s="186"/>
      <c r="H219" s="186"/>
      <c r="I219" s="62"/>
      <c r="J219" s="62"/>
      <c r="K219" s="187"/>
      <c r="L219" s="259"/>
      <c r="M219" s="259"/>
      <c r="N219" s="56"/>
      <c r="O219" s="28"/>
      <c r="P219" s="56"/>
      <c r="Q219" s="28"/>
      <c r="R219" s="132"/>
      <c r="S219" s="215"/>
      <c r="T219" s="286"/>
      <c r="U219" s="27" t="s">
        <v>34</v>
      </c>
      <c r="V219" s="185"/>
      <c r="W219" s="56"/>
      <c r="X219" s="186"/>
      <c r="Y219" s="186"/>
      <c r="Z219" s="186"/>
      <c r="AA219" s="62"/>
      <c r="AB219" s="62"/>
      <c r="AC219" s="187"/>
      <c r="AD219" s="259"/>
      <c r="AE219" s="259"/>
      <c r="AF219" s="56"/>
      <c r="AG219" s="28"/>
      <c r="AH219" s="56"/>
      <c r="AI219" s="28"/>
      <c r="AJ219" s="132"/>
      <c r="AK219" s="198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35</v>
      </c>
      <c r="D220" s="185"/>
      <c r="E220" s="56"/>
      <c r="F220" s="186"/>
      <c r="G220" s="186"/>
      <c r="H220" s="186"/>
      <c r="I220" s="62"/>
      <c r="J220" s="62"/>
      <c r="K220" s="187"/>
      <c r="L220" s="259"/>
      <c r="M220" s="259"/>
      <c r="N220" s="56"/>
      <c r="O220" s="28"/>
      <c r="P220" s="56"/>
      <c r="Q220" s="28"/>
      <c r="R220" s="132"/>
      <c r="S220" s="215"/>
      <c r="T220" s="286"/>
      <c r="U220" s="27" t="s">
        <v>35</v>
      </c>
      <c r="V220" s="185"/>
      <c r="W220" s="56"/>
      <c r="X220" s="186"/>
      <c r="Y220" s="186"/>
      <c r="Z220" s="186"/>
      <c r="AA220" s="62"/>
      <c r="AB220" s="62"/>
      <c r="AC220" s="187"/>
      <c r="AD220" s="259"/>
      <c r="AE220" s="259"/>
      <c r="AF220" s="56"/>
      <c r="AG220" s="28"/>
      <c r="AH220" s="56"/>
      <c r="AI220" s="28"/>
      <c r="AJ220" s="132"/>
      <c r="AK220" s="198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37</v>
      </c>
      <c r="D221" s="185"/>
      <c r="E221" s="56"/>
      <c r="F221" s="186"/>
      <c r="G221" s="186"/>
      <c r="H221" s="186"/>
      <c r="I221" s="62"/>
      <c r="J221" s="62"/>
      <c r="K221" s="187"/>
      <c r="L221" s="259"/>
      <c r="M221" s="259"/>
      <c r="N221" s="56"/>
      <c r="O221" s="28"/>
      <c r="P221" s="56"/>
      <c r="Q221" s="28"/>
      <c r="R221" s="132"/>
      <c r="S221" s="215"/>
      <c r="T221" s="286"/>
      <c r="U221" s="27" t="s">
        <v>37</v>
      </c>
      <c r="V221" s="185"/>
      <c r="W221" s="56"/>
      <c r="X221" s="186"/>
      <c r="Y221" s="186"/>
      <c r="Z221" s="186"/>
      <c r="AA221" s="62"/>
      <c r="AB221" s="62"/>
      <c r="AC221" s="187"/>
      <c r="AD221" s="259"/>
      <c r="AE221" s="259"/>
      <c r="AF221" s="56"/>
      <c r="AG221" s="28"/>
      <c r="AH221" s="56"/>
      <c r="AI221" s="28"/>
      <c r="AJ221" s="132"/>
      <c r="AK221" s="198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5"/>
      <c r="E222" s="56"/>
      <c r="F222" s="188"/>
      <c r="G222" s="188"/>
      <c r="H222" s="188"/>
      <c r="I222" s="56"/>
      <c r="J222" s="56"/>
      <c r="K222" s="187"/>
      <c r="L222" s="259"/>
      <c r="M222" s="259"/>
      <c r="N222" s="56"/>
      <c r="O222" s="28"/>
      <c r="P222" s="56"/>
      <c r="Q222" s="28"/>
      <c r="R222" s="183"/>
      <c r="S222" s="215"/>
      <c r="T222" s="287"/>
      <c r="U222" s="27"/>
      <c r="V222" s="185"/>
      <c r="W222" s="56"/>
      <c r="X222" s="188"/>
      <c r="Y222" s="188"/>
      <c r="Z222" s="188"/>
      <c r="AA222" s="56"/>
      <c r="AB222" s="56"/>
      <c r="AC222" s="187"/>
      <c r="AD222" s="259"/>
      <c r="AE222" s="259"/>
      <c r="AF222" s="56"/>
      <c r="AG222" s="28"/>
      <c r="AH222" s="56"/>
      <c r="AI222" s="28"/>
      <c r="AJ222" s="183"/>
      <c r="AK222" s="198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5"/>
      <c r="T223" s="285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8"/>
      <c r="AL223" s="285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34</v>
      </c>
      <c r="D224" s="185"/>
      <c r="E224" s="56"/>
      <c r="F224" s="186"/>
      <c r="G224" s="186"/>
      <c r="H224" s="186"/>
      <c r="I224" s="62"/>
      <c r="J224" s="62"/>
      <c r="K224" s="187"/>
      <c r="L224" s="259"/>
      <c r="M224" s="259"/>
      <c r="N224" s="56"/>
      <c r="O224" s="28"/>
      <c r="P224" s="56"/>
      <c r="Q224" s="28"/>
      <c r="R224" s="132"/>
      <c r="S224" s="215"/>
      <c r="T224" s="286"/>
      <c r="U224" s="27" t="s">
        <v>34</v>
      </c>
      <c r="V224" s="185"/>
      <c r="W224" s="56"/>
      <c r="X224" s="186"/>
      <c r="Y224" s="186"/>
      <c r="Z224" s="186"/>
      <c r="AA224" s="62"/>
      <c r="AB224" s="62"/>
      <c r="AC224" s="187"/>
      <c r="AD224" s="259"/>
      <c r="AE224" s="259"/>
      <c r="AF224" s="56"/>
      <c r="AG224" s="28"/>
      <c r="AH224" s="56"/>
      <c r="AI224" s="28"/>
      <c r="AJ224" s="132"/>
      <c r="AK224" s="198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35</v>
      </c>
      <c r="D225" s="185"/>
      <c r="E225" s="56"/>
      <c r="F225" s="186"/>
      <c r="G225" s="186"/>
      <c r="H225" s="186"/>
      <c r="I225" s="62"/>
      <c r="J225" s="62"/>
      <c r="K225" s="187"/>
      <c r="L225" s="259"/>
      <c r="M225" s="259"/>
      <c r="N225" s="56"/>
      <c r="O225" s="28"/>
      <c r="P225" s="56"/>
      <c r="Q225" s="28"/>
      <c r="R225" s="132"/>
      <c r="S225" s="215"/>
      <c r="T225" s="286"/>
      <c r="U225" s="27" t="s">
        <v>35</v>
      </c>
      <c r="V225" s="185"/>
      <c r="W225" s="56"/>
      <c r="X225" s="186"/>
      <c r="Y225" s="186"/>
      <c r="Z225" s="186"/>
      <c r="AA225" s="62"/>
      <c r="AB225" s="62"/>
      <c r="AC225" s="187"/>
      <c r="AD225" s="259"/>
      <c r="AE225" s="259"/>
      <c r="AF225" s="56"/>
      <c r="AG225" s="28"/>
      <c r="AH225" s="56"/>
      <c r="AI225" s="28"/>
      <c r="AJ225" s="132"/>
      <c r="AK225" s="198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37</v>
      </c>
      <c r="D226" s="185"/>
      <c r="E226" s="56"/>
      <c r="F226" s="186"/>
      <c r="G226" s="186"/>
      <c r="H226" s="186"/>
      <c r="I226" s="62"/>
      <c r="J226" s="62"/>
      <c r="K226" s="187"/>
      <c r="L226" s="259"/>
      <c r="M226" s="259"/>
      <c r="N226" s="56"/>
      <c r="O226" s="28"/>
      <c r="P226" s="56"/>
      <c r="Q226" s="28"/>
      <c r="R226" s="132"/>
      <c r="S226" s="215"/>
      <c r="T226" s="286"/>
      <c r="U226" s="27" t="s">
        <v>37</v>
      </c>
      <c r="V226" s="185"/>
      <c r="W226" s="56"/>
      <c r="X226" s="186"/>
      <c r="Y226" s="186"/>
      <c r="Z226" s="186"/>
      <c r="AA226" s="62"/>
      <c r="AB226" s="62"/>
      <c r="AC226" s="187"/>
      <c r="AD226" s="259"/>
      <c r="AE226" s="259"/>
      <c r="AF226" s="56"/>
      <c r="AG226" s="28"/>
      <c r="AH226" s="56"/>
      <c r="AI226" s="28"/>
      <c r="AJ226" s="132"/>
      <c r="AK226" s="198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5"/>
      <c r="E227" s="56"/>
      <c r="F227" s="188"/>
      <c r="G227" s="188"/>
      <c r="H227" s="188"/>
      <c r="I227" s="56"/>
      <c r="J227" s="56"/>
      <c r="K227" s="187"/>
      <c r="L227" s="259"/>
      <c r="M227" s="259"/>
      <c r="N227" s="56"/>
      <c r="O227" s="28"/>
      <c r="P227" s="56"/>
      <c r="Q227" s="28"/>
      <c r="R227" s="183"/>
      <c r="S227" s="215"/>
      <c r="T227" s="287"/>
      <c r="U227" s="27"/>
      <c r="V227" s="185"/>
      <c r="W227" s="56"/>
      <c r="X227" s="188"/>
      <c r="Y227" s="188"/>
      <c r="Z227" s="188"/>
      <c r="AA227" s="56"/>
      <c r="AB227" s="56"/>
      <c r="AC227" s="187"/>
      <c r="AD227" s="259"/>
      <c r="AE227" s="259"/>
      <c r="AF227" s="56"/>
      <c r="AG227" s="28"/>
      <c r="AH227" s="56"/>
      <c r="AI227" s="28"/>
      <c r="AJ227" s="183"/>
      <c r="AK227" s="198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5"/>
      <c r="T228" s="285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8"/>
      <c r="AL228" s="285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34</v>
      </c>
      <c r="D229" s="185"/>
      <c r="E229" s="56"/>
      <c r="F229" s="186"/>
      <c r="G229" s="186"/>
      <c r="H229" s="186"/>
      <c r="I229" s="62"/>
      <c r="J229" s="62"/>
      <c r="K229" s="187"/>
      <c r="L229" s="259"/>
      <c r="M229" s="259"/>
      <c r="N229" s="56"/>
      <c r="O229" s="28"/>
      <c r="P229" s="56"/>
      <c r="Q229" s="28"/>
      <c r="R229" s="132"/>
      <c r="S229" s="215"/>
      <c r="T229" s="286"/>
      <c r="U229" s="27" t="s">
        <v>34</v>
      </c>
      <c r="V229" s="185"/>
      <c r="W229" s="56"/>
      <c r="X229" s="186"/>
      <c r="Y229" s="186"/>
      <c r="Z229" s="186"/>
      <c r="AA229" s="62"/>
      <c r="AB229" s="62"/>
      <c r="AC229" s="187"/>
      <c r="AD229" s="259"/>
      <c r="AE229" s="259"/>
      <c r="AF229" s="56"/>
      <c r="AG229" s="28"/>
      <c r="AH229" s="56"/>
      <c r="AI229" s="28"/>
      <c r="AJ229" s="132"/>
      <c r="AK229" s="198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35</v>
      </c>
      <c r="D230" s="185"/>
      <c r="E230" s="56"/>
      <c r="F230" s="186"/>
      <c r="G230" s="186"/>
      <c r="H230" s="186"/>
      <c r="I230" s="62"/>
      <c r="J230" s="62"/>
      <c r="K230" s="187"/>
      <c r="L230" s="259"/>
      <c r="M230" s="259"/>
      <c r="N230" s="56"/>
      <c r="O230" s="28"/>
      <c r="P230" s="56"/>
      <c r="Q230" s="28"/>
      <c r="R230" s="132"/>
      <c r="S230" s="215"/>
      <c r="T230" s="286"/>
      <c r="U230" s="27" t="s">
        <v>35</v>
      </c>
      <c r="V230" s="185"/>
      <c r="W230" s="56"/>
      <c r="X230" s="186"/>
      <c r="Y230" s="186"/>
      <c r="Z230" s="186"/>
      <c r="AA230" s="62"/>
      <c r="AB230" s="62"/>
      <c r="AC230" s="187"/>
      <c r="AD230" s="259"/>
      <c r="AE230" s="259"/>
      <c r="AF230" s="56"/>
      <c r="AG230" s="28"/>
      <c r="AH230" s="56"/>
      <c r="AI230" s="28"/>
      <c r="AJ230" s="132"/>
      <c r="AK230" s="198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37</v>
      </c>
      <c r="D231" s="185"/>
      <c r="E231" s="56"/>
      <c r="F231" s="186"/>
      <c r="G231" s="186"/>
      <c r="H231" s="186"/>
      <c r="I231" s="62"/>
      <c r="J231" s="62"/>
      <c r="K231" s="187"/>
      <c r="L231" s="259"/>
      <c r="M231" s="259"/>
      <c r="N231" s="56"/>
      <c r="O231" s="28"/>
      <c r="P231" s="56"/>
      <c r="Q231" s="28"/>
      <c r="R231" s="132"/>
      <c r="S231" s="215"/>
      <c r="T231" s="286"/>
      <c r="U231" s="27" t="s">
        <v>37</v>
      </c>
      <c r="V231" s="185"/>
      <c r="W231" s="56"/>
      <c r="X231" s="186"/>
      <c r="Y231" s="186"/>
      <c r="Z231" s="186"/>
      <c r="AA231" s="62"/>
      <c r="AB231" s="62"/>
      <c r="AC231" s="187"/>
      <c r="AD231" s="259"/>
      <c r="AE231" s="259"/>
      <c r="AF231" s="56"/>
      <c r="AG231" s="28"/>
      <c r="AH231" s="56"/>
      <c r="AI231" s="28"/>
      <c r="AJ231" s="132"/>
      <c r="AK231" s="198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5"/>
      <c r="E232" s="56"/>
      <c r="F232" s="188"/>
      <c r="G232" s="188"/>
      <c r="H232" s="188"/>
      <c r="I232" s="56"/>
      <c r="J232" s="56"/>
      <c r="K232" s="187"/>
      <c r="L232" s="259"/>
      <c r="M232" s="259"/>
      <c r="N232" s="56"/>
      <c r="O232" s="28"/>
      <c r="P232" s="56"/>
      <c r="Q232" s="28"/>
      <c r="R232" s="183"/>
      <c r="S232" s="215"/>
      <c r="T232" s="287"/>
      <c r="U232" s="27"/>
      <c r="V232" s="185"/>
      <c r="W232" s="56"/>
      <c r="X232" s="188"/>
      <c r="Y232" s="188"/>
      <c r="Z232" s="188"/>
      <c r="AA232" s="56"/>
      <c r="AB232" s="56"/>
      <c r="AC232" s="187"/>
      <c r="AD232" s="259"/>
      <c r="AE232" s="259"/>
      <c r="AF232" s="56"/>
      <c r="AG232" s="28"/>
      <c r="AH232" s="56"/>
      <c r="AI232" s="28"/>
      <c r="AJ232" s="183"/>
      <c r="AK232" s="198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5"/>
      <c r="T233" s="285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8"/>
      <c r="AL233" s="285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34</v>
      </c>
      <c r="D234" s="185"/>
      <c r="E234" s="56"/>
      <c r="F234" s="186"/>
      <c r="G234" s="186"/>
      <c r="H234" s="186"/>
      <c r="I234" s="62"/>
      <c r="J234" s="62"/>
      <c r="K234" s="187"/>
      <c r="L234" s="259"/>
      <c r="M234" s="259"/>
      <c r="N234" s="56"/>
      <c r="O234" s="28"/>
      <c r="P234" s="56"/>
      <c r="Q234" s="28"/>
      <c r="R234" s="132"/>
      <c r="S234" s="215"/>
      <c r="T234" s="286"/>
      <c r="U234" s="27" t="s">
        <v>34</v>
      </c>
      <c r="V234" s="185"/>
      <c r="W234" s="56"/>
      <c r="X234" s="186"/>
      <c r="Y234" s="186"/>
      <c r="Z234" s="186"/>
      <c r="AA234" s="62"/>
      <c r="AB234" s="62"/>
      <c r="AC234" s="187"/>
      <c r="AD234" s="259"/>
      <c r="AE234" s="259"/>
      <c r="AF234" s="56"/>
      <c r="AG234" s="28"/>
      <c r="AH234" s="56"/>
      <c r="AI234" s="28"/>
      <c r="AJ234" s="132"/>
      <c r="AK234" s="198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35</v>
      </c>
      <c r="D235" s="185"/>
      <c r="E235" s="56"/>
      <c r="F235" s="186"/>
      <c r="G235" s="186"/>
      <c r="H235" s="186"/>
      <c r="I235" s="62"/>
      <c r="J235" s="62"/>
      <c r="K235" s="187"/>
      <c r="L235" s="259"/>
      <c r="M235" s="259"/>
      <c r="N235" s="56"/>
      <c r="O235" s="28"/>
      <c r="P235" s="56"/>
      <c r="Q235" s="28"/>
      <c r="R235" s="132"/>
      <c r="S235" s="215"/>
      <c r="T235" s="286"/>
      <c r="U235" s="27" t="s">
        <v>35</v>
      </c>
      <c r="V235" s="185"/>
      <c r="W235" s="56"/>
      <c r="X235" s="186"/>
      <c r="Y235" s="186"/>
      <c r="Z235" s="186"/>
      <c r="AA235" s="62"/>
      <c r="AB235" s="62"/>
      <c r="AC235" s="187"/>
      <c r="AD235" s="259"/>
      <c r="AE235" s="259"/>
      <c r="AF235" s="56"/>
      <c r="AG235" s="28"/>
      <c r="AH235" s="56"/>
      <c r="AI235" s="28"/>
      <c r="AJ235" s="132"/>
      <c r="AK235" s="198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37</v>
      </c>
      <c r="D236" s="185"/>
      <c r="E236" s="56"/>
      <c r="F236" s="186"/>
      <c r="G236" s="186"/>
      <c r="H236" s="186"/>
      <c r="I236" s="62"/>
      <c r="J236" s="62"/>
      <c r="K236" s="187"/>
      <c r="L236" s="259"/>
      <c r="M236" s="259"/>
      <c r="N236" s="56"/>
      <c r="O236" s="28"/>
      <c r="P236" s="56"/>
      <c r="Q236" s="28"/>
      <c r="R236" s="132"/>
      <c r="S236" s="215"/>
      <c r="T236" s="286"/>
      <c r="U236" s="27" t="s">
        <v>37</v>
      </c>
      <c r="V236" s="185"/>
      <c r="W236" s="56"/>
      <c r="X236" s="186"/>
      <c r="Y236" s="186"/>
      <c r="Z236" s="186"/>
      <c r="AA236" s="62"/>
      <c r="AB236" s="62"/>
      <c r="AC236" s="187"/>
      <c r="AD236" s="259"/>
      <c r="AE236" s="259"/>
      <c r="AF236" s="56"/>
      <c r="AG236" s="28"/>
      <c r="AH236" s="56"/>
      <c r="AI236" s="28"/>
      <c r="AJ236" s="132"/>
      <c r="AK236" s="198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5"/>
      <c r="E237" s="56"/>
      <c r="F237" s="188"/>
      <c r="G237" s="188"/>
      <c r="H237" s="188"/>
      <c r="I237" s="56"/>
      <c r="J237" s="56"/>
      <c r="K237" s="187"/>
      <c r="L237" s="259"/>
      <c r="M237" s="259"/>
      <c r="N237" s="56"/>
      <c r="O237" s="28"/>
      <c r="P237" s="56"/>
      <c r="Q237" s="28"/>
      <c r="R237" s="183"/>
      <c r="S237" s="215"/>
      <c r="T237" s="287"/>
      <c r="U237" s="27"/>
      <c r="V237" s="185"/>
      <c r="W237" s="56"/>
      <c r="X237" s="188"/>
      <c r="Y237" s="188"/>
      <c r="Z237" s="188"/>
      <c r="AA237" s="56"/>
      <c r="AB237" s="56"/>
      <c r="AC237" s="187"/>
      <c r="AD237" s="259"/>
      <c r="AE237" s="259"/>
      <c r="AF237" s="56"/>
      <c r="AG237" s="28"/>
      <c r="AH237" s="56"/>
      <c r="AI237" s="28"/>
      <c r="AJ237" s="183"/>
      <c r="AK237" s="198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5"/>
      <c r="T238" s="285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8"/>
      <c r="AL238" s="285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34</v>
      </c>
      <c r="D239" s="185"/>
      <c r="E239" s="56"/>
      <c r="F239" s="186"/>
      <c r="G239" s="186"/>
      <c r="H239" s="186"/>
      <c r="I239" s="62"/>
      <c r="J239" s="62"/>
      <c r="K239" s="187"/>
      <c r="L239" s="259"/>
      <c r="M239" s="259"/>
      <c r="N239" s="56"/>
      <c r="O239" s="28"/>
      <c r="P239" s="56"/>
      <c r="Q239" s="28"/>
      <c r="R239" s="132"/>
      <c r="S239" s="215"/>
      <c r="T239" s="286"/>
      <c r="U239" s="27" t="s">
        <v>34</v>
      </c>
      <c r="V239" s="185"/>
      <c r="W239" s="56"/>
      <c r="X239" s="186"/>
      <c r="Y239" s="186"/>
      <c r="Z239" s="186"/>
      <c r="AA239" s="62"/>
      <c r="AB239" s="62"/>
      <c r="AC239" s="187"/>
      <c r="AD239" s="259"/>
      <c r="AE239" s="259"/>
      <c r="AF239" s="56"/>
      <c r="AG239" s="28"/>
      <c r="AH239" s="56"/>
      <c r="AI239" s="28"/>
      <c r="AJ239" s="132"/>
      <c r="AK239" s="198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35</v>
      </c>
      <c r="D240" s="185"/>
      <c r="E240" s="56"/>
      <c r="F240" s="186"/>
      <c r="G240" s="186"/>
      <c r="H240" s="186"/>
      <c r="I240" s="62"/>
      <c r="J240" s="62"/>
      <c r="K240" s="187"/>
      <c r="L240" s="259"/>
      <c r="M240" s="259"/>
      <c r="N240" s="56"/>
      <c r="O240" s="28"/>
      <c r="P240" s="56"/>
      <c r="Q240" s="28"/>
      <c r="R240" s="132"/>
      <c r="S240" s="215"/>
      <c r="T240" s="286"/>
      <c r="U240" s="27" t="s">
        <v>35</v>
      </c>
      <c r="V240" s="185"/>
      <c r="W240" s="56"/>
      <c r="X240" s="186"/>
      <c r="Y240" s="186"/>
      <c r="Z240" s="186"/>
      <c r="AA240" s="62"/>
      <c r="AB240" s="62"/>
      <c r="AC240" s="187"/>
      <c r="AD240" s="259"/>
      <c r="AE240" s="259"/>
      <c r="AF240" s="56"/>
      <c r="AG240" s="28"/>
      <c r="AH240" s="56"/>
      <c r="AI240" s="28"/>
      <c r="AJ240" s="132"/>
      <c r="AK240" s="198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37</v>
      </c>
      <c r="D241" s="185"/>
      <c r="E241" s="56"/>
      <c r="F241" s="186"/>
      <c r="G241" s="186"/>
      <c r="H241" s="186"/>
      <c r="I241" s="62"/>
      <c r="J241" s="62"/>
      <c r="K241" s="187"/>
      <c r="L241" s="259"/>
      <c r="M241" s="259"/>
      <c r="N241" s="56"/>
      <c r="O241" s="28"/>
      <c r="P241" s="56"/>
      <c r="Q241" s="28"/>
      <c r="R241" s="132"/>
      <c r="S241" s="215"/>
      <c r="T241" s="286"/>
      <c r="U241" s="27" t="s">
        <v>37</v>
      </c>
      <c r="V241" s="185"/>
      <c r="W241" s="56"/>
      <c r="X241" s="186"/>
      <c r="Y241" s="186"/>
      <c r="Z241" s="186"/>
      <c r="AA241" s="62"/>
      <c r="AB241" s="62"/>
      <c r="AC241" s="187"/>
      <c r="AD241" s="259"/>
      <c r="AE241" s="259"/>
      <c r="AF241" s="56"/>
      <c r="AG241" s="28"/>
      <c r="AH241" s="56"/>
      <c r="AI241" s="28"/>
      <c r="AJ241" s="132"/>
      <c r="AK241" s="198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5"/>
      <c r="E242" s="56"/>
      <c r="F242" s="188"/>
      <c r="G242" s="188"/>
      <c r="H242" s="188"/>
      <c r="I242" s="56"/>
      <c r="J242" s="56"/>
      <c r="K242" s="187"/>
      <c r="L242" s="259"/>
      <c r="M242" s="259"/>
      <c r="N242" s="56"/>
      <c r="O242" s="28"/>
      <c r="P242" s="56"/>
      <c r="Q242" s="28"/>
      <c r="R242" s="183"/>
      <c r="S242" s="215"/>
      <c r="T242" s="287"/>
      <c r="U242" s="27"/>
      <c r="V242" s="185"/>
      <c r="W242" s="56"/>
      <c r="X242" s="188"/>
      <c r="Y242" s="188"/>
      <c r="Z242" s="188"/>
      <c r="AA242" s="56"/>
      <c r="AB242" s="56"/>
      <c r="AC242" s="187"/>
      <c r="AD242" s="259"/>
      <c r="AE242" s="259"/>
      <c r="AF242" s="56"/>
      <c r="AG242" s="28"/>
      <c r="AH242" s="56"/>
      <c r="AI242" s="28"/>
      <c r="AJ242" s="183"/>
      <c r="AK242" s="198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5"/>
      <c r="T243" s="285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8"/>
      <c r="AL243" s="285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34</v>
      </c>
      <c r="D244" s="185"/>
      <c r="E244" s="56"/>
      <c r="F244" s="186"/>
      <c r="G244" s="186"/>
      <c r="H244" s="186"/>
      <c r="I244" s="62"/>
      <c r="J244" s="62"/>
      <c r="K244" s="187"/>
      <c r="L244" s="259"/>
      <c r="M244" s="259"/>
      <c r="N244" s="56"/>
      <c r="O244" s="28"/>
      <c r="P244" s="56"/>
      <c r="Q244" s="28"/>
      <c r="R244" s="132"/>
      <c r="S244" s="215"/>
      <c r="T244" s="286"/>
      <c r="U244" s="27" t="s">
        <v>34</v>
      </c>
      <c r="V244" s="185"/>
      <c r="W244" s="56"/>
      <c r="X244" s="186"/>
      <c r="Y244" s="186"/>
      <c r="Z244" s="186"/>
      <c r="AA244" s="62"/>
      <c r="AB244" s="62"/>
      <c r="AC244" s="187"/>
      <c r="AD244" s="259"/>
      <c r="AE244" s="259"/>
      <c r="AF244" s="56"/>
      <c r="AG244" s="28"/>
      <c r="AH244" s="56"/>
      <c r="AI244" s="28"/>
      <c r="AJ244" s="132"/>
      <c r="AK244" s="198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35</v>
      </c>
      <c r="D245" s="185"/>
      <c r="E245" s="56"/>
      <c r="F245" s="186"/>
      <c r="G245" s="186"/>
      <c r="H245" s="186"/>
      <c r="I245" s="62"/>
      <c r="J245" s="62"/>
      <c r="K245" s="187"/>
      <c r="L245" s="259"/>
      <c r="M245" s="259"/>
      <c r="N245" s="56"/>
      <c r="O245" s="28"/>
      <c r="P245" s="56"/>
      <c r="Q245" s="28"/>
      <c r="R245" s="132"/>
      <c r="S245" s="215"/>
      <c r="T245" s="286"/>
      <c r="U245" s="27" t="s">
        <v>35</v>
      </c>
      <c r="V245" s="185"/>
      <c r="W245" s="56"/>
      <c r="X245" s="186"/>
      <c r="Y245" s="186"/>
      <c r="Z245" s="186"/>
      <c r="AA245" s="62"/>
      <c r="AB245" s="62"/>
      <c r="AC245" s="187"/>
      <c r="AD245" s="259"/>
      <c r="AE245" s="259"/>
      <c r="AF245" s="56"/>
      <c r="AG245" s="28"/>
      <c r="AH245" s="56"/>
      <c r="AI245" s="28"/>
      <c r="AJ245" s="132"/>
      <c r="AK245" s="198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37</v>
      </c>
      <c r="D246" s="185"/>
      <c r="E246" s="56"/>
      <c r="F246" s="186"/>
      <c r="G246" s="186"/>
      <c r="H246" s="186"/>
      <c r="I246" s="62"/>
      <c r="J246" s="62"/>
      <c r="K246" s="187"/>
      <c r="L246" s="259"/>
      <c r="M246" s="259"/>
      <c r="N246" s="56"/>
      <c r="O246" s="28"/>
      <c r="P246" s="56"/>
      <c r="Q246" s="28"/>
      <c r="R246" s="132"/>
      <c r="S246" s="215"/>
      <c r="T246" s="286"/>
      <c r="U246" s="27" t="s">
        <v>37</v>
      </c>
      <c r="V246" s="185"/>
      <c r="W246" s="56"/>
      <c r="X246" s="186"/>
      <c r="Y246" s="186"/>
      <c r="Z246" s="186"/>
      <c r="AA246" s="62"/>
      <c r="AB246" s="62"/>
      <c r="AC246" s="187"/>
      <c r="AD246" s="259"/>
      <c r="AE246" s="259"/>
      <c r="AF246" s="56"/>
      <c r="AG246" s="28"/>
      <c r="AH246" s="56"/>
      <c r="AI246" s="28"/>
      <c r="AJ246" s="132"/>
      <c r="AK246" s="198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5"/>
      <c r="E247" s="56"/>
      <c r="F247" s="188"/>
      <c r="G247" s="188"/>
      <c r="H247" s="188"/>
      <c r="I247" s="56"/>
      <c r="J247" s="56"/>
      <c r="K247" s="187"/>
      <c r="L247" s="259"/>
      <c r="M247" s="259"/>
      <c r="N247" s="56"/>
      <c r="O247" s="28"/>
      <c r="P247" s="56"/>
      <c r="Q247" s="28"/>
      <c r="R247" s="183"/>
      <c r="S247" s="215"/>
      <c r="T247" s="287"/>
      <c r="U247" s="27"/>
      <c r="V247" s="185"/>
      <c r="W247" s="56"/>
      <c r="X247" s="188"/>
      <c r="Y247" s="188"/>
      <c r="Z247" s="188"/>
      <c r="AA247" s="56"/>
      <c r="AB247" s="56"/>
      <c r="AC247" s="187"/>
      <c r="AD247" s="259"/>
      <c r="AE247" s="259"/>
      <c r="AF247" s="56"/>
      <c r="AG247" s="28"/>
      <c r="AH247" s="56"/>
      <c r="AI247" s="28"/>
      <c r="AJ247" s="183"/>
      <c r="AK247" s="198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5"/>
      <c r="T248" s="285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8"/>
      <c r="AL248" s="285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34</v>
      </c>
      <c r="D249" s="185"/>
      <c r="E249" s="56"/>
      <c r="F249" s="186"/>
      <c r="G249" s="186"/>
      <c r="H249" s="186"/>
      <c r="I249" s="62"/>
      <c r="J249" s="62"/>
      <c r="K249" s="187"/>
      <c r="L249" s="259"/>
      <c r="M249" s="259"/>
      <c r="N249" s="56"/>
      <c r="O249" s="28"/>
      <c r="P249" s="56"/>
      <c r="Q249" s="28"/>
      <c r="R249" s="132"/>
      <c r="S249" s="215"/>
      <c r="T249" s="286"/>
      <c r="U249" s="27" t="s">
        <v>34</v>
      </c>
      <c r="V249" s="185"/>
      <c r="W249" s="56"/>
      <c r="X249" s="186"/>
      <c r="Y249" s="186"/>
      <c r="Z249" s="186"/>
      <c r="AA249" s="62"/>
      <c r="AB249" s="62"/>
      <c r="AC249" s="187"/>
      <c r="AD249" s="259"/>
      <c r="AE249" s="259"/>
      <c r="AF249" s="56"/>
      <c r="AG249" s="28"/>
      <c r="AH249" s="56"/>
      <c r="AI249" s="28"/>
      <c r="AJ249" s="132"/>
      <c r="AK249" s="198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35</v>
      </c>
      <c r="D250" s="185"/>
      <c r="E250" s="56"/>
      <c r="F250" s="186"/>
      <c r="G250" s="186"/>
      <c r="H250" s="186"/>
      <c r="I250" s="62"/>
      <c r="J250" s="62"/>
      <c r="K250" s="187"/>
      <c r="L250" s="259"/>
      <c r="M250" s="259"/>
      <c r="N250" s="56"/>
      <c r="O250" s="28"/>
      <c r="P250" s="56"/>
      <c r="Q250" s="28"/>
      <c r="R250" s="132"/>
      <c r="S250" s="215"/>
      <c r="T250" s="286"/>
      <c r="U250" s="27" t="s">
        <v>35</v>
      </c>
      <c r="V250" s="185"/>
      <c r="W250" s="56"/>
      <c r="X250" s="186"/>
      <c r="Y250" s="186"/>
      <c r="Z250" s="186"/>
      <c r="AA250" s="62"/>
      <c r="AB250" s="62"/>
      <c r="AC250" s="187"/>
      <c r="AD250" s="259"/>
      <c r="AE250" s="259"/>
      <c r="AF250" s="56"/>
      <c r="AG250" s="28"/>
      <c r="AH250" s="56"/>
      <c r="AI250" s="28"/>
      <c r="AJ250" s="132"/>
      <c r="AK250" s="198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37</v>
      </c>
      <c r="D251" s="185"/>
      <c r="E251" s="56"/>
      <c r="F251" s="186"/>
      <c r="G251" s="186"/>
      <c r="H251" s="186"/>
      <c r="I251" s="62"/>
      <c r="J251" s="62"/>
      <c r="K251" s="187"/>
      <c r="L251" s="259"/>
      <c r="M251" s="259"/>
      <c r="N251" s="56"/>
      <c r="O251" s="28"/>
      <c r="P251" s="56"/>
      <c r="Q251" s="28"/>
      <c r="R251" s="132"/>
      <c r="S251" s="215"/>
      <c r="T251" s="286"/>
      <c r="U251" s="27" t="s">
        <v>37</v>
      </c>
      <c r="V251" s="185"/>
      <c r="W251" s="56"/>
      <c r="X251" s="186"/>
      <c r="Y251" s="186"/>
      <c r="Z251" s="186"/>
      <c r="AA251" s="62"/>
      <c r="AB251" s="62"/>
      <c r="AC251" s="187"/>
      <c r="AD251" s="259"/>
      <c r="AE251" s="259"/>
      <c r="AF251" s="56"/>
      <c r="AG251" s="28"/>
      <c r="AH251" s="56"/>
      <c r="AI251" s="28"/>
      <c r="AJ251" s="132"/>
      <c r="AK251" s="198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5"/>
      <c r="E252" s="56"/>
      <c r="F252" s="188"/>
      <c r="G252" s="188"/>
      <c r="H252" s="188"/>
      <c r="I252" s="56"/>
      <c r="J252" s="56"/>
      <c r="K252" s="187"/>
      <c r="L252" s="259"/>
      <c r="M252" s="259"/>
      <c r="N252" s="56"/>
      <c r="O252" s="28"/>
      <c r="P252" s="56"/>
      <c r="Q252" s="28"/>
      <c r="R252" s="183"/>
      <c r="S252" s="215"/>
      <c r="T252" s="287"/>
      <c r="U252" s="27"/>
      <c r="V252" s="185"/>
      <c r="W252" s="56"/>
      <c r="X252" s="188"/>
      <c r="Y252" s="188"/>
      <c r="Z252" s="188"/>
      <c r="AA252" s="56"/>
      <c r="AB252" s="56"/>
      <c r="AC252" s="187"/>
      <c r="AD252" s="259"/>
      <c r="AE252" s="259"/>
      <c r="AF252" s="56"/>
      <c r="AG252" s="28"/>
      <c r="AH252" s="56"/>
      <c r="AI252" s="28"/>
      <c r="AJ252" s="183"/>
      <c r="AK252" s="198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5"/>
      <c r="T253" s="285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8"/>
      <c r="AL253" s="285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34</v>
      </c>
      <c r="D254" s="185"/>
      <c r="E254" s="56"/>
      <c r="F254" s="186"/>
      <c r="G254" s="186"/>
      <c r="H254" s="186"/>
      <c r="I254" s="62"/>
      <c r="J254" s="62"/>
      <c r="K254" s="187"/>
      <c r="L254" s="259"/>
      <c r="M254" s="259"/>
      <c r="N254" s="56"/>
      <c r="O254" s="28"/>
      <c r="P254" s="56"/>
      <c r="Q254" s="28"/>
      <c r="R254" s="132"/>
      <c r="S254" s="215"/>
      <c r="T254" s="286"/>
      <c r="U254" s="27" t="s">
        <v>34</v>
      </c>
      <c r="V254" s="185"/>
      <c r="W254" s="56"/>
      <c r="X254" s="186"/>
      <c r="Y254" s="186"/>
      <c r="Z254" s="186"/>
      <c r="AA254" s="62"/>
      <c r="AB254" s="62"/>
      <c r="AC254" s="187"/>
      <c r="AD254" s="259"/>
      <c r="AE254" s="259"/>
      <c r="AF254" s="56"/>
      <c r="AG254" s="28"/>
      <c r="AH254" s="56"/>
      <c r="AI254" s="28"/>
      <c r="AJ254" s="132"/>
      <c r="AK254" s="198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35</v>
      </c>
      <c r="D255" s="185"/>
      <c r="E255" s="56"/>
      <c r="F255" s="186"/>
      <c r="G255" s="186"/>
      <c r="H255" s="186"/>
      <c r="I255" s="62"/>
      <c r="J255" s="62"/>
      <c r="K255" s="187"/>
      <c r="L255" s="259"/>
      <c r="M255" s="259"/>
      <c r="N255" s="56"/>
      <c r="O255" s="28"/>
      <c r="P255" s="56"/>
      <c r="Q255" s="28"/>
      <c r="R255" s="132"/>
      <c r="S255" s="215"/>
      <c r="T255" s="286"/>
      <c r="U255" s="27" t="s">
        <v>35</v>
      </c>
      <c r="V255" s="185"/>
      <c r="W255" s="56"/>
      <c r="X255" s="186"/>
      <c r="Y255" s="186"/>
      <c r="Z255" s="186"/>
      <c r="AA255" s="62"/>
      <c r="AB255" s="62"/>
      <c r="AC255" s="187"/>
      <c r="AD255" s="259"/>
      <c r="AE255" s="259"/>
      <c r="AF255" s="56"/>
      <c r="AG255" s="28"/>
      <c r="AH255" s="56"/>
      <c r="AI255" s="28"/>
      <c r="AJ255" s="132"/>
      <c r="AK255" s="198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37</v>
      </c>
      <c r="D256" s="185"/>
      <c r="E256" s="56"/>
      <c r="F256" s="186"/>
      <c r="G256" s="186"/>
      <c r="H256" s="186"/>
      <c r="I256" s="62"/>
      <c r="J256" s="62"/>
      <c r="K256" s="187"/>
      <c r="L256" s="259"/>
      <c r="M256" s="259"/>
      <c r="N256" s="56"/>
      <c r="O256" s="28"/>
      <c r="P256" s="56"/>
      <c r="Q256" s="28"/>
      <c r="R256" s="132"/>
      <c r="S256" s="215"/>
      <c r="T256" s="286"/>
      <c r="U256" s="27" t="s">
        <v>37</v>
      </c>
      <c r="V256" s="185"/>
      <c r="W256" s="56"/>
      <c r="X256" s="186"/>
      <c r="Y256" s="186"/>
      <c r="Z256" s="186"/>
      <c r="AA256" s="62"/>
      <c r="AB256" s="62"/>
      <c r="AC256" s="187"/>
      <c r="AD256" s="259"/>
      <c r="AE256" s="259"/>
      <c r="AF256" s="56"/>
      <c r="AG256" s="28"/>
      <c r="AH256" s="56"/>
      <c r="AI256" s="28"/>
      <c r="AJ256" s="132"/>
      <c r="AK256" s="198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5"/>
      <c r="E257" s="56"/>
      <c r="F257" s="188"/>
      <c r="G257" s="188"/>
      <c r="H257" s="188"/>
      <c r="I257" s="56"/>
      <c r="J257" s="56"/>
      <c r="K257" s="187"/>
      <c r="L257" s="259"/>
      <c r="M257" s="259"/>
      <c r="N257" s="56"/>
      <c r="O257" s="28"/>
      <c r="P257" s="56"/>
      <c r="Q257" s="28"/>
      <c r="R257" s="183"/>
      <c r="S257" s="215"/>
      <c r="T257" s="287"/>
      <c r="U257" s="27"/>
      <c r="V257" s="185"/>
      <c r="W257" s="56"/>
      <c r="X257" s="188"/>
      <c r="Y257" s="188"/>
      <c r="Z257" s="188"/>
      <c r="AA257" s="56"/>
      <c r="AB257" s="56"/>
      <c r="AC257" s="187"/>
      <c r="AD257" s="259"/>
      <c r="AE257" s="259"/>
      <c r="AF257" s="56"/>
      <c r="AG257" s="28"/>
      <c r="AH257" s="56"/>
      <c r="AI257" s="28"/>
      <c r="AJ257" s="183"/>
      <c r="AK257" s="198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5"/>
      <c r="T258" s="285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8"/>
      <c r="AL258" s="285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34</v>
      </c>
      <c r="D259" s="185"/>
      <c r="E259" s="56"/>
      <c r="F259" s="186"/>
      <c r="G259" s="186"/>
      <c r="H259" s="186"/>
      <c r="I259" s="62"/>
      <c r="J259" s="62"/>
      <c r="K259" s="187"/>
      <c r="L259" s="259"/>
      <c r="M259" s="259"/>
      <c r="N259" s="56"/>
      <c r="O259" s="28"/>
      <c r="P259" s="56"/>
      <c r="Q259" s="28"/>
      <c r="R259" s="132"/>
      <c r="S259" s="215"/>
      <c r="T259" s="286"/>
      <c r="U259" s="27" t="s">
        <v>34</v>
      </c>
      <c r="V259" s="185"/>
      <c r="W259" s="56"/>
      <c r="X259" s="186"/>
      <c r="Y259" s="186"/>
      <c r="Z259" s="186"/>
      <c r="AA259" s="62"/>
      <c r="AB259" s="62"/>
      <c r="AC259" s="187"/>
      <c r="AD259" s="259"/>
      <c r="AE259" s="259"/>
      <c r="AF259" s="56"/>
      <c r="AG259" s="28"/>
      <c r="AH259" s="56"/>
      <c r="AI259" s="28"/>
      <c r="AJ259" s="132"/>
      <c r="AK259" s="198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35</v>
      </c>
      <c r="D260" s="185"/>
      <c r="E260" s="56"/>
      <c r="F260" s="186"/>
      <c r="G260" s="186"/>
      <c r="H260" s="186"/>
      <c r="I260" s="62"/>
      <c r="J260" s="62"/>
      <c r="K260" s="187"/>
      <c r="L260" s="259"/>
      <c r="M260" s="259"/>
      <c r="N260" s="56"/>
      <c r="O260" s="28"/>
      <c r="P260" s="56"/>
      <c r="Q260" s="28"/>
      <c r="R260" s="132"/>
      <c r="S260" s="215"/>
      <c r="T260" s="286"/>
      <c r="U260" s="27" t="s">
        <v>35</v>
      </c>
      <c r="V260" s="185"/>
      <c r="W260" s="56"/>
      <c r="X260" s="186"/>
      <c r="Y260" s="186"/>
      <c r="Z260" s="186"/>
      <c r="AA260" s="62"/>
      <c r="AB260" s="62"/>
      <c r="AC260" s="187"/>
      <c r="AD260" s="259"/>
      <c r="AE260" s="259"/>
      <c r="AF260" s="56"/>
      <c r="AG260" s="28"/>
      <c r="AH260" s="56"/>
      <c r="AI260" s="28"/>
      <c r="AJ260" s="132"/>
      <c r="AK260" s="198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37</v>
      </c>
      <c r="D261" s="185"/>
      <c r="E261" s="56"/>
      <c r="F261" s="186"/>
      <c r="G261" s="186"/>
      <c r="H261" s="186"/>
      <c r="I261" s="62"/>
      <c r="J261" s="62"/>
      <c r="K261" s="187"/>
      <c r="L261" s="259"/>
      <c r="M261" s="259"/>
      <c r="N261" s="56"/>
      <c r="O261" s="28"/>
      <c r="P261" s="56"/>
      <c r="Q261" s="28"/>
      <c r="R261" s="132"/>
      <c r="S261" s="215"/>
      <c r="T261" s="286"/>
      <c r="U261" s="27" t="s">
        <v>37</v>
      </c>
      <c r="V261" s="185"/>
      <c r="W261" s="56"/>
      <c r="X261" s="186"/>
      <c r="Y261" s="186"/>
      <c r="Z261" s="186"/>
      <c r="AA261" s="62"/>
      <c r="AB261" s="62"/>
      <c r="AC261" s="187"/>
      <c r="AD261" s="259"/>
      <c r="AE261" s="259"/>
      <c r="AF261" s="56"/>
      <c r="AG261" s="28"/>
      <c r="AH261" s="56"/>
      <c r="AI261" s="28"/>
      <c r="AJ261" s="132"/>
      <c r="AK261" s="198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5"/>
      <c r="E262" s="56"/>
      <c r="F262" s="188"/>
      <c r="G262" s="188"/>
      <c r="H262" s="188"/>
      <c r="I262" s="56"/>
      <c r="J262" s="56"/>
      <c r="K262" s="187"/>
      <c r="L262" s="259"/>
      <c r="M262" s="259"/>
      <c r="N262" s="56"/>
      <c r="O262" s="28"/>
      <c r="P262" s="56"/>
      <c r="Q262" s="28"/>
      <c r="R262" s="183"/>
      <c r="S262" s="215"/>
      <c r="T262" s="287"/>
      <c r="U262" s="27"/>
      <c r="V262" s="185"/>
      <c r="W262" s="56"/>
      <c r="X262" s="188"/>
      <c r="Y262" s="188"/>
      <c r="Z262" s="188"/>
      <c r="AA262" s="56"/>
      <c r="AB262" s="56"/>
      <c r="AC262" s="187"/>
      <c r="AD262" s="259"/>
      <c r="AE262" s="259"/>
      <c r="AF262" s="56"/>
      <c r="AG262" s="28"/>
      <c r="AH262" s="56"/>
      <c r="AI262" s="28"/>
      <c r="AJ262" s="183"/>
      <c r="AK262" s="198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5"/>
      <c r="T263" s="285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8"/>
      <c r="AL263" s="285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34</v>
      </c>
      <c r="D264" s="185"/>
      <c r="E264" s="56"/>
      <c r="F264" s="186"/>
      <c r="G264" s="186"/>
      <c r="H264" s="186"/>
      <c r="I264" s="62"/>
      <c r="J264" s="62"/>
      <c r="K264" s="187"/>
      <c r="L264" s="259"/>
      <c r="M264" s="259"/>
      <c r="N264" s="56"/>
      <c r="O264" s="28"/>
      <c r="P264" s="56"/>
      <c r="Q264" s="28"/>
      <c r="R264" s="132"/>
      <c r="S264" s="215"/>
      <c r="T264" s="286"/>
      <c r="U264" s="27" t="s">
        <v>34</v>
      </c>
      <c r="V264" s="185"/>
      <c r="W264" s="56"/>
      <c r="X264" s="186"/>
      <c r="Y264" s="186"/>
      <c r="Z264" s="186"/>
      <c r="AA264" s="62"/>
      <c r="AB264" s="62"/>
      <c r="AC264" s="187"/>
      <c r="AD264" s="259"/>
      <c r="AE264" s="259"/>
      <c r="AF264" s="56"/>
      <c r="AG264" s="28"/>
      <c r="AH264" s="56"/>
      <c r="AI264" s="28"/>
      <c r="AJ264" s="132"/>
      <c r="AK264" s="198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35</v>
      </c>
      <c r="D265" s="185"/>
      <c r="E265" s="56"/>
      <c r="F265" s="186"/>
      <c r="G265" s="186"/>
      <c r="H265" s="186"/>
      <c r="I265" s="62"/>
      <c r="J265" s="62"/>
      <c r="K265" s="187"/>
      <c r="L265" s="259"/>
      <c r="M265" s="259"/>
      <c r="N265" s="56"/>
      <c r="O265" s="28"/>
      <c r="P265" s="56"/>
      <c r="Q265" s="28"/>
      <c r="R265" s="132"/>
      <c r="S265" s="215"/>
      <c r="T265" s="286"/>
      <c r="U265" s="27" t="s">
        <v>35</v>
      </c>
      <c r="V265" s="185"/>
      <c r="W265" s="56"/>
      <c r="X265" s="186"/>
      <c r="Y265" s="186"/>
      <c r="Z265" s="186"/>
      <c r="AA265" s="62"/>
      <c r="AB265" s="62"/>
      <c r="AC265" s="187"/>
      <c r="AD265" s="259"/>
      <c r="AE265" s="259"/>
      <c r="AF265" s="56"/>
      <c r="AG265" s="28"/>
      <c r="AH265" s="56"/>
      <c r="AI265" s="28"/>
      <c r="AJ265" s="132"/>
      <c r="AK265" s="198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37</v>
      </c>
      <c r="D266" s="185"/>
      <c r="E266" s="56"/>
      <c r="F266" s="186"/>
      <c r="G266" s="186"/>
      <c r="H266" s="186"/>
      <c r="I266" s="62"/>
      <c r="J266" s="62"/>
      <c r="K266" s="187"/>
      <c r="L266" s="259"/>
      <c r="M266" s="259"/>
      <c r="N266" s="56"/>
      <c r="O266" s="28"/>
      <c r="P266" s="56"/>
      <c r="Q266" s="28"/>
      <c r="R266" s="132"/>
      <c r="S266" s="215"/>
      <c r="T266" s="286"/>
      <c r="U266" s="27" t="s">
        <v>37</v>
      </c>
      <c r="V266" s="185"/>
      <c r="W266" s="56"/>
      <c r="X266" s="186"/>
      <c r="Y266" s="186"/>
      <c r="Z266" s="186"/>
      <c r="AA266" s="62"/>
      <c r="AB266" s="62"/>
      <c r="AC266" s="187"/>
      <c r="AD266" s="259"/>
      <c r="AE266" s="259"/>
      <c r="AF266" s="56"/>
      <c r="AG266" s="28"/>
      <c r="AH266" s="56"/>
      <c r="AI266" s="28"/>
      <c r="AJ266" s="132"/>
      <c r="AK266" s="198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5"/>
      <c r="E267" s="56"/>
      <c r="F267" s="188"/>
      <c r="G267" s="188"/>
      <c r="H267" s="188"/>
      <c r="I267" s="56"/>
      <c r="J267" s="56"/>
      <c r="K267" s="187"/>
      <c r="L267" s="259"/>
      <c r="M267" s="259"/>
      <c r="N267" s="56"/>
      <c r="O267" s="28"/>
      <c r="P267" s="56"/>
      <c r="Q267" s="28"/>
      <c r="R267" s="183"/>
      <c r="S267" s="215"/>
      <c r="T267" s="287"/>
      <c r="U267" s="27"/>
      <c r="V267" s="185"/>
      <c r="W267" s="56"/>
      <c r="X267" s="188"/>
      <c r="Y267" s="188"/>
      <c r="Z267" s="188"/>
      <c r="AA267" s="56"/>
      <c r="AB267" s="56"/>
      <c r="AC267" s="187"/>
      <c r="AD267" s="259"/>
      <c r="AE267" s="259"/>
      <c r="AF267" s="56"/>
      <c r="AG267" s="28"/>
      <c r="AH267" s="56"/>
      <c r="AI267" s="28"/>
      <c r="AJ267" s="183"/>
      <c r="AK267" s="198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5"/>
      <c r="T268" s="285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8"/>
      <c r="AL268" s="285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34</v>
      </c>
      <c r="D269" s="185"/>
      <c r="E269" s="56"/>
      <c r="F269" s="186"/>
      <c r="G269" s="186"/>
      <c r="H269" s="186"/>
      <c r="I269" s="62"/>
      <c r="J269" s="62"/>
      <c r="K269" s="187"/>
      <c r="L269" s="259"/>
      <c r="M269" s="259"/>
      <c r="N269" s="56"/>
      <c r="O269" s="28"/>
      <c r="P269" s="56"/>
      <c r="Q269" s="28"/>
      <c r="R269" s="132"/>
      <c r="S269" s="215"/>
      <c r="T269" s="286"/>
      <c r="U269" s="27" t="s">
        <v>34</v>
      </c>
      <c r="V269" s="185"/>
      <c r="W269" s="56"/>
      <c r="X269" s="186"/>
      <c r="Y269" s="186"/>
      <c r="Z269" s="186"/>
      <c r="AA269" s="62"/>
      <c r="AB269" s="62"/>
      <c r="AC269" s="187"/>
      <c r="AD269" s="259"/>
      <c r="AE269" s="259"/>
      <c r="AF269" s="56"/>
      <c r="AG269" s="28"/>
      <c r="AH269" s="56"/>
      <c r="AI269" s="28"/>
      <c r="AJ269" s="132"/>
      <c r="AK269" s="198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35</v>
      </c>
      <c r="D270" s="185"/>
      <c r="E270" s="56"/>
      <c r="F270" s="186"/>
      <c r="G270" s="186"/>
      <c r="H270" s="186"/>
      <c r="I270" s="62"/>
      <c r="J270" s="62"/>
      <c r="K270" s="187"/>
      <c r="L270" s="259"/>
      <c r="M270" s="259"/>
      <c r="N270" s="56"/>
      <c r="O270" s="28"/>
      <c r="P270" s="56"/>
      <c r="Q270" s="28"/>
      <c r="R270" s="132"/>
      <c r="S270" s="215"/>
      <c r="T270" s="286"/>
      <c r="U270" s="27" t="s">
        <v>35</v>
      </c>
      <c r="V270" s="185"/>
      <c r="W270" s="56"/>
      <c r="X270" s="186"/>
      <c r="Y270" s="186"/>
      <c r="Z270" s="186"/>
      <c r="AA270" s="62"/>
      <c r="AB270" s="62"/>
      <c r="AC270" s="187"/>
      <c r="AD270" s="259"/>
      <c r="AE270" s="259"/>
      <c r="AF270" s="56"/>
      <c r="AG270" s="28"/>
      <c r="AH270" s="56"/>
      <c r="AI270" s="28"/>
      <c r="AJ270" s="132"/>
      <c r="AK270" s="198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37</v>
      </c>
      <c r="D271" s="185"/>
      <c r="E271" s="56"/>
      <c r="F271" s="186"/>
      <c r="G271" s="186"/>
      <c r="H271" s="186"/>
      <c r="I271" s="62"/>
      <c r="J271" s="62"/>
      <c r="K271" s="187"/>
      <c r="L271" s="259"/>
      <c r="M271" s="259"/>
      <c r="N271" s="56"/>
      <c r="O271" s="28"/>
      <c r="P271" s="56"/>
      <c r="Q271" s="28"/>
      <c r="R271" s="132"/>
      <c r="S271" s="215"/>
      <c r="T271" s="286"/>
      <c r="U271" s="27" t="s">
        <v>37</v>
      </c>
      <c r="V271" s="185"/>
      <c r="W271" s="56"/>
      <c r="X271" s="186"/>
      <c r="Y271" s="186"/>
      <c r="Z271" s="186"/>
      <c r="AA271" s="62"/>
      <c r="AB271" s="62"/>
      <c r="AC271" s="187"/>
      <c r="AD271" s="259"/>
      <c r="AE271" s="259"/>
      <c r="AF271" s="56"/>
      <c r="AG271" s="28"/>
      <c r="AH271" s="56"/>
      <c r="AI271" s="28"/>
      <c r="AJ271" s="132"/>
      <c r="AK271" s="198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5"/>
      <c r="E272" s="56"/>
      <c r="F272" s="188"/>
      <c r="G272" s="188"/>
      <c r="H272" s="188"/>
      <c r="I272" s="56"/>
      <c r="J272" s="56"/>
      <c r="K272" s="187"/>
      <c r="L272" s="259"/>
      <c r="M272" s="259"/>
      <c r="N272" s="56"/>
      <c r="O272" s="28"/>
      <c r="P272" s="56"/>
      <c r="Q272" s="28"/>
      <c r="R272" s="183"/>
      <c r="S272" s="215"/>
      <c r="T272" s="287"/>
      <c r="U272" s="27"/>
      <c r="V272" s="185"/>
      <c r="W272" s="56"/>
      <c r="X272" s="188"/>
      <c r="Y272" s="188"/>
      <c r="Z272" s="188"/>
      <c r="AA272" s="56"/>
      <c r="AB272" s="56"/>
      <c r="AC272" s="187"/>
      <c r="AD272" s="259"/>
      <c r="AE272" s="259"/>
      <c r="AF272" s="56"/>
      <c r="AG272" s="28"/>
      <c r="AH272" s="56"/>
      <c r="AI272" s="28"/>
      <c r="AJ272" s="183"/>
      <c r="AK272" s="198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5"/>
      <c r="T273" s="285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8"/>
      <c r="AL273" s="285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34</v>
      </c>
      <c r="D274" s="185"/>
      <c r="E274" s="56"/>
      <c r="F274" s="186"/>
      <c r="G274" s="186"/>
      <c r="H274" s="186"/>
      <c r="I274" s="62"/>
      <c r="J274" s="62"/>
      <c r="K274" s="187"/>
      <c r="L274" s="259"/>
      <c r="M274" s="259"/>
      <c r="N274" s="56"/>
      <c r="O274" s="28"/>
      <c r="P274" s="56"/>
      <c r="Q274" s="28"/>
      <c r="R274" s="132"/>
      <c r="S274" s="215"/>
      <c r="T274" s="286"/>
      <c r="U274" s="27" t="s">
        <v>34</v>
      </c>
      <c r="V274" s="185"/>
      <c r="W274" s="56"/>
      <c r="X274" s="186"/>
      <c r="Y274" s="186"/>
      <c r="Z274" s="186"/>
      <c r="AA274" s="62"/>
      <c r="AB274" s="62"/>
      <c r="AC274" s="187"/>
      <c r="AD274" s="259"/>
      <c r="AE274" s="259"/>
      <c r="AF274" s="56"/>
      <c r="AG274" s="28"/>
      <c r="AH274" s="56"/>
      <c r="AI274" s="28"/>
      <c r="AJ274" s="132"/>
      <c r="AK274" s="198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35</v>
      </c>
      <c r="D275" s="185"/>
      <c r="E275" s="56"/>
      <c r="F275" s="186"/>
      <c r="G275" s="186"/>
      <c r="H275" s="186"/>
      <c r="I275" s="62"/>
      <c r="J275" s="62"/>
      <c r="K275" s="187"/>
      <c r="L275" s="259"/>
      <c r="M275" s="259"/>
      <c r="N275" s="56"/>
      <c r="O275" s="28"/>
      <c r="P275" s="56"/>
      <c r="Q275" s="28"/>
      <c r="R275" s="132"/>
      <c r="S275" s="215"/>
      <c r="T275" s="286"/>
      <c r="U275" s="27" t="s">
        <v>35</v>
      </c>
      <c r="V275" s="185"/>
      <c r="W275" s="56"/>
      <c r="X275" s="186"/>
      <c r="Y275" s="186"/>
      <c r="Z275" s="186"/>
      <c r="AA275" s="62"/>
      <c r="AB275" s="62"/>
      <c r="AC275" s="187"/>
      <c r="AD275" s="259"/>
      <c r="AE275" s="259"/>
      <c r="AF275" s="56"/>
      <c r="AG275" s="28"/>
      <c r="AH275" s="56"/>
      <c r="AI275" s="28"/>
      <c r="AJ275" s="132"/>
      <c r="AK275" s="198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37</v>
      </c>
      <c r="D276" s="185"/>
      <c r="E276" s="56"/>
      <c r="F276" s="186"/>
      <c r="G276" s="186"/>
      <c r="H276" s="186"/>
      <c r="I276" s="62"/>
      <c r="J276" s="62"/>
      <c r="K276" s="187"/>
      <c r="L276" s="259"/>
      <c r="M276" s="259"/>
      <c r="N276" s="56"/>
      <c r="O276" s="28"/>
      <c r="P276" s="56"/>
      <c r="Q276" s="28"/>
      <c r="R276" s="132"/>
      <c r="S276" s="215"/>
      <c r="T276" s="286"/>
      <c r="U276" s="27" t="s">
        <v>37</v>
      </c>
      <c r="V276" s="185"/>
      <c r="W276" s="56"/>
      <c r="X276" s="186"/>
      <c r="Y276" s="186"/>
      <c r="Z276" s="186"/>
      <c r="AA276" s="62"/>
      <c r="AB276" s="62"/>
      <c r="AC276" s="187"/>
      <c r="AD276" s="259"/>
      <c r="AE276" s="259"/>
      <c r="AF276" s="56"/>
      <c r="AG276" s="28"/>
      <c r="AH276" s="56"/>
      <c r="AI276" s="28"/>
      <c r="AJ276" s="132"/>
      <c r="AK276" s="198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5"/>
      <c r="E277" s="56"/>
      <c r="F277" s="188"/>
      <c r="G277" s="188"/>
      <c r="H277" s="188"/>
      <c r="I277" s="56"/>
      <c r="J277" s="56"/>
      <c r="K277" s="187"/>
      <c r="L277" s="259"/>
      <c r="M277" s="259"/>
      <c r="N277" s="56"/>
      <c r="O277" s="28"/>
      <c r="P277" s="56"/>
      <c r="Q277" s="28"/>
      <c r="R277" s="183"/>
      <c r="S277" s="215"/>
      <c r="T277" s="287"/>
      <c r="U277" s="27"/>
      <c r="V277" s="185"/>
      <c r="W277" s="56"/>
      <c r="X277" s="188"/>
      <c r="Y277" s="188"/>
      <c r="Z277" s="188"/>
      <c r="AA277" s="56"/>
      <c r="AB277" s="56"/>
      <c r="AC277" s="187"/>
      <c r="AD277" s="259"/>
      <c r="AE277" s="259"/>
      <c r="AF277" s="56"/>
      <c r="AG277" s="28"/>
      <c r="AH277" s="56"/>
      <c r="AI277" s="28"/>
      <c r="AJ277" s="183"/>
      <c r="AK277" s="198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5"/>
      <c r="T278" s="285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8"/>
      <c r="AL278" s="285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34</v>
      </c>
      <c r="D279" s="185"/>
      <c r="E279" s="56"/>
      <c r="F279" s="186"/>
      <c r="G279" s="186"/>
      <c r="H279" s="186"/>
      <c r="I279" s="62"/>
      <c r="J279" s="62"/>
      <c r="K279" s="187"/>
      <c r="L279" s="259"/>
      <c r="M279" s="259"/>
      <c r="N279" s="56"/>
      <c r="O279" s="28"/>
      <c r="P279" s="56"/>
      <c r="Q279" s="28"/>
      <c r="R279" s="132"/>
      <c r="S279" s="215"/>
      <c r="T279" s="286"/>
      <c r="U279" s="27" t="s">
        <v>34</v>
      </c>
      <c r="V279" s="185"/>
      <c r="W279" s="56"/>
      <c r="X279" s="186"/>
      <c r="Y279" s="186"/>
      <c r="Z279" s="186"/>
      <c r="AA279" s="62"/>
      <c r="AB279" s="62"/>
      <c r="AC279" s="187"/>
      <c r="AD279" s="259"/>
      <c r="AE279" s="259"/>
      <c r="AF279" s="56"/>
      <c r="AG279" s="28"/>
      <c r="AH279" s="56"/>
      <c r="AI279" s="28"/>
      <c r="AJ279" s="132"/>
      <c r="AK279" s="198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35</v>
      </c>
      <c r="D280" s="185"/>
      <c r="E280" s="56"/>
      <c r="F280" s="186"/>
      <c r="G280" s="186"/>
      <c r="H280" s="186"/>
      <c r="I280" s="62"/>
      <c r="J280" s="62"/>
      <c r="K280" s="187"/>
      <c r="L280" s="259"/>
      <c r="M280" s="259"/>
      <c r="N280" s="56"/>
      <c r="O280" s="28"/>
      <c r="P280" s="56"/>
      <c r="Q280" s="28"/>
      <c r="R280" s="132"/>
      <c r="S280" s="215"/>
      <c r="T280" s="286"/>
      <c r="U280" s="27" t="s">
        <v>35</v>
      </c>
      <c r="V280" s="185"/>
      <c r="W280" s="56"/>
      <c r="X280" s="186"/>
      <c r="Y280" s="186"/>
      <c r="Z280" s="186"/>
      <c r="AA280" s="62"/>
      <c r="AB280" s="62"/>
      <c r="AC280" s="187"/>
      <c r="AD280" s="259"/>
      <c r="AE280" s="259"/>
      <c r="AF280" s="56"/>
      <c r="AG280" s="28"/>
      <c r="AH280" s="56"/>
      <c r="AI280" s="28"/>
      <c r="AJ280" s="132"/>
      <c r="AK280" s="198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37</v>
      </c>
      <c r="D281" s="185"/>
      <c r="E281" s="56"/>
      <c r="F281" s="186"/>
      <c r="G281" s="186"/>
      <c r="H281" s="186"/>
      <c r="I281" s="62"/>
      <c r="J281" s="62"/>
      <c r="K281" s="187"/>
      <c r="L281" s="259"/>
      <c r="M281" s="259"/>
      <c r="N281" s="56"/>
      <c r="O281" s="28"/>
      <c r="P281" s="56"/>
      <c r="Q281" s="28"/>
      <c r="R281" s="132"/>
      <c r="S281" s="215"/>
      <c r="T281" s="286"/>
      <c r="U281" s="27" t="s">
        <v>37</v>
      </c>
      <c r="V281" s="185"/>
      <c r="W281" s="56"/>
      <c r="X281" s="186"/>
      <c r="Y281" s="186"/>
      <c r="Z281" s="186"/>
      <c r="AA281" s="62"/>
      <c r="AB281" s="62"/>
      <c r="AC281" s="187"/>
      <c r="AD281" s="259"/>
      <c r="AE281" s="259"/>
      <c r="AF281" s="56"/>
      <c r="AG281" s="28"/>
      <c r="AH281" s="56"/>
      <c r="AI281" s="28"/>
      <c r="AJ281" s="132"/>
      <c r="AK281" s="198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5"/>
      <c r="E282" s="56"/>
      <c r="F282" s="188"/>
      <c r="G282" s="188"/>
      <c r="H282" s="188"/>
      <c r="I282" s="56"/>
      <c r="J282" s="56"/>
      <c r="K282" s="187"/>
      <c r="L282" s="259"/>
      <c r="M282" s="259"/>
      <c r="N282" s="56"/>
      <c r="O282" s="28"/>
      <c r="P282" s="56"/>
      <c r="Q282" s="28"/>
      <c r="R282" s="183"/>
      <c r="S282" s="215"/>
      <c r="T282" s="287"/>
      <c r="U282" s="27"/>
      <c r="V282" s="185"/>
      <c r="W282" s="56"/>
      <c r="X282" s="188"/>
      <c r="Y282" s="188"/>
      <c r="Z282" s="188"/>
      <c r="AA282" s="56"/>
      <c r="AB282" s="56"/>
      <c r="AC282" s="187"/>
      <c r="AD282" s="259"/>
      <c r="AE282" s="259"/>
      <c r="AF282" s="56"/>
      <c r="AG282" s="28"/>
      <c r="AH282" s="56"/>
      <c r="AI282" s="28"/>
      <c r="AJ282" s="183"/>
      <c r="AK282" s="198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5"/>
      <c r="T283" s="285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8"/>
      <c r="AL283" s="285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34</v>
      </c>
      <c r="D284" s="185"/>
      <c r="E284" s="56"/>
      <c r="F284" s="186"/>
      <c r="G284" s="186"/>
      <c r="H284" s="186"/>
      <c r="I284" s="62"/>
      <c r="J284" s="62"/>
      <c r="K284" s="187"/>
      <c r="L284" s="259"/>
      <c r="M284" s="259"/>
      <c r="N284" s="56"/>
      <c r="O284" s="28"/>
      <c r="P284" s="56"/>
      <c r="Q284" s="28"/>
      <c r="R284" s="132"/>
      <c r="S284" s="215"/>
      <c r="T284" s="286"/>
      <c r="U284" s="27" t="s">
        <v>34</v>
      </c>
      <c r="V284" s="185"/>
      <c r="W284" s="56"/>
      <c r="X284" s="186"/>
      <c r="Y284" s="186"/>
      <c r="Z284" s="186"/>
      <c r="AA284" s="62"/>
      <c r="AB284" s="62"/>
      <c r="AC284" s="187"/>
      <c r="AD284" s="259"/>
      <c r="AE284" s="259"/>
      <c r="AF284" s="56"/>
      <c r="AG284" s="28"/>
      <c r="AH284" s="56"/>
      <c r="AI284" s="28"/>
      <c r="AJ284" s="132"/>
      <c r="AK284" s="198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35</v>
      </c>
      <c r="D285" s="185"/>
      <c r="E285" s="56"/>
      <c r="F285" s="186"/>
      <c r="G285" s="186"/>
      <c r="H285" s="186"/>
      <c r="I285" s="62"/>
      <c r="J285" s="62"/>
      <c r="K285" s="187"/>
      <c r="L285" s="259"/>
      <c r="M285" s="259"/>
      <c r="N285" s="56"/>
      <c r="O285" s="28"/>
      <c r="P285" s="56"/>
      <c r="Q285" s="28"/>
      <c r="R285" s="132"/>
      <c r="S285" s="215"/>
      <c r="T285" s="286"/>
      <c r="U285" s="27" t="s">
        <v>35</v>
      </c>
      <c r="V285" s="185"/>
      <c r="W285" s="56"/>
      <c r="X285" s="186"/>
      <c r="Y285" s="186"/>
      <c r="Z285" s="186"/>
      <c r="AA285" s="62"/>
      <c r="AB285" s="62"/>
      <c r="AC285" s="187"/>
      <c r="AD285" s="259"/>
      <c r="AE285" s="259"/>
      <c r="AF285" s="56"/>
      <c r="AG285" s="28"/>
      <c r="AH285" s="56"/>
      <c r="AI285" s="28"/>
      <c r="AJ285" s="132"/>
      <c r="AK285" s="198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37</v>
      </c>
      <c r="D286" s="185"/>
      <c r="E286" s="56"/>
      <c r="F286" s="186"/>
      <c r="G286" s="186"/>
      <c r="H286" s="186"/>
      <c r="I286" s="62"/>
      <c r="J286" s="62"/>
      <c r="K286" s="187"/>
      <c r="L286" s="259"/>
      <c r="M286" s="259"/>
      <c r="N286" s="56"/>
      <c r="O286" s="28"/>
      <c r="P286" s="56"/>
      <c r="Q286" s="28"/>
      <c r="R286" s="132"/>
      <c r="S286" s="215"/>
      <c r="T286" s="286"/>
      <c r="U286" s="27" t="s">
        <v>37</v>
      </c>
      <c r="V286" s="185"/>
      <c r="W286" s="56"/>
      <c r="X286" s="186"/>
      <c r="Y286" s="186"/>
      <c r="Z286" s="186"/>
      <c r="AA286" s="62"/>
      <c r="AB286" s="62"/>
      <c r="AC286" s="187"/>
      <c r="AD286" s="259"/>
      <c r="AE286" s="259"/>
      <c r="AF286" s="56"/>
      <c r="AG286" s="28"/>
      <c r="AH286" s="56"/>
      <c r="AI286" s="28"/>
      <c r="AJ286" s="132"/>
      <c r="AK286" s="198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5"/>
      <c r="E287" s="56"/>
      <c r="F287" s="188"/>
      <c r="G287" s="188"/>
      <c r="H287" s="188"/>
      <c r="I287" s="56"/>
      <c r="J287" s="56"/>
      <c r="K287" s="187"/>
      <c r="L287" s="259"/>
      <c r="M287" s="259"/>
      <c r="N287" s="56"/>
      <c r="O287" s="28"/>
      <c r="P287" s="56"/>
      <c r="Q287" s="28"/>
      <c r="R287" s="183"/>
      <c r="S287" s="215"/>
      <c r="T287" s="287"/>
      <c r="U287" s="27"/>
      <c r="V287" s="185"/>
      <c r="W287" s="56"/>
      <c r="X287" s="188"/>
      <c r="Y287" s="188"/>
      <c r="Z287" s="188"/>
      <c r="AA287" s="56"/>
      <c r="AB287" s="56"/>
      <c r="AC287" s="187"/>
      <c r="AD287" s="259"/>
      <c r="AE287" s="259"/>
      <c r="AF287" s="56"/>
      <c r="AG287" s="28"/>
      <c r="AH287" s="56"/>
      <c r="AI287" s="28"/>
      <c r="AJ287" s="183"/>
      <c r="AK287" s="198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5"/>
      <c r="T288" s="285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8"/>
      <c r="AL288" s="285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34</v>
      </c>
      <c r="D289" s="185"/>
      <c r="E289" s="56"/>
      <c r="F289" s="186"/>
      <c r="G289" s="186"/>
      <c r="H289" s="186"/>
      <c r="I289" s="62"/>
      <c r="J289" s="62"/>
      <c r="K289" s="187"/>
      <c r="L289" s="259"/>
      <c r="M289" s="259"/>
      <c r="N289" s="56"/>
      <c r="O289" s="28"/>
      <c r="P289" s="56"/>
      <c r="Q289" s="28"/>
      <c r="R289" s="132"/>
      <c r="S289" s="215"/>
      <c r="T289" s="286"/>
      <c r="U289" s="27" t="s">
        <v>34</v>
      </c>
      <c r="V289" s="185"/>
      <c r="W289" s="56"/>
      <c r="X289" s="186"/>
      <c r="Y289" s="186"/>
      <c r="Z289" s="186"/>
      <c r="AA289" s="62"/>
      <c r="AB289" s="62"/>
      <c r="AC289" s="187"/>
      <c r="AD289" s="259"/>
      <c r="AE289" s="259"/>
      <c r="AF289" s="56"/>
      <c r="AG289" s="28"/>
      <c r="AH289" s="56"/>
      <c r="AI289" s="28"/>
      <c r="AJ289" s="132"/>
      <c r="AK289" s="198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35</v>
      </c>
      <c r="D290" s="185"/>
      <c r="E290" s="56"/>
      <c r="F290" s="186"/>
      <c r="G290" s="186"/>
      <c r="H290" s="186"/>
      <c r="I290" s="62"/>
      <c r="J290" s="62"/>
      <c r="K290" s="187"/>
      <c r="L290" s="259"/>
      <c r="M290" s="259"/>
      <c r="N290" s="56"/>
      <c r="O290" s="28"/>
      <c r="P290" s="56"/>
      <c r="Q290" s="28"/>
      <c r="R290" s="132"/>
      <c r="S290" s="215"/>
      <c r="T290" s="286"/>
      <c r="U290" s="27" t="s">
        <v>35</v>
      </c>
      <c r="V290" s="185"/>
      <c r="W290" s="56"/>
      <c r="X290" s="186"/>
      <c r="Y290" s="186"/>
      <c r="Z290" s="186"/>
      <c r="AA290" s="62"/>
      <c r="AB290" s="62"/>
      <c r="AC290" s="187"/>
      <c r="AD290" s="259"/>
      <c r="AE290" s="259"/>
      <c r="AF290" s="56"/>
      <c r="AG290" s="28"/>
      <c r="AH290" s="56"/>
      <c r="AI290" s="28"/>
      <c r="AJ290" s="132"/>
      <c r="AK290" s="198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37</v>
      </c>
      <c r="D291" s="185"/>
      <c r="E291" s="56"/>
      <c r="F291" s="186"/>
      <c r="G291" s="186"/>
      <c r="H291" s="186"/>
      <c r="I291" s="62"/>
      <c r="J291" s="62"/>
      <c r="K291" s="187"/>
      <c r="L291" s="259"/>
      <c r="M291" s="259"/>
      <c r="N291" s="56"/>
      <c r="O291" s="28"/>
      <c r="P291" s="56"/>
      <c r="Q291" s="28"/>
      <c r="R291" s="132"/>
      <c r="S291" s="215"/>
      <c r="T291" s="286"/>
      <c r="U291" s="27" t="s">
        <v>37</v>
      </c>
      <c r="V291" s="185"/>
      <c r="W291" s="56"/>
      <c r="X291" s="186"/>
      <c r="Y291" s="186"/>
      <c r="Z291" s="186"/>
      <c r="AA291" s="62"/>
      <c r="AB291" s="62"/>
      <c r="AC291" s="187"/>
      <c r="AD291" s="259"/>
      <c r="AE291" s="259"/>
      <c r="AF291" s="56"/>
      <c r="AG291" s="28"/>
      <c r="AH291" s="56"/>
      <c r="AI291" s="28"/>
      <c r="AJ291" s="132"/>
      <c r="AK291" s="198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5"/>
      <c r="E292" s="56"/>
      <c r="F292" s="188"/>
      <c r="G292" s="188"/>
      <c r="H292" s="188"/>
      <c r="I292" s="56"/>
      <c r="J292" s="56"/>
      <c r="K292" s="187"/>
      <c r="L292" s="259"/>
      <c r="M292" s="259"/>
      <c r="N292" s="56"/>
      <c r="O292" s="28"/>
      <c r="P292" s="56"/>
      <c r="Q292" s="28"/>
      <c r="R292" s="183"/>
      <c r="S292" s="215"/>
      <c r="T292" s="287"/>
      <c r="U292" s="27"/>
      <c r="V292" s="185"/>
      <c r="W292" s="56"/>
      <c r="X292" s="188"/>
      <c r="Y292" s="188"/>
      <c r="Z292" s="188"/>
      <c r="AA292" s="56"/>
      <c r="AB292" s="56"/>
      <c r="AC292" s="187"/>
      <c r="AD292" s="259"/>
      <c r="AE292" s="259"/>
      <c r="AF292" s="56"/>
      <c r="AG292" s="28"/>
      <c r="AH292" s="56"/>
      <c r="AI292" s="28"/>
      <c r="AJ292" s="183"/>
      <c r="AK292" s="198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5"/>
      <c r="T293" s="285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8"/>
      <c r="AL293" s="285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34</v>
      </c>
      <c r="D294" s="185"/>
      <c r="E294" s="56"/>
      <c r="F294" s="186"/>
      <c r="G294" s="186"/>
      <c r="H294" s="186"/>
      <c r="I294" s="62"/>
      <c r="J294" s="62"/>
      <c r="K294" s="187"/>
      <c r="L294" s="259"/>
      <c r="M294" s="259"/>
      <c r="N294" s="56"/>
      <c r="O294" s="28"/>
      <c r="P294" s="56"/>
      <c r="Q294" s="28"/>
      <c r="R294" s="132"/>
      <c r="S294" s="215"/>
      <c r="T294" s="286"/>
      <c r="U294" s="27" t="s">
        <v>34</v>
      </c>
      <c r="V294" s="185"/>
      <c r="W294" s="56"/>
      <c r="X294" s="186"/>
      <c r="Y294" s="186"/>
      <c r="Z294" s="186"/>
      <c r="AA294" s="62"/>
      <c r="AB294" s="62"/>
      <c r="AC294" s="187"/>
      <c r="AD294" s="259"/>
      <c r="AE294" s="259"/>
      <c r="AF294" s="56"/>
      <c r="AG294" s="28"/>
      <c r="AH294" s="56"/>
      <c r="AI294" s="28"/>
      <c r="AJ294" s="132"/>
      <c r="AK294" s="198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35</v>
      </c>
      <c r="D295" s="185"/>
      <c r="E295" s="56"/>
      <c r="F295" s="186"/>
      <c r="G295" s="186"/>
      <c r="H295" s="186"/>
      <c r="I295" s="62"/>
      <c r="J295" s="62"/>
      <c r="K295" s="187"/>
      <c r="L295" s="259"/>
      <c r="M295" s="259"/>
      <c r="N295" s="56"/>
      <c r="O295" s="28"/>
      <c r="P295" s="56"/>
      <c r="Q295" s="28"/>
      <c r="R295" s="132"/>
      <c r="S295" s="215"/>
      <c r="T295" s="286"/>
      <c r="U295" s="27" t="s">
        <v>35</v>
      </c>
      <c r="V295" s="185"/>
      <c r="W295" s="56"/>
      <c r="X295" s="186"/>
      <c r="Y295" s="186"/>
      <c r="Z295" s="186"/>
      <c r="AA295" s="62"/>
      <c r="AB295" s="62"/>
      <c r="AC295" s="187"/>
      <c r="AD295" s="259"/>
      <c r="AE295" s="259"/>
      <c r="AF295" s="56"/>
      <c r="AG295" s="28"/>
      <c r="AH295" s="56"/>
      <c r="AI295" s="28"/>
      <c r="AJ295" s="132"/>
      <c r="AK295" s="198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37</v>
      </c>
      <c r="D296" s="185"/>
      <c r="E296" s="56"/>
      <c r="F296" s="186"/>
      <c r="G296" s="186"/>
      <c r="H296" s="186"/>
      <c r="I296" s="62"/>
      <c r="J296" s="62"/>
      <c r="K296" s="187"/>
      <c r="L296" s="259"/>
      <c r="M296" s="259"/>
      <c r="N296" s="56"/>
      <c r="O296" s="28"/>
      <c r="P296" s="56"/>
      <c r="Q296" s="28"/>
      <c r="R296" s="132"/>
      <c r="S296" s="215"/>
      <c r="T296" s="286"/>
      <c r="U296" s="27" t="s">
        <v>37</v>
      </c>
      <c r="V296" s="185"/>
      <c r="W296" s="56"/>
      <c r="X296" s="186"/>
      <c r="Y296" s="186"/>
      <c r="Z296" s="186"/>
      <c r="AA296" s="62"/>
      <c r="AB296" s="62"/>
      <c r="AC296" s="187"/>
      <c r="AD296" s="259"/>
      <c r="AE296" s="259"/>
      <c r="AF296" s="56"/>
      <c r="AG296" s="28"/>
      <c r="AH296" s="56"/>
      <c r="AI296" s="28"/>
      <c r="AJ296" s="132"/>
      <c r="AK296" s="198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5"/>
      <c r="E297" s="56"/>
      <c r="F297" s="188"/>
      <c r="G297" s="188"/>
      <c r="H297" s="188"/>
      <c r="I297" s="56"/>
      <c r="J297" s="56"/>
      <c r="K297" s="187"/>
      <c r="L297" s="259"/>
      <c r="M297" s="259"/>
      <c r="N297" s="56"/>
      <c r="O297" s="28"/>
      <c r="P297" s="56"/>
      <c r="Q297" s="28"/>
      <c r="R297" s="183"/>
      <c r="S297" s="215"/>
      <c r="T297" s="287"/>
      <c r="U297" s="27"/>
      <c r="V297" s="185"/>
      <c r="W297" s="56"/>
      <c r="X297" s="188"/>
      <c r="Y297" s="188"/>
      <c r="Z297" s="188"/>
      <c r="AA297" s="56"/>
      <c r="AB297" s="56"/>
      <c r="AC297" s="187"/>
      <c r="AD297" s="259"/>
      <c r="AE297" s="259"/>
      <c r="AF297" s="56"/>
      <c r="AG297" s="28"/>
      <c r="AH297" s="56"/>
      <c r="AI297" s="28"/>
      <c r="AJ297" s="183"/>
      <c r="AK297" s="198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5"/>
      <c r="T298" s="285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8"/>
      <c r="AL298" s="285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34</v>
      </c>
      <c r="D299" s="185"/>
      <c r="E299" s="56"/>
      <c r="F299" s="186"/>
      <c r="G299" s="186"/>
      <c r="H299" s="186"/>
      <c r="I299" s="62"/>
      <c r="J299" s="62"/>
      <c r="K299" s="187"/>
      <c r="L299" s="259"/>
      <c r="M299" s="259"/>
      <c r="N299" s="56"/>
      <c r="O299" s="28"/>
      <c r="P299" s="56"/>
      <c r="Q299" s="28"/>
      <c r="R299" s="132"/>
      <c r="S299" s="215"/>
      <c r="T299" s="286"/>
      <c r="U299" s="27" t="s">
        <v>34</v>
      </c>
      <c r="V299" s="185"/>
      <c r="W299" s="56"/>
      <c r="X299" s="186"/>
      <c r="Y299" s="186"/>
      <c r="Z299" s="186"/>
      <c r="AA299" s="62"/>
      <c r="AB299" s="62"/>
      <c r="AC299" s="187"/>
      <c r="AD299" s="259"/>
      <c r="AE299" s="259"/>
      <c r="AF299" s="56"/>
      <c r="AG299" s="28"/>
      <c r="AH299" s="56"/>
      <c r="AI299" s="28"/>
      <c r="AJ299" s="132"/>
      <c r="AK299" s="198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35</v>
      </c>
      <c r="D300" s="185"/>
      <c r="E300" s="56"/>
      <c r="F300" s="186"/>
      <c r="G300" s="186"/>
      <c r="H300" s="186"/>
      <c r="I300" s="62"/>
      <c r="J300" s="62"/>
      <c r="K300" s="187"/>
      <c r="L300" s="259"/>
      <c r="M300" s="259"/>
      <c r="N300" s="56"/>
      <c r="O300" s="28"/>
      <c r="P300" s="56"/>
      <c r="Q300" s="28"/>
      <c r="R300" s="132"/>
      <c r="S300" s="215"/>
      <c r="T300" s="286"/>
      <c r="U300" s="27" t="s">
        <v>35</v>
      </c>
      <c r="V300" s="185"/>
      <c r="W300" s="56"/>
      <c r="X300" s="186"/>
      <c r="Y300" s="186"/>
      <c r="Z300" s="186"/>
      <c r="AA300" s="62"/>
      <c r="AB300" s="62"/>
      <c r="AC300" s="187"/>
      <c r="AD300" s="259"/>
      <c r="AE300" s="259"/>
      <c r="AF300" s="56"/>
      <c r="AG300" s="28"/>
      <c r="AH300" s="56"/>
      <c r="AI300" s="28"/>
      <c r="AJ300" s="132"/>
      <c r="AK300" s="198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37</v>
      </c>
      <c r="D301" s="185"/>
      <c r="E301" s="56"/>
      <c r="F301" s="186"/>
      <c r="G301" s="186"/>
      <c r="H301" s="186"/>
      <c r="I301" s="62"/>
      <c r="J301" s="62"/>
      <c r="K301" s="187"/>
      <c r="L301" s="259"/>
      <c r="M301" s="259"/>
      <c r="N301" s="56"/>
      <c r="O301" s="28"/>
      <c r="P301" s="56"/>
      <c r="Q301" s="28"/>
      <c r="R301" s="132"/>
      <c r="S301" s="215"/>
      <c r="T301" s="286"/>
      <c r="U301" s="27" t="s">
        <v>37</v>
      </c>
      <c r="V301" s="185"/>
      <c r="W301" s="56"/>
      <c r="X301" s="186"/>
      <c r="Y301" s="186"/>
      <c r="Z301" s="186"/>
      <c r="AA301" s="62"/>
      <c r="AB301" s="62"/>
      <c r="AC301" s="187"/>
      <c r="AD301" s="259"/>
      <c r="AE301" s="259"/>
      <c r="AF301" s="56"/>
      <c r="AG301" s="28"/>
      <c r="AH301" s="56"/>
      <c r="AI301" s="28"/>
      <c r="AJ301" s="132"/>
      <c r="AK301" s="198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5"/>
      <c r="E302" s="56"/>
      <c r="F302" s="188"/>
      <c r="G302" s="188"/>
      <c r="H302" s="188"/>
      <c r="I302" s="56"/>
      <c r="J302" s="56"/>
      <c r="K302" s="187"/>
      <c r="L302" s="259"/>
      <c r="M302" s="259"/>
      <c r="N302" s="56"/>
      <c r="O302" s="28"/>
      <c r="P302" s="56"/>
      <c r="Q302" s="28"/>
      <c r="R302" s="183"/>
      <c r="S302" s="215"/>
      <c r="T302" s="287"/>
      <c r="U302" s="27"/>
      <c r="V302" s="185"/>
      <c r="W302" s="56"/>
      <c r="X302" s="188"/>
      <c r="Y302" s="188"/>
      <c r="Z302" s="188"/>
      <c r="AA302" s="56"/>
      <c r="AB302" s="56"/>
      <c r="AC302" s="187"/>
      <c r="AD302" s="259"/>
      <c r="AE302" s="259"/>
      <c r="AF302" s="56"/>
      <c r="AG302" s="28"/>
      <c r="AH302" s="56"/>
      <c r="AI302" s="28"/>
      <c r="AJ302" s="183"/>
      <c r="AK302" s="198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5"/>
      <c r="T303" s="285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8"/>
      <c r="AL303" s="285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34</v>
      </c>
      <c r="D304" s="185"/>
      <c r="E304" s="56"/>
      <c r="F304" s="186"/>
      <c r="G304" s="186"/>
      <c r="H304" s="186"/>
      <c r="I304" s="62"/>
      <c r="J304" s="62"/>
      <c r="K304" s="187"/>
      <c r="L304" s="259"/>
      <c r="M304" s="259"/>
      <c r="N304" s="56"/>
      <c r="O304" s="28"/>
      <c r="P304" s="56"/>
      <c r="Q304" s="28"/>
      <c r="R304" s="132"/>
      <c r="S304" s="215"/>
      <c r="T304" s="286"/>
      <c r="U304" s="27" t="s">
        <v>34</v>
      </c>
      <c r="V304" s="185"/>
      <c r="W304" s="56"/>
      <c r="X304" s="186"/>
      <c r="Y304" s="186"/>
      <c r="Z304" s="186"/>
      <c r="AA304" s="62"/>
      <c r="AB304" s="62"/>
      <c r="AC304" s="187"/>
      <c r="AD304" s="259"/>
      <c r="AE304" s="259"/>
      <c r="AF304" s="56"/>
      <c r="AG304" s="28"/>
      <c r="AH304" s="56"/>
      <c r="AI304" s="28"/>
      <c r="AJ304" s="132"/>
      <c r="AK304" s="198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35</v>
      </c>
      <c r="D305" s="185"/>
      <c r="E305" s="56"/>
      <c r="F305" s="186"/>
      <c r="G305" s="186"/>
      <c r="H305" s="186"/>
      <c r="I305" s="62"/>
      <c r="J305" s="62"/>
      <c r="K305" s="187"/>
      <c r="L305" s="259"/>
      <c r="M305" s="259"/>
      <c r="N305" s="56"/>
      <c r="O305" s="28"/>
      <c r="P305" s="56"/>
      <c r="Q305" s="28"/>
      <c r="R305" s="132"/>
      <c r="S305" s="215"/>
      <c r="T305" s="286"/>
      <c r="U305" s="27" t="s">
        <v>35</v>
      </c>
      <c r="V305" s="185"/>
      <c r="W305" s="56"/>
      <c r="X305" s="186"/>
      <c r="Y305" s="186"/>
      <c r="Z305" s="186"/>
      <c r="AA305" s="62"/>
      <c r="AB305" s="62"/>
      <c r="AC305" s="187"/>
      <c r="AD305" s="259"/>
      <c r="AE305" s="259"/>
      <c r="AF305" s="56"/>
      <c r="AG305" s="28"/>
      <c r="AH305" s="56"/>
      <c r="AI305" s="28"/>
      <c r="AJ305" s="132"/>
      <c r="AK305" s="198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37</v>
      </c>
      <c r="D306" s="185"/>
      <c r="E306" s="56"/>
      <c r="F306" s="186"/>
      <c r="G306" s="186"/>
      <c r="H306" s="186"/>
      <c r="I306" s="62"/>
      <c r="J306" s="62"/>
      <c r="K306" s="187"/>
      <c r="L306" s="259"/>
      <c r="M306" s="259"/>
      <c r="N306" s="56"/>
      <c r="O306" s="28"/>
      <c r="P306" s="56"/>
      <c r="Q306" s="28"/>
      <c r="R306" s="132"/>
      <c r="S306" s="215"/>
      <c r="T306" s="286"/>
      <c r="U306" s="27" t="s">
        <v>37</v>
      </c>
      <c r="V306" s="185"/>
      <c r="W306" s="56"/>
      <c r="X306" s="186"/>
      <c r="Y306" s="186"/>
      <c r="Z306" s="186"/>
      <c r="AA306" s="62"/>
      <c r="AB306" s="62"/>
      <c r="AC306" s="187"/>
      <c r="AD306" s="259"/>
      <c r="AE306" s="259"/>
      <c r="AF306" s="56"/>
      <c r="AG306" s="28"/>
      <c r="AH306" s="56"/>
      <c r="AI306" s="28"/>
      <c r="AJ306" s="132"/>
      <c r="AK306" s="198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5"/>
      <c r="E307" s="56"/>
      <c r="F307" s="188"/>
      <c r="G307" s="188"/>
      <c r="H307" s="188"/>
      <c r="I307" s="56"/>
      <c r="J307" s="56"/>
      <c r="K307" s="187"/>
      <c r="L307" s="259"/>
      <c r="M307" s="259"/>
      <c r="N307" s="56"/>
      <c r="O307" s="28"/>
      <c r="P307" s="56"/>
      <c r="Q307" s="28"/>
      <c r="R307" s="183"/>
      <c r="S307" s="215"/>
      <c r="T307" s="287"/>
      <c r="U307" s="27"/>
      <c r="V307" s="185"/>
      <c r="W307" s="56"/>
      <c r="X307" s="188"/>
      <c r="Y307" s="188"/>
      <c r="Z307" s="188"/>
      <c r="AA307" s="56"/>
      <c r="AB307" s="56"/>
      <c r="AC307" s="187"/>
      <c r="AD307" s="259"/>
      <c r="AE307" s="259"/>
      <c r="AF307" s="56"/>
      <c r="AG307" s="28"/>
      <c r="AH307" s="56"/>
      <c r="AI307" s="28"/>
      <c r="AJ307" s="183"/>
      <c r="AK307" s="198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5"/>
      <c r="T308" s="285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8"/>
      <c r="AL308" s="285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34</v>
      </c>
      <c r="D309" s="185"/>
      <c r="E309" s="56"/>
      <c r="F309" s="186"/>
      <c r="G309" s="186"/>
      <c r="H309" s="186"/>
      <c r="I309" s="62"/>
      <c r="J309" s="62"/>
      <c r="K309" s="187"/>
      <c r="L309" s="259"/>
      <c r="M309" s="259"/>
      <c r="N309" s="56"/>
      <c r="O309" s="28"/>
      <c r="P309" s="56"/>
      <c r="Q309" s="28"/>
      <c r="R309" s="132"/>
      <c r="S309" s="215"/>
      <c r="T309" s="286"/>
      <c r="U309" s="27" t="s">
        <v>34</v>
      </c>
      <c r="V309" s="185"/>
      <c r="W309" s="56"/>
      <c r="X309" s="186"/>
      <c r="Y309" s="186"/>
      <c r="Z309" s="186"/>
      <c r="AA309" s="62"/>
      <c r="AB309" s="62"/>
      <c r="AC309" s="187"/>
      <c r="AD309" s="259"/>
      <c r="AE309" s="259"/>
      <c r="AF309" s="56"/>
      <c r="AG309" s="28"/>
      <c r="AH309" s="56"/>
      <c r="AI309" s="28"/>
      <c r="AJ309" s="132"/>
      <c r="AK309" s="198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35</v>
      </c>
      <c r="D310" s="185"/>
      <c r="E310" s="56"/>
      <c r="F310" s="186"/>
      <c r="G310" s="186"/>
      <c r="H310" s="186"/>
      <c r="I310" s="62"/>
      <c r="J310" s="62"/>
      <c r="K310" s="187"/>
      <c r="L310" s="259"/>
      <c r="M310" s="259"/>
      <c r="N310" s="56"/>
      <c r="O310" s="28"/>
      <c r="P310" s="56"/>
      <c r="Q310" s="28"/>
      <c r="R310" s="132"/>
      <c r="S310" s="215"/>
      <c r="T310" s="286"/>
      <c r="U310" s="27" t="s">
        <v>35</v>
      </c>
      <c r="V310" s="185"/>
      <c r="W310" s="56"/>
      <c r="X310" s="186"/>
      <c r="Y310" s="186"/>
      <c r="Z310" s="186"/>
      <c r="AA310" s="62"/>
      <c r="AB310" s="62"/>
      <c r="AC310" s="187"/>
      <c r="AD310" s="259"/>
      <c r="AE310" s="259"/>
      <c r="AF310" s="56"/>
      <c r="AG310" s="28"/>
      <c r="AH310" s="56"/>
      <c r="AI310" s="28"/>
      <c r="AJ310" s="132"/>
      <c r="AK310" s="198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37</v>
      </c>
      <c r="D311" s="185"/>
      <c r="E311" s="56"/>
      <c r="F311" s="186"/>
      <c r="G311" s="186"/>
      <c r="H311" s="186"/>
      <c r="I311" s="62"/>
      <c r="J311" s="62"/>
      <c r="K311" s="187"/>
      <c r="L311" s="259"/>
      <c r="M311" s="259"/>
      <c r="N311" s="56"/>
      <c r="O311" s="28"/>
      <c r="P311" s="56"/>
      <c r="Q311" s="28"/>
      <c r="R311" s="132"/>
      <c r="S311" s="215"/>
      <c r="T311" s="286"/>
      <c r="U311" s="27" t="s">
        <v>37</v>
      </c>
      <c r="V311" s="185"/>
      <c r="W311" s="56"/>
      <c r="X311" s="186"/>
      <c r="Y311" s="186"/>
      <c r="Z311" s="186"/>
      <c r="AA311" s="62"/>
      <c r="AB311" s="62"/>
      <c r="AC311" s="187"/>
      <c r="AD311" s="259"/>
      <c r="AE311" s="259"/>
      <c r="AF311" s="56"/>
      <c r="AG311" s="28"/>
      <c r="AH311" s="56"/>
      <c r="AI311" s="28"/>
      <c r="AJ311" s="132"/>
      <c r="AK311" s="198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5"/>
      <c r="E312" s="56"/>
      <c r="F312" s="188"/>
      <c r="G312" s="188"/>
      <c r="H312" s="188"/>
      <c r="I312" s="56"/>
      <c r="J312" s="56"/>
      <c r="K312" s="187"/>
      <c r="L312" s="259"/>
      <c r="M312" s="259"/>
      <c r="N312" s="56"/>
      <c r="O312" s="28"/>
      <c r="P312" s="56"/>
      <c r="Q312" s="28"/>
      <c r="R312" s="183"/>
      <c r="S312" s="215"/>
      <c r="T312" s="287"/>
      <c r="U312" s="27"/>
      <c r="V312" s="185"/>
      <c r="W312" s="56"/>
      <c r="X312" s="188"/>
      <c r="Y312" s="188"/>
      <c r="Z312" s="188"/>
      <c r="AA312" s="56"/>
      <c r="AB312" s="56"/>
      <c r="AC312" s="187"/>
      <c r="AD312" s="259"/>
      <c r="AE312" s="259"/>
      <c r="AF312" s="56"/>
      <c r="AG312" s="28"/>
      <c r="AH312" s="56"/>
      <c r="AI312" s="28"/>
      <c r="AJ312" s="183"/>
      <c r="AK312" s="198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5"/>
      <c r="T313" s="285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8"/>
      <c r="AL313" s="285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34</v>
      </c>
      <c r="D314" s="185"/>
      <c r="E314" s="56"/>
      <c r="F314" s="186"/>
      <c r="G314" s="186"/>
      <c r="H314" s="186"/>
      <c r="I314" s="62"/>
      <c r="J314" s="62"/>
      <c r="K314" s="187"/>
      <c r="L314" s="259"/>
      <c r="M314" s="259"/>
      <c r="N314" s="56"/>
      <c r="O314" s="28"/>
      <c r="P314" s="56"/>
      <c r="Q314" s="28"/>
      <c r="R314" s="132"/>
      <c r="S314" s="215"/>
      <c r="T314" s="286"/>
      <c r="U314" s="27" t="s">
        <v>34</v>
      </c>
      <c r="V314" s="185"/>
      <c r="W314" s="56"/>
      <c r="X314" s="186"/>
      <c r="Y314" s="186"/>
      <c r="Z314" s="186"/>
      <c r="AA314" s="62"/>
      <c r="AB314" s="62"/>
      <c r="AC314" s="187"/>
      <c r="AD314" s="259"/>
      <c r="AE314" s="259"/>
      <c r="AF314" s="56"/>
      <c r="AG314" s="28"/>
      <c r="AH314" s="56"/>
      <c r="AI314" s="28"/>
      <c r="AJ314" s="132"/>
      <c r="AK314" s="198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35</v>
      </c>
      <c r="D315" s="185"/>
      <c r="E315" s="56"/>
      <c r="F315" s="186"/>
      <c r="G315" s="186"/>
      <c r="H315" s="186"/>
      <c r="I315" s="62"/>
      <c r="J315" s="62"/>
      <c r="K315" s="187"/>
      <c r="L315" s="259"/>
      <c r="M315" s="259"/>
      <c r="N315" s="56"/>
      <c r="O315" s="28"/>
      <c r="P315" s="56"/>
      <c r="Q315" s="28"/>
      <c r="R315" s="132"/>
      <c r="S315" s="215"/>
      <c r="T315" s="286"/>
      <c r="U315" s="27" t="s">
        <v>35</v>
      </c>
      <c r="V315" s="185"/>
      <c r="W315" s="56"/>
      <c r="X315" s="186"/>
      <c r="Y315" s="186"/>
      <c r="Z315" s="186"/>
      <c r="AA315" s="62"/>
      <c r="AB315" s="62"/>
      <c r="AC315" s="187"/>
      <c r="AD315" s="259"/>
      <c r="AE315" s="259"/>
      <c r="AF315" s="56"/>
      <c r="AG315" s="28"/>
      <c r="AH315" s="56"/>
      <c r="AI315" s="28"/>
      <c r="AJ315" s="132"/>
      <c r="AK315" s="198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37</v>
      </c>
      <c r="D316" s="185"/>
      <c r="E316" s="56"/>
      <c r="F316" s="186"/>
      <c r="G316" s="186"/>
      <c r="H316" s="186"/>
      <c r="I316" s="62"/>
      <c r="J316" s="62"/>
      <c r="K316" s="187"/>
      <c r="L316" s="259"/>
      <c r="M316" s="259"/>
      <c r="N316" s="56"/>
      <c r="O316" s="28"/>
      <c r="P316" s="56"/>
      <c r="Q316" s="28"/>
      <c r="R316" s="132"/>
      <c r="S316" s="215"/>
      <c r="T316" s="286"/>
      <c r="U316" s="27" t="s">
        <v>37</v>
      </c>
      <c r="V316" s="185"/>
      <c r="W316" s="56"/>
      <c r="X316" s="186"/>
      <c r="Y316" s="186"/>
      <c r="Z316" s="186"/>
      <c r="AA316" s="62"/>
      <c r="AB316" s="62"/>
      <c r="AC316" s="187"/>
      <c r="AD316" s="259"/>
      <c r="AE316" s="259"/>
      <c r="AF316" s="56"/>
      <c r="AG316" s="28"/>
      <c r="AH316" s="56"/>
      <c r="AI316" s="28"/>
      <c r="AJ316" s="132"/>
      <c r="AK316" s="198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5"/>
      <c r="E317" s="56"/>
      <c r="F317" s="188"/>
      <c r="G317" s="188"/>
      <c r="H317" s="188"/>
      <c r="I317" s="56"/>
      <c r="J317" s="56"/>
      <c r="K317" s="187"/>
      <c r="L317" s="259"/>
      <c r="M317" s="259"/>
      <c r="N317" s="56"/>
      <c r="O317" s="28"/>
      <c r="P317" s="56"/>
      <c r="Q317" s="28"/>
      <c r="R317" s="183"/>
      <c r="S317" s="215"/>
      <c r="T317" s="287"/>
      <c r="U317" s="27"/>
      <c r="V317" s="185"/>
      <c r="W317" s="56"/>
      <c r="X317" s="188"/>
      <c r="Y317" s="188"/>
      <c r="Z317" s="188"/>
      <c r="AA317" s="56"/>
      <c r="AB317" s="56"/>
      <c r="AC317" s="187"/>
      <c r="AD317" s="259"/>
      <c r="AE317" s="259"/>
      <c r="AF317" s="56"/>
      <c r="AG317" s="28"/>
      <c r="AH317" s="56"/>
      <c r="AI317" s="28"/>
      <c r="AJ317" s="183"/>
      <c r="AK317" s="198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5"/>
      <c r="T318" s="285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8"/>
      <c r="AL318" s="285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34</v>
      </c>
      <c r="D319" s="185"/>
      <c r="E319" s="56"/>
      <c r="F319" s="186"/>
      <c r="G319" s="186"/>
      <c r="H319" s="186"/>
      <c r="I319" s="62"/>
      <c r="J319" s="62"/>
      <c r="K319" s="187"/>
      <c r="L319" s="259"/>
      <c r="M319" s="259"/>
      <c r="N319" s="56"/>
      <c r="O319" s="28"/>
      <c r="P319" s="56"/>
      <c r="Q319" s="28"/>
      <c r="R319" s="132"/>
      <c r="S319" s="215"/>
      <c r="T319" s="286"/>
      <c r="U319" s="27" t="s">
        <v>34</v>
      </c>
      <c r="V319" s="185"/>
      <c r="W319" s="56"/>
      <c r="X319" s="186"/>
      <c r="Y319" s="186"/>
      <c r="Z319" s="186"/>
      <c r="AA319" s="62"/>
      <c r="AB319" s="62"/>
      <c r="AC319" s="187"/>
      <c r="AD319" s="259"/>
      <c r="AE319" s="259"/>
      <c r="AF319" s="56"/>
      <c r="AG319" s="28"/>
      <c r="AH319" s="56"/>
      <c r="AI319" s="28"/>
      <c r="AJ319" s="132"/>
      <c r="AK319" s="198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35</v>
      </c>
      <c r="D320" s="185"/>
      <c r="E320" s="56"/>
      <c r="F320" s="186"/>
      <c r="G320" s="186"/>
      <c r="H320" s="186"/>
      <c r="I320" s="62"/>
      <c r="J320" s="62"/>
      <c r="K320" s="187"/>
      <c r="L320" s="259"/>
      <c r="M320" s="259"/>
      <c r="N320" s="56"/>
      <c r="O320" s="28"/>
      <c r="P320" s="56"/>
      <c r="Q320" s="28"/>
      <c r="R320" s="132"/>
      <c r="S320" s="215"/>
      <c r="T320" s="286"/>
      <c r="U320" s="27" t="s">
        <v>35</v>
      </c>
      <c r="V320" s="185"/>
      <c r="W320" s="56"/>
      <c r="X320" s="186"/>
      <c r="Y320" s="186"/>
      <c r="Z320" s="186"/>
      <c r="AA320" s="62"/>
      <c r="AB320" s="62"/>
      <c r="AC320" s="187"/>
      <c r="AD320" s="259"/>
      <c r="AE320" s="259"/>
      <c r="AF320" s="56"/>
      <c r="AG320" s="28"/>
      <c r="AH320" s="56"/>
      <c r="AI320" s="28"/>
      <c r="AJ320" s="132"/>
      <c r="AK320" s="198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37</v>
      </c>
      <c r="D321" s="185"/>
      <c r="E321" s="56"/>
      <c r="F321" s="186"/>
      <c r="G321" s="186"/>
      <c r="H321" s="186"/>
      <c r="I321" s="62"/>
      <c r="J321" s="62"/>
      <c r="K321" s="187"/>
      <c r="L321" s="259"/>
      <c r="M321" s="259"/>
      <c r="N321" s="56"/>
      <c r="O321" s="28"/>
      <c r="P321" s="56"/>
      <c r="Q321" s="28"/>
      <c r="R321" s="132"/>
      <c r="S321" s="215"/>
      <c r="T321" s="286"/>
      <c r="U321" s="27" t="s">
        <v>37</v>
      </c>
      <c r="V321" s="185"/>
      <c r="W321" s="56"/>
      <c r="X321" s="186"/>
      <c r="Y321" s="186"/>
      <c r="Z321" s="186"/>
      <c r="AA321" s="62"/>
      <c r="AB321" s="62"/>
      <c r="AC321" s="187"/>
      <c r="AD321" s="259"/>
      <c r="AE321" s="259"/>
      <c r="AF321" s="56"/>
      <c r="AG321" s="28"/>
      <c r="AH321" s="56"/>
      <c r="AI321" s="28"/>
      <c r="AJ321" s="132"/>
      <c r="AK321" s="198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5"/>
      <c r="E322" s="56"/>
      <c r="F322" s="188"/>
      <c r="G322" s="188"/>
      <c r="H322" s="188"/>
      <c r="I322" s="56"/>
      <c r="J322" s="56"/>
      <c r="K322" s="187"/>
      <c r="L322" s="259"/>
      <c r="M322" s="259"/>
      <c r="N322" s="56"/>
      <c r="O322" s="28"/>
      <c r="P322" s="56"/>
      <c r="Q322" s="28"/>
      <c r="R322" s="183"/>
      <c r="S322" s="215"/>
      <c r="T322" s="287"/>
      <c r="U322" s="27"/>
      <c r="V322" s="185"/>
      <c r="W322" s="56"/>
      <c r="X322" s="188"/>
      <c r="Y322" s="188"/>
      <c r="Z322" s="188"/>
      <c r="AA322" s="56"/>
      <c r="AB322" s="56"/>
      <c r="AC322" s="187"/>
      <c r="AD322" s="259"/>
      <c r="AE322" s="259"/>
      <c r="AF322" s="56"/>
      <c r="AG322" s="28"/>
      <c r="AH322" s="56"/>
      <c r="AI322" s="28"/>
      <c r="AJ322" s="183"/>
      <c r="AK322" s="198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5"/>
      <c r="T323" s="285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8"/>
      <c r="AL323" s="285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34</v>
      </c>
      <c r="D324" s="185"/>
      <c r="E324" s="56"/>
      <c r="F324" s="186"/>
      <c r="G324" s="186"/>
      <c r="H324" s="186"/>
      <c r="I324" s="62"/>
      <c r="J324" s="62"/>
      <c r="K324" s="187"/>
      <c r="L324" s="259"/>
      <c r="M324" s="259"/>
      <c r="N324" s="56"/>
      <c r="O324" s="28"/>
      <c r="P324" s="56"/>
      <c r="Q324" s="28"/>
      <c r="R324" s="132"/>
      <c r="S324" s="215"/>
      <c r="T324" s="286"/>
      <c r="U324" s="27" t="s">
        <v>34</v>
      </c>
      <c r="V324" s="185"/>
      <c r="W324" s="56"/>
      <c r="X324" s="186"/>
      <c r="Y324" s="186"/>
      <c r="Z324" s="186"/>
      <c r="AA324" s="62"/>
      <c r="AB324" s="62"/>
      <c r="AC324" s="187"/>
      <c r="AD324" s="259"/>
      <c r="AE324" s="259"/>
      <c r="AF324" s="56"/>
      <c r="AG324" s="28"/>
      <c r="AH324" s="56"/>
      <c r="AI324" s="28"/>
      <c r="AJ324" s="132"/>
      <c r="AK324" s="198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35</v>
      </c>
      <c r="D325" s="185"/>
      <c r="E325" s="56"/>
      <c r="F325" s="186"/>
      <c r="G325" s="186"/>
      <c r="H325" s="186"/>
      <c r="I325" s="62"/>
      <c r="J325" s="62"/>
      <c r="K325" s="187"/>
      <c r="L325" s="259"/>
      <c r="M325" s="259"/>
      <c r="N325" s="56"/>
      <c r="O325" s="28"/>
      <c r="P325" s="56"/>
      <c r="Q325" s="28"/>
      <c r="R325" s="132"/>
      <c r="S325" s="215"/>
      <c r="T325" s="286"/>
      <c r="U325" s="27" t="s">
        <v>35</v>
      </c>
      <c r="V325" s="185"/>
      <c r="W325" s="56"/>
      <c r="X325" s="186"/>
      <c r="Y325" s="186"/>
      <c r="Z325" s="186"/>
      <c r="AA325" s="62"/>
      <c r="AB325" s="62"/>
      <c r="AC325" s="187"/>
      <c r="AD325" s="259"/>
      <c r="AE325" s="259"/>
      <c r="AF325" s="56"/>
      <c r="AG325" s="28"/>
      <c r="AH325" s="56"/>
      <c r="AI325" s="28"/>
      <c r="AJ325" s="132"/>
      <c r="AK325" s="198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37</v>
      </c>
      <c r="D326" s="185"/>
      <c r="E326" s="56"/>
      <c r="F326" s="186"/>
      <c r="G326" s="186"/>
      <c r="H326" s="186"/>
      <c r="I326" s="62"/>
      <c r="J326" s="62"/>
      <c r="K326" s="187"/>
      <c r="L326" s="259"/>
      <c r="M326" s="259"/>
      <c r="N326" s="56"/>
      <c r="O326" s="28"/>
      <c r="P326" s="56"/>
      <c r="Q326" s="28"/>
      <c r="R326" s="132"/>
      <c r="S326" s="215"/>
      <c r="T326" s="286"/>
      <c r="U326" s="27" t="s">
        <v>37</v>
      </c>
      <c r="V326" s="185"/>
      <c r="W326" s="56"/>
      <c r="X326" s="186"/>
      <c r="Y326" s="186"/>
      <c r="Z326" s="186"/>
      <c r="AA326" s="62"/>
      <c r="AB326" s="62"/>
      <c r="AC326" s="187"/>
      <c r="AD326" s="259"/>
      <c r="AE326" s="259"/>
      <c r="AF326" s="56"/>
      <c r="AG326" s="28"/>
      <c r="AH326" s="56"/>
      <c r="AI326" s="28"/>
      <c r="AJ326" s="132"/>
      <c r="AK326" s="198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5"/>
      <c r="E327" s="56"/>
      <c r="F327" s="188"/>
      <c r="G327" s="188"/>
      <c r="H327" s="188"/>
      <c r="I327" s="56"/>
      <c r="J327" s="56"/>
      <c r="K327" s="187"/>
      <c r="L327" s="259"/>
      <c r="M327" s="259"/>
      <c r="N327" s="56"/>
      <c r="O327" s="28"/>
      <c r="P327" s="56"/>
      <c r="Q327" s="28"/>
      <c r="R327" s="183"/>
      <c r="S327" s="215"/>
      <c r="T327" s="287"/>
      <c r="U327" s="27"/>
      <c r="V327" s="185"/>
      <c r="W327" s="56"/>
      <c r="X327" s="188"/>
      <c r="Y327" s="188"/>
      <c r="Z327" s="188"/>
      <c r="AA327" s="56"/>
      <c r="AB327" s="56"/>
      <c r="AC327" s="187"/>
      <c r="AD327" s="259"/>
      <c r="AE327" s="259"/>
      <c r="AF327" s="56"/>
      <c r="AG327" s="28"/>
      <c r="AH327" s="56"/>
      <c r="AI327" s="28"/>
      <c r="AJ327" s="183"/>
      <c r="AK327" s="198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5"/>
      <c r="T328" s="285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8"/>
      <c r="AL328" s="285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34</v>
      </c>
      <c r="D329" s="185"/>
      <c r="E329" s="56"/>
      <c r="F329" s="186"/>
      <c r="G329" s="186"/>
      <c r="H329" s="186"/>
      <c r="I329" s="62"/>
      <c r="J329" s="62"/>
      <c r="K329" s="187"/>
      <c r="L329" s="259"/>
      <c r="M329" s="259"/>
      <c r="N329" s="56"/>
      <c r="O329" s="28"/>
      <c r="P329" s="56"/>
      <c r="Q329" s="28"/>
      <c r="R329" s="132"/>
      <c r="S329" s="215"/>
      <c r="T329" s="286"/>
      <c r="U329" s="27" t="s">
        <v>34</v>
      </c>
      <c r="V329" s="185"/>
      <c r="W329" s="56"/>
      <c r="X329" s="186"/>
      <c r="Y329" s="186"/>
      <c r="Z329" s="186"/>
      <c r="AA329" s="62"/>
      <c r="AB329" s="62"/>
      <c r="AC329" s="187"/>
      <c r="AD329" s="259"/>
      <c r="AE329" s="259"/>
      <c r="AF329" s="56"/>
      <c r="AG329" s="28"/>
      <c r="AH329" s="56"/>
      <c r="AI329" s="28"/>
      <c r="AJ329" s="132"/>
      <c r="AK329" s="198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35</v>
      </c>
      <c r="D330" s="185"/>
      <c r="E330" s="56"/>
      <c r="F330" s="186"/>
      <c r="G330" s="186"/>
      <c r="H330" s="186"/>
      <c r="I330" s="62"/>
      <c r="J330" s="62"/>
      <c r="K330" s="187"/>
      <c r="L330" s="259"/>
      <c r="M330" s="259"/>
      <c r="N330" s="56"/>
      <c r="O330" s="28"/>
      <c r="P330" s="56"/>
      <c r="Q330" s="28"/>
      <c r="R330" s="132"/>
      <c r="S330" s="215"/>
      <c r="T330" s="286"/>
      <c r="U330" s="27" t="s">
        <v>35</v>
      </c>
      <c r="V330" s="185"/>
      <c r="W330" s="56"/>
      <c r="X330" s="186"/>
      <c r="Y330" s="186"/>
      <c r="Z330" s="186"/>
      <c r="AA330" s="62"/>
      <c r="AB330" s="62"/>
      <c r="AC330" s="187"/>
      <c r="AD330" s="259"/>
      <c r="AE330" s="259"/>
      <c r="AF330" s="56"/>
      <c r="AG330" s="28"/>
      <c r="AH330" s="56"/>
      <c r="AI330" s="28"/>
      <c r="AJ330" s="132"/>
      <c r="AK330" s="198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37</v>
      </c>
      <c r="D331" s="185"/>
      <c r="E331" s="56"/>
      <c r="F331" s="186"/>
      <c r="G331" s="186"/>
      <c r="H331" s="186"/>
      <c r="I331" s="62"/>
      <c r="J331" s="62"/>
      <c r="K331" s="187"/>
      <c r="L331" s="259"/>
      <c r="M331" s="259"/>
      <c r="N331" s="56"/>
      <c r="O331" s="28"/>
      <c r="P331" s="56"/>
      <c r="Q331" s="28"/>
      <c r="R331" s="132"/>
      <c r="S331" s="215"/>
      <c r="T331" s="286"/>
      <c r="U331" s="27" t="s">
        <v>37</v>
      </c>
      <c r="V331" s="185"/>
      <c r="W331" s="56"/>
      <c r="X331" s="186"/>
      <c r="Y331" s="186"/>
      <c r="Z331" s="186"/>
      <c r="AA331" s="62"/>
      <c r="AB331" s="62"/>
      <c r="AC331" s="187"/>
      <c r="AD331" s="259"/>
      <c r="AE331" s="259"/>
      <c r="AF331" s="56"/>
      <c r="AG331" s="28"/>
      <c r="AH331" s="56"/>
      <c r="AI331" s="28"/>
      <c r="AJ331" s="132"/>
      <c r="AK331" s="198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5"/>
      <c r="E332" s="56"/>
      <c r="F332" s="188"/>
      <c r="G332" s="188"/>
      <c r="H332" s="188"/>
      <c r="I332" s="56"/>
      <c r="J332" s="56"/>
      <c r="K332" s="187"/>
      <c r="L332" s="259"/>
      <c r="M332" s="259"/>
      <c r="N332" s="56"/>
      <c r="O332" s="28"/>
      <c r="P332" s="56"/>
      <c r="Q332" s="28"/>
      <c r="R332" s="183"/>
      <c r="S332" s="215"/>
      <c r="T332" s="287"/>
      <c r="U332" s="27"/>
      <c r="V332" s="185"/>
      <c r="W332" s="56"/>
      <c r="X332" s="188"/>
      <c r="Y332" s="188"/>
      <c r="Z332" s="188"/>
      <c r="AA332" s="56"/>
      <c r="AB332" s="56"/>
      <c r="AC332" s="187"/>
      <c r="AD332" s="259"/>
      <c r="AE332" s="259"/>
      <c r="AF332" s="56"/>
      <c r="AG332" s="28"/>
      <c r="AH332" s="56"/>
      <c r="AI332" s="28"/>
      <c r="AJ332" s="183"/>
      <c r="AK332" s="198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5"/>
      <c r="T333" s="285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8"/>
      <c r="AL333" s="285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34</v>
      </c>
      <c r="D334" s="185"/>
      <c r="E334" s="56"/>
      <c r="F334" s="186"/>
      <c r="G334" s="186"/>
      <c r="H334" s="186"/>
      <c r="I334" s="62"/>
      <c r="J334" s="62"/>
      <c r="K334" s="187"/>
      <c r="L334" s="259"/>
      <c r="M334" s="259"/>
      <c r="N334" s="56"/>
      <c r="O334" s="28"/>
      <c r="P334" s="56"/>
      <c r="Q334" s="28"/>
      <c r="R334" s="132"/>
      <c r="S334" s="215"/>
      <c r="T334" s="286"/>
      <c r="U334" s="27" t="s">
        <v>34</v>
      </c>
      <c r="V334" s="185"/>
      <c r="W334" s="56"/>
      <c r="X334" s="186"/>
      <c r="Y334" s="186"/>
      <c r="Z334" s="186"/>
      <c r="AA334" s="62"/>
      <c r="AB334" s="62"/>
      <c r="AC334" s="187"/>
      <c r="AD334" s="259"/>
      <c r="AE334" s="259"/>
      <c r="AF334" s="56"/>
      <c r="AG334" s="28"/>
      <c r="AH334" s="56"/>
      <c r="AI334" s="28"/>
      <c r="AJ334" s="132"/>
      <c r="AK334" s="198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35</v>
      </c>
      <c r="D335" s="185"/>
      <c r="E335" s="56"/>
      <c r="F335" s="186"/>
      <c r="G335" s="186"/>
      <c r="H335" s="186"/>
      <c r="I335" s="62"/>
      <c r="J335" s="62"/>
      <c r="K335" s="187"/>
      <c r="L335" s="259"/>
      <c r="M335" s="259"/>
      <c r="N335" s="56"/>
      <c r="O335" s="28"/>
      <c r="P335" s="56"/>
      <c r="Q335" s="28"/>
      <c r="R335" s="132"/>
      <c r="S335" s="215"/>
      <c r="T335" s="286"/>
      <c r="U335" s="27" t="s">
        <v>35</v>
      </c>
      <c r="V335" s="185"/>
      <c r="W335" s="56"/>
      <c r="X335" s="186"/>
      <c r="Y335" s="186"/>
      <c r="Z335" s="186"/>
      <c r="AA335" s="62"/>
      <c r="AB335" s="62"/>
      <c r="AC335" s="187"/>
      <c r="AD335" s="259"/>
      <c r="AE335" s="259"/>
      <c r="AF335" s="56"/>
      <c r="AG335" s="28"/>
      <c r="AH335" s="56"/>
      <c r="AI335" s="28"/>
      <c r="AJ335" s="132"/>
      <c r="AK335" s="198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37</v>
      </c>
      <c r="D336" s="185"/>
      <c r="E336" s="56"/>
      <c r="F336" s="186"/>
      <c r="G336" s="186"/>
      <c r="H336" s="186"/>
      <c r="I336" s="62"/>
      <c r="J336" s="62"/>
      <c r="K336" s="187"/>
      <c r="L336" s="259"/>
      <c r="M336" s="259"/>
      <c r="N336" s="56"/>
      <c r="O336" s="28"/>
      <c r="P336" s="56"/>
      <c r="Q336" s="28"/>
      <c r="R336" s="132"/>
      <c r="S336" s="215"/>
      <c r="T336" s="286"/>
      <c r="U336" s="27" t="s">
        <v>37</v>
      </c>
      <c r="V336" s="185"/>
      <c r="W336" s="56"/>
      <c r="X336" s="186"/>
      <c r="Y336" s="186"/>
      <c r="Z336" s="186"/>
      <c r="AA336" s="62"/>
      <c r="AB336" s="62"/>
      <c r="AC336" s="187"/>
      <c r="AD336" s="259"/>
      <c r="AE336" s="259"/>
      <c r="AF336" s="56"/>
      <c r="AG336" s="28"/>
      <c r="AH336" s="56"/>
      <c r="AI336" s="28"/>
      <c r="AJ336" s="132"/>
      <c r="AK336" s="198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5"/>
      <c r="E337" s="56"/>
      <c r="F337" s="188"/>
      <c r="G337" s="188"/>
      <c r="H337" s="188"/>
      <c r="I337" s="56"/>
      <c r="J337" s="56"/>
      <c r="K337" s="187"/>
      <c r="L337" s="259"/>
      <c r="M337" s="259"/>
      <c r="N337" s="56"/>
      <c r="O337" s="28"/>
      <c r="P337" s="56"/>
      <c r="Q337" s="28"/>
      <c r="R337" s="183"/>
      <c r="S337" s="215"/>
      <c r="T337" s="287"/>
      <c r="U337" s="27"/>
      <c r="V337" s="185"/>
      <c r="W337" s="56"/>
      <c r="X337" s="188"/>
      <c r="Y337" s="188"/>
      <c r="Z337" s="188"/>
      <c r="AA337" s="56"/>
      <c r="AB337" s="56"/>
      <c r="AC337" s="187"/>
      <c r="AD337" s="259"/>
      <c r="AE337" s="259"/>
      <c r="AF337" s="56"/>
      <c r="AG337" s="28"/>
      <c r="AH337" s="56"/>
      <c r="AI337" s="28"/>
      <c r="AJ337" s="183"/>
      <c r="AK337" s="198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5"/>
      <c r="T338" s="285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8"/>
      <c r="AL338" s="285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34</v>
      </c>
      <c r="D339" s="185"/>
      <c r="E339" s="56"/>
      <c r="F339" s="186"/>
      <c r="G339" s="186"/>
      <c r="H339" s="186"/>
      <c r="I339" s="62"/>
      <c r="J339" s="62"/>
      <c r="K339" s="187"/>
      <c r="L339" s="259"/>
      <c r="M339" s="259"/>
      <c r="N339" s="56"/>
      <c r="O339" s="28"/>
      <c r="P339" s="56"/>
      <c r="Q339" s="28"/>
      <c r="R339" s="132"/>
      <c r="S339" s="215"/>
      <c r="T339" s="286"/>
      <c r="U339" s="27" t="s">
        <v>34</v>
      </c>
      <c r="V339" s="185"/>
      <c r="W339" s="56"/>
      <c r="X339" s="186"/>
      <c r="Y339" s="186"/>
      <c r="Z339" s="186"/>
      <c r="AA339" s="62"/>
      <c r="AB339" s="62"/>
      <c r="AC339" s="187"/>
      <c r="AD339" s="259"/>
      <c r="AE339" s="259"/>
      <c r="AF339" s="56"/>
      <c r="AG339" s="28"/>
      <c r="AH339" s="56"/>
      <c r="AI339" s="28"/>
      <c r="AJ339" s="132"/>
      <c r="AK339" s="198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35</v>
      </c>
      <c r="D340" s="185"/>
      <c r="E340" s="56"/>
      <c r="F340" s="186"/>
      <c r="G340" s="186"/>
      <c r="H340" s="186"/>
      <c r="I340" s="62"/>
      <c r="J340" s="62"/>
      <c r="K340" s="187"/>
      <c r="L340" s="259"/>
      <c r="M340" s="259"/>
      <c r="N340" s="56"/>
      <c r="O340" s="28"/>
      <c r="P340" s="56"/>
      <c r="Q340" s="28"/>
      <c r="R340" s="132"/>
      <c r="S340" s="215"/>
      <c r="T340" s="286"/>
      <c r="U340" s="27" t="s">
        <v>35</v>
      </c>
      <c r="V340" s="185"/>
      <c r="W340" s="56"/>
      <c r="X340" s="186"/>
      <c r="Y340" s="186"/>
      <c r="Z340" s="186"/>
      <c r="AA340" s="62"/>
      <c r="AB340" s="62"/>
      <c r="AC340" s="187"/>
      <c r="AD340" s="259"/>
      <c r="AE340" s="259"/>
      <c r="AF340" s="56"/>
      <c r="AG340" s="28"/>
      <c r="AH340" s="56"/>
      <c r="AI340" s="28"/>
      <c r="AJ340" s="132"/>
      <c r="AK340" s="198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37</v>
      </c>
      <c r="D341" s="185"/>
      <c r="E341" s="56"/>
      <c r="F341" s="186"/>
      <c r="G341" s="186"/>
      <c r="H341" s="186"/>
      <c r="I341" s="62"/>
      <c r="J341" s="62"/>
      <c r="K341" s="187"/>
      <c r="L341" s="259"/>
      <c r="M341" s="259"/>
      <c r="N341" s="56"/>
      <c r="O341" s="28"/>
      <c r="P341" s="56"/>
      <c r="Q341" s="28"/>
      <c r="R341" s="132"/>
      <c r="S341" s="215"/>
      <c r="T341" s="286"/>
      <c r="U341" s="27" t="s">
        <v>37</v>
      </c>
      <c r="V341" s="185"/>
      <c r="W341" s="56"/>
      <c r="X341" s="186"/>
      <c r="Y341" s="186"/>
      <c r="Z341" s="186"/>
      <c r="AA341" s="62"/>
      <c r="AB341" s="62"/>
      <c r="AC341" s="187"/>
      <c r="AD341" s="259"/>
      <c r="AE341" s="259"/>
      <c r="AF341" s="56"/>
      <c r="AG341" s="28"/>
      <c r="AH341" s="56"/>
      <c r="AI341" s="28"/>
      <c r="AJ341" s="132"/>
      <c r="AK341" s="198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5"/>
      <c r="E342" s="56"/>
      <c r="F342" s="188"/>
      <c r="G342" s="188"/>
      <c r="H342" s="188"/>
      <c r="I342" s="56"/>
      <c r="J342" s="56"/>
      <c r="K342" s="187"/>
      <c r="L342" s="259"/>
      <c r="M342" s="259"/>
      <c r="N342" s="56"/>
      <c r="O342" s="28"/>
      <c r="P342" s="56"/>
      <c r="Q342" s="28"/>
      <c r="R342" s="183"/>
      <c r="S342" s="215"/>
      <c r="T342" s="287"/>
      <c r="U342" s="27"/>
      <c r="V342" s="185"/>
      <c r="W342" s="56"/>
      <c r="X342" s="188"/>
      <c r="Y342" s="188"/>
      <c r="Z342" s="188"/>
      <c r="AA342" s="56"/>
      <c r="AB342" s="56"/>
      <c r="AC342" s="187"/>
      <c r="AD342" s="259"/>
      <c r="AE342" s="259"/>
      <c r="AF342" s="56"/>
      <c r="AG342" s="28"/>
      <c r="AH342" s="56"/>
      <c r="AI342" s="28"/>
      <c r="AJ342" s="183"/>
      <c r="AK342" s="198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5"/>
      <c r="T343" s="285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8"/>
      <c r="AL343" s="285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34</v>
      </c>
      <c r="D344" s="185"/>
      <c r="E344" s="56"/>
      <c r="F344" s="186"/>
      <c r="G344" s="186"/>
      <c r="H344" s="186"/>
      <c r="I344" s="62"/>
      <c r="J344" s="62"/>
      <c r="K344" s="187"/>
      <c r="L344" s="259"/>
      <c r="M344" s="259"/>
      <c r="N344" s="56"/>
      <c r="O344" s="28"/>
      <c r="P344" s="56"/>
      <c r="Q344" s="28"/>
      <c r="R344" s="132"/>
      <c r="S344" s="215"/>
      <c r="T344" s="286"/>
      <c r="U344" s="27" t="s">
        <v>34</v>
      </c>
      <c r="V344" s="185"/>
      <c r="W344" s="56"/>
      <c r="X344" s="186"/>
      <c r="Y344" s="186"/>
      <c r="Z344" s="186"/>
      <c r="AA344" s="62"/>
      <c r="AB344" s="62"/>
      <c r="AC344" s="187"/>
      <c r="AD344" s="259"/>
      <c r="AE344" s="259"/>
      <c r="AF344" s="56"/>
      <c r="AG344" s="28"/>
      <c r="AH344" s="56"/>
      <c r="AI344" s="28"/>
      <c r="AJ344" s="132"/>
      <c r="AK344" s="198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35</v>
      </c>
      <c r="D345" s="185"/>
      <c r="E345" s="56"/>
      <c r="F345" s="186"/>
      <c r="G345" s="186"/>
      <c r="H345" s="186"/>
      <c r="I345" s="62"/>
      <c r="J345" s="62"/>
      <c r="K345" s="187"/>
      <c r="L345" s="259"/>
      <c r="M345" s="259"/>
      <c r="N345" s="56"/>
      <c r="O345" s="28"/>
      <c r="P345" s="56"/>
      <c r="Q345" s="28"/>
      <c r="R345" s="132"/>
      <c r="S345" s="215"/>
      <c r="T345" s="286"/>
      <c r="U345" s="27" t="s">
        <v>35</v>
      </c>
      <c r="V345" s="185"/>
      <c r="W345" s="56"/>
      <c r="X345" s="186"/>
      <c r="Y345" s="186"/>
      <c r="Z345" s="186"/>
      <c r="AA345" s="62"/>
      <c r="AB345" s="62"/>
      <c r="AC345" s="187"/>
      <c r="AD345" s="259"/>
      <c r="AE345" s="259"/>
      <c r="AF345" s="56"/>
      <c r="AG345" s="28"/>
      <c r="AH345" s="56"/>
      <c r="AI345" s="28"/>
      <c r="AJ345" s="132"/>
      <c r="AK345" s="198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37</v>
      </c>
      <c r="D346" s="185"/>
      <c r="E346" s="56"/>
      <c r="F346" s="186"/>
      <c r="G346" s="186"/>
      <c r="H346" s="186"/>
      <c r="I346" s="62"/>
      <c r="J346" s="62"/>
      <c r="K346" s="187"/>
      <c r="L346" s="259"/>
      <c r="M346" s="259"/>
      <c r="N346" s="56"/>
      <c r="O346" s="28"/>
      <c r="P346" s="56"/>
      <c r="Q346" s="28"/>
      <c r="R346" s="132"/>
      <c r="S346" s="215"/>
      <c r="T346" s="286"/>
      <c r="U346" s="27" t="s">
        <v>37</v>
      </c>
      <c r="V346" s="185"/>
      <c r="W346" s="56"/>
      <c r="X346" s="186"/>
      <c r="Y346" s="186"/>
      <c r="Z346" s="186"/>
      <c r="AA346" s="62"/>
      <c r="AB346" s="62"/>
      <c r="AC346" s="187"/>
      <c r="AD346" s="259"/>
      <c r="AE346" s="259"/>
      <c r="AF346" s="56"/>
      <c r="AG346" s="28"/>
      <c r="AH346" s="56"/>
      <c r="AI346" s="28"/>
      <c r="AJ346" s="132"/>
      <c r="AK346" s="198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5"/>
      <c r="E347" s="56"/>
      <c r="F347" s="188"/>
      <c r="G347" s="188"/>
      <c r="H347" s="188"/>
      <c r="I347" s="56"/>
      <c r="J347" s="56"/>
      <c r="K347" s="187"/>
      <c r="L347" s="259"/>
      <c r="M347" s="259"/>
      <c r="N347" s="56"/>
      <c r="O347" s="28"/>
      <c r="P347" s="56"/>
      <c r="Q347" s="28"/>
      <c r="R347" s="183"/>
      <c r="S347" s="215"/>
      <c r="T347" s="287"/>
      <c r="U347" s="27"/>
      <c r="V347" s="185"/>
      <c r="W347" s="56"/>
      <c r="X347" s="188"/>
      <c r="Y347" s="188"/>
      <c r="Z347" s="188"/>
      <c r="AA347" s="56"/>
      <c r="AB347" s="56"/>
      <c r="AC347" s="187"/>
      <c r="AD347" s="259"/>
      <c r="AE347" s="259"/>
      <c r="AF347" s="56"/>
      <c r="AG347" s="28"/>
      <c r="AH347" s="56"/>
      <c r="AI347" s="28"/>
      <c r="AJ347" s="183"/>
      <c r="AK347" s="198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5"/>
      <c r="T348" s="285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8"/>
      <c r="AL348" s="285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34</v>
      </c>
      <c r="D349" s="185"/>
      <c r="E349" s="56"/>
      <c r="F349" s="186"/>
      <c r="G349" s="186"/>
      <c r="H349" s="186"/>
      <c r="I349" s="62"/>
      <c r="J349" s="62"/>
      <c r="K349" s="187"/>
      <c r="L349" s="259"/>
      <c r="M349" s="259"/>
      <c r="N349" s="56"/>
      <c r="O349" s="28"/>
      <c r="P349" s="56"/>
      <c r="Q349" s="28"/>
      <c r="R349" s="132"/>
      <c r="S349" s="215"/>
      <c r="T349" s="286"/>
      <c r="U349" s="27" t="s">
        <v>34</v>
      </c>
      <c r="V349" s="185"/>
      <c r="W349" s="56"/>
      <c r="X349" s="186"/>
      <c r="Y349" s="186"/>
      <c r="Z349" s="186"/>
      <c r="AA349" s="62"/>
      <c r="AB349" s="62"/>
      <c r="AC349" s="187"/>
      <c r="AD349" s="259"/>
      <c r="AE349" s="259"/>
      <c r="AF349" s="56"/>
      <c r="AG349" s="28"/>
      <c r="AH349" s="56"/>
      <c r="AI349" s="28"/>
      <c r="AJ349" s="132"/>
      <c r="AK349" s="198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35</v>
      </c>
      <c r="D350" s="185"/>
      <c r="E350" s="56"/>
      <c r="F350" s="186"/>
      <c r="G350" s="186"/>
      <c r="H350" s="186"/>
      <c r="I350" s="62"/>
      <c r="J350" s="62"/>
      <c r="K350" s="187"/>
      <c r="L350" s="259"/>
      <c r="M350" s="259"/>
      <c r="N350" s="56"/>
      <c r="O350" s="28"/>
      <c r="P350" s="56"/>
      <c r="Q350" s="28"/>
      <c r="R350" s="132"/>
      <c r="S350" s="215"/>
      <c r="T350" s="286"/>
      <c r="U350" s="27" t="s">
        <v>35</v>
      </c>
      <c r="V350" s="185"/>
      <c r="W350" s="56"/>
      <c r="X350" s="186"/>
      <c r="Y350" s="186"/>
      <c r="Z350" s="186"/>
      <c r="AA350" s="62"/>
      <c r="AB350" s="62"/>
      <c r="AC350" s="187"/>
      <c r="AD350" s="259"/>
      <c r="AE350" s="259"/>
      <c r="AF350" s="56"/>
      <c r="AG350" s="28"/>
      <c r="AH350" s="56"/>
      <c r="AI350" s="28"/>
      <c r="AJ350" s="132"/>
      <c r="AK350" s="198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37</v>
      </c>
      <c r="D351" s="185"/>
      <c r="E351" s="56"/>
      <c r="F351" s="186"/>
      <c r="G351" s="186"/>
      <c r="H351" s="186"/>
      <c r="I351" s="62"/>
      <c r="J351" s="62"/>
      <c r="K351" s="187"/>
      <c r="L351" s="259"/>
      <c r="M351" s="259"/>
      <c r="N351" s="56"/>
      <c r="O351" s="28"/>
      <c r="P351" s="56"/>
      <c r="Q351" s="28"/>
      <c r="R351" s="132"/>
      <c r="S351" s="215"/>
      <c r="T351" s="286"/>
      <c r="U351" s="27" t="s">
        <v>37</v>
      </c>
      <c r="V351" s="185"/>
      <c r="W351" s="56"/>
      <c r="X351" s="186"/>
      <c r="Y351" s="186"/>
      <c r="Z351" s="186"/>
      <c r="AA351" s="62"/>
      <c r="AB351" s="62"/>
      <c r="AC351" s="187"/>
      <c r="AD351" s="259"/>
      <c r="AE351" s="259"/>
      <c r="AF351" s="56"/>
      <c r="AG351" s="28"/>
      <c r="AH351" s="56"/>
      <c r="AI351" s="28"/>
      <c r="AJ351" s="132"/>
      <c r="AK351" s="198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5"/>
      <c r="E352" s="56"/>
      <c r="F352" s="188"/>
      <c r="G352" s="188"/>
      <c r="H352" s="188"/>
      <c r="I352" s="56"/>
      <c r="J352" s="56"/>
      <c r="K352" s="187"/>
      <c r="L352" s="259"/>
      <c r="M352" s="259"/>
      <c r="N352" s="56"/>
      <c r="O352" s="28"/>
      <c r="P352" s="56"/>
      <c r="Q352" s="28"/>
      <c r="R352" s="183"/>
      <c r="S352" s="215"/>
      <c r="T352" s="287"/>
      <c r="U352" s="27"/>
      <c r="V352" s="185"/>
      <c r="W352" s="56"/>
      <c r="X352" s="188"/>
      <c r="Y352" s="188"/>
      <c r="Z352" s="188"/>
      <c r="AA352" s="56"/>
      <c r="AB352" s="56"/>
      <c r="AC352" s="187"/>
      <c r="AD352" s="259"/>
      <c r="AE352" s="259"/>
      <c r="AF352" s="56"/>
      <c r="AG352" s="28"/>
      <c r="AH352" s="56"/>
      <c r="AI352" s="28"/>
      <c r="AJ352" s="183"/>
      <c r="AK352" s="198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5"/>
      <c r="T353" s="285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8"/>
      <c r="AL353" s="285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34</v>
      </c>
      <c r="D354" s="185"/>
      <c r="E354" s="56"/>
      <c r="F354" s="186"/>
      <c r="G354" s="186"/>
      <c r="H354" s="186"/>
      <c r="I354" s="62"/>
      <c r="J354" s="62"/>
      <c r="K354" s="187"/>
      <c r="L354" s="259"/>
      <c r="M354" s="259"/>
      <c r="N354" s="56"/>
      <c r="O354" s="28"/>
      <c r="P354" s="56"/>
      <c r="Q354" s="28"/>
      <c r="R354" s="132"/>
      <c r="S354" s="215"/>
      <c r="T354" s="286"/>
      <c r="U354" s="27" t="s">
        <v>34</v>
      </c>
      <c r="V354" s="185"/>
      <c r="W354" s="56"/>
      <c r="X354" s="186"/>
      <c r="Y354" s="186"/>
      <c r="Z354" s="186"/>
      <c r="AA354" s="62"/>
      <c r="AB354" s="62"/>
      <c r="AC354" s="187"/>
      <c r="AD354" s="259"/>
      <c r="AE354" s="259"/>
      <c r="AF354" s="56"/>
      <c r="AG354" s="28"/>
      <c r="AH354" s="56"/>
      <c r="AI354" s="28"/>
      <c r="AJ354" s="132"/>
      <c r="AK354" s="198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35</v>
      </c>
      <c r="D355" s="185"/>
      <c r="E355" s="56"/>
      <c r="F355" s="186"/>
      <c r="G355" s="186"/>
      <c r="H355" s="186"/>
      <c r="I355" s="62"/>
      <c r="J355" s="62"/>
      <c r="K355" s="187"/>
      <c r="L355" s="259"/>
      <c r="M355" s="259"/>
      <c r="N355" s="56"/>
      <c r="O355" s="28"/>
      <c r="P355" s="56"/>
      <c r="Q355" s="28"/>
      <c r="R355" s="132"/>
      <c r="S355" s="215"/>
      <c r="T355" s="286"/>
      <c r="U355" s="27" t="s">
        <v>35</v>
      </c>
      <c r="V355" s="185"/>
      <c r="W355" s="56"/>
      <c r="X355" s="186"/>
      <c r="Y355" s="186"/>
      <c r="Z355" s="186"/>
      <c r="AA355" s="62"/>
      <c r="AB355" s="62"/>
      <c r="AC355" s="187"/>
      <c r="AD355" s="259"/>
      <c r="AE355" s="259"/>
      <c r="AF355" s="56"/>
      <c r="AG355" s="28"/>
      <c r="AH355" s="56"/>
      <c r="AI355" s="28"/>
      <c r="AJ355" s="132"/>
      <c r="AK355" s="198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37</v>
      </c>
      <c r="D356" s="185"/>
      <c r="E356" s="56"/>
      <c r="F356" s="186"/>
      <c r="G356" s="186"/>
      <c r="H356" s="186"/>
      <c r="I356" s="62"/>
      <c r="J356" s="62"/>
      <c r="K356" s="187"/>
      <c r="L356" s="259"/>
      <c r="M356" s="259"/>
      <c r="N356" s="56"/>
      <c r="O356" s="28"/>
      <c r="P356" s="56"/>
      <c r="Q356" s="28"/>
      <c r="R356" s="132"/>
      <c r="S356" s="215"/>
      <c r="T356" s="286"/>
      <c r="U356" s="27" t="s">
        <v>37</v>
      </c>
      <c r="V356" s="185"/>
      <c r="W356" s="56"/>
      <c r="X356" s="186"/>
      <c r="Y356" s="186"/>
      <c r="Z356" s="186"/>
      <c r="AA356" s="62"/>
      <c r="AB356" s="62"/>
      <c r="AC356" s="187"/>
      <c r="AD356" s="259"/>
      <c r="AE356" s="259"/>
      <c r="AF356" s="56"/>
      <c r="AG356" s="28"/>
      <c r="AH356" s="56"/>
      <c r="AI356" s="28"/>
      <c r="AJ356" s="132"/>
      <c r="AK356" s="198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5"/>
      <c r="E357" s="56"/>
      <c r="F357" s="188"/>
      <c r="G357" s="188"/>
      <c r="H357" s="188"/>
      <c r="I357" s="56"/>
      <c r="J357" s="56"/>
      <c r="K357" s="187"/>
      <c r="L357" s="259"/>
      <c r="M357" s="259"/>
      <c r="N357" s="56"/>
      <c r="O357" s="28"/>
      <c r="P357" s="56"/>
      <c r="Q357" s="28"/>
      <c r="R357" s="183"/>
      <c r="S357" s="215"/>
      <c r="T357" s="287"/>
      <c r="U357" s="27"/>
      <c r="V357" s="185"/>
      <c r="W357" s="56"/>
      <c r="X357" s="188"/>
      <c r="Y357" s="188"/>
      <c r="Z357" s="188"/>
      <c r="AA357" s="56"/>
      <c r="AB357" s="56"/>
      <c r="AC357" s="187"/>
      <c r="AD357" s="259"/>
      <c r="AE357" s="259"/>
      <c r="AF357" s="56"/>
      <c r="AG357" s="28"/>
      <c r="AH357" s="56"/>
      <c r="AI357" s="28"/>
      <c r="AJ357" s="183"/>
      <c r="AK357" s="198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5"/>
      <c r="T358" s="285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8"/>
      <c r="AL358" s="285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34</v>
      </c>
      <c r="D359" s="185"/>
      <c r="E359" s="56"/>
      <c r="F359" s="186"/>
      <c r="G359" s="186"/>
      <c r="H359" s="186"/>
      <c r="I359" s="62"/>
      <c r="J359" s="62"/>
      <c r="K359" s="187"/>
      <c r="L359" s="259"/>
      <c r="M359" s="259"/>
      <c r="N359" s="56"/>
      <c r="O359" s="28"/>
      <c r="P359" s="56"/>
      <c r="Q359" s="28"/>
      <c r="R359" s="132"/>
      <c r="S359" s="215"/>
      <c r="T359" s="286"/>
      <c r="U359" s="27" t="s">
        <v>34</v>
      </c>
      <c r="V359" s="185"/>
      <c r="W359" s="56"/>
      <c r="X359" s="186"/>
      <c r="Y359" s="186"/>
      <c r="Z359" s="186"/>
      <c r="AA359" s="62"/>
      <c r="AB359" s="62"/>
      <c r="AC359" s="187"/>
      <c r="AD359" s="259"/>
      <c r="AE359" s="259"/>
      <c r="AF359" s="56"/>
      <c r="AG359" s="28"/>
      <c r="AH359" s="56"/>
      <c r="AI359" s="28"/>
      <c r="AJ359" s="132"/>
      <c r="AK359" s="198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35</v>
      </c>
      <c r="D360" s="185"/>
      <c r="E360" s="56"/>
      <c r="F360" s="186"/>
      <c r="G360" s="186"/>
      <c r="H360" s="186"/>
      <c r="I360" s="62"/>
      <c r="J360" s="62"/>
      <c r="K360" s="187"/>
      <c r="L360" s="259"/>
      <c r="M360" s="259"/>
      <c r="N360" s="56"/>
      <c r="O360" s="28"/>
      <c r="P360" s="56"/>
      <c r="Q360" s="28"/>
      <c r="R360" s="132"/>
      <c r="S360" s="215"/>
      <c r="T360" s="286"/>
      <c r="U360" s="27" t="s">
        <v>35</v>
      </c>
      <c r="V360" s="185"/>
      <c r="W360" s="56"/>
      <c r="X360" s="186"/>
      <c r="Y360" s="186"/>
      <c r="Z360" s="186"/>
      <c r="AA360" s="62"/>
      <c r="AB360" s="62"/>
      <c r="AC360" s="187"/>
      <c r="AD360" s="259"/>
      <c r="AE360" s="259"/>
      <c r="AF360" s="56"/>
      <c r="AG360" s="28"/>
      <c r="AH360" s="56"/>
      <c r="AI360" s="28"/>
      <c r="AJ360" s="132"/>
      <c r="AK360" s="198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37</v>
      </c>
      <c r="D361" s="185"/>
      <c r="E361" s="56"/>
      <c r="F361" s="186"/>
      <c r="G361" s="186"/>
      <c r="H361" s="186"/>
      <c r="I361" s="62"/>
      <c r="J361" s="62"/>
      <c r="K361" s="187"/>
      <c r="L361" s="259"/>
      <c r="M361" s="259"/>
      <c r="N361" s="56"/>
      <c r="O361" s="28"/>
      <c r="P361" s="56"/>
      <c r="Q361" s="28"/>
      <c r="R361" s="132"/>
      <c r="S361" s="215"/>
      <c r="T361" s="286"/>
      <c r="U361" s="27" t="s">
        <v>37</v>
      </c>
      <c r="V361" s="185"/>
      <c r="W361" s="56"/>
      <c r="X361" s="186"/>
      <c r="Y361" s="186"/>
      <c r="Z361" s="186"/>
      <c r="AA361" s="62"/>
      <c r="AB361" s="62"/>
      <c r="AC361" s="187"/>
      <c r="AD361" s="259"/>
      <c r="AE361" s="259"/>
      <c r="AF361" s="56"/>
      <c r="AG361" s="28"/>
      <c r="AH361" s="56"/>
      <c r="AI361" s="28"/>
      <c r="AJ361" s="132"/>
      <c r="AK361" s="198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5"/>
      <c r="E362" s="56"/>
      <c r="F362" s="188"/>
      <c r="G362" s="188"/>
      <c r="H362" s="188"/>
      <c r="I362" s="56"/>
      <c r="J362" s="56"/>
      <c r="K362" s="187"/>
      <c r="L362" s="259"/>
      <c r="M362" s="259"/>
      <c r="N362" s="56"/>
      <c r="O362" s="28"/>
      <c r="P362" s="56"/>
      <c r="Q362" s="28"/>
      <c r="R362" s="183"/>
      <c r="S362" s="215"/>
      <c r="T362" s="287"/>
      <c r="U362" s="27"/>
      <c r="V362" s="185"/>
      <c r="W362" s="56"/>
      <c r="X362" s="188"/>
      <c r="Y362" s="188"/>
      <c r="Z362" s="188"/>
      <c r="AA362" s="56"/>
      <c r="AB362" s="56"/>
      <c r="AC362" s="187"/>
      <c r="AD362" s="259"/>
      <c r="AE362" s="259"/>
      <c r="AF362" s="56"/>
      <c r="AG362" s="28"/>
      <c r="AH362" s="56"/>
      <c r="AI362" s="28"/>
      <c r="AJ362" s="183"/>
      <c r="AK362" s="198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5"/>
      <c r="T363" s="285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8"/>
      <c r="AL363" s="285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34</v>
      </c>
      <c r="D364" s="185"/>
      <c r="E364" s="56"/>
      <c r="F364" s="186"/>
      <c r="G364" s="186"/>
      <c r="H364" s="186"/>
      <c r="I364" s="62"/>
      <c r="J364" s="62"/>
      <c r="K364" s="187"/>
      <c r="L364" s="259"/>
      <c r="M364" s="259"/>
      <c r="N364" s="56"/>
      <c r="O364" s="28"/>
      <c r="P364" s="56"/>
      <c r="Q364" s="28"/>
      <c r="R364" s="132"/>
      <c r="S364" s="215"/>
      <c r="T364" s="286"/>
      <c r="U364" s="27" t="s">
        <v>34</v>
      </c>
      <c r="V364" s="185"/>
      <c r="W364" s="56"/>
      <c r="X364" s="186"/>
      <c r="Y364" s="186"/>
      <c r="Z364" s="186"/>
      <c r="AA364" s="62"/>
      <c r="AB364" s="62"/>
      <c r="AC364" s="187"/>
      <c r="AD364" s="259"/>
      <c r="AE364" s="259"/>
      <c r="AF364" s="56"/>
      <c r="AG364" s="28"/>
      <c r="AH364" s="56"/>
      <c r="AI364" s="28"/>
      <c r="AJ364" s="132"/>
      <c r="AK364" s="198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35</v>
      </c>
      <c r="D365" s="185"/>
      <c r="E365" s="56"/>
      <c r="F365" s="186"/>
      <c r="G365" s="186"/>
      <c r="H365" s="186"/>
      <c r="I365" s="62"/>
      <c r="J365" s="62"/>
      <c r="K365" s="187"/>
      <c r="L365" s="259"/>
      <c r="M365" s="259"/>
      <c r="N365" s="56"/>
      <c r="O365" s="28"/>
      <c r="P365" s="56"/>
      <c r="Q365" s="28"/>
      <c r="R365" s="132"/>
      <c r="S365" s="215"/>
      <c r="T365" s="286"/>
      <c r="U365" s="27" t="s">
        <v>35</v>
      </c>
      <c r="V365" s="185"/>
      <c r="W365" s="56"/>
      <c r="X365" s="186"/>
      <c r="Y365" s="186"/>
      <c r="Z365" s="186"/>
      <c r="AA365" s="62"/>
      <c r="AB365" s="62"/>
      <c r="AC365" s="187"/>
      <c r="AD365" s="259"/>
      <c r="AE365" s="259"/>
      <c r="AF365" s="56"/>
      <c r="AG365" s="28"/>
      <c r="AH365" s="56"/>
      <c r="AI365" s="28"/>
      <c r="AJ365" s="132"/>
      <c r="AK365" s="198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37</v>
      </c>
      <c r="D366" s="185"/>
      <c r="E366" s="56"/>
      <c r="F366" s="186"/>
      <c r="G366" s="186"/>
      <c r="H366" s="186"/>
      <c r="I366" s="62"/>
      <c r="J366" s="62"/>
      <c r="K366" s="187"/>
      <c r="L366" s="259"/>
      <c r="M366" s="259"/>
      <c r="N366" s="56"/>
      <c r="O366" s="28"/>
      <c r="P366" s="56"/>
      <c r="Q366" s="28"/>
      <c r="R366" s="132"/>
      <c r="S366" s="215"/>
      <c r="T366" s="286"/>
      <c r="U366" s="27" t="s">
        <v>37</v>
      </c>
      <c r="V366" s="185"/>
      <c r="W366" s="56"/>
      <c r="X366" s="186"/>
      <c r="Y366" s="186"/>
      <c r="Z366" s="186"/>
      <c r="AA366" s="62"/>
      <c r="AB366" s="62"/>
      <c r="AC366" s="187"/>
      <c r="AD366" s="259"/>
      <c r="AE366" s="259"/>
      <c r="AF366" s="56"/>
      <c r="AG366" s="28"/>
      <c r="AH366" s="56"/>
      <c r="AI366" s="28"/>
      <c r="AJ366" s="132"/>
      <c r="AK366" s="198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5"/>
      <c r="E367" s="56"/>
      <c r="F367" s="188"/>
      <c r="G367" s="188"/>
      <c r="H367" s="188"/>
      <c r="I367" s="56"/>
      <c r="J367" s="56"/>
      <c r="K367" s="187"/>
      <c r="L367" s="259"/>
      <c r="M367" s="259"/>
      <c r="N367" s="56"/>
      <c r="O367" s="28"/>
      <c r="P367" s="56"/>
      <c r="Q367" s="28"/>
      <c r="R367" s="183"/>
      <c r="S367" s="215"/>
      <c r="T367" s="287"/>
      <c r="U367" s="27"/>
      <c r="V367" s="185"/>
      <c r="W367" s="56"/>
      <c r="X367" s="188"/>
      <c r="Y367" s="188"/>
      <c r="Z367" s="188"/>
      <c r="AA367" s="56"/>
      <c r="AB367" s="56"/>
      <c r="AC367" s="187"/>
      <c r="AD367" s="259"/>
      <c r="AE367" s="259"/>
      <c r="AF367" s="56"/>
      <c r="AG367" s="28"/>
      <c r="AH367" s="56"/>
      <c r="AI367" s="28"/>
      <c r="AJ367" s="183"/>
      <c r="AK367" s="198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5"/>
      <c r="T368" s="285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8"/>
      <c r="AL368" s="285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34</v>
      </c>
      <c r="D369" s="185"/>
      <c r="E369" s="56"/>
      <c r="F369" s="186"/>
      <c r="G369" s="186"/>
      <c r="H369" s="186"/>
      <c r="I369" s="62"/>
      <c r="J369" s="62"/>
      <c r="K369" s="187"/>
      <c r="L369" s="259"/>
      <c r="M369" s="259"/>
      <c r="N369" s="56"/>
      <c r="O369" s="28"/>
      <c r="P369" s="56"/>
      <c r="Q369" s="28"/>
      <c r="R369" s="132"/>
      <c r="S369" s="215"/>
      <c r="T369" s="286"/>
      <c r="U369" s="27" t="s">
        <v>34</v>
      </c>
      <c r="V369" s="185"/>
      <c r="W369" s="56"/>
      <c r="X369" s="186"/>
      <c r="Y369" s="186"/>
      <c r="Z369" s="186"/>
      <c r="AA369" s="62"/>
      <c r="AB369" s="62"/>
      <c r="AC369" s="187"/>
      <c r="AD369" s="259"/>
      <c r="AE369" s="259"/>
      <c r="AF369" s="56"/>
      <c r="AG369" s="28"/>
      <c r="AH369" s="56"/>
      <c r="AI369" s="28"/>
      <c r="AJ369" s="132"/>
      <c r="AK369" s="198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35</v>
      </c>
      <c r="D370" s="185"/>
      <c r="E370" s="56"/>
      <c r="F370" s="186"/>
      <c r="G370" s="186"/>
      <c r="H370" s="186"/>
      <c r="I370" s="62"/>
      <c r="J370" s="62"/>
      <c r="K370" s="187"/>
      <c r="L370" s="259"/>
      <c r="M370" s="259"/>
      <c r="N370" s="56"/>
      <c r="O370" s="28"/>
      <c r="P370" s="56"/>
      <c r="Q370" s="28"/>
      <c r="R370" s="132"/>
      <c r="S370" s="215"/>
      <c r="T370" s="286"/>
      <c r="U370" s="27" t="s">
        <v>35</v>
      </c>
      <c r="V370" s="185"/>
      <c r="W370" s="56"/>
      <c r="X370" s="186"/>
      <c r="Y370" s="186"/>
      <c r="Z370" s="186"/>
      <c r="AA370" s="62"/>
      <c r="AB370" s="62"/>
      <c r="AC370" s="187"/>
      <c r="AD370" s="259"/>
      <c r="AE370" s="259"/>
      <c r="AF370" s="56"/>
      <c r="AG370" s="28"/>
      <c r="AH370" s="56"/>
      <c r="AI370" s="28"/>
      <c r="AJ370" s="132"/>
      <c r="AK370" s="198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37</v>
      </c>
      <c r="D371" s="185"/>
      <c r="E371" s="56"/>
      <c r="F371" s="186"/>
      <c r="G371" s="186"/>
      <c r="H371" s="186"/>
      <c r="I371" s="62"/>
      <c r="J371" s="62"/>
      <c r="K371" s="187"/>
      <c r="L371" s="259"/>
      <c r="M371" s="259"/>
      <c r="N371" s="56"/>
      <c r="O371" s="28"/>
      <c r="P371" s="56"/>
      <c r="Q371" s="28"/>
      <c r="R371" s="132"/>
      <c r="S371" s="215"/>
      <c r="T371" s="286"/>
      <c r="U371" s="27" t="s">
        <v>37</v>
      </c>
      <c r="V371" s="185"/>
      <c r="W371" s="56"/>
      <c r="X371" s="186"/>
      <c r="Y371" s="186"/>
      <c r="Z371" s="186"/>
      <c r="AA371" s="62"/>
      <c r="AB371" s="62"/>
      <c r="AC371" s="187"/>
      <c r="AD371" s="259"/>
      <c r="AE371" s="259"/>
      <c r="AF371" s="56"/>
      <c r="AG371" s="28"/>
      <c r="AH371" s="56"/>
      <c r="AI371" s="28"/>
      <c r="AJ371" s="132"/>
      <c r="AK371" s="198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5"/>
      <c r="E372" s="56"/>
      <c r="F372" s="188"/>
      <c r="G372" s="188"/>
      <c r="H372" s="188"/>
      <c r="I372" s="56"/>
      <c r="J372" s="56"/>
      <c r="K372" s="187"/>
      <c r="L372" s="259"/>
      <c r="M372" s="259"/>
      <c r="N372" s="56"/>
      <c r="O372" s="28"/>
      <c r="P372" s="56"/>
      <c r="Q372" s="28"/>
      <c r="R372" s="183"/>
      <c r="S372" s="215"/>
      <c r="T372" s="287"/>
      <c r="U372" s="27"/>
      <c r="V372" s="185"/>
      <c r="W372" s="56"/>
      <c r="X372" s="188"/>
      <c r="Y372" s="188"/>
      <c r="Z372" s="188"/>
      <c r="AA372" s="56"/>
      <c r="AB372" s="56"/>
      <c r="AC372" s="187"/>
      <c r="AD372" s="259"/>
      <c r="AE372" s="259"/>
      <c r="AF372" s="56"/>
      <c r="AG372" s="28"/>
      <c r="AH372" s="56"/>
      <c r="AI372" s="28"/>
      <c r="AJ372" s="183"/>
      <c r="AK372" s="198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5"/>
      <c r="T373" s="285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8"/>
      <c r="AL373" s="285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34</v>
      </c>
      <c r="D374" s="185"/>
      <c r="E374" s="56"/>
      <c r="F374" s="186"/>
      <c r="G374" s="186"/>
      <c r="H374" s="186"/>
      <c r="I374" s="62"/>
      <c r="J374" s="62"/>
      <c r="K374" s="187"/>
      <c r="L374" s="259"/>
      <c r="M374" s="259"/>
      <c r="N374" s="56"/>
      <c r="O374" s="28"/>
      <c r="P374" s="56"/>
      <c r="Q374" s="28"/>
      <c r="R374" s="132"/>
      <c r="S374" s="215"/>
      <c r="T374" s="286"/>
      <c r="U374" s="27" t="s">
        <v>34</v>
      </c>
      <c r="V374" s="185"/>
      <c r="W374" s="56"/>
      <c r="X374" s="186"/>
      <c r="Y374" s="186"/>
      <c r="Z374" s="186"/>
      <c r="AA374" s="62"/>
      <c r="AB374" s="62"/>
      <c r="AC374" s="187"/>
      <c r="AD374" s="259"/>
      <c r="AE374" s="259"/>
      <c r="AF374" s="56"/>
      <c r="AG374" s="28"/>
      <c r="AH374" s="56"/>
      <c r="AI374" s="28"/>
      <c r="AJ374" s="132"/>
      <c r="AK374" s="198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35</v>
      </c>
      <c r="D375" s="185"/>
      <c r="E375" s="56"/>
      <c r="F375" s="186"/>
      <c r="G375" s="186"/>
      <c r="H375" s="186"/>
      <c r="I375" s="62"/>
      <c r="J375" s="62"/>
      <c r="K375" s="187"/>
      <c r="L375" s="259"/>
      <c r="M375" s="259"/>
      <c r="N375" s="56"/>
      <c r="O375" s="28"/>
      <c r="P375" s="56"/>
      <c r="Q375" s="28"/>
      <c r="R375" s="132"/>
      <c r="S375" s="215"/>
      <c r="T375" s="286"/>
      <c r="U375" s="27" t="s">
        <v>35</v>
      </c>
      <c r="V375" s="185"/>
      <c r="W375" s="56"/>
      <c r="X375" s="186"/>
      <c r="Y375" s="186"/>
      <c r="Z375" s="186"/>
      <c r="AA375" s="62"/>
      <c r="AB375" s="62"/>
      <c r="AC375" s="187"/>
      <c r="AD375" s="259"/>
      <c r="AE375" s="259"/>
      <c r="AF375" s="56"/>
      <c r="AG375" s="28"/>
      <c r="AH375" s="56"/>
      <c r="AI375" s="28"/>
      <c r="AJ375" s="132"/>
      <c r="AK375" s="198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37</v>
      </c>
      <c r="D376" s="185"/>
      <c r="E376" s="56"/>
      <c r="F376" s="186"/>
      <c r="G376" s="186"/>
      <c r="H376" s="186"/>
      <c r="I376" s="62"/>
      <c r="J376" s="62"/>
      <c r="K376" s="187"/>
      <c r="L376" s="259"/>
      <c r="M376" s="259"/>
      <c r="N376" s="56"/>
      <c r="O376" s="28"/>
      <c r="P376" s="56"/>
      <c r="Q376" s="28"/>
      <c r="R376" s="132"/>
      <c r="S376" s="215"/>
      <c r="T376" s="286"/>
      <c r="U376" s="27" t="s">
        <v>37</v>
      </c>
      <c r="V376" s="185"/>
      <c r="W376" s="56"/>
      <c r="X376" s="186"/>
      <c r="Y376" s="186"/>
      <c r="Z376" s="186"/>
      <c r="AA376" s="62"/>
      <c r="AB376" s="62"/>
      <c r="AC376" s="187"/>
      <c r="AD376" s="259"/>
      <c r="AE376" s="259"/>
      <c r="AF376" s="56"/>
      <c r="AG376" s="28"/>
      <c r="AH376" s="56"/>
      <c r="AI376" s="28"/>
      <c r="AJ376" s="132"/>
      <c r="AK376" s="198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5"/>
      <c r="E377" s="56"/>
      <c r="F377" s="188"/>
      <c r="G377" s="188"/>
      <c r="H377" s="188"/>
      <c r="I377" s="56"/>
      <c r="J377" s="56"/>
      <c r="K377" s="187"/>
      <c r="L377" s="259"/>
      <c r="M377" s="259"/>
      <c r="N377" s="56"/>
      <c r="O377" s="28"/>
      <c r="P377" s="56"/>
      <c r="Q377" s="28"/>
      <c r="R377" s="183"/>
      <c r="S377" s="215"/>
      <c r="T377" s="287"/>
      <c r="U377" s="27"/>
      <c r="V377" s="185"/>
      <c r="W377" s="56"/>
      <c r="X377" s="188"/>
      <c r="Y377" s="188"/>
      <c r="Z377" s="188"/>
      <c r="AA377" s="56"/>
      <c r="AB377" s="56"/>
      <c r="AC377" s="187"/>
      <c r="AD377" s="259"/>
      <c r="AE377" s="259"/>
      <c r="AF377" s="56"/>
      <c r="AG377" s="28"/>
      <c r="AH377" s="56"/>
      <c r="AI377" s="28"/>
      <c r="AJ377" s="183"/>
      <c r="AK377" s="198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5"/>
      <c r="T378" s="285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8"/>
      <c r="AL378" s="285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34</v>
      </c>
      <c r="D379" s="185"/>
      <c r="E379" s="56"/>
      <c r="F379" s="186"/>
      <c r="G379" s="186"/>
      <c r="H379" s="186"/>
      <c r="I379" s="62"/>
      <c r="J379" s="62"/>
      <c r="K379" s="187"/>
      <c r="L379" s="259"/>
      <c r="M379" s="259"/>
      <c r="N379" s="56"/>
      <c r="O379" s="28"/>
      <c r="P379" s="56"/>
      <c r="Q379" s="28"/>
      <c r="R379" s="132"/>
      <c r="S379" s="215"/>
      <c r="T379" s="286"/>
      <c r="U379" s="27" t="s">
        <v>34</v>
      </c>
      <c r="V379" s="185"/>
      <c r="W379" s="56"/>
      <c r="X379" s="186"/>
      <c r="Y379" s="186"/>
      <c r="Z379" s="186"/>
      <c r="AA379" s="62"/>
      <c r="AB379" s="62"/>
      <c r="AC379" s="187"/>
      <c r="AD379" s="259"/>
      <c r="AE379" s="259"/>
      <c r="AF379" s="56"/>
      <c r="AG379" s="28"/>
      <c r="AH379" s="56"/>
      <c r="AI379" s="28"/>
      <c r="AJ379" s="132"/>
      <c r="AK379" s="198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35</v>
      </c>
      <c r="D380" s="185"/>
      <c r="E380" s="56"/>
      <c r="F380" s="186"/>
      <c r="G380" s="186"/>
      <c r="H380" s="186"/>
      <c r="I380" s="62"/>
      <c r="J380" s="62"/>
      <c r="K380" s="187"/>
      <c r="L380" s="259"/>
      <c r="M380" s="259"/>
      <c r="N380" s="56"/>
      <c r="O380" s="28"/>
      <c r="P380" s="56"/>
      <c r="Q380" s="28"/>
      <c r="R380" s="132"/>
      <c r="S380" s="215"/>
      <c r="T380" s="286"/>
      <c r="U380" s="27" t="s">
        <v>35</v>
      </c>
      <c r="V380" s="185"/>
      <c r="W380" s="56"/>
      <c r="X380" s="186"/>
      <c r="Y380" s="186"/>
      <c r="Z380" s="186"/>
      <c r="AA380" s="62"/>
      <c r="AB380" s="62"/>
      <c r="AC380" s="187"/>
      <c r="AD380" s="259"/>
      <c r="AE380" s="259"/>
      <c r="AF380" s="56"/>
      <c r="AG380" s="28"/>
      <c r="AH380" s="56"/>
      <c r="AI380" s="28"/>
      <c r="AJ380" s="132"/>
      <c r="AK380" s="198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37</v>
      </c>
      <c r="D381" s="185"/>
      <c r="E381" s="56"/>
      <c r="F381" s="186"/>
      <c r="G381" s="186"/>
      <c r="H381" s="186"/>
      <c r="I381" s="62"/>
      <c r="J381" s="62"/>
      <c r="K381" s="187"/>
      <c r="L381" s="259"/>
      <c r="M381" s="259"/>
      <c r="N381" s="56"/>
      <c r="O381" s="28"/>
      <c r="P381" s="56"/>
      <c r="Q381" s="28"/>
      <c r="R381" s="132"/>
      <c r="S381" s="215"/>
      <c r="T381" s="286"/>
      <c r="U381" s="27" t="s">
        <v>37</v>
      </c>
      <c r="V381" s="185"/>
      <c r="W381" s="56"/>
      <c r="X381" s="186"/>
      <c r="Y381" s="186"/>
      <c r="Z381" s="186"/>
      <c r="AA381" s="62"/>
      <c r="AB381" s="62"/>
      <c r="AC381" s="187"/>
      <c r="AD381" s="259"/>
      <c r="AE381" s="259"/>
      <c r="AF381" s="56"/>
      <c r="AG381" s="28"/>
      <c r="AH381" s="56"/>
      <c r="AI381" s="28"/>
      <c r="AJ381" s="132"/>
      <c r="AK381" s="198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5"/>
      <c r="E382" s="56"/>
      <c r="F382" s="188"/>
      <c r="G382" s="188"/>
      <c r="H382" s="188"/>
      <c r="I382" s="56"/>
      <c r="J382" s="56"/>
      <c r="K382" s="187"/>
      <c r="L382" s="259"/>
      <c r="M382" s="259"/>
      <c r="N382" s="56"/>
      <c r="O382" s="28"/>
      <c r="P382" s="56"/>
      <c r="Q382" s="28"/>
      <c r="R382" s="183"/>
      <c r="S382" s="215"/>
      <c r="T382" s="287"/>
      <c r="U382" s="27"/>
      <c r="V382" s="185"/>
      <c r="W382" s="56"/>
      <c r="X382" s="188"/>
      <c r="Y382" s="188"/>
      <c r="Z382" s="188"/>
      <c r="AA382" s="56"/>
      <c r="AB382" s="56"/>
      <c r="AC382" s="187"/>
      <c r="AD382" s="259"/>
      <c r="AE382" s="259"/>
      <c r="AF382" s="56"/>
      <c r="AG382" s="28"/>
      <c r="AH382" s="56"/>
      <c r="AI382" s="28"/>
      <c r="AJ382" s="183"/>
      <c r="AK382" s="198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5"/>
      <c r="T383" s="285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8"/>
      <c r="AL383" s="285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34</v>
      </c>
      <c r="D384" s="185"/>
      <c r="E384" s="56"/>
      <c r="F384" s="186"/>
      <c r="G384" s="186"/>
      <c r="H384" s="186"/>
      <c r="I384" s="62"/>
      <c r="J384" s="62"/>
      <c r="K384" s="187"/>
      <c r="L384" s="259"/>
      <c r="M384" s="259"/>
      <c r="N384" s="56"/>
      <c r="O384" s="28"/>
      <c r="P384" s="56"/>
      <c r="Q384" s="28"/>
      <c r="R384" s="132"/>
      <c r="S384" s="215"/>
      <c r="T384" s="286"/>
      <c r="U384" s="27" t="s">
        <v>34</v>
      </c>
      <c r="V384" s="185"/>
      <c r="W384" s="56"/>
      <c r="X384" s="186"/>
      <c r="Y384" s="186"/>
      <c r="Z384" s="186"/>
      <c r="AA384" s="62"/>
      <c r="AB384" s="62"/>
      <c r="AC384" s="187"/>
      <c r="AD384" s="259"/>
      <c r="AE384" s="259"/>
      <c r="AF384" s="56"/>
      <c r="AG384" s="28"/>
      <c r="AH384" s="56"/>
      <c r="AI384" s="28"/>
      <c r="AJ384" s="132"/>
      <c r="AK384" s="198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35</v>
      </c>
      <c r="D385" s="185"/>
      <c r="E385" s="56"/>
      <c r="F385" s="186"/>
      <c r="G385" s="186"/>
      <c r="H385" s="186"/>
      <c r="I385" s="62"/>
      <c r="J385" s="62"/>
      <c r="K385" s="187"/>
      <c r="L385" s="259"/>
      <c r="M385" s="259"/>
      <c r="N385" s="56"/>
      <c r="O385" s="28"/>
      <c r="P385" s="56"/>
      <c r="Q385" s="28"/>
      <c r="R385" s="132"/>
      <c r="S385" s="215"/>
      <c r="T385" s="286"/>
      <c r="U385" s="27" t="s">
        <v>35</v>
      </c>
      <c r="V385" s="185"/>
      <c r="W385" s="56"/>
      <c r="X385" s="186"/>
      <c r="Y385" s="186"/>
      <c r="Z385" s="186"/>
      <c r="AA385" s="62"/>
      <c r="AB385" s="62"/>
      <c r="AC385" s="187"/>
      <c r="AD385" s="259"/>
      <c r="AE385" s="259"/>
      <c r="AF385" s="56"/>
      <c r="AG385" s="28"/>
      <c r="AH385" s="56"/>
      <c r="AI385" s="28"/>
      <c r="AJ385" s="132"/>
      <c r="AK385" s="198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37</v>
      </c>
      <c r="D386" s="185"/>
      <c r="E386" s="56"/>
      <c r="F386" s="186"/>
      <c r="G386" s="186"/>
      <c r="H386" s="186"/>
      <c r="I386" s="62"/>
      <c r="J386" s="62"/>
      <c r="K386" s="187"/>
      <c r="L386" s="259"/>
      <c r="M386" s="259"/>
      <c r="N386" s="56"/>
      <c r="O386" s="28"/>
      <c r="P386" s="56"/>
      <c r="Q386" s="28"/>
      <c r="R386" s="132"/>
      <c r="S386" s="215"/>
      <c r="T386" s="286"/>
      <c r="U386" s="27" t="s">
        <v>37</v>
      </c>
      <c r="V386" s="185"/>
      <c r="W386" s="56"/>
      <c r="X386" s="186"/>
      <c r="Y386" s="186"/>
      <c r="Z386" s="186"/>
      <c r="AA386" s="62"/>
      <c r="AB386" s="62"/>
      <c r="AC386" s="187"/>
      <c r="AD386" s="259"/>
      <c r="AE386" s="259"/>
      <c r="AF386" s="56"/>
      <c r="AG386" s="28"/>
      <c r="AH386" s="56"/>
      <c r="AI386" s="28"/>
      <c r="AJ386" s="132"/>
      <c r="AK386" s="198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5"/>
      <c r="E387" s="56"/>
      <c r="F387" s="188"/>
      <c r="G387" s="188"/>
      <c r="H387" s="188"/>
      <c r="I387" s="56"/>
      <c r="J387" s="56"/>
      <c r="K387" s="187"/>
      <c r="L387" s="259"/>
      <c r="M387" s="259"/>
      <c r="N387" s="56"/>
      <c r="O387" s="28"/>
      <c r="P387" s="56"/>
      <c r="Q387" s="28"/>
      <c r="R387" s="183"/>
      <c r="S387" s="215"/>
      <c r="T387" s="287"/>
      <c r="U387" s="27"/>
      <c r="V387" s="185"/>
      <c r="W387" s="56"/>
      <c r="X387" s="188"/>
      <c r="Y387" s="188"/>
      <c r="Z387" s="188"/>
      <c r="AA387" s="56"/>
      <c r="AB387" s="56"/>
      <c r="AC387" s="187"/>
      <c r="AD387" s="259"/>
      <c r="AE387" s="259"/>
      <c r="AF387" s="56"/>
      <c r="AG387" s="28"/>
      <c r="AH387" s="56"/>
      <c r="AI387" s="28"/>
      <c r="AJ387" s="183"/>
      <c r="AK387" s="198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5"/>
      <c r="T388" s="285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8"/>
      <c r="AL388" s="285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34</v>
      </c>
      <c r="D389" s="185"/>
      <c r="E389" s="56"/>
      <c r="F389" s="186"/>
      <c r="G389" s="186"/>
      <c r="H389" s="186"/>
      <c r="I389" s="62"/>
      <c r="J389" s="62"/>
      <c r="K389" s="187"/>
      <c r="L389" s="259"/>
      <c r="M389" s="259"/>
      <c r="N389" s="56"/>
      <c r="O389" s="28"/>
      <c r="P389" s="56"/>
      <c r="Q389" s="28"/>
      <c r="R389" s="132"/>
      <c r="S389" s="215"/>
      <c r="T389" s="286"/>
      <c r="U389" s="27" t="s">
        <v>34</v>
      </c>
      <c r="V389" s="185"/>
      <c r="W389" s="56"/>
      <c r="X389" s="186"/>
      <c r="Y389" s="186"/>
      <c r="Z389" s="186"/>
      <c r="AA389" s="62"/>
      <c r="AB389" s="62"/>
      <c r="AC389" s="187"/>
      <c r="AD389" s="259"/>
      <c r="AE389" s="259"/>
      <c r="AF389" s="56"/>
      <c r="AG389" s="28"/>
      <c r="AH389" s="56"/>
      <c r="AI389" s="28"/>
      <c r="AJ389" s="132"/>
      <c r="AK389" s="198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35</v>
      </c>
      <c r="D390" s="185"/>
      <c r="E390" s="56"/>
      <c r="F390" s="186"/>
      <c r="G390" s="186"/>
      <c r="H390" s="186"/>
      <c r="I390" s="62"/>
      <c r="J390" s="62"/>
      <c r="K390" s="187"/>
      <c r="L390" s="259"/>
      <c r="M390" s="259"/>
      <c r="N390" s="56"/>
      <c r="O390" s="28"/>
      <c r="P390" s="56"/>
      <c r="Q390" s="28"/>
      <c r="R390" s="132"/>
      <c r="S390" s="215"/>
      <c r="T390" s="286"/>
      <c r="U390" s="27" t="s">
        <v>35</v>
      </c>
      <c r="V390" s="185"/>
      <c r="W390" s="56"/>
      <c r="X390" s="186"/>
      <c r="Y390" s="186"/>
      <c r="Z390" s="186"/>
      <c r="AA390" s="62"/>
      <c r="AB390" s="62"/>
      <c r="AC390" s="187"/>
      <c r="AD390" s="259"/>
      <c r="AE390" s="259"/>
      <c r="AF390" s="56"/>
      <c r="AG390" s="28"/>
      <c r="AH390" s="56"/>
      <c r="AI390" s="28"/>
      <c r="AJ390" s="132"/>
      <c r="AK390" s="198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37</v>
      </c>
      <c r="D391" s="185"/>
      <c r="E391" s="56"/>
      <c r="F391" s="186"/>
      <c r="G391" s="186"/>
      <c r="H391" s="186"/>
      <c r="I391" s="62"/>
      <c r="J391" s="62"/>
      <c r="K391" s="187"/>
      <c r="L391" s="259"/>
      <c r="M391" s="259"/>
      <c r="N391" s="56"/>
      <c r="O391" s="28"/>
      <c r="P391" s="56"/>
      <c r="Q391" s="28"/>
      <c r="R391" s="132"/>
      <c r="S391" s="215"/>
      <c r="T391" s="286"/>
      <c r="U391" s="27" t="s">
        <v>37</v>
      </c>
      <c r="V391" s="185"/>
      <c r="W391" s="56"/>
      <c r="X391" s="186"/>
      <c r="Y391" s="186"/>
      <c r="Z391" s="186"/>
      <c r="AA391" s="62"/>
      <c r="AB391" s="62"/>
      <c r="AC391" s="187"/>
      <c r="AD391" s="259"/>
      <c r="AE391" s="259"/>
      <c r="AF391" s="56"/>
      <c r="AG391" s="28"/>
      <c r="AH391" s="56"/>
      <c r="AI391" s="28"/>
      <c r="AJ391" s="132"/>
      <c r="AK391" s="198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5"/>
      <c r="E392" s="56"/>
      <c r="F392" s="188"/>
      <c r="G392" s="188"/>
      <c r="H392" s="188"/>
      <c r="I392" s="56"/>
      <c r="J392" s="56"/>
      <c r="K392" s="187"/>
      <c r="L392" s="259"/>
      <c r="M392" s="259"/>
      <c r="N392" s="56"/>
      <c r="O392" s="28"/>
      <c r="P392" s="56"/>
      <c r="Q392" s="28"/>
      <c r="R392" s="183"/>
      <c r="S392" s="215"/>
      <c r="T392" s="287"/>
      <c r="U392" s="27"/>
      <c r="V392" s="185"/>
      <c r="W392" s="56"/>
      <c r="X392" s="188"/>
      <c r="Y392" s="188"/>
      <c r="Z392" s="188"/>
      <c r="AA392" s="56"/>
      <c r="AB392" s="56"/>
      <c r="AC392" s="187"/>
      <c r="AD392" s="259"/>
      <c r="AE392" s="259"/>
      <c r="AF392" s="56"/>
      <c r="AG392" s="28"/>
      <c r="AH392" s="56"/>
      <c r="AI392" s="28"/>
      <c r="AJ392" s="183"/>
      <c r="AK392" s="198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5"/>
      <c r="T393" s="285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8"/>
      <c r="AL393" s="285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34</v>
      </c>
      <c r="D394" s="185"/>
      <c r="E394" s="56"/>
      <c r="F394" s="186"/>
      <c r="G394" s="186"/>
      <c r="H394" s="186"/>
      <c r="I394" s="62"/>
      <c r="J394" s="62"/>
      <c r="K394" s="187"/>
      <c r="L394" s="259"/>
      <c r="M394" s="259"/>
      <c r="N394" s="56"/>
      <c r="O394" s="28"/>
      <c r="P394" s="56"/>
      <c r="Q394" s="28"/>
      <c r="R394" s="132"/>
      <c r="S394" s="215"/>
      <c r="T394" s="286"/>
      <c r="U394" s="27" t="s">
        <v>34</v>
      </c>
      <c r="V394" s="185"/>
      <c r="W394" s="56"/>
      <c r="X394" s="186"/>
      <c r="Y394" s="186"/>
      <c r="Z394" s="186"/>
      <c r="AA394" s="62"/>
      <c r="AB394" s="62"/>
      <c r="AC394" s="187"/>
      <c r="AD394" s="259"/>
      <c r="AE394" s="259"/>
      <c r="AF394" s="56"/>
      <c r="AG394" s="28"/>
      <c r="AH394" s="56"/>
      <c r="AI394" s="28"/>
      <c r="AJ394" s="132"/>
      <c r="AK394" s="198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35</v>
      </c>
      <c r="D395" s="185"/>
      <c r="E395" s="56"/>
      <c r="F395" s="186"/>
      <c r="G395" s="186"/>
      <c r="H395" s="186"/>
      <c r="I395" s="62"/>
      <c r="J395" s="62"/>
      <c r="K395" s="187"/>
      <c r="L395" s="259"/>
      <c r="M395" s="259"/>
      <c r="N395" s="56"/>
      <c r="O395" s="28"/>
      <c r="P395" s="56"/>
      <c r="Q395" s="28"/>
      <c r="R395" s="132"/>
      <c r="S395" s="215"/>
      <c r="T395" s="286"/>
      <c r="U395" s="27" t="s">
        <v>35</v>
      </c>
      <c r="V395" s="185"/>
      <c r="W395" s="56"/>
      <c r="X395" s="186"/>
      <c r="Y395" s="186"/>
      <c r="Z395" s="186"/>
      <c r="AA395" s="62"/>
      <c r="AB395" s="62"/>
      <c r="AC395" s="187"/>
      <c r="AD395" s="259"/>
      <c r="AE395" s="259"/>
      <c r="AF395" s="56"/>
      <c r="AG395" s="28"/>
      <c r="AH395" s="56"/>
      <c r="AI395" s="28"/>
      <c r="AJ395" s="132"/>
      <c r="AK395" s="198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37</v>
      </c>
      <c r="D396" s="185"/>
      <c r="E396" s="56"/>
      <c r="F396" s="186"/>
      <c r="G396" s="186"/>
      <c r="H396" s="186"/>
      <c r="I396" s="62"/>
      <c r="J396" s="62"/>
      <c r="K396" s="187"/>
      <c r="L396" s="259"/>
      <c r="M396" s="259"/>
      <c r="N396" s="56"/>
      <c r="O396" s="28"/>
      <c r="P396" s="56"/>
      <c r="Q396" s="28"/>
      <c r="R396" s="132"/>
      <c r="S396" s="215"/>
      <c r="T396" s="286"/>
      <c r="U396" s="27" t="s">
        <v>37</v>
      </c>
      <c r="V396" s="185"/>
      <c r="W396" s="56"/>
      <c r="X396" s="186"/>
      <c r="Y396" s="186"/>
      <c r="Z396" s="186"/>
      <c r="AA396" s="62"/>
      <c r="AB396" s="62"/>
      <c r="AC396" s="187"/>
      <c r="AD396" s="259"/>
      <c r="AE396" s="259"/>
      <c r="AF396" s="56"/>
      <c r="AG396" s="28"/>
      <c r="AH396" s="56"/>
      <c r="AI396" s="28"/>
      <c r="AJ396" s="132"/>
      <c r="AK396" s="198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5"/>
      <c r="E397" s="56"/>
      <c r="F397" s="188"/>
      <c r="G397" s="188"/>
      <c r="H397" s="188"/>
      <c r="I397" s="56"/>
      <c r="J397" s="56"/>
      <c r="K397" s="187"/>
      <c r="L397" s="259"/>
      <c r="M397" s="259"/>
      <c r="N397" s="56"/>
      <c r="O397" s="28"/>
      <c r="P397" s="56"/>
      <c r="Q397" s="28"/>
      <c r="R397" s="183"/>
      <c r="S397" s="215"/>
      <c r="T397" s="287"/>
      <c r="U397" s="27"/>
      <c r="V397" s="185"/>
      <c r="W397" s="56"/>
      <c r="X397" s="188"/>
      <c r="Y397" s="188"/>
      <c r="Z397" s="188"/>
      <c r="AA397" s="56"/>
      <c r="AB397" s="56"/>
      <c r="AC397" s="187"/>
      <c r="AD397" s="259"/>
      <c r="AE397" s="259"/>
      <c r="AF397" s="56"/>
      <c r="AG397" s="28"/>
      <c r="AH397" s="56"/>
      <c r="AI397" s="28"/>
      <c r="AJ397" s="183"/>
      <c r="AK397" s="198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5"/>
      <c r="T398" s="285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8"/>
      <c r="AL398" s="285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34</v>
      </c>
      <c r="D399" s="185"/>
      <c r="E399" s="56"/>
      <c r="F399" s="186"/>
      <c r="G399" s="186"/>
      <c r="H399" s="186"/>
      <c r="I399" s="62"/>
      <c r="J399" s="62"/>
      <c r="K399" s="187"/>
      <c r="L399" s="259"/>
      <c r="M399" s="259"/>
      <c r="N399" s="56"/>
      <c r="O399" s="28"/>
      <c r="P399" s="56"/>
      <c r="Q399" s="28"/>
      <c r="R399" s="132"/>
      <c r="S399" s="215"/>
      <c r="T399" s="286"/>
      <c r="U399" s="27" t="s">
        <v>34</v>
      </c>
      <c r="V399" s="185"/>
      <c r="W399" s="56"/>
      <c r="X399" s="186"/>
      <c r="Y399" s="186"/>
      <c r="Z399" s="186"/>
      <c r="AA399" s="62"/>
      <c r="AB399" s="62"/>
      <c r="AC399" s="187"/>
      <c r="AD399" s="259"/>
      <c r="AE399" s="259"/>
      <c r="AF399" s="56"/>
      <c r="AG399" s="28"/>
      <c r="AH399" s="56"/>
      <c r="AI399" s="28"/>
      <c r="AJ399" s="132"/>
      <c r="AK399" s="198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35</v>
      </c>
      <c r="D400" s="185"/>
      <c r="E400" s="56"/>
      <c r="F400" s="186"/>
      <c r="G400" s="186"/>
      <c r="H400" s="186"/>
      <c r="I400" s="62"/>
      <c r="J400" s="62"/>
      <c r="K400" s="187"/>
      <c r="L400" s="259"/>
      <c r="M400" s="259"/>
      <c r="N400" s="56"/>
      <c r="O400" s="28"/>
      <c r="P400" s="56"/>
      <c r="Q400" s="28"/>
      <c r="R400" s="132"/>
      <c r="S400" s="215"/>
      <c r="T400" s="286"/>
      <c r="U400" s="27" t="s">
        <v>35</v>
      </c>
      <c r="V400" s="185"/>
      <c r="W400" s="56"/>
      <c r="X400" s="186"/>
      <c r="Y400" s="186"/>
      <c r="Z400" s="186"/>
      <c r="AA400" s="62"/>
      <c r="AB400" s="62"/>
      <c r="AC400" s="187"/>
      <c r="AD400" s="259"/>
      <c r="AE400" s="259"/>
      <c r="AF400" s="56"/>
      <c r="AG400" s="28"/>
      <c r="AH400" s="56"/>
      <c r="AI400" s="28"/>
      <c r="AJ400" s="132"/>
      <c r="AK400" s="198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37</v>
      </c>
      <c r="D401" s="185"/>
      <c r="E401" s="56"/>
      <c r="F401" s="186"/>
      <c r="G401" s="186"/>
      <c r="H401" s="186"/>
      <c r="I401" s="62"/>
      <c r="J401" s="62"/>
      <c r="K401" s="187"/>
      <c r="L401" s="259"/>
      <c r="M401" s="259"/>
      <c r="N401" s="56"/>
      <c r="O401" s="28"/>
      <c r="P401" s="56"/>
      <c r="Q401" s="28"/>
      <c r="R401" s="132"/>
      <c r="S401" s="215"/>
      <c r="T401" s="286"/>
      <c r="U401" s="27" t="s">
        <v>37</v>
      </c>
      <c r="V401" s="185"/>
      <c r="W401" s="56"/>
      <c r="X401" s="186"/>
      <c r="Y401" s="186"/>
      <c r="Z401" s="186"/>
      <c r="AA401" s="62"/>
      <c r="AB401" s="62"/>
      <c r="AC401" s="187"/>
      <c r="AD401" s="259"/>
      <c r="AE401" s="259"/>
      <c r="AF401" s="56"/>
      <c r="AG401" s="28"/>
      <c r="AH401" s="56"/>
      <c r="AI401" s="28"/>
      <c r="AJ401" s="132"/>
      <c r="AK401" s="198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5"/>
      <c r="E402" s="56"/>
      <c r="F402" s="188"/>
      <c r="G402" s="188"/>
      <c r="H402" s="188"/>
      <c r="I402" s="56"/>
      <c r="J402" s="56"/>
      <c r="K402" s="187"/>
      <c r="L402" s="259"/>
      <c r="M402" s="259"/>
      <c r="N402" s="56"/>
      <c r="O402" s="28"/>
      <c r="P402" s="56"/>
      <c r="Q402" s="28"/>
      <c r="R402" s="183"/>
      <c r="S402" s="215"/>
      <c r="T402" s="287"/>
      <c r="U402" s="27"/>
      <c r="V402" s="185"/>
      <c r="W402" s="56"/>
      <c r="X402" s="188"/>
      <c r="Y402" s="188"/>
      <c r="Z402" s="188"/>
      <c r="AA402" s="56"/>
      <c r="AB402" s="56"/>
      <c r="AC402" s="187"/>
      <c r="AD402" s="259"/>
      <c r="AE402" s="259"/>
      <c r="AF402" s="56"/>
      <c r="AG402" s="28"/>
      <c r="AH402" s="56"/>
      <c r="AI402" s="28"/>
      <c r="AJ402" s="183"/>
      <c r="AK402" s="198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5"/>
      <c r="T403" s="285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8"/>
      <c r="AL403" s="285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34</v>
      </c>
      <c r="D404" s="185"/>
      <c r="E404" s="56"/>
      <c r="F404" s="186"/>
      <c r="G404" s="186"/>
      <c r="H404" s="186"/>
      <c r="I404" s="62"/>
      <c r="J404" s="62"/>
      <c r="K404" s="187"/>
      <c r="L404" s="259"/>
      <c r="M404" s="259"/>
      <c r="N404" s="56"/>
      <c r="O404" s="28"/>
      <c r="P404" s="56"/>
      <c r="Q404" s="28"/>
      <c r="R404" s="132"/>
      <c r="S404" s="215"/>
      <c r="T404" s="286"/>
      <c r="U404" s="27" t="s">
        <v>34</v>
      </c>
      <c r="V404" s="185"/>
      <c r="W404" s="56"/>
      <c r="X404" s="186"/>
      <c r="Y404" s="186"/>
      <c r="Z404" s="186"/>
      <c r="AA404" s="62"/>
      <c r="AB404" s="62"/>
      <c r="AC404" s="187"/>
      <c r="AD404" s="259"/>
      <c r="AE404" s="259"/>
      <c r="AF404" s="56"/>
      <c r="AG404" s="28"/>
      <c r="AH404" s="56"/>
      <c r="AI404" s="28"/>
      <c r="AJ404" s="132"/>
      <c r="AK404" s="198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35</v>
      </c>
      <c r="D405" s="185"/>
      <c r="E405" s="56"/>
      <c r="F405" s="186"/>
      <c r="G405" s="186"/>
      <c r="H405" s="186"/>
      <c r="I405" s="62"/>
      <c r="J405" s="62"/>
      <c r="K405" s="187"/>
      <c r="L405" s="259"/>
      <c r="M405" s="259"/>
      <c r="N405" s="56"/>
      <c r="O405" s="28"/>
      <c r="P405" s="56"/>
      <c r="Q405" s="28"/>
      <c r="R405" s="132"/>
      <c r="S405" s="215"/>
      <c r="T405" s="286"/>
      <c r="U405" s="27" t="s">
        <v>35</v>
      </c>
      <c r="V405" s="185"/>
      <c r="W405" s="56"/>
      <c r="X405" s="186"/>
      <c r="Y405" s="186"/>
      <c r="Z405" s="186"/>
      <c r="AA405" s="62"/>
      <c r="AB405" s="62"/>
      <c r="AC405" s="187"/>
      <c r="AD405" s="259"/>
      <c r="AE405" s="259"/>
      <c r="AF405" s="56"/>
      <c r="AG405" s="28"/>
      <c r="AH405" s="56"/>
      <c r="AI405" s="28"/>
      <c r="AJ405" s="132"/>
      <c r="AK405" s="198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37</v>
      </c>
      <c r="D406" s="185"/>
      <c r="E406" s="56"/>
      <c r="F406" s="186"/>
      <c r="G406" s="186"/>
      <c r="H406" s="186"/>
      <c r="I406" s="62"/>
      <c r="J406" s="62"/>
      <c r="K406" s="187"/>
      <c r="L406" s="259"/>
      <c r="M406" s="259"/>
      <c r="N406" s="56"/>
      <c r="O406" s="28"/>
      <c r="P406" s="56"/>
      <c r="Q406" s="28"/>
      <c r="R406" s="132"/>
      <c r="S406" s="215"/>
      <c r="T406" s="286"/>
      <c r="U406" s="27" t="s">
        <v>37</v>
      </c>
      <c r="V406" s="185"/>
      <c r="W406" s="56"/>
      <c r="X406" s="186"/>
      <c r="Y406" s="186"/>
      <c r="Z406" s="186"/>
      <c r="AA406" s="62"/>
      <c r="AB406" s="62"/>
      <c r="AC406" s="187"/>
      <c r="AD406" s="259"/>
      <c r="AE406" s="259"/>
      <c r="AF406" s="56"/>
      <c r="AG406" s="28"/>
      <c r="AH406" s="56"/>
      <c r="AI406" s="28"/>
      <c r="AJ406" s="132"/>
      <c r="AK406" s="198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5"/>
      <c r="E407" s="56"/>
      <c r="F407" s="188"/>
      <c r="G407" s="188"/>
      <c r="H407" s="188"/>
      <c r="I407" s="56"/>
      <c r="J407" s="56"/>
      <c r="K407" s="187"/>
      <c r="L407" s="259"/>
      <c r="M407" s="259"/>
      <c r="N407" s="56"/>
      <c r="O407" s="28"/>
      <c r="P407" s="56"/>
      <c r="Q407" s="28"/>
      <c r="R407" s="183"/>
      <c r="S407" s="215"/>
      <c r="T407" s="287"/>
      <c r="U407" s="27"/>
      <c r="V407" s="185"/>
      <c r="W407" s="56"/>
      <c r="X407" s="188"/>
      <c r="Y407" s="188"/>
      <c r="Z407" s="188"/>
      <c r="AA407" s="56"/>
      <c r="AB407" s="56"/>
      <c r="AC407" s="187"/>
      <c r="AD407" s="259"/>
      <c r="AE407" s="259"/>
      <c r="AF407" s="56"/>
      <c r="AG407" s="28"/>
      <c r="AH407" s="56"/>
      <c r="AI407" s="28"/>
      <c r="AJ407" s="183"/>
      <c r="AK407" s="198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5"/>
      <c r="T408" s="285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8"/>
      <c r="AL408" s="285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34</v>
      </c>
      <c r="D409" s="185"/>
      <c r="E409" s="56"/>
      <c r="F409" s="186"/>
      <c r="G409" s="186"/>
      <c r="H409" s="186"/>
      <c r="I409" s="62"/>
      <c r="J409" s="62"/>
      <c r="K409" s="187"/>
      <c r="L409" s="259"/>
      <c r="M409" s="259"/>
      <c r="N409" s="56"/>
      <c r="O409" s="28"/>
      <c r="P409" s="56"/>
      <c r="Q409" s="28"/>
      <c r="R409" s="132"/>
      <c r="S409" s="215"/>
      <c r="T409" s="286"/>
      <c r="U409" s="27" t="s">
        <v>34</v>
      </c>
      <c r="V409" s="185"/>
      <c r="W409" s="56"/>
      <c r="X409" s="186"/>
      <c r="Y409" s="186"/>
      <c r="Z409" s="186"/>
      <c r="AA409" s="62"/>
      <c r="AB409" s="62"/>
      <c r="AC409" s="187"/>
      <c r="AD409" s="259"/>
      <c r="AE409" s="259"/>
      <c r="AF409" s="56"/>
      <c r="AG409" s="28"/>
      <c r="AH409" s="56"/>
      <c r="AI409" s="28"/>
      <c r="AJ409" s="132"/>
      <c r="AK409" s="198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35</v>
      </c>
      <c r="D410" s="185"/>
      <c r="E410" s="56"/>
      <c r="F410" s="186"/>
      <c r="G410" s="186"/>
      <c r="H410" s="186"/>
      <c r="I410" s="62"/>
      <c r="J410" s="62"/>
      <c r="K410" s="187"/>
      <c r="L410" s="259"/>
      <c r="M410" s="259"/>
      <c r="N410" s="56"/>
      <c r="O410" s="28"/>
      <c r="P410" s="56"/>
      <c r="Q410" s="28"/>
      <c r="R410" s="132"/>
      <c r="S410" s="215"/>
      <c r="T410" s="286"/>
      <c r="U410" s="27" t="s">
        <v>35</v>
      </c>
      <c r="V410" s="185"/>
      <c r="W410" s="56"/>
      <c r="X410" s="186"/>
      <c r="Y410" s="186"/>
      <c r="Z410" s="186"/>
      <c r="AA410" s="62"/>
      <c r="AB410" s="62"/>
      <c r="AC410" s="187"/>
      <c r="AD410" s="259"/>
      <c r="AE410" s="259"/>
      <c r="AF410" s="56"/>
      <c r="AG410" s="28"/>
      <c r="AH410" s="56"/>
      <c r="AI410" s="28"/>
      <c r="AJ410" s="132"/>
      <c r="AK410" s="198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37</v>
      </c>
      <c r="D411" s="185"/>
      <c r="E411" s="56"/>
      <c r="F411" s="186"/>
      <c r="G411" s="186"/>
      <c r="H411" s="186"/>
      <c r="I411" s="62"/>
      <c r="J411" s="62"/>
      <c r="K411" s="187"/>
      <c r="L411" s="259"/>
      <c r="M411" s="259"/>
      <c r="N411" s="56"/>
      <c r="O411" s="28"/>
      <c r="P411" s="56"/>
      <c r="Q411" s="28"/>
      <c r="R411" s="132"/>
      <c r="S411" s="215"/>
      <c r="T411" s="286"/>
      <c r="U411" s="27" t="s">
        <v>37</v>
      </c>
      <c r="V411" s="185"/>
      <c r="W411" s="56"/>
      <c r="X411" s="186"/>
      <c r="Y411" s="186"/>
      <c r="Z411" s="186"/>
      <c r="AA411" s="62"/>
      <c r="AB411" s="62"/>
      <c r="AC411" s="187"/>
      <c r="AD411" s="259"/>
      <c r="AE411" s="259"/>
      <c r="AF411" s="56"/>
      <c r="AG411" s="28"/>
      <c r="AH411" s="56"/>
      <c r="AI411" s="28"/>
      <c r="AJ411" s="132"/>
      <c r="AK411" s="198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5"/>
      <c r="E412" s="56"/>
      <c r="F412" s="188"/>
      <c r="G412" s="188"/>
      <c r="H412" s="188"/>
      <c r="I412" s="56"/>
      <c r="J412" s="56"/>
      <c r="K412" s="187"/>
      <c r="L412" s="259"/>
      <c r="M412" s="259"/>
      <c r="N412" s="56"/>
      <c r="O412" s="28"/>
      <c r="P412" s="56"/>
      <c r="Q412" s="28"/>
      <c r="R412" s="183"/>
      <c r="S412" s="215"/>
      <c r="T412" s="287"/>
      <c r="U412" s="27"/>
      <c r="V412" s="185"/>
      <c r="W412" s="56"/>
      <c r="X412" s="188"/>
      <c r="Y412" s="188"/>
      <c r="Z412" s="188"/>
      <c r="AA412" s="56"/>
      <c r="AB412" s="56"/>
      <c r="AC412" s="187"/>
      <c r="AD412" s="259"/>
      <c r="AE412" s="259"/>
      <c r="AF412" s="56"/>
      <c r="AG412" s="28"/>
      <c r="AH412" s="56"/>
      <c r="AI412" s="28"/>
      <c r="AJ412" s="183"/>
      <c r="AK412" s="198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5"/>
      <c r="T413" s="285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8"/>
      <c r="AL413" s="285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34</v>
      </c>
      <c r="D414" s="185"/>
      <c r="E414" s="56"/>
      <c r="F414" s="186"/>
      <c r="G414" s="186"/>
      <c r="H414" s="186"/>
      <c r="I414" s="62"/>
      <c r="J414" s="62"/>
      <c r="K414" s="187"/>
      <c r="L414" s="259"/>
      <c r="M414" s="259"/>
      <c r="N414" s="56"/>
      <c r="O414" s="28"/>
      <c r="P414" s="56"/>
      <c r="Q414" s="28"/>
      <c r="R414" s="132"/>
      <c r="S414" s="215"/>
      <c r="T414" s="286"/>
      <c r="U414" s="27" t="s">
        <v>34</v>
      </c>
      <c r="V414" s="185"/>
      <c r="W414" s="56"/>
      <c r="X414" s="186"/>
      <c r="Y414" s="186"/>
      <c r="Z414" s="186"/>
      <c r="AA414" s="62"/>
      <c r="AB414" s="62"/>
      <c r="AC414" s="187"/>
      <c r="AD414" s="259"/>
      <c r="AE414" s="259"/>
      <c r="AF414" s="56"/>
      <c r="AG414" s="28"/>
      <c r="AH414" s="56"/>
      <c r="AI414" s="28"/>
      <c r="AJ414" s="132"/>
      <c r="AK414" s="198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35</v>
      </c>
      <c r="D415" s="185"/>
      <c r="E415" s="56"/>
      <c r="F415" s="186"/>
      <c r="G415" s="186"/>
      <c r="H415" s="186"/>
      <c r="I415" s="62"/>
      <c r="J415" s="62"/>
      <c r="K415" s="187"/>
      <c r="L415" s="259"/>
      <c r="M415" s="259"/>
      <c r="N415" s="56"/>
      <c r="O415" s="28"/>
      <c r="P415" s="56"/>
      <c r="Q415" s="28"/>
      <c r="R415" s="132"/>
      <c r="S415" s="215"/>
      <c r="T415" s="286"/>
      <c r="U415" s="27" t="s">
        <v>35</v>
      </c>
      <c r="V415" s="185"/>
      <c r="W415" s="56"/>
      <c r="X415" s="186"/>
      <c r="Y415" s="186"/>
      <c r="Z415" s="186"/>
      <c r="AA415" s="62"/>
      <c r="AB415" s="62"/>
      <c r="AC415" s="187"/>
      <c r="AD415" s="259"/>
      <c r="AE415" s="259"/>
      <c r="AF415" s="56"/>
      <c r="AG415" s="28"/>
      <c r="AH415" s="56"/>
      <c r="AI415" s="28"/>
      <c r="AJ415" s="132"/>
      <c r="AK415" s="198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37</v>
      </c>
      <c r="D416" s="185"/>
      <c r="E416" s="56"/>
      <c r="F416" s="186"/>
      <c r="G416" s="186"/>
      <c r="H416" s="186"/>
      <c r="I416" s="62"/>
      <c r="J416" s="62"/>
      <c r="K416" s="187"/>
      <c r="L416" s="259"/>
      <c r="M416" s="259"/>
      <c r="N416" s="56"/>
      <c r="O416" s="28"/>
      <c r="P416" s="56"/>
      <c r="Q416" s="28"/>
      <c r="R416" s="132"/>
      <c r="S416" s="215"/>
      <c r="T416" s="286"/>
      <c r="U416" s="27" t="s">
        <v>37</v>
      </c>
      <c r="V416" s="185"/>
      <c r="W416" s="56"/>
      <c r="X416" s="186"/>
      <c r="Y416" s="186"/>
      <c r="Z416" s="186"/>
      <c r="AA416" s="62"/>
      <c r="AB416" s="62"/>
      <c r="AC416" s="187"/>
      <c r="AD416" s="259"/>
      <c r="AE416" s="259"/>
      <c r="AF416" s="56"/>
      <c r="AG416" s="28"/>
      <c r="AH416" s="56"/>
      <c r="AI416" s="28"/>
      <c r="AJ416" s="132"/>
      <c r="AK416" s="198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5"/>
      <c r="E417" s="56"/>
      <c r="F417" s="188"/>
      <c r="G417" s="188"/>
      <c r="H417" s="188"/>
      <c r="I417" s="56"/>
      <c r="J417" s="56"/>
      <c r="K417" s="187"/>
      <c r="L417" s="259"/>
      <c r="M417" s="259"/>
      <c r="N417" s="56"/>
      <c r="O417" s="28"/>
      <c r="P417" s="56"/>
      <c r="Q417" s="28"/>
      <c r="R417" s="183"/>
      <c r="S417" s="215"/>
      <c r="T417" s="287"/>
      <c r="U417" s="27"/>
      <c r="V417" s="185"/>
      <c r="W417" s="56"/>
      <c r="X417" s="188"/>
      <c r="Y417" s="188"/>
      <c r="Z417" s="188"/>
      <c r="AA417" s="56"/>
      <c r="AB417" s="56"/>
      <c r="AC417" s="187"/>
      <c r="AD417" s="259"/>
      <c r="AE417" s="259"/>
      <c r="AF417" s="56"/>
      <c r="AG417" s="28"/>
      <c r="AH417" s="56"/>
      <c r="AI417" s="28"/>
      <c r="AJ417" s="183"/>
      <c r="AK417" s="198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5"/>
      <c r="T418" s="285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8"/>
      <c r="AL418" s="285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34</v>
      </c>
      <c r="D419" s="185"/>
      <c r="E419" s="56"/>
      <c r="F419" s="186"/>
      <c r="G419" s="186"/>
      <c r="H419" s="186"/>
      <c r="I419" s="62"/>
      <c r="J419" s="62"/>
      <c r="K419" s="187"/>
      <c r="L419" s="259"/>
      <c r="M419" s="259"/>
      <c r="N419" s="56"/>
      <c r="O419" s="28"/>
      <c r="P419" s="56"/>
      <c r="Q419" s="28"/>
      <c r="R419" s="132"/>
      <c r="S419" s="215"/>
      <c r="T419" s="286"/>
      <c r="U419" s="27" t="s">
        <v>34</v>
      </c>
      <c r="V419" s="185"/>
      <c r="W419" s="56"/>
      <c r="X419" s="186"/>
      <c r="Y419" s="186"/>
      <c r="Z419" s="186"/>
      <c r="AA419" s="62"/>
      <c r="AB419" s="62"/>
      <c r="AC419" s="187"/>
      <c r="AD419" s="259"/>
      <c r="AE419" s="259"/>
      <c r="AF419" s="56"/>
      <c r="AG419" s="28"/>
      <c r="AH419" s="56"/>
      <c r="AI419" s="28"/>
      <c r="AJ419" s="132"/>
      <c r="AK419" s="198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35</v>
      </c>
      <c r="D420" s="185"/>
      <c r="E420" s="56"/>
      <c r="F420" s="186"/>
      <c r="G420" s="186"/>
      <c r="H420" s="186"/>
      <c r="I420" s="62"/>
      <c r="J420" s="62"/>
      <c r="K420" s="187"/>
      <c r="L420" s="259"/>
      <c r="M420" s="259"/>
      <c r="N420" s="56"/>
      <c r="O420" s="28"/>
      <c r="P420" s="56"/>
      <c r="Q420" s="28"/>
      <c r="R420" s="132"/>
      <c r="S420" s="215"/>
      <c r="T420" s="286"/>
      <c r="U420" s="27" t="s">
        <v>35</v>
      </c>
      <c r="V420" s="185"/>
      <c r="W420" s="56"/>
      <c r="X420" s="186"/>
      <c r="Y420" s="186"/>
      <c r="Z420" s="186"/>
      <c r="AA420" s="62"/>
      <c r="AB420" s="62"/>
      <c r="AC420" s="187"/>
      <c r="AD420" s="259"/>
      <c r="AE420" s="259"/>
      <c r="AF420" s="56"/>
      <c r="AG420" s="28"/>
      <c r="AH420" s="56"/>
      <c r="AI420" s="28"/>
      <c r="AJ420" s="132"/>
      <c r="AK420" s="198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37</v>
      </c>
      <c r="D421" s="185"/>
      <c r="E421" s="56"/>
      <c r="F421" s="186"/>
      <c r="G421" s="186"/>
      <c r="H421" s="186"/>
      <c r="I421" s="62"/>
      <c r="J421" s="62"/>
      <c r="K421" s="187"/>
      <c r="L421" s="259"/>
      <c r="M421" s="259"/>
      <c r="N421" s="56"/>
      <c r="O421" s="28"/>
      <c r="P421" s="56"/>
      <c r="Q421" s="28"/>
      <c r="R421" s="132"/>
      <c r="S421" s="215"/>
      <c r="T421" s="286"/>
      <c r="U421" s="27" t="s">
        <v>37</v>
      </c>
      <c r="V421" s="185"/>
      <c r="W421" s="56"/>
      <c r="X421" s="186"/>
      <c r="Y421" s="186"/>
      <c r="Z421" s="186"/>
      <c r="AA421" s="62"/>
      <c r="AB421" s="62"/>
      <c r="AC421" s="187"/>
      <c r="AD421" s="259"/>
      <c r="AE421" s="259"/>
      <c r="AF421" s="56"/>
      <c r="AG421" s="28"/>
      <c r="AH421" s="56"/>
      <c r="AI421" s="28"/>
      <c r="AJ421" s="132"/>
      <c r="AK421" s="198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5"/>
      <c r="E422" s="56"/>
      <c r="F422" s="188"/>
      <c r="G422" s="188"/>
      <c r="H422" s="188"/>
      <c r="I422" s="56"/>
      <c r="J422" s="56"/>
      <c r="K422" s="187"/>
      <c r="L422" s="259"/>
      <c r="M422" s="259"/>
      <c r="N422" s="56"/>
      <c r="O422" s="28"/>
      <c r="P422" s="56"/>
      <c r="Q422" s="28"/>
      <c r="R422" s="183"/>
      <c r="S422" s="215"/>
      <c r="T422" s="287"/>
      <c r="U422" s="27"/>
      <c r="V422" s="185"/>
      <c r="W422" s="56"/>
      <c r="X422" s="188"/>
      <c r="Y422" s="188"/>
      <c r="Z422" s="188"/>
      <c r="AA422" s="56"/>
      <c r="AB422" s="56"/>
      <c r="AC422" s="187"/>
      <c r="AD422" s="259"/>
      <c r="AE422" s="259"/>
      <c r="AF422" s="56"/>
      <c r="AG422" s="28"/>
      <c r="AH422" s="56"/>
      <c r="AI422" s="28"/>
      <c r="AJ422" s="183"/>
      <c r="AK422" s="198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5"/>
      <c r="T423" s="285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8"/>
      <c r="AL423" s="285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34</v>
      </c>
      <c r="D424" s="185"/>
      <c r="E424" s="56"/>
      <c r="F424" s="186"/>
      <c r="G424" s="186"/>
      <c r="H424" s="186"/>
      <c r="I424" s="62"/>
      <c r="J424" s="62"/>
      <c r="K424" s="187"/>
      <c r="L424" s="259"/>
      <c r="M424" s="259"/>
      <c r="N424" s="56"/>
      <c r="O424" s="28"/>
      <c r="P424" s="56"/>
      <c r="Q424" s="28"/>
      <c r="R424" s="132"/>
      <c r="S424" s="215"/>
      <c r="T424" s="286"/>
      <c r="U424" s="27" t="s">
        <v>34</v>
      </c>
      <c r="V424" s="185"/>
      <c r="W424" s="56"/>
      <c r="X424" s="186"/>
      <c r="Y424" s="186"/>
      <c r="Z424" s="186"/>
      <c r="AA424" s="62"/>
      <c r="AB424" s="62"/>
      <c r="AC424" s="187"/>
      <c r="AD424" s="259"/>
      <c r="AE424" s="259"/>
      <c r="AF424" s="56"/>
      <c r="AG424" s="28"/>
      <c r="AH424" s="56"/>
      <c r="AI424" s="28"/>
      <c r="AJ424" s="132"/>
      <c r="AK424" s="198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35</v>
      </c>
      <c r="D425" s="185"/>
      <c r="E425" s="56"/>
      <c r="F425" s="186"/>
      <c r="G425" s="186"/>
      <c r="H425" s="186"/>
      <c r="I425" s="62"/>
      <c r="J425" s="62"/>
      <c r="K425" s="187"/>
      <c r="L425" s="259"/>
      <c r="M425" s="259"/>
      <c r="N425" s="56"/>
      <c r="O425" s="28"/>
      <c r="P425" s="56"/>
      <c r="Q425" s="28"/>
      <c r="R425" s="132"/>
      <c r="S425" s="215"/>
      <c r="T425" s="286"/>
      <c r="U425" s="27" t="s">
        <v>35</v>
      </c>
      <c r="V425" s="185"/>
      <c r="W425" s="56"/>
      <c r="X425" s="186"/>
      <c r="Y425" s="186"/>
      <c r="Z425" s="186"/>
      <c r="AA425" s="62"/>
      <c r="AB425" s="62"/>
      <c r="AC425" s="187"/>
      <c r="AD425" s="259"/>
      <c r="AE425" s="259"/>
      <c r="AF425" s="56"/>
      <c r="AG425" s="28"/>
      <c r="AH425" s="56"/>
      <c r="AI425" s="28"/>
      <c r="AJ425" s="132"/>
      <c r="AK425" s="198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37</v>
      </c>
      <c r="D426" s="185"/>
      <c r="E426" s="56"/>
      <c r="F426" s="186"/>
      <c r="G426" s="186"/>
      <c r="H426" s="186"/>
      <c r="I426" s="62"/>
      <c r="J426" s="62"/>
      <c r="K426" s="187"/>
      <c r="L426" s="259"/>
      <c r="M426" s="259"/>
      <c r="N426" s="56"/>
      <c r="O426" s="28"/>
      <c r="P426" s="56"/>
      <c r="Q426" s="28"/>
      <c r="R426" s="132"/>
      <c r="S426" s="215"/>
      <c r="T426" s="286"/>
      <c r="U426" s="27" t="s">
        <v>37</v>
      </c>
      <c r="V426" s="185"/>
      <c r="W426" s="56"/>
      <c r="X426" s="186"/>
      <c r="Y426" s="186"/>
      <c r="Z426" s="186"/>
      <c r="AA426" s="62"/>
      <c r="AB426" s="62"/>
      <c r="AC426" s="187"/>
      <c r="AD426" s="259"/>
      <c r="AE426" s="259"/>
      <c r="AF426" s="56"/>
      <c r="AG426" s="28"/>
      <c r="AH426" s="56"/>
      <c r="AI426" s="28"/>
      <c r="AJ426" s="132"/>
      <c r="AK426" s="198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5"/>
      <c r="E427" s="56"/>
      <c r="F427" s="188"/>
      <c r="G427" s="188"/>
      <c r="H427" s="188"/>
      <c r="I427" s="56"/>
      <c r="J427" s="56"/>
      <c r="K427" s="187"/>
      <c r="L427" s="259"/>
      <c r="M427" s="259"/>
      <c r="N427" s="56"/>
      <c r="O427" s="28"/>
      <c r="P427" s="56"/>
      <c r="Q427" s="28"/>
      <c r="R427" s="183"/>
      <c r="S427" s="215"/>
      <c r="T427" s="287"/>
      <c r="U427" s="27"/>
      <c r="V427" s="185"/>
      <c r="W427" s="56"/>
      <c r="X427" s="188"/>
      <c r="Y427" s="188"/>
      <c r="Z427" s="188"/>
      <c r="AA427" s="56"/>
      <c r="AB427" s="56"/>
      <c r="AC427" s="187"/>
      <c r="AD427" s="259"/>
      <c r="AE427" s="259"/>
      <c r="AF427" s="56"/>
      <c r="AG427" s="28"/>
      <c r="AH427" s="56"/>
      <c r="AI427" s="28"/>
      <c r="AJ427" s="183"/>
      <c r="AK427" s="198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5"/>
      <c r="T428" s="285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8"/>
      <c r="AL428" s="285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34</v>
      </c>
      <c r="D429" s="185"/>
      <c r="E429" s="56"/>
      <c r="F429" s="186"/>
      <c r="G429" s="186"/>
      <c r="H429" s="186"/>
      <c r="I429" s="62"/>
      <c r="J429" s="62"/>
      <c r="K429" s="187"/>
      <c r="L429" s="259"/>
      <c r="M429" s="259"/>
      <c r="N429" s="56"/>
      <c r="O429" s="28"/>
      <c r="P429" s="56"/>
      <c r="Q429" s="28"/>
      <c r="R429" s="132"/>
      <c r="S429" s="215"/>
      <c r="T429" s="286"/>
      <c r="U429" s="27" t="s">
        <v>34</v>
      </c>
      <c r="V429" s="185"/>
      <c r="W429" s="56"/>
      <c r="X429" s="186"/>
      <c r="Y429" s="186"/>
      <c r="Z429" s="186"/>
      <c r="AA429" s="62"/>
      <c r="AB429" s="62"/>
      <c r="AC429" s="187"/>
      <c r="AD429" s="259"/>
      <c r="AE429" s="259"/>
      <c r="AF429" s="56"/>
      <c r="AG429" s="28"/>
      <c r="AH429" s="56"/>
      <c r="AI429" s="28"/>
      <c r="AJ429" s="132"/>
      <c r="AK429" s="198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35</v>
      </c>
      <c r="D430" s="185"/>
      <c r="E430" s="56"/>
      <c r="F430" s="186"/>
      <c r="G430" s="186"/>
      <c r="H430" s="186"/>
      <c r="I430" s="62"/>
      <c r="J430" s="62"/>
      <c r="K430" s="187"/>
      <c r="L430" s="259"/>
      <c r="M430" s="259"/>
      <c r="N430" s="56"/>
      <c r="O430" s="28"/>
      <c r="P430" s="56"/>
      <c r="Q430" s="28"/>
      <c r="R430" s="132"/>
      <c r="S430" s="215"/>
      <c r="T430" s="286"/>
      <c r="U430" s="27" t="s">
        <v>35</v>
      </c>
      <c r="V430" s="185"/>
      <c r="W430" s="56"/>
      <c r="X430" s="186"/>
      <c r="Y430" s="186"/>
      <c r="Z430" s="186"/>
      <c r="AA430" s="62"/>
      <c r="AB430" s="62"/>
      <c r="AC430" s="187"/>
      <c r="AD430" s="259"/>
      <c r="AE430" s="259"/>
      <c r="AF430" s="56"/>
      <c r="AG430" s="28"/>
      <c r="AH430" s="56"/>
      <c r="AI430" s="28"/>
      <c r="AJ430" s="132"/>
      <c r="AK430" s="198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37</v>
      </c>
      <c r="D431" s="185"/>
      <c r="E431" s="56"/>
      <c r="F431" s="186"/>
      <c r="G431" s="186"/>
      <c r="H431" s="186"/>
      <c r="I431" s="62"/>
      <c r="J431" s="62"/>
      <c r="K431" s="187"/>
      <c r="L431" s="259"/>
      <c r="M431" s="259"/>
      <c r="N431" s="56"/>
      <c r="O431" s="28"/>
      <c r="P431" s="56"/>
      <c r="Q431" s="28"/>
      <c r="R431" s="132"/>
      <c r="S431" s="215"/>
      <c r="T431" s="286"/>
      <c r="U431" s="27" t="s">
        <v>37</v>
      </c>
      <c r="V431" s="185"/>
      <c r="W431" s="56"/>
      <c r="X431" s="186"/>
      <c r="Y431" s="186"/>
      <c r="Z431" s="186"/>
      <c r="AA431" s="62"/>
      <c r="AB431" s="62"/>
      <c r="AC431" s="187"/>
      <c r="AD431" s="259"/>
      <c r="AE431" s="259"/>
      <c r="AF431" s="56"/>
      <c r="AG431" s="28"/>
      <c r="AH431" s="56"/>
      <c r="AI431" s="28"/>
      <c r="AJ431" s="132"/>
      <c r="AK431" s="198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5"/>
      <c r="E432" s="56"/>
      <c r="F432" s="188"/>
      <c r="G432" s="188"/>
      <c r="H432" s="188"/>
      <c r="I432" s="56"/>
      <c r="J432" s="56"/>
      <c r="K432" s="187"/>
      <c r="L432" s="259"/>
      <c r="M432" s="259"/>
      <c r="N432" s="56"/>
      <c r="O432" s="28"/>
      <c r="P432" s="56"/>
      <c r="Q432" s="28"/>
      <c r="R432" s="183"/>
      <c r="S432" s="215"/>
      <c r="T432" s="287"/>
      <c r="U432" s="27"/>
      <c r="V432" s="185"/>
      <c r="W432" s="56"/>
      <c r="X432" s="188"/>
      <c r="Y432" s="188"/>
      <c r="Z432" s="188"/>
      <c r="AA432" s="56"/>
      <c r="AB432" s="56"/>
      <c r="AC432" s="187"/>
      <c r="AD432" s="259"/>
      <c r="AE432" s="259"/>
      <c r="AF432" s="56"/>
      <c r="AG432" s="28"/>
      <c r="AH432" s="56"/>
      <c r="AI432" s="28"/>
      <c r="AJ432" s="183"/>
      <c r="AK432" s="198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5"/>
      <c r="T433" s="285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8"/>
      <c r="AL433" s="285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34</v>
      </c>
      <c r="D434" s="185"/>
      <c r="E434" s="56"/>
      <c r="F434" s="186"/>
      <c r="G434" s="186"/>
      <c r="H434" s="186"/>
      <c r="I434" s="62"/>
      <c r="J434" s="62"/>
      <c r="K434" s="187"/>
      <c r="L434" s="259"/>
      <c r="M434" s="259"/>
      <c r="N434" s="56"/>
      <c r="O434" s="28"/>
      <c r="P434" s="56"/>
      <c r="Q434" s="28"/>
      <c r="R434" s="132"/>
      <c r="S434" s="215"/>
      <c r="T434" s="286"/>
      <c r="U434" s="27" t="s">
        <v>34</v>
      </c>
      <c r="V434" s="185"/>
      <c r="W434" s="56"/>
      <c r="X434" s="186"/>
      <c r="Y434" s="186"/>
      <c r="Z434" s="186"/>
      <c r="AA434" s="62"/>
      <c r="AB434" s="62"/>
      <c r="AC434" s="187"/>
      <c r="AD434" s="259"/>
      <c r="AE434" s="259"/>
      <c r="AF434" s="56"/>
      <c r="AG434" s="28"/>
      <c r="AH434" s="56"/>
      <c r="AI434" s="28"/>
      <c r="AJ434" s="132"/>
      <c r="AK434" s="198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35</v>
      </c>
      <c r="D435" s="185"/>
      <c r="E435" s="56"/>
      <c r="F435" s="186"/>
      <c r="G435" s="186"/>
      <c r="H435" s="186"/>
      <c r="I435" s="62"/>
      <c r="J435" s="62"/>
      <c r="K435" s="187"/>
      <c r="L435" s="259"/>
      <c r="M435" s="259"/>
      <c r="N435" s="56"/>
      <c r="O435" s="28"/>
      <c r="P435" s="56"/>
      <c r="Q435" s="28"/>
      <c r="R435" s="132"/>
      <c r="S435" s="215"/>
      <c r="T435" s="286"/>
      <c r="U435" s="27" t="s">
        <v>35</v>
      </c>
      <c r="V435" s="185"/>
      <c r="W435" s="56"/>
      <c r="X435" s="186"/>
      <c r="Y435" s="186"/>
      <c r="Z435" s="186"/>
      <c r="AA435" s="62"/>
      <c r="AB435" s="62"/>
      <c r="AC435" s="187"/>
      <c r="AD435" s="259"/>
      <c r="AE435" s="259"/>
      <c r="AF435" s="56"/>
      <c r="AG435" s="28"/>
      <c r="AH435" s="56"/>
      <c r="AI435" s="28"/>
      <c r="AJ435" s="132"/>
      <c r="AK435" s="198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37</v>
      </c>
      <c r="D436" s="185"/>
      <c r="E436" s="56"/>
      <c r="F436" s="186"/>
      <c r="G436" s="186"/>
      <c r="H436" s="186"/>
      <c r="I436" s="62"/>
      <c r="J436" s="62"/>
      <c r="K436" s="187"/>
      <c r="L436" s="259"/>
      <c r="M436" s="259"/>
      <c r="N436" s="56"/>
      <c r="O436" s="28"/>
      <c r="P436" s="56"/>
      <c r="Q436" s="28"/>
      <c r="R436" s="132"/>
      <c r="S436" s="215"/>
      <c r="T436" s="286"/>
      <c r="U436" s="27" t="s">
        <v>37</v>
      </c>
      <c r="V436" s="185"/>
      <c r="W436" s="56"/>
      <c r="X436" s="186"/>
      <c r="Y436" s="186"/>
      <c r="Z436" s="186"/>
      <c r="AA436" s="62"/>
      <c r="AB436" s="62"/>
      <c r="AC436" s="187"/>
      <c r="AD436" s="259"/>
      <c r="AE436" s="259"/>
      <c r="AF436" s="56"/>
      <c r="AG436" s="28"/>
      <c r="AH436" s="56"/>
      <c r="AI436" s="28"/>
      <c r="AJ436" s="132"/>
      <c r="AK436" s="198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5"/>
      <c r="E437" s="56"/>
      <c r="F437" s="188"/>
      <c r="G437" s="188"/>
      <c r="H437" s="188"/>
      <c r="I437" s="56"/>
      <c r="J437" s="56"/>
      <c r="K437" s="187"/>
      <c r="L437" s="259"/>
      <c r="M437" s="259"/>
      <c r="N437" s="56"/>
      <c r="O437" s="28"/>
      <c r="P437" s="56"/>
      <c r="Q437" s="28"/>
      <c r="R437" s="183"/>
      <c r="S437" s="215"/>
      <c r="T437" s="287"/>
      <c r="U437" s="27"/>
      <c r="V437" s="185"/>
      <c r="W437" s="56"/>
      <c r="X437" s="188"/>
      <c r="Y437" s="188"/>
      <c r="Z437" s="188"/>
      <c r="AA437" s="56"/>
      <c r="AB437" s="56"/>
      <c r="AC437" s="187"/>
      <c r="AD437" s="259"/>
      <c r="AE437" s="259"/>
      <c r="AF437" s="56"/>
      <c r="AG437" s="28"/>
      <c r="AH437" s="56"/>
      <c r="AI437" s="28"/>
      <c r="AJ437" s="183"/>
      <c r="AK437" s="198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5"/>
      <c r="T438" s="285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8"/>
      <c r="AL438" s="285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34</v>
      </c>
      <c r="D439" s="185"/>
      <c r="E439" s="56"/>
      <c r="F439" s="186"/>
      <c r="G439" s="186"/>
      <c r="H439" s="186"/>
      <c r="I439" s="62"/>
      <c r="J439" s="62"/>
      <c r="K439" s="187"/>
      <c r="L439" s="259"/>
      <c r="M439" s="259"/>
      <c r="N439" s="56"/>
      <c r="O439" s="28"/>
      <c r="P439" s="56"/>
      <c r="Q439" s="28"/>
      <c r="R439" s="132"/>
      <c r="S439" s="215"/>
      <c r="T439" s="286"/>
      <c r="U439" s="27" t="s">
        <v>34</v>
      </c>
      <c r="V439" s="185"/>
      <c r="W439" s="56"/>
      <c r="X439" s="186"/>
      <c r="Y439" s="186"/>
      <c r="Z439" s="186"/>
      <c r="AA439" s="62"/>
      <c r="AB439" s="62"/>
      <c r="AC439" s="187"/>
      <c r="AD439" s="259"/>
      <c r="AE439" s="259"/>
      <c r="AF439" s="56"/>
      <c r="AG439" s="28"/>
      <c r="AH439" s="56"/>
      <c r="AI439" s="28"/>
      <c r="AJ439" s="132"/>
      <c r="AK439" s="198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35</v>
      </c>
      <c r="D440" s="185"/>
      <c r="E440" s="56"/>
      <c r="F440" s="186"/>
      <c r="G440" s="186"/>
      <c r="H440" s="186"/>
      <c r="I440" s="62"/>
      <c r="J440" s="62"/>
      <c r="K440" s="187"/>
      <c r="L440" s="259"/>
      <c r="M440" s="259"/>
      <c r="N440" s="56"/>
      <c r="O440" s="28"/>
      <c r="P440" s="56"/>
      <c r="Q440" s="28"/>
      <c r="R440" s="132"/>
      <c r="S440" s="215"/>
      <c r="T440" s="286"/>
      <c r="U440" s="27" t="s">
        <v>35</v>
      </c>
      <c r="V440" s="185"/>
      <c r="W440" s="56"/>
      <c r="X440" s="186"/>
      <c r="Y440" s="186"/>
      <c r="Z440" s="186"/>
      <c r="AA440" s="62"/>
      <c r="AB440" s="62"/>
      <c r="AC440" s="187"/>
      <c r="AD440" s="259"/>
      <c r="AE440" s="259"/>
      <c r="AF440" s="56"/>
      <c r="AG440" s="28"/>
      <c r="AH440" s="56"/>
      <c r="AI440" s="28"/>
      <c r="AJ440" s="132"/>
      <c r="AK440" s="198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37</v>
      </c>
      <c r="D441" s="185"/>
      <c r="E441" s="56"/>
      <c r="F441" s="186"/>
      <c r="G441" s="186"/>
      <c r="H441" s="186"/>
      <c r="I441" s="62"/>
      <c r="J441" s="62"/>
      <c r="K441" s="187"/>
      <c r="L441" s="259"/>
      <c r="M441" s="259"/>
      <c r="N441" s="56"/>
      <c r="O441" s="28"/>
      <c r="P441" s="56"/>
      <c r="Q441" s="28"/>
      <c r="R441" s="132"/>
      <c r="S441" s="215"/>
      <c r="T441" s="286"/>
      <c r="U441" s="27" t="s">
        <v>37</v>
      </c>
      <c r="V441" s="185"/>
      <c r="W441" s="56"/>
      <c r="X441" s="186"/>
      <c r="Y441" s="186"/>
      <c r="Z441" s="186"/>
      <c r="AA441" s="62"/>
      <c r="AB441" s="62"/>
      <c r="AC441" s="187"/>
      <c r="AD441" s="259"/>
      <c r="AE441" s="259"/>
      <c r="AF441" s="56"/>
      <c r="AG441" s="28"/>
      <c r="AH441" s="56"/>
      <c r="AI441" s="28"/>
      <c r="AJ441" s="132"/>
      <c r="AK441" s="198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5"/>
      <c r="E442" s="56"/>
      <c r="F442" s="188"/>
      <c r="G442" s="188"/>
      <c r="H442" s="188"/>
      <c r="I442" s="56"/>
      <c r="J442" s="56"/>
      <c r="K442" s="187"/>
      <c r="L442" s="259"/>
      <c r="M442" s="259"/>
      <c r="N442" s="56"/>
      <c r="O442" s="28"/>
      <c r="P442" s="56"/>
      <c r="Q442" s="28"/>
      <c r="R442" s="183"/>
      <c r="S442" s="215"/>
      <c r="T442" s="287"/>
      <c r="U442" s="27"/>
      <c r="V442" s="185"/>
      <c r="W442" s="56"/>
      <c r="X442" s="188"/>
      <c r="Y442" s="188"/>
      <c r="Z442" s="188"/>
      <c r="AA442" s="56"/>
      <c r="AB442" s="56"/>
      <c r="AC442" s="187"/>
      <c r="AD442" s="259"/>
      <c r="AE442" s="259"/>
      <c r="AF442" s="56"/>
      <c r="AG442" s="28"/>
      <c r="AH442" s="56"/>
      <c r="AI442" s="28"/>
      <c r="AJ442" s="183"/>
      <c r="AK442" s="198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5"/>
      <c r="T443" s="285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8"/>
      <c r="AL443" s="285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34</v>
      </c>
      <c r="D444" s="185"/>
      <c r="E444" s="56"/>
      <c r="F444" s="186"/>
      <c r="G444" s="186"/>
      <c r="H444" s="186"/>
      <c r="I444" s="62"/>
      <c r="J444" s="62"/>
      <c r="K444" s="187"/>
      <c r="L444" s="259"/>
      <c r="M444" s="259"/>
      <c r="N444" s="56"/>
      <c r="O444" s="28"/>
      <c r="P444" s="56"/>
      <c r="Q444" s="28"/>
      <c r="R444" s="132"/>
      <c r="S444" s="215"/>
      <c r="T444" s="286"/>
      <c r="U444" s="27" t="s">
        <v>34</v>
      </c>
      <c r="V444" s="185"/>
      <c r="W444" s="56"/>
      <c r="X444" s="186"/>
      <c r="Y444" s="186"/>
      <c r="Z444" s="186"/>
      <c r="AA444" s="62"/>
      <c r="AB444" s="62"/>
      <c r="AC444" s="187"/>
      <c r="AD444" s="259"/>
      <c r="AE444" s="259"/>
      <c r="AF444" s="56"/>
      <c r="AG444" s="28"/>
      <c r="AH444" s="56"/>
      <c r="AI444" s="28"/>
      <c r="AJ444" s="132"/>
      <c r="AK444" s="198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35</v>
      </c>
      <c r="D445" s="185"/>
      <c r="E445" s="56"/>
      <c r="F445" s="186"/>
      <c r="G445" s="186"/>
      <c r="H445" s="186"/>
      <c r="I445" s="62"/>
      <c r="J445" s="62"/>
      <c r="K445" s="187"/>
      <c r="L445" s="259"/>
      <c r="M445" s="259"/>
      <c r="N445" s="56"/>
      <c r="O445" s="28"/>
      <c r="P445" s="56"/>
      <c r="Q445" s="28"/>
      <c r="R445" s="132"/>
      <c r="S445" s="215"/>
      <c r="T445" s="286"/>
      <c r="U445" s="27" t="s">
        <v>35</v>
      </c>
      <c r="V445" s="185"/>
      <c r="W445" s="56"/>
      <c r="X445" s="186"/>
      <c r="Y445" s="186"/>
      <c r="Z445" s="186"/>
      <c r="AA445" s="62"/>
      <c r="AB445" s="62"/>
      <c r="AC445" s="187"/>
      <c r="AD445" s="259"/>
      <c r="AE445" s="259"/>
      <c r="AF445" s="56"/>
      <c r="AG445" s="28"/>
      <c r="AH445" s="56"/>
      <c r="AI445" s="28"/>
      <c r="AJ445" s="132"/>
      <c r="AK445" s="198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37</v>
      </c>
      <c r="D446" s="185"/>
      <c r="E446" s="56"/>
      <c r="F446" s="186"/>
      <c r="G446" s="186"/>
      <c r="H446" s="186"/>
      <c r="I446" s="62"/>
      <c r="J446" s="62"/>
      <c r="K446" s="187"/>
      <c r="L446" s="259"/>
      <c r="M446" s="259"/>
      <c r="N446" s="56"/>
      <c r="O446" s="28"/>
      <c r="P446" s="56"/>
      <c r="Q446" s="28"/>
      <c r="R446" s="132"/>
      <c r="S446" s="215"/>
      <c r="T446" s="286"/>
      <c r="U446" s="27" t="s">
        <v>37</v>
      </c>
      <c r="V446" s="185"/>
      <c r="W446" s="56"/>
      <c r="X446" s="186"/>
      <c r="Y446" s="186"/>
      <c r="Z446" s="186"/>
      <c r="AA446" s="62"/>
      <c r="AB446" s="62"/>
      <c r="AC446" s="187"/>
      <c r="AD446" s="259"/>
      <c r="AE446" s="259"/>
      <c r="AF446" s="56"/>
      <c r="AG446" s="28"/>
      <c r="AH446" s="56"/>
      <c r="AI446" s="28"/>
      <c r="AJ446" s="132"/>
      <c r="AK446" s="198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5"/>
      <c r="E447" s="56"/>
      <c r="F447" s="188"/>
      <c r="G447" s="188"/>
      <c r="H447" s="188"/>
      <c r="I447" s="56"/>
      <c r="J447" s="56"/>
      <c r="K447" s="187"/>
      <c r="L447" s="259"/>
      <c r="M447" s="259"/>
      <c r="N447" s="56"/>
      <c r="O447" s="28"/>
      <c r="P447" s="56"/>
      <c r="Q447" s="28"/>
      <c r="R447" s="183"/>
      <c r="S447" s="215"/>
      <c r="T447" s="287"/>
      <c r="U447" s="27"/>
      <c r="V447" s="185"/>
      <c r="W447" s="56"/>
      <c r="X447" s="188"/>
      <c r="Y447" s="188"/>
      <c r="Z447" s="188"/>
      <c r="AA447" s="56"/>
      <c r="AB447" s="56"/>
      <c r="AC447" s="187"/>
      <c r="AD447" s="259"/>
      <c r="AE447" s="259"/>
      <c r="AF447" s="56"/>
      <c r="AG447" s="28"/>
      <c r="AH447" s="56"/>
      <c r="AI447" s="28"/>
      <c r="AJ447" s="183"/>
      <c r="AK447" s="198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5"/>
      <c r="T448" s="285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8"/>
      <c r="AL448" s="285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34</v>
      </c>
      <c r="D449" s="185"/>
      <c r="E449" s="56"/>
      <c r="F449" s="186"/>
      <c r="G449" s="186"/>
      <c r="H449" s="186"/>
      <c r="I449" s="62"/>
      <c r="J449" s="62"/>
      <c r="K449" s="187"/>
      <c r="L449" s="259"/>
      <c r="M449" s="259"/>
      <c r="N449" s="56"/>
      <c r="O449" s="28"/>
      <c r="P449" s="56"/>
      <c r="Q449" s="28"/>
      <c r="R449" s="132"/>
      <c r="S449" s="215"/>
      <c r="T449" s="286"/>
      <c r="U449" s="27" t="s">
        <v>34</v>
      </c>
      <c r="V449" s="185"/>
      <c r="W449" s="56"/>
      <c r="X449" s="186"/>
      <c r="Y449" s="186"/>
      <c r="Z449" s="186"/>
      <c r="AA449" s="62"/>
      <c r="AB449" s="62"/>
      <c r="AC449" s="187"/>
      <c r="AD449" s="259"/>
      <c r="AE449" s="259"/>
      <c r="AF449" s="56"/>
      <c r="AG449" s="28"/>
      <c r="AH449" s="56"/>
      <c r="AI449" s="28"/>
      <c r="AJ449" s="132"/>
      <c r="AK449" s="198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35</v>
      </c>
      <c r="D450" s="185"/>
      <c r="E450" s="56"/>
      <c r="F450" s="186"/>
      <c r="G450" s="186"/>
      <c r="H450" s="186"/>
      <c r="I450" s="62"/>
      <c r="J450" s="62"/>
      <c r="K450" s="187"/>
      <c r="L450" s="259"/>
      <c r="M450" s="259"/>
      <c r="N450" s="56"/>
      <c r="O450" s="28"/>
      <c r="P450" s="56"/>
      <c r="Q450" s="28"/>
      <c r="R450" s="132"/>
      <c r="S450" s="215"/>
      <c r="T450" s="286"/>
      <c r="U450" s="27" t="s">
        <v>35</v>
      </c>
      <c r="V450" s="185"/>
      <c r="W450" s="56"/>
      <c r="X450" s="186"/>
      <c r="Y450" s="186"/>
      <c r="Z450" s="186"/>
      <c r="AA450" s="62"/>
      <c r="AB450" s="62"/>
      <c r="AC450" s="187"/>
      <c r="AD450" s="259"/>
      <c r="AE450" s="259"/>
      <c r="AF450" s="56"/>
      <c r="AG450" s="28"/>
      <c r="AH450" s="56"/>
      <c r="AI450" s="28"/>
      <c r="AJ450" s="132"/>
      <c r="AK450" s="198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37</v>
      </c>
      <c r="D451" s="185"/>
      <c r="E451" s="56"/>
      <c r="F451" s="186"/>
      <c r="G451" s="186"/>
      <c r="H451" s="186"/>
      <c r="I451" s="62"/>
      <c r="J451" s="62"/>
      <c r="K451" s="187"/>
      <c r="L451" s="259"/>
      <c r="M451" s="259"/>
      <c r="N451" s="56"/>
      <c r="O451" s="28"/>
      <c r="P451" s="56"/>
      <c r="Q451" s="28"/>
      <c r="R451" s="132"/>
      <c r="S451" s="215"/>
      <c r="T451" s="286"/>
      <c r="U451" s="27" t="s">
        <v>37</v>
      </c>
      <c r="V451" s="185"/>
      <c r="W451" s="56"/>
      <c r="X451" s="186"/>
      <c r="Y451" s="186"/>
      <c r="Z451" s="186"/>
      <c r="AA451" s="62"/>
      <c r="AB451" s="62"/>
      <c r="AC451" s="187"/>
      <c r="AD451" s="259"/>
      <c r="AE451" s="259"/>
      <c r="AF451" s="56"/>
      <c r="AG451" s="28"/>
      <c r="AH451" s="56"/>
      <c r="AI451" s="28"/>
      <c r="AJ451" s="132"/>
      <c r="AK451" s="198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5"/>
      <c r="E452" s="56"/>
      <c r="F452" s="188"/>
      <c r="G452" s="188"/>
      <c r="H452" s="188"/>
      <c r="I452" s="56"/>
      <c r="J452" s="56"/>
      <c r="K452" s="187"/>
      <c r="L452" s="259"/>
      <c r="M452" s="259"/>
      <c r="N452" s="56"/>
      <c r="O452" s="28"/>
      <c r="P452" s="56"/>
      <c r="Q452" s="28"/>
      <c r="R452" s="183"/>
      <c r="S452" s="215"/>
      <c r="T452" s="287"/>
      <c r="U452" s="27"/>
      <c r="V452" s="185"/>
      <c r="W452" s="56"/>
      <c r="X452" s="188"/>
      <c r="Y452" s="188"/>
      <c r="Z452" s="188"/>
      <c r="AA452" s="56"/>
      <c r="AB452" s="56"/>
      <c r="AC452" s="187"/>
      <c r="AD452" s="259"/>
      <c r="AE452" s="259"/>
      <c r="AF452" s="56"/>
      <c r="AG452" s="28"/>
      <c r="AH452" s="56"/>
      <c r="AI452" s="28"/>
      <c r="AJ452" s="183"/>
      <c r="AK452" s="198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5"/>
      <c r="T453" s="285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8"/>
      <c r="AL453" s="285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34</v>
      </c>
      <c r="D454" s="185"/>
      <c r="E454" s="56"/>
      <c r="F454" s="186"/>
      <c r="G454" s="186"/>
      <c r="H454" s="186"/>
      <c r="I454" s="62"/>
      <c r="J454" s="62"/>
      <c r="K454" s="187"/>
      <c r="L454" s="259"/>
      <c r="M454" s="259"/>
      <c r="N454" s="56"/>
      <c r="O454" s="28"/>
      <c r="P454" s="56"/>
      <c r="Q454" s="28"/>
      <c r="R454" s="132"/>
      <c r="S454" s="215"/>
      <c r="T454" s="286"/>
      <c r="U454" s="27" t="s">
        <v>34</v>
      </c>
      <c r="V454" s="185"/>
      <c r="W454" s="56"/>
      <c r="X454" s="186"/>
      <c r="Y454" s="186"/>
      <c r="Z454" s="186"/>
      <c r="AA454" s="62"/>
      <c r="AB454" s="62"/>
      <c r="AC454" s="187"/>
      <c r="AD454" s="259"/>
      <c r="AE454" s="259"/>
      <c r="AF454" s="56"/>
      <c r="AG454" s="28"/>
      <c r="AH454" s="56"/>
      <c r="AI454" s="28"/>
      <c r="AJ454" s="132"/>
      <c r="AK454" s="198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35</v>
      </c>
      <c r="D455" s="185"/>
      <c r="E455" s="56"/>
      <c r="F455" s="186"/>
      <c r="G455" s="186"/>
      <c r="H455" s="186"/>
      <c r="I455" s="62"/>
      <c r="J455" s="62"/>
      <c r="K455" s="187"/>
      <c r="L455" s="259"/>
      <c r="M455" s="259"/>
      <c r="N455" s="56"/>
      <c r="O455" s="28"/>
      <c r="P455" s="56"/>
      <c r="Q455" s="28"/>
      <c r="R455" s="132"/>
      <c r="S455" s="215"/>
      <c r="T455" s="286"/>
      <c r="U455" s="27" t="s">
        <v>35</v>
      </c>
      <c r="V455" s="185"/>
      <c r="W455" s="56"/>
      <c r="X455" s="186"/>
      <c r="Y455" s="186"/>
      <c r="Z455" s="186"/>
      <c r="AA455" s="62"/>
      <c r="AB455" s="62"/>
      <c r="AC455" s="187"/>
      <c r="AD455" s="259"/>
      <c r="AE455" s="259"/>
      <c r="AF455" s="56"/>
      <c r="AG455" s="28"/>
      <c r="AH455" s="56"/>
      <c r="AI455" s="28"/>
      <c r="AJ455" s="132"/>
      <c r="AK455" s="198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37</v>
      </c>
      <c r="D456" s="185"/>
      <c r="E456" s="56"/>
      <c r="F456" s="186"/>
      <c r="G456" s="186"/>
      <c r="H456" s="186"/>
      <c r="I456" s="62"/>
      <c r="J456" s="62"/>
      <c r="K456" s="187"/>
      <c r="L456" s="259"/>
      <c r="M456" s="259"/>
      <c r="N456" s="56"/>
      <c r="O456" s="28"/>
      <c r="P456" s="56"/>
      <c r="Q456" s="28"/>
      <c r="R456" s="132"/>
      <c r="S456" s="215"/>
      <c r="T456" s="286"/>
      <c r="U456" s="27" t="s">
        <v>37</v>
      </c>
      <c r="V456" s="185"/>
      <c r="W456" s="56"/>
      <c r="X456" s="186"/>
      <c r="Y456" s="186"/>
      <c r="Z456" s="186"/>
      <c r="AA456" s="62"/>
      <c r="AB456" s="62"/>
      <c r="AC456" s="187"/>
      <c r="AD456" s="259"/>
      <c r="AE456" s="259"/>
      <c r="AF456" s="56"/>
      <c r="AG456" s="28"/>
      <c r="AH456" s="56"/>
      <c r="AI456" s="28"/>
      <c r="AJ456" s="132"/>
      <c r="AK456" s="198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5"/>
      <c r="E457" s="56"/>
      <c r="F457" s="188"/>
      <c r="G457" s="188"/>
      <c r="H457" s="188"/>
      <c r="I457" s="56"/>
      <c r="J457" s="56"/>
      <c r="K457" s="187"/>
      <c r="L457" s="259"/>
      <c r="M457" s="259"/>
      <c r="N457" s="56"/>
      <c r="O457" s="28"/>
      <c r="P457" s="56"/>
      <c r="Q457" s="28"/>
      <c r="R457" s="183"/>
      <c r="S457" s="215"/>
      <c r="T457" s="287"/>
      <c r="U457" s="27"/>
      <c r="V457" s="185"/>
      <c r="W457" s="56"/>
      <c r="X457" s="188"/>
      <c r="Y457" s="188"/>
      <c r="Z457" s="188"/>
      <c r="AA457" s="56"/>
      <c r="AB457" s="56"/>
      <c r="AC457" s="187"/>
      <c r="AD457" s="259"/>
      <c r="AE457" s="259"/>
      <c r="AF457" s="56"/>
      <c r="AG457" s="28"/>
      <c r="AH457" s="56"/>
      <c r="AI457" s="28"/>
      <c r="AJ457" s="183"/>
      <c r="AK457" s="198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5"/>
      <c r="T458" s="285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8"/>
      <c r="AL458" s="285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34</v>
      </c>
      <c r="D459" s="185"/>
      <c r="E459" s="56"/>
      <c r="F459" s="186"/>
      <c r="G459" s="186"/>
      <c r="H459" s="186"/>
      <c r="I459" s="62"/>
      <c r="J459" s="62"/>
      <c r="K459" s="187"/>
      <c r="L459" s="259"/>
      <c r="M459" s="259"/>
      <c r="N459" s="56"/>
      <c r="O459" s="28"/>
      <c r="P459" s="56"/>
      <c r="Q459" s="28"/>
      <c r="R459" s="132"/>
      <c r="S459" s="215"/>
      <c r="T459" s="286"/>
      <c r="U459" s="27" t="s">
        <v>34</v>
      </c>
      <c r="V459" s="185"/>
      <c r="W459" s="56"/>
      <c r="X459" s="186"/>
      <c r="Y459" s="186"/>
      <c r="Z459" s="186"/>
      <c r="AA459" s="62"/>
      <c r="AB459" s="62"/>
      <c r="AC459" s="187"/>
      <c r="AD459" s="259"/>
      <c r="AE459" s="259"/>
      <c r="AF459" s="56"/>
      <c r="AG459" s="28"/>
      <c r="AH459" s="56"/>
      <c r="AI459" s="28"/>
      <c r="AJ459" s="132"/>
      <c r="AK459" s="198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35</v>
      </c>
      <c r="D460" s="185"/>
      <c r="E460" s="56"/>
      <c r="F460" s="186"/>
      <c r="G460" s="186"/>
      <c r="H460" s="186"/>
      <c r="I460" s="62"/>
      <c r="J460" s="62"/>
      <c r="K460" s="187"/>
      <c r="L460" s="259"/>
      <c r="M460" s="259"/>
      <c r="N460" s="56"/>
      <c r="O460" s="28"/>
      <c r="P460" s="56"/>
      <c r="Q460" s="28"/>
      <c r="R460" s="132"/>
      <c r="S460" s="215"/>
      <c r="T460" s="286"/>
      <c r="U460" s="27" t="s">
        <v>35</v>
      </c>
      <c r="V460" s="185"/>
      <c r="W460" s="56"/>
      <c r="X460" s="186"/>
      <c r="Y460" s="186"/>
      <c r="Z460" s="186"/>
      <c r="AA460" s="62"/>
      <c r="AB460" s="62"/>
      <c r="AC460" s="187"/>
      <c r="AD460" s="259"/>
      <c r="AE460" s="259"/>
      <c r="AF460" s="56"/>
      <c r="AG460" s="28"/>
      <c r="AH460" s="56"/>
      <c r="AI460" s="28"/>
      <c r="AJ460" s="132"/>
      <c r="AK460" s="198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37</v>
      </c>
      <c r="D461" s="185"/>
      <c r="E461" s="56"/>
      <c r="F461" s="186"/>
      <c r="G461" s="186"/>
      <c r="H461" s="186"/>
      <c r="I461" s="62"/>
      <c r="J461" s="62"/>
      <c r="K461" s="187"/>
      <c r="L461" s="259"/>
      <c r="M461" s="259"/>
      <c r="N461" s="56"/>
      <c r="O461" s="28"/>
      <c r="P461" s="56"/>
      <c r="Q461" s="28"/>
      <c r="R461" s="132"/>
      <c r="S461" s="215"/>
      <c r="T461" s="286"/>
      <c r="U461" s="27" t="s">
        <v>37</v>
      </c>
      <c r="V461" s="185"/>
      <c r="W461" s="56"/>
      <c r="X461" s="186"/>
      <c r="Y461" s="186"/>
      <c r="Z461" s="186"/>
      <c r="AA461" s="62"/>
      <c r="AB461" s="62"/>
      <c r="AC461" s="187"/>
      <c r="AD461" s="259"/>
      <c r="AE461" s="259"/>
      <c r="AF461" s="56"/>
      <c r="AG461" s="28"/>
      <c r="AH461" s="56"/>
      <c r="AI461" s="28"/>
      <c r="AJ461" s="132"/>
      <c r="AK461" s="198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5"/>
      <c r="E462" s="56"/>
      <c r="F462" s="188"/>
      <c r="G462" s="188"/>
      <c r="H462" s="188"/>
      <c r="I462" s="56"/>
      <c r="J462" s="56"/>
      <c r="K462" s="187"/>
      <c r="L462" s="259"/>
      <c r="M462" s="259"/>
      <c r="N462" s="56"/>
      <c r="O462" s="28"/>
      <c r="P462" s="56"/>
      <c r="Q462" s="28"/>
      <c r="R462" s="183"/>
      <c r="S462" s="215"/>
      <c r="T462" s="287"/>
      <c r="U462" s="27"/>
      <c r="V462" s="185"/>
      <c r="W462" s="56"/>
      <c r="X462" s="188"/>
      <c r="Y462" s="188"/>
      <c r="Z462" s="188"/>
      <c r="AA462" s="56"/>
      <c r="AB462" s="56"/>
      <c r="AC462" s="187"/>
      <c r="AD462" s="259"/>
      <c r="AE462" s="259"/>
      <c r="AF462" s="56"/>
      <c r="AG462" s="28"/>
      <c r="AH462" s="56"/>
      <c r="AI462" s="28"/>
      <c r="AJ462" s="183"/>
      <c r="AK462" s="198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5"/>
      <c r="T463" s="285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8"/>
      <c r="AL463" s="285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34</v>
      </c>
      <c r="D464" s="185"/>
      <c r="E464" s="56"/>
      <c r="F464" s="186"/>
      <c r="G464" s="186"/>
      <c r="H464" s="186"/>
      <c r="I464" s="62"/>
      <c r="J464" s="62"/>
      <c r="K464" s="187"/>
      <c r="L464" s="259"/>
      <c r="M464" s="259"/>
      <c r="N464" s="56"/>
      <c r="O464" s="28"/>
      <c r="P464" s="56"/>
      <c r="Q464" s="28"/>
      <c r="R464" s="132"/>
      <c r="S464" s="215"/>
      <c r="T464" s="286"/>
      <c r="U464" s="27" t="s">
        <v>34</v>
      </c>
      <c r="V464" s="185"/>
      <c r="W464" s="56"/>
      <c r="X464" s="186"/>
      <c r="Y464" s="186"/>
      <c r="Z464" s="186"/>
      <c r="AA464" s="62"/>
      <c r="AB464" s="62"/>
      <c r="AC464" s="187"/>
      <c r="AD464" s="259"/>
      <c r="AE464" s="259"/>
      <c r="AF464" s="56"/>
      <c r="AG464" s="28"/>
      <c r="AH464" s="56"/>
      <c r="AI464" s="28"/>
      <c r="AJ464" s="132"/>
      <c r="AK464" s="198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35</v>
      </c>
      <c r="D465" s="185"/>
      <c r="E465" s="56"/>
      <c r="F465" s="186"/>
      <c r="G465" s="186"/>
      <c r="H465" s="186"/>
      <c r="I465" s="62"/>
      <c r="J465" s="62"/>
      <c r="K465" s="187"/>
      <c r="L465" s="259"/>
      <c r="M465" s="259"/>
      <c r="N465" s="56"/>
      <c r="O465" s="28"/>
      <c r="P465" s="56"/>
      <c r="Q465" s="28"/>
      <c r="R465" s="132"/>
      <c r="S465" s="215"/>
      <c r="T465" s="286"/>
      <c r="U465" s="27" t="s">
        <v>35</v>
      </c>
      <c r="V465" s="185"/>
      <c r="W465" s="56"/>
      <c r="X465" s="186"/>
      <c r="Y465" s="186"/>
      <c r="Z465" s="186"/>
      <c r="AA465" s="62"/>
      <c r="AB465" s="62"/>
      <c r="AC465" s="187"/>
      <c r="AD465" s="259"/>
      <c r="AE465" s="259"/>
      <c r="AF465" s="56"/>
      <c r="AG465" s="28"/>
      <c r="AH465" s="56"/>
      <c r="AI465" s="28"/>
      <c r="AJ465" s="132"/>
      <c r="AK465" s="198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37</v>
      </c>
      <c r="D466" s="185"/>
      <c r="E466" s="56"/>
      <c r="F466" s="186"/>
      <c r="G466" s="186"/>
      <c r="H466" s="186"/>
      <c r="I466" s="62"/>
      <c r="J466" s="62"/>
      <c r="K466" s="187"/>
      <c r="L466" s="259"/>
      <c r="M466" s="259"/>
      <c r="N466" s="56"/>
      <c r="O466" s="28"/>
      <c r="P466" s="56"/>
      <c r="Q466" s="28"/>
      <c r="R466" s="132"/>
      <c r="S466" s="215"/>
      <c r="T466" s="286"/>
      <c r="U466" s="27" t="s">
        <v>37</v>
      </c>
      <c r="V466" s="185"/>
      <c r="W466" s="56"/>
      <c r="X466" s="186"/>
      <c r="Y466" s="186"/>
      <c r="Z466" s="186"/>
      <c r="AA466" s="62"/>
      <c r="AB466" s="62"/>
      <c r="AC466" s="187"/>
      <c r="AD466" s="259"/>
      <c r="AE466" s="259"/>
      <c r="AF466" s="56"/>
      <c r="AG466" s="28"/>
      <c r="AH466" s="56"/>
      <c r="AI466" s="28"/>
      <c r="AJ466" s="132"/>
      <c r="AK466" s="198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5"/>
      <c r="E467" s="56"/>
      <c r="F467" s="188"/>
      <c r="G467" s="188"/>
      <c r="H467" s="188"/>
      <c r="I467" s="56"/>
      <c r="J467" s="56"/>
      <c r="K467" s="187"/>
      <c r="L467" s="259"/>
      <c r="M467" s="259"/>
      <c r="N467" s="56"/>
      <c r="O467" s="28"/>
      <c r="P467" s="56"/>
      <c r="Q467" s="28"/>
      <c r="R467" s="183"/>
      <c r="S467" s="215"/>
      <c r="T467" s="287"/>
      <c r="U467" s="27"/>
      <c r="V467" s="185"/>
      <c r="W467" s="56"/>
      <c r="X467" s="188"/>
      <c r="Y467" s="188"/>
      <c r="Z467" s="188"/>
      <c r="AA467" s="56"/>
      <c r="AB467" s="56"/>
      <c r="AC467" s="187"/>
      <c r="AD467" s="259"/>
      <c r="AE467" s="259"/>
      <c r="AF467" s="56"/>
      <c r="AG467" s="28"/>
      <c r="AH467" s="56"/>
      <c r="AI467" s="28"/>
      <c r="AJ467" s="183"/>
      <c r="AK467" s="198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5"/>
      <c r="T468" s="285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8"/>
      <c r="AL468" s="285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34</v>
      </c>
      <c r="D469" s="185"/>
      <c r="E469" s="56"/>
      <c r="F469" s="186"/>
      <c r="G469" s="186"/>
      <c r="H469" s="186"/>
      <c r="I469" s="62"/>
      <c r="J469" s="62"/>
      <c r="K469" s="187"/>
      <c r="L469" s="259"/>
      <c r="M469" s="259"/>
      <c r="N469" s="56"/>
      <c r="O469" s="28"/>
      <c r="P469" s="56"/>
      <c r="Q469" s="28"/>
      <c r="R469" s="132"/>
      <c r="S469" s="215"/>
      <c r="T469" s="286"/>
      <c r="U469" s="27" t="s">
        <v>34</v>
      </c>
      <c r="V469" s="185"/>
      <c r="W469" s="56"/>
      <c r="X469" s="186"/>
      <c r="Y469" s="186"/>
      <c r="Z469" s="186"/>
      <c r="AA469" s="62"/>
      <c r="AB469" s="62"/>
      <c r="AC469" s="187"/>
      <c r="AD469" s="259"/>
      <c r="AE469" s="259"/>
      <c r="AF469" s="56"/>
      <c r="AG469" s="28"/>
      <c r="AH469" s="56"/>
      <c r="AI469" s="28"/>
      <c r="AJ469" s="132"/>
      <c r="AK469" s="198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35</v>
      </c>
      <c r="D470" s="185"/>
      <c r="E470" s="56"/>
      <c r="F470" s="186"/>
      <c r="G470" s="186"/>
      <c r="H470" s="186"/>
      <c r="I470" s="62"/>
      <c r="J470" s="62"/>
      <c r="K470" s="187"/>
      <c r="L470" s="259"/>
      <c r="M470" s="259"/>
      <c r="N470" s="56"/>
      <c r="O470" s="28"/>
      <c r="P470" s="56"/>
      <c r="Q470" s="28"/>
      <c r="R470" s="132"/>
      <c r="S470" s="215"/>
      <c r="T470" s="286"/>
      <c r="U470" s="27" t="s">
        <v>35</v>
      </c>
      <c r="V470" s="185"/>
      <c r="W470" s="56"/>
      <c r="X470" s="186"/>
      <c r="Y470" s="186"/>
      <c r="Z470" s="186"/>
      <c r="AA470" s="62"/>
      <c r="AB470" s="62"/>
      <c r="AC470" s="187"/>
      <c r="AD470" s="259"/>
      <c r="AE470" s="259"/>
      <c r="AF470" s="56"/>
      <c r="AG470" s="28"/>
      <c r="AH470" s="56"/>
      <c r="AI470" s="28"/>
      <c r="AJ470" s="132"/>
      <c r="AK470" s="198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37</v>
      </c>
      <c r="D471" s="185"/>
      <c r="E471" s="56"/>
      <c r="F471" s="186"/>
      <c r="G471" s="186"/>
      <c r="H471" s="186"/>
      <c r="I471" s="62"/>
      <c r="J471" s="62"/>
      <c r="K471" s="187"/>
      <c r="L471" s="259"/>
      <c r="M471" s="259"/>
      <c r="N471" s="56"/>
      <c r="O471" s="28"/>
      <c r="P471" s="56"/>
      <c r="Q471" s="28"/>
      <c r="R471" s="132"/>
      <c r="S471" s="215"/>
      <c r="T471" s="286"/>
      <c r="U471" s="27" t="s">
        <v>37</v>
      </c>
      <c r="V471" s="185"/>
      <c r="W471" s="56"/>
      <c r="X471" s="186"/>
      <c r="Y471" s="186"/>
      <c r="Z471" s="186"/>
      <c r="AA471" s="62"/>
      <c r="AB471" s="62"/>
      <c r="AC471" s="187"/>
      <c r="AD471" s="259"/>
      <c r="AE471" s="259"/>
      <c r="AF471" s="56"/>
      <c r="AG471" s="28"/>
      <c r="AH471" s="56"/>
      <c r="AI471" s="28"/>
      <c r="AJ471" s="132"/>
      <c r="AK471" s="198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5"/>
      <c r="E472" s="56"/>
      <c r="F472" s="188"/>
      <c r="G472" s="188"/>
      <c r="H472" s="188"/>
      <c r="I472" s="56"/>
      <c r="J472" s="56"/>
      <c r="K472" s="187"/>
      <c r="L472" s="259"/>
      <c r="M472" s="259"/>
      <c r="N472" s="56"/>
      <c r="O472" s="28"/>
      <c r="P472" s="56"/>
      <c r="Q472" s="28"/>
      <c r="R472" s="183"/>
      <c r="S472" s="215"/>
      <c r="T472" s="287"/>
      <c r="U472" s="27"/>
      <c r="V472" s="185"/>
      <c r="W472" s="56"/>
      <c r="X472" s="188"/>
      <c r="Y472" s="188"/>
      <c r="Z472" s="188"/>
      <c r="AA472" s="56"/>
      <c r="AB472" s="56"/>
      <c r="AC472" s="187"/>
      <c r="AD472" s="259"/>
      <c r="AE472" s="259"/>
      <c r="AF472" s="56"/>
      <c r="AG472" s="28"/>
      <c r="AH472" s="56"/>
      <c r="AI472" s="28"/>
      <c r="AJ472" s="183"/>
      <c r="AK472" s="198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5"/>
      <c r="T473" s="285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8"/>
      <c r="AL473" s="285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34</v>
      </c>
      <c r="D474" s="185"/>
      <c r="E474" s="56"/>
      <c r="F474" s="186"/>
      <c r="G474" s="186"/>
      <c r="H474" s="186"/>
      <c r="I474" s="62"/>
      <c r="J474" s="62"/>
      <c r="K474" s="187"/>
      <c r="L474" s="259"/>
      <c r="M474" s="259"/>
      <c r="N474" s="56"/>
      <c r="O474" s="28"/>
      <c r="P474" s="56"/>
      <c r="Q474" s="28"/>
      <c r="R474" s="132"/>
      <c r="S474" s="215"/>
      <c r="T474" s="286"/>
      <c r="U474" s="27" t="s">
        <v>34</v>
      </c>
      <c r="V474" s="185"/>
      <c r="W474" s="56"/>
      <c r="X474" s="186"/>
      <c r="Y474" s="186"/>
      <c r="Z474" s="186"/>
      <c r="AA474" s="62"/>
      <c r="AB474" s="62"/>
      <c r="AC474" s="187"/>
      <c r="AD474" s="259"/>
      <c r="AE474" s="259"/>
      <c r="AF474" s="56"/>
      <c r="AG474" s="28"/>
      <c r="AH474" s="56"/>
      <c r="AI474" s="28"/>
      <c r="AJ474" s="132"/>
      <c r="AK474" s="198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35</v>
      </c>
      <c r="D475" s="185"/>
      <c r="E475" s="56"/>
      <c r="F475" s="186"/>
      <c r="G475" s="186"/>
      <c r="H475" s="186"/>
      <c r="I475" s="62"/>
      <c r="J475" s="62"/>
      <c r="K475" s="187"/>
      <c r="L475" s="259"/>
      <c r="M475" s="259"/>
      <c r="N475" s="56"/>
      <c r="O475" s="28"/>
      <c r="P475" s="56"/>
      <c r="Q475" s="28"/>
      <c r="R475" s="132"/>
      <c r="S475" s="215"/>
      <c r="T475" s="286"/>
      <c r="U475" s="27" t="s">
        <v>35</v>
      </c>
      <c r="V475" s="185"/>
      <c r="W475" s="56"/>
      <c r="X475" s="186"/>
      <c r="Y475" s="186"/>
      <c r="Z475" s="186"/>
      <c r="AA475" s="62"/>
      <c r="AB475" s="62"/>
      <c r="AC475" s="187"/>
      <c r="AD475" s="259"/>
      <c r="AE475" s="259"/>
      <c r="AF475" s="56"/>
      <c r="AG475" s="28"/>
      <c r="AH475" s="56"/>
      <c r="AI475" s="28"/>
      <c r="AJ475" s="132"/>
      <c r="AK475" s="198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37</v>
      </c>
      <c r="D476" s="185"/>
      <c r="E476" s="56"/>
      <c r="F476" s="186"/>
      <c r="G476" s="186"/>
      <c r="H476" s="186"/>
      <c r="I476" s="62"/>
      <c r="J476" s="62"/>
      <c r="K476" s="187"/>
      <c r="L476" s="259"/>
      <c r="M476" s="259"/>
      <c r="N476" s="56"/>
      <c r="O476" s="28"/>
      <c r="P476" s="56"/>
      <c r="Q476" s="28"/>
      <c r="R476" s="132"/>
      <c r="S476" s="215"/>
      <c r="T476" s="286"/>
      <c r="U476" s="27" t="s">
        <v>37</v>
      </c>
      <c r="V476" s="185"/>
      <c r="W476" s="56"/>
      <c r="X476" s="186"/>
      <c r="Y476" s="186"/>
      <c r="Z476" s="186"/>
      <c r="AA476" s="62"/>
      <c r="AB476" s="62"/>
      <c r="AC476" s="187"/>
      <c r="AD476" s="259"/>
      <c r="AE476" s="259"/>
      <c r="AF476" s="56"/>
      <c r="AG476" s="28"/>
      <c r="AH476" s="56"/>
      <c r="AI476" s="28"/>
      <c r="AJ476" s="132"/>
      <c r="AK476" s="198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5"/>
      <c r="E477" s="56"/>
      <c r="F477" s="188"/>
      <c r="G477" s="188"/>
      <c r="H477" s="188"/>
      <c r="I477" s="56"/>
      <c r="J477" s="56"/>
      <c r="K477" s="187"/>
      <c r="L477" s="259"/>
      <c r="M477" s="259"/>
      <c r="N477" s="56"/>
      <c r="O477" s="28"/>
      <c r="P477" s="56"/>
      <c r="Q477" s="28"/>
      <c r="R477" s="183"/>
      <c r="S477" s="215"/>
      <c r="T477" s="287"/>
      <c r="U477" s="27"/>
      <c r="V477" s="185"/>
      <c r="W477" s="56"/>
      <c r="X477" s="188"/>
      <c r="Y477" s="188"/>
      <c r="Z477" s="188"/>
      <c r="AA477" s="56"/>
      <c r="AB477" s="56"/>
      <c r="AC477" s="187"/>
      <c r="AD477" s="259"/>
      <c r="AE477" s="259"/>
      <c r="AF477" s="56"/>
      <c r="AG477" s="28"/>
      <c r="AH477" s="56"/>
      <c r="AI477" s="28"/>
      <c r="AJ477" s="183"/>
      <c r="AK477" s="198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5"/>
      <c r="T478" s="285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8"/>
      <c r="AL478" s="285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34</v>
      </c>
      <c r="D479" s="185"/>
      <c r="E479" s="56"/>
      <c r="F479" s="186"/>
      <c r="G479" s="186"/>
      <c r="H479" s="186"/>
      <c r="I479" s="62"/>
      <c r="J479" s="62"/>
      <c r="K479" s="187"/>
      <c r="L479" s="259"/>
      <c r="M479" s="259"/>
      <c r="N479" s="56"/>
      <c r="O479" s="28"/>
      <c r="P479" s="56"/>
      <c r="Q479" s="28"/>
      <c r="R479" s="132"/>
      <c r="S479" s="215"/>
      <c r="T479" s="286"/>
      <c r="U479" s="27" t="s">
        <v>34</v>
      </c>
      <c r="V479" s="185"/>
      <c r="W479" s="56"/>
      <c r="X479" s="186"/>
      <c r="Y479" s="186"/>
      <c r="Z479" s="186"/>
      <c r="AA479" s="62"/>
      <c r="AB479" s="62"/>
      <c r="AC479" s="187"/>
      <c r="AD479" s="259"/>
      <c r="AE479" s="259"/>
      <c r="AF479" s="56"/>
      <c r="AG479" s="28"/>
      <c r="AH479" s="56"/>
      <c r="AI479" s="28"/>
      <c r="AJ479" s="132"/>
      <c r="AK479" s="198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35</v>
      </c>
      <c r="D480" s="185"/>
      <c r="E480" s="56"/>
      <c r="F480" s="186"/>
      <c r="G480" s="186"/>
      <c r="H480" s="186"/>
      <c r="I480" s="62"/>
      <c r="J480" s="62"/>
      <c r="K480" s="187"/>
      <c r="L480" s="259"/>
      <c r="M480" s="259"/>
      <c r="N480" s="56"/>
      <c r="O480" s="28"/>
      <c r="P480" s="56"/>
      <c r="Q480" s="28"/>
      <c r="R480" s="132"/>
      <c r="S480" s="215"/>
      <c r="T480" s="286"/>
      <c r="U480" s="27" t="s">
        <v>35</v>
      </c>
      <c r="V480" s="185"/>
      <c r="W480" s="56"/>
      <c r="X480" s="186"/>
      <c r="Y480" s="186"/>
      <c r="Z480" s="186"/>
      <c r="AA480" s="62"/>
      <c r="AB480" s="62"/>
      <c r="AC480" s="187"/>
      <c r="AD480" s="259"/>
      <c r="AE480" s="259"/>
      <c r="AF480" s="56"/>
      <c r="AG480" s="28"/>
      <c r="AH480" s="56"/>
      <c r="AI480" s="28"/>
      <c r="AJ480" s="132"/>
      <c r="AK480" s="198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37</v>
      </c>
      <c r="D481" s="185"/>
      <c r="E481" s="56"/>
      <c r="F481" s="186"/>
      <c r="G481" s="186"/>
      <c r="H481" s="186"/>
      <c r="I481" s="62"/>
      <c r="J481" s="62"/>
      <c r="K481" s="187"/>
      <c r="L481" s="259"/>
      <c r="M481" s="259"/>
      <c r="N481" s="56"/>
      <c r="O481" s="28"/>
      <c r="P481" s="56"/>
      <c r="Q481" s="28"/>
      <c r="R481" s="132"/>
      <c r="S481" s="215"/>
      <c r="T481" s="286"/>
      <c r="U481" s="27" t="s">
        <v>37</v>
      </c>
      <c r="V481" s="185"/>
      <c r="W481" s="56"/>
      <c r="X481" s="186"/>
      <c r="Y481" s="186"/>
      <c r="Z481" s="186"/>
      <c r="AA481" s="62"/>
      <c r="AB481" s="62"/>
      <c r="AC481" s="187"/>
      <c r="AD481" s="259"/>
      <c r="AE481" s="259"/>
      <c r="AF481" s="56"/>
      <c r="AG481" s="28"/>
      <c r="AH481" s="56"/>
      <c r="AI481" s="28"/>
      <c r="AJ481" s="132"/>
      <c r="AK481" s="198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5"/>
      <c r="E482" s="56"/>
      <c r="F482" s="188"/>
      <c r="G482" s="188"/>
      <c r="H482" s="188"/>
      <c r="I482" s="56"/>
      <c r="J482" s="56"/>
      <c r="K482" s="187"/>
      <c r="L482" s="259"/>
      <c r="M482" s="259"/>
      <c r="N482" s="56"/>
      <c r="O482" s="28"/>
      <c r="P482" s="56"/>
      <c r="Q482" s="28"/>
      <c r="R482" s="183"/>
      <c r="S482" s="215"/>
      <c r="T482" s="287"/>
      <c r="U482" s="27"/>
      <c r="V482" s="185"/>
      <c r="W482" s="56"/>
      <c r="X482" s="188"/>
      <c r="Y482" s="188"/>
      <c r="Z482" s="188"/>
      <c r="AA482" s="56"/>
      <c r="AB482" s="56"/>
      <c r="AC482" s="187"/>
      <c r="AD482" s="259"/>
      <c r="AE482" s="259"/>
      <c r="AF482" s="56"/>
      <c r="AG482" s="28"/>
      <c r="AH482" s="56"/>
      <c r="AI482" s="28"/>
      <c r="AJ482" s="183"/>
      <c r="AK482" s="198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5"/>
      <c r="T483" s="285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8"/>
      <c r="AL483" s="285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34</v>
      </c>
      <c r="D484" s="185"/>
      <c r="E484" s="56"/>
      <c r="F484" s="186"/>
      <c r="G484" s="186"/>
      <c r="H484" s="186"/>
      <c r="I484" s="62"/>
      <c r="J484" s="62"/>
      <c r="K484" s="187"/>
      <c r="L484" s="259"/>
      <c r="M484" s="259"/>
      <c r="N484" s="56"/>
      <c r="O484" s="28"/>
      <c r="P484" s="56"/>
      <c r="Q484" s="28"/>
      <c r="R484" s="132"/>
      <c r="S484" s="215"/>
      <c r="T484" s="286"/>
      <c r="U484" s="27" t="s">
        <v>34</v>
      </c>
      <c r="V484" s="185"/>
      <c r="W484" s="56"/>
      <c r="X484" s="186"/>
      <c r="Y484" s="186"/>
      <c r="Z484" s="186"/>
      <c r="AA484" s="62"/>
      <c r="AB484" s="62"/>
      <c r="AC484" s="187"/>
      <c r="AD484" s="259"/>
      <c r="AE484" s="259"/>
      <c r="AF484" s="56"/>
      <c r="AG484" s="28"/>
      <c r="AH484" s="56"/>
      <c r="AI484" s="28"/>
      <c r="AJ484" s="132"/>
      <c r="AK484" s="198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35</v>
      </c>
      <c r="D485" s="185"/>
      <c r="E485" s="56"/>
      <c r="F485" s="186"/>
      <c r="G485" s="186"/>
      <c r="H485" s="186"/>
      <c r="I485" s="62"/>
      <c r="J485" s="62"/>
      <c r="K485" s="187"/>
      <c r="L485" s="259"/>
      <c r="M485" s="259"/>
      <c r="N485" s="56"/>
      <c r="O485" s="28"/>
      <c r="P485" s="56"/>
      <c r="Q485" s="28"/>
      <c r="R485" s="132"/>
      <c r="S485" s="215"/>
      <c r="T485" s="286"/>
      <c r="U485" s="27" t="s">
        <v>35</v>
      </c>
      <c r="V485" s="185"/>
      <c r="W485" s="56"/>
      <c r="X485" s="186"/>
      <c r="Y485" s="186"/>
      <c r="Z485" s="186"/>
      <c r="AA485" s="62"/>
      <c r="AB485" s="62"/>
      <c r="AC485" s="187"/>
      <c r="AD485" s="259"/>
      <c r="AE485" s="259"/>
      <c r="AF485" s="56"/>
      <c r="AG485" s="28"/>
      <c r="AH485" s="56"/>
      <c r="AI485" s="28"/>
      <c r="AJ485" s="132"/>
      <c r="AK485" s="198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37</v>
      </c>
      <c r="D486" s="185"/>
      <c r="E486" s="56"/>
      <c r="F486" s="186"/>
      <c r="G486" s="186"/>
      <c r="H486" s="186"/>
      <c r="I486" s="62"/>
      <c r="J486" s="62"/>
      <c r="K486" s="187"/>
      <c r="L486" s="259"/>
      <c r="M486" s="259"/>
      <c r="N486" s="56"/>
      <c r="O486" s="28"/>
      <c r="P486" s="56"/>
      <c r="Q486" s="28"/>
      <c r="R486" s="132"/>
      <c r="S486" s="215"/>
      <c r="T486" s="286"/>
      <c r="U486" s="27" t="s">
        <v>37</v>
      </c>
      <c r="V486" s="185"/>
      <c r="W486" s="56"/>
      <c r="X486" s="186"/>
      <c r="Y486" s="186"/>
      <c r="Z486" s="186"/>
      <c r="AA486" s="62"/>
      <c r="AB486" s="62"/>
      <c r="AC486" s="187"/>
      <c r="AD486" s="259"/>
      <c r="AE486" s="259"/>
      <c r="AF486" s="56"/>
      <c r="AG486" s="28"/>
      <c r="AH486" s="56"/>
      <c r="AI486" s="28"/>
      <c r="AJ486" s="132"/>
      <c r="AK486" s="198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5"/>
      <c r="E487" s="56"/>
      <c r="F487" s="188"/>
      <c r="G487" s="188"/>
      <c r="H487" s="188"/>
      <c r="I487" s="56"/>
      <c r="J487" s="56"/>
      <c r="K487" s="187"/>
      <c r="L487" s="259"/>
      <c r="M487" s="259"/>
      <c r="N487" s="56"/>
      <c r="O487" s="28"/>
      <c r="P487" s="56"/>
      <c r="Q487" s="28"/>
      <c r="R487" s="183"/>
      <c r="S487" s="215"/>
      <c r="T487" s="287"/>
      <c r="U487" s="27"/>
      <c r="V487" s="185"/>
      <c r="W487" s="56"/>
      <c r="X487" s="188"/>
      <c r="Y487" s="188"/>
      <c r="Z487" s="188"/>
      <c r="AA487" s="56"/>
      <c r="AB487" s="56"/>
      <c r="AC487" s="187"/>
      <c r="AD487" s="259"/>
      <c r="AE487" s="259"/>
      <c r="AF487" s="56"/>
      <c r="AG487" s="28"/>
      <c r="AH487" s="56"/>
      <c r="AI487" s="28"/>
      <c r="AJ487" s="183"/>
      <c r="AK487" s="198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5"/>
      <c r="T488" s="285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8"/>
      <c r="AL488" s="285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34</v>
      </c>
      <c r="D489" s="185"/>
      <c r="E489" s="56"/>
      <c r="F489" s="186"/>
      <c r="G489" s="186"/>
      <c r="H489" s="186"/>
      <c r="I489" s="62"/>
      <c r="J489" s="62"/>
      <c r="K489" s="187"/>
      <c r="L489" s="259"/>
      <c r="M489" s="259"/>
      <c r="N489" s="56"/>
      <c r="O489" s="28"/>
      <c r="P489" s="56"/>
      <c r="Q489" s="28"/>
      <c r="R489" s="132"/>
      <c r="S489" s="215"/>
      <c r="T489" s="286"/>
      <c r="U489" s="27" t="s">
        <v>34</v>
      </c>
      <c r="V489" s="185"/>
      <c r="W489" s="56"/>
      <c r="X489" s="186"/>
      <c r="Y489" s="186"/>
      <c r="Z489" s="186"/>
      <c r="AA489" s="62"/>
      <c r="AB489" s="62"/>
      <c r="AC489" s="187"/>
      <c r="AD489" s="259"/>
      <c r="AE489" s="259"/>
      <c r="AF489" s="56"/>
      <c r="AG489" s="28"/>
      <c r="AH489" s="56"/>
      <c r="AI489" s="28"/>
      <c r="AJ489" s="132"/>
      <c r="AK489" s="198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35</v>
      </c>
      <c r="D490" s="185"/>
      <c r="E490" s="56"/>
      <c r="F490" s="186"/>
      <c r="G490" s="186"/>
      <c r="H490" s="186"/>
      <c r="I490" s="62"/>
      <c r="J490" s="62"/>
      <c r="K490" s="187"/>
      <c r="L490" s="259"/>
      <c r="M490" s="259"/>
      <c r="N490" s="56"/>
      <c r="O490" s="28"/>
      <c r="P490" s="56"/>
      <c r="Q490" s="28"/>
      <c r="R490" s="132"/>
      <c r="S490" s="215"/>
      <c r="T490" s="286"/>
      <c r="U490" s="27" t="s">
        <v>35</v>
      </c>
      <c r="V490" s="185"/>
      <c r="W490" s="56"/>
      <c r="X490" s="186"/>
      <c r="Y490" s="186"/>
      <c r="Z490" s="186"/>
      <c r="AA490" s="62"/>
      <c r="AB490" s="62"/>
      <c r="AC490" s="187"/>
      <c r="AD490" s="259"/>
      <c r="AE490" s="259"/>
      <c r="AF490" s="56"/>
      <c r="AG490" s="28"/>
      <c r="AH490" s="56"/>
      <c r="AI490" s="28"/>
      <c r="AJ490" s="132"/>
      <c r="AK490" s="198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37</v>
      </c>
      <c r="D491" s="185"/>
      <c r="E491" s="56"/>
      <c r="F491" s="186"/>
      <c r="G491" s="186"/>
      <c r="H491" s="186"/>
      <c r="I491" s="62"/>
      <c r="J491" s="62"/>
      <c r="K491" s="187"/>
      <c r="L491" s="259"/>
      <c r="M491" s="259"/>
      <c r="N491" s="56"/>
      <c r="O491" s="28"/>
      <c r="P491" s="56"/>
      <c r="Q491" s="28"/>
      <c r="R491" s="132"/>
      <c r="S491" s="215"/>
      <c r="T491" s="286"/>
      <c r="U491" s="27" t="s">
        <v>37</v>
      </c>
      <c r="V491" s="185"/>
      <c r="W491" s="56"/>
      <c r="X491" s="186"/>
      <c r="Y491" s="186"/>
      <c r="Z491" s="186"/>
      <c r="AA491" s="62"/>
      <c r="AB491" s="62"/>
      <c r="AC491" s="187"/>
      <c r="AD491" s="259"/>
      <c r="AE491" s="259"/>
      <c r="AF491" s="56"/>
      <c r="AG491" s="28"/>
      <c r="AH491" s="56"/>
      <c r="AI491" s="28"/>
      <c r="AJ491" s="132"/>
      <c r="AK491" s="198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5"/>
      <c r="E492" s="56"/>
      <c r="F492" s="188"/>
      <c r="G492" s="188"/>
      <c r="H492" s="188"/>
      <c r="I492" s="56"/>
      <c r="J492" s="56"/>
      <c r="K492" s="187"/>
      <c r="L492" s="259"/>
      <c r="M492" s="259"/>
      <c r="N492" s="56"/>
      <c r="O492" s="28"/>
      <c r="P492" s="56"/>
      <c r="Q492" s="28"/>
      <c r="R492" s="183"/>
      <c r="S492" s="215"/>
      <c r="T492" s="287"/>
      <c r="U492" s="27"/>
      <c r="V492" s="185"/>
      <c r="W492" s="56"/>
      <c r="X492" s="188"/>
      <c r="Y492" s="188"/>
      <c r="Z492" s="188"/>
      <c r="AA492" s="56"/>
      <c r="AB492" s="56"/>
      <c r="AC492" s="187"/>
      <c r="AD492" s="259"/>
      <c r="AE492" s="259"/>
      <c r="AF492" s="56"/>
      <c r="AG492" s="28"/>
      <c r="AH492" s="56"/>
      <c r="AI492" s="28"/>
      <c r="AJ492" s="183"/>
      <c r="AK492" s="198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5"/>
      <c r="T493" s="285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8"/>
      <c r="AL493" s="285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34</v>
      </c>
      <c r="D494" s="185"/>
      <c r="E494" s="56"/>
      <c r="F494" s="186"/>
      <c r="G494" s="186"/>
      <c r="H494" s="186"/>
      <c r="I494" s="62"/>
      <c r="J494" s="62"/>
      <c r="K494" s="187"/>
      <c r="L494" s="259"/>
      <c r="M494" s="259"/>
      <c r="N494" s="56"/>
      <c r="O494" s="28"/>
      <c r="P494" s="56"/>
      <c r="Q494" s="28"/>
      <c r="R494" s="132"/>
      <c r="S494" s="215"/>
      <c r="T494" s="286"/>
      <c r="U494" s="27" t="s">
        <v>34</v>
      </c>
      <c r="V494" s="185"/>
      <c r="W494" s="56"/>
      <c r="X494" s="186"/>
      <c r="Y494" s="186"/>
      <c r="Z494" s="186"/>
      <c r="AA494" s="62"/>
      <c r="AB494" s="62"/>
      <c r="AC494" s="187"/>
      <c r="AD494" s="259"/>
      <c r="AE494" s="259"/>
      <c r="AF494" s="56"/>
      <c r="AG494" s="28"/>
      <c r="AH494" s="56"/>
      <c r="AI494" s="28"/>
      <c r="AJ494" s="132"/>
      <c r="AK494" s="198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35</v>
      </c>
      <c r="D495" s="185"/>
      <c r="E495" s="56"/>
      <c r="F495" s="186"/>
      <c r="G495" s="186"/>
      <c r="H495" s="186"/>
      <c r="I495" s="62"/>
      <c r="J495" s="62"/>
      <c r="K495" s="187"/>
      <c r="L495" s="259"/>
      <c r="M495" s="259"/>
      <c r="N495" s="56"/>
      <c r="O495" s="28"/>
      <c r="P495" s="56"/>
      <c r="Q495" s="28"/>
      <c r="R495" s="132"/>
      <c r="S495" s="215"/>
      <c r="T495" s="286"/>
      <c r="U495" s="27" t="s">
        <v>35</v>
      </c>
      <c r="V495" s="185"/>
      <c r="W495" s="56"/>
      <c r="X495" s="186"/>
      <c r="Y495" s="186"/>
      <c r="Z495" s="186"/>
      <c r="AA495" s="62"/>
      <c r="AB495" s="62"/>
      <c r="AC495" s="187"/>
      <c r="AD495" s="259"/>
      <c r="AE495" s="259"/>
      <c r="AF495" s="56"/>
      <c r="AG495" s="28"/>
      <c r="AH495" s="56"/>
      <c r="AI495" s="28"/>
      <c r="AJ495" s="132"/>
      <c r="AK495" s="198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37</v>
      </c>
      <c r="D496" s="185"/>
      <c r="E496" s="56"/>
      <c r="F496" s="186"/>
      <c r="G496" s="186"/>
      <c r="H496" s="186"/>
      <c r="I496" s="62"/>
      <c r="J496" s="62"/>
      <c r="K496" s="187"/>
      <c r="L496" s="259"/>
      <c r="M496" s="259"/>
      <c r="N496" s="56"/>
      <c r="O496" s="28"/>
      <c r="P496" s="56"/>
      <c r="Q496" s="28"/>
      <c r="R496" s="132"/>
      <c r="S496" s="215"/>
      <c r="T496" s="286"/>
      <c r="U496" s="27" t="s">
        <v>37</v>
      </c>
      <c r="V496" s="185"/>
      <c r="W496" s="56"/>
      <c r="X496" s="186"/>
      <c r="Y496" s="186"/>
      <c r="Z496" s="186"/>
      <c r="AA496" s="62"/>
      <c r="AB496" s="62"/>
      <c r="AC496" s="187"/>
      <c r="AD496" s="259"/>
      <c r="AE496" s="259"/>
      <c r="AF496" s="56"/>
      <c r="AG496" s="28"/>
      <c r="AH496" s="56"/>
      <c r="AI496" s="28"/>
      <c r="AJ496" s="132"/>
      <c r="AK496" s="198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5"/>
      <c r="E497" s="56"/>
      <c r="F497" s="188"/>
      <c r="G497" s="188"/>
      <c r="H497" s="188"/>
      <c r="I497" s="56"/>
      <c r="J497" s="56"/>
      <c r="K497" s="187"/>
      <c r="L497" s="259"/>
      <c r="M497" s="259"/>
      <c r="N497" s="56"/>
      <c r="O497" s="28"/>
      <c r="P497" s="56"/>
      <c r="Q497" s="28"/>
      <c r="R497" s="183"/>
      <c r="S497" s="215"/>
      <c r="T497" s="287"/>
      <c r="U497" s="27"/>
      <c r="V497" s="185"/>
      <c r="W497" s="56"/>
      <c r="X497" s="188"/>
      <c r="Y497" s="188"/>
      <c r="Z497" s="188"/>
      <c r="AA497" s="56"/>
      <c r="AB497" s="56"/>
      <c r="AC497" s="187"/>
      <c r="AD497" s="259"/>
      <c r="AE497" s="259"/>
      <c r="AF497" s="56"/>
      <c r="AG497" s="28"/>
      <c r="AH497" s="56"/>
      <c r="AI497" s="28"/>
      <c r="AJ497" s="183"/>
      <c r="AK497" s="198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5"/>
      <c r="T498" s="285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8"/>
      <c r="AL498" s="285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34</v>
      </c>
      <c r="D499" s="185"/>
      <c r="E499" s="56"/>
      <c r="F499" s="186"/>
      <c r="G499" s="186"/>
      <c r="H499" s="186"/>
      <c r="I499" s="62"/>
      <c r="J499" s="62"/>
      <c r="K499" s="187"/>
      <c r="L499" s="259"/>
      <c r="M499" s="259"/>
      <c r="N499" s="56"/>
      <c r="O499" s="28"/>
      <c r="P499" s="56"/>
      <c r="Q499" s="28"/>
      <c r="R499" s="132"/>
      <c r="S499" s="215"/>
      <c r="T499" s="286"/>
      <c r="U499" s="27" t="s">
        <v>34</v>
      </c>
      <c r="V499" s="185"/>
      <c r="W499" s="56"/>
      <c r="X499" s="186"/>
      <c r="Y499" s="186"/>
      <c r="Z499" s="186"/>
      <c r="AA499" s="62"/>
      <c r="AB499" s="62"/>
      <c r="AC499" s="187"/>
      <c r="AD499" s="259"/>
      <c r="AE499" s="259"/>
      <c r="AF499" s="56"/>
      <c r="AG499" s="28"/>
      <c r="AH499" s="56"/>
      <c r="AI499" s="28"/>
      <c r="AJ499" s="132"/>
      <c r="AK499" s="198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35</v>
      </c>
      <c r="D500" s="185"/>
      <c r="E500" s="56"/>
      <c r="F500" s="186"/>
      <c r="G500" s="186"/>
      <c r="H500" s="186"/>
      <c r="I500" s="62"/>
      <c r="J500" s="62"/>
      <c r="K500" s="187"/>
      <c r="L500" s="259"/>
      <c r="M500" s="259"/>
      <c r="N500" s="56"/>
      <c r="O500" s="28"/>
      <c r="P500" s="56"/>
      <c r="Q500" s="28"/>
      <c r="R500" s="132"/>
      <c r="S500" s="215"/>
      <c r="T500" s="286"/>
      <c r="U500" s="27" t="s">
        <v>35</v>
      </c>
      <c r="V500" s="185"/>
      <c r="W500" s="56"/>
      <c r="X500" s="186"/>
      <c r="Y500" s="186"/>
      <c r="Z500" s="186"/>
      <c r="AA500" s="62"/>
      <c r="AB500" s="62"/>
      <c r="AC500" s="187"/>
      <c r="AD500" s="259"/>
      <c r="AE500" s="259"/>
      <c r="AF500" s="56"/>
      <c r="AG500" s="28"/>
      <c r="AH500" s="56"/>
      <c r="AI500" s="28"/>
      <c r="AJ500" s="132"/>
      <c r="AK500" s="198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37</v>
      </c>
      <c r="D501" s="185"/>
      <c r="E501" s="56"/>
      <c r="F501" s="186"/>
      <c r="G501" s="186"/>
      <c r="H501" s="186"/>
      <c r="I501" s="62"/>
      <c r="J501" s="62"/>
      <c r="K501" s="187"/>
      <c r="L501" s="259"/>
      <c r="M501" s="259"/>
      <c r="N501" s="56"/>
      <c r="O501" s="28"/>
      <c r="P501" s="56"/>
      <c r="Q501" s="28"/>
      <c r="R501" s="132"/>
      <c r="S501" s="215"/>
      <c r="T501" s="286"/>
      <c r="U501" s="27" t="s">
        <v>37</v>
      </c>
      <c r="V501" s="185"/>
      <c r="W501" s="56"/>
      <c r="X501" s="186"/>
      <c r="Y501" s="186"/>
      <c r="Z501" s="186"/>
      <c r="AA501" s="62"/>
      <c r="AB501" s="62"/>
      <c r="AC501" s="187"/>
      <c r="AD501" s="259"/>
      <c r="AE501" s="259"/>
      <c r="AF501" s="56"/>
      <c r="AG501" s="28"/>
      <c r="AH501" s="56"/>
      <c r="AI501" s="28"/>
      <c r="AJ501" s="132"/>
      <c r="AK501" s="198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5"/>
      <c r="E502" s="56"/>
      <c r="F502" s="188"/>
      <c r="G502" s="188"/>
      <c r="H502" s="188"/>
      <c r="I502" s="56"/>
      <c r="J502" s="56"/>
      <c r="K502" s="187"/>
      <c r="L502" s="259"/>
      <c r="M502" s="259"/>
      <c r="N502" s="56"/>
      <c r="O502" s="28"/>
      <c r="P502" s="56"/>
      <c r="Q502" s="28"/>
      <c r="R502" s="183"/>
      <c r="S502" s="215"/>
      <c r="T502" s="287"/>
      <c r="U502" s="27"/>
      <c r="V502" s="185"/>
      <c r="W502" s="56"/>
      <c r="X502" s="188"/>
      <c r="Y502" s="188"/>
      <c r="Z502" s="188"/>
      <c r="AA502" s="56"/>
      <c r="AB502" s="56"/>
      <c r="AC502" s="187"/>
      <c r="AD502" s="259"/>
      <c r="AE502" s="259"/>
      <c r="AF502" s="56"/>
      <c r="AG502" s="28"/>
      <c r="AH502" s="56"/>
      <c r="AI502" s="28"/>
      <c r="AJ502" s="183"/>
      <c r="AK502" s="198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5"/>
      <c r="T503" s="285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8"/>
      <c r="AL503" s="285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34</v>
      </c>
      <c r="D504" s="185"/>
      <c r="E504" s="56"/>
      <c r="F504" s="186"/>
      <c r="G504" s="186"/>
      <c r="H504" s="186"/>
      <c r="I504" s="62"/>
      <c r="J504" s="62"/>
      <c r="K504" s="187"/>
      <c r="L504" s="259"/>
      <c r="M504" s="259"/>
      <c r="N504" s="56"/>
      <c r="O504" s="28"/>
      <c r="P504" s="56"/>
      <c r="Q504" s="28"/>
      <c r="R504" s="132"/>
      <c r="S504" s="215"/>
      <c r="T504" s="286"/>
      <c r="U504" s="27" t="s">
        <v>34</v>
      </c>
      <c r="V504" s="185"/>
      <c r="W504" s="56"/>
      <c r="X504" s="186"/>
      <c r="Y504" s="186"/>
      <c r="Z504" s="186"/>
      <c r="AA504" s="62"/>
      <c r="AB504" s="62"/>
      <c r="AC504" s="187"/>
      <c r="AD504" s="259"/>
      <c r="AE504" s="259"/>
      <c r="AF504" s="56"/>
      <c r="AG504" s="28"/>
      <c r="AH504" s="56"/>
      <c r="AI504" s="28"/>
      <c r="AJ504" s="132"/>
      <c r="AK504" s="198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35</v>
      </c>
      <c r="D505" s="185"/>
      <c r="E505" s="56"/>
      <c r="F505" s="186"/>
      <c r="G505" s="186"/>
      <c r="H505" s="186"/>
      <c r="I505" s="62"/>
      <c r="J505" s="62"/>
      <c r="K505" s="187"/>
      <c r="L505" s="259"/>
      <c r="M505" s="259"/>
      <c r="N505" s="56"/>
      <c r="O505" s="28"/>
      <c r="P505" s="56"/>
      <c r="Q505" s="28"/>
      <c r="R505" s="132"/>
      <c r="S505" s="215"/>
      <c r="T505" s="286"/>
      <c r="U505" s="27" t="s">
        <v>35</v>
      </c>
      <c r="V505" s="185"/>
      <c r="W505" s="56"/>
      <c r="X505" s="186"/>
      <c r="Y505" s="186"/>
      <c r="Z505" s="186"/>
      <c r="AA505" s="62"/>
      <c r="AB505" s="62"/>
      <c r="AC505" s="187"/>
      <c r="AD505" s="259"/>
      <c r="AE505" s="259"/>
      <c r="AF505" s="56"/>
      <c r="AG505" s="28"/>
      <c r="AH505" s="56"/>
      <c r="AI505" s="28"/>
      <c r="AJ505" s="132"/>
      <c r="AK505" s="198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37</v>
      </c>
      <c r="D506" s="185"/>
      <c r="E506" s="56"/>
      <c r="F506" s="186"/>
      <c r="G506" s="186"/>
      <c r="H506" s="186"/>
      <c r="I506" s="62"/>
      <c r="J506" s="62"/>
      <c r="K506" s="187"/>
      <c r="L506" s="259"/>
      <c r="M506" s="259"/>
      <c r="N506" s="56"/>
      <c r="O506" s="28"/>
      <c r="P506" s="56"/>
      <c r="Q506" s="28"/>
      <c r="R506" s="132"/>
      <c r="S506" s="215"/>
      <c r="T506" s="286"/>
      <c r="U506" s="27" t="s">
        <v>37</v>
      </c>
      <c r="V506" s="185"/>
      <c r="W506" s="56"/>
      <c r="X506" s="186"/>
      <c r="Y506" s="186"/>
      <c r="Z506" s="186"/>
      <c r="AA506" s="62"/>
      <c r="AB506" s="62"/>
      <c r="AC506" s="187"/>
      <c r="AD506" s="259"/>
      <c r="AE506" s="259"/>
      <c r="AF506" s="56"/>
      <c r="AG506" s="28"/>
      <c r="AH506" s="56"/>
      <c r="AI506" s="28"/>
      <c r="AJ506" s="132"/>
      <c r="AK506" s="198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5"/>
      <c r="E507" s="56"/>
      <c r="F507" s="188"/>
      <c r="G507" s="188"/>
      <c r="H507" s="188"/>
      <c r="I507" s="56"/>
      <c r="J507" s="56"/>
      <c r="K507" s="187"/>
      <c r="L507" s="259"/>
      <c r="M507" s="259"/>
      <c r="N507" s="56"/>
      <c r="O507" s="28"/>
      <c r="P507" s="56"/>
      <c r="Q507" s="28"/>
      <c r="R507" s="183"/>
      <c r="S507" s="215"/>
      <c r="T507" s="287"/>
      <c r="U507" s="27"/>
      <c r="V507" s="185"/>
      <c r="W507" s="56"/>
      <c r="X507" s="188"/>
      <c r="Y507" s="188"/>
      <c r="Z507" s="188"/>
      <c r="AA507" s="56"/>
      <c r="AB507" s="56"/>
      <c r="AC507" s="187"/>
      <c r="AD507" s="259"/>
      <c r="AE507" s="259"/>
      <c r="AF507" s="56"/>
      <c r="AG507" s="28"/>
      <c r="AH507" s="56"/>
      <c r="AI507" s="28"/>
      <c r="AJ507" s="183"/>
      <c r="AK507" s="198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5"/>
      <c r="T508" s="285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8"/>
      <c r="AL508" s="285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34</v>
      </c>
      <c r="D509" s="185"/>
      <c r="E509" s="56"/>
      <c r="F509" s="186"/>
      <c r="G509" s="186"/>
      <c r="H509" s="186"/>
      <c r="I509" s="62"/>
      <c r="J509" s="62"/>
      <c r="K509" s="187"/>
      <c r="L509" s="259"/>
      <c r="M509" s="259"/>
      <c r="N509" s="56"/>
      <c r="O509" s="28"/>
      <c r="P509" s="56"/>
      <c r="Q509" s="28"/>
      <c r="R509" s="132"/>
      <c r="S509" s="215"/>
      <c r="T509" s="286"/>
      <c r="U509" s="27" t="s">
        <v>34</v>
      </c>
      <c r="V509" s="185"/>
      <c r="W509" s="56"/>
      <c r="X509" s="186"/>
      <c r="Y509" s="186"/>
      <c r="Z509" s="186"/>
      <c r="AA509" s="62"/>
      <c r="AB509" s="62"/>
      <c r="AC509" s="187"/>
      <c r="AD509" s="259"/>
      <c r="AE509" s="259"/>
      <c r="AF509" s="56"/>
      <c r="AG509" s="28"/>
      <c r="AH509" s="56"/>
      <c r="AI509" s="28"/>
      <c r="AJ509" s="132"/>
      <c r="AK509" s="198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35</v>
      </c>
      <c r="D510" s="185"/>
      <c r="E510" s="56"/>
      <c r="F510" s="186"/>
      <c r="G510" s="186"/>
      <c r="H510" s="186"/>
      <c r="I510" s="62"/>
      <c r="J510" s="62"/>
      <c r="K510" s="187"/>
      <c r="L510" s="259"/>
      <c r="M510" s="259"/>
      <c r="N510" s="56"/>
      <c r="O510" s="28"/>
      <c r="P510" s="56"/>
      <c r="Q510" s="28"/>
      <c r="R510" s="132"/>
      <c r="S510" s="215"/>
      <c r="T510" s="286"/>
      <c r="U510" s="27" t="s">
        <v>35</v>
      </c>
      <c r="V510" s="185"/>
      <c r="W510" s="56"/>
      <c r="X510" s="186"/>
      <c r="Y510" s="186"/>
      <c r="Z510" s="186"/>
      <c r="AA510" s="62"/>
      <c r="AB510" s="62"/>
      <c r="AC510" s="187"/>
      <c r="AD510" s="259"/>
      <c r="AE510" s="259"/>
      <c r="AF510" s="56"/>
      <c r="AG510" s="28"/>
      <c r="AH510" s="56"/>
      <c r="AI510" s="28"/>
      <c r="AJ510" s="132"/>
      <c r="AK510" s="198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37</v>
      </c>
      <c r="D511" s="185"/>
      <c r="E511" s="56"/>
      <c r="F511" s="186"/>
      <c r="G511" s="186"/>
      <c r="H511" s="186"/>
      <c r="I511" s="62"/>
      <c r="J511" s="62"/>
      <c r="K511" s="187"/>
      <c r="L511" s="259"/>
      <c r="M511" s="259"/>
      <c r="N511" s="56"/>
      <c r="O511" s="28"/>
      <c r="P511" s="56"/>
      <c r="Q511" s="28"/>
      <c r="R511" s="132"/>
      <c r="S511" s="215"/>
      <c r="T511" s="286"/>
      <c r="U511" s="27" t="s">
        <v>37</v>
      </c>
      <c r="V511" s="185"/>
      <c r="W511" s="56"/>
      <c r="X511" s="186"/>
      <c r="Y511" s="186"/>
      <c r="Z511" s="186"/>
      <c r="AA511" s="62"/>
      <c r="AB511" s="62"/>
      <c r="AC511" s="187"/>
      <c r="AD511" s="259"/>
      <c r="AE511" s="259"/>
      <c r="AF511" s="56"/>
      <c r="AG511" s="28"/>
      <c r="AH511" s="56"/>
      <c r="AI511" s="28"/>
      <c r="AJ511" s="132"/>
      <c r="AK511" s="198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5"/>
      <c r="E512" s="56"/>
      <c r="F512" s="188"/>
      <c r="G512" s="188"/>
      <c r="H512" s="188"/>
      <c r="I512" s="56"/>
      <c r="J512" s="56"/>
      <c r="K512" s="187"/>
      <c r="L512" s="259"/>
      <c r="M512" s="259"/>
      <c r="N512" s="56"/>
      <c r="O512" s="28"/>
      <c r="P512" s="56"/>
      <c r="Q512" s="28"/>
      <c r="R512" s="183"/>
      <c r="S512" s="215"/>
      <c r="T512" s="287"/>
      <c r="U512" s="27"/>
      <c r="V512" s="185"/>
      <c r="W512" s="56"/>
      <c r="X512" s="188"/>
      <c r="Y512" s="188"/>
      <c r="Z512" s="188"/>
      <c r="AA512" s="56"/>
      <c r="AB512" s="56"/>
      <c r="AC512" s="187"/>
      <c r="AD512" s="259"/>
      <c r="AE512" s="259"/>
      <c r="AF512" s="56"/>
      <c r="AG512" s="28"/>
      <c r="AH512" s="56"/>
      <c r="AI512" s="28"/>
      <c r="AJ512" s="183"/>
      <c r="AK512" s="198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5"/>
      <c r="T513" s="285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8"/>
      <c r="AL513" s="285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34</v>
      </c>
      <c r="D514" s="185"/>
      <c r="E514" s="56"/>
      <c r="F514" s="186"/>
      <c r="G514" s="186"/>
      <c r="H514" s="186"/>
      <c r="I514" s="62"/>
      <c r="J514" s="62"/>
      <c r="K514" s="187"/>
      <c r="L514" s="259"/>
      <c r="M514" s="259"/>
      <c r="N514" s="56"/>
      <c r="O514" s="28"/>
      <c r="P514" s="56"/>
      <c r="Q514" s="28"/>
      <c r="R514" s="132"/>
      <c r="S514" s="215"/>
      <c r="T514" s="286"/>
      <c r="U514" s="27" t="s">
        <v>34</v>
      </c>
      <c r="V514" s="185"/>
      <c r="W514" s="56"/>
      <c r="X514" s="186"/>
      <c r="Y514" s="186"/>
      <c r="Z514" s="186"/>
      <c r="AA514" s="62"/>
      <c r="AB514" s="62"/>
      <c r="AC514" s="187"/>
      <c r="AD514" s="259"/>
      <c r="AE514" s="259"/>
      <c r="AF514" s="56"/>
      <c r="AG514" s="28"/>
      <c r="AH514" s="56"/>
      <c r="AI514" s="28"/>
      <c r="AJ514" s="132"/>
      <c r="AK514" s="198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35</v>
      </c>
      <c r="D515" s="185"/>
      <c r="E515" s="56"/>
      <c r="F515" s="186"/>
      <c r="G515" s="186"/>
      <c r="H515" s="186"/>
      <c r="I515" s="62"/>
      <c r="J515" s="62"/>
      <c r="K515" s="187"/>
      <c r="L515" s="259"/>
      <c r="M515" s="259"/>
      <c r="N515" s="56"/>
      <c r="O515" s="28"/>
      <c r="P515" s="56"/>
      <c r="Q515" s="28"/>
      <c r="R515" s="132"/>
      <c r="S515" s="215"/>
      <c r="T515" s="286"/>
      <c r="U515" s="27" t="s">
        <v>35</v>
      </c>
      <c r="V515" s="185"/>
      <c r="W515" s="56"/>
      <c r="X515" s="186"/>
      <c r="Y515" s="186"/>
      <c r="Z515" s="186"/>
      <c r="AA515" s="62"/>
      <c r="AB515" s="62"/>
      <c r="AC515" s="187"/>
      <c r="AD515" s="259"/>
      <c r="AE515" s="259"/>
      <c r="AF515" s="56"/>
      <c r="AG515" s="28"/>
      <c r="AH515" s="56"/>
      <c r="AI515" s="28"/>
      <c r="AJ515" s="132"/>
      <c r="AK515" s="198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37</v>
      </c>
      <c r="D516" s="185"/>
      <c r="E516" s="56"/>
      <c r="F516" s="186"/>
      <c r="G516" s="186"/>
      <c r="H516" s="186"/>
      <c r="I516" s="62"/>
      <c r="J516" s="62"/>
      <c r="K516" s="187"/>
      <c r="L516" s="259"/>
      <c r="M516" s="259"/>
      <c r="N516" s="56"/>
      <c r="O516" s="28"/>
      <c r="P516" s="56"/>
      <c r="Q516" s="28"/>
      <c r="R516" s="132"/>
      <c r="S516" s="215"/>
      <c r="T516" s="286"/>
      <c r="U516" s="27" t="s">
        <v>37</v>
      </c>
      <c r="V516" s="185"/>
      <c r="W516" s="56"/>
      <c r="X516" s="186"/>
      <c r="Y516" s="186"/>
      <c r="Z516" s="186"/>
      <c r="AA516" s="62"/>
      <c r="AB516" s="62"/>
      <c r="AC516" s="187"/>
      <c r="AD516" s="259"/>
      <c r="AE516" s="259"/>
      <c r="AF516" s="56"/>
      <c r="AG516" s="28"/>
      <c r="AH516" s="56"/>
      <c r="AI516" s="28"/>
      <c r="AJ516" s="132"/>
      <c r="AK516" s="198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5"/>
      <c r="E517" s="56"/>
      <c r="F517" s="188"/>
      <c r="G517" s="188"/>
      <c r="H517" s="188"/>
      <c r="I517" s="56"/>
      <c r="J517" s="56"/>
      <c r="K517" s="187"/>
      <c r="L517" s="259"/>
      <c r="M517" s="259"/>
      <c r="N517" s="56"/>
      <c r="O517" s="28"/>
      <c r="P517" s="56"/>
      <c r="Q517" s="28"/>
      <c r="R517" s="183"/>
      <c r="S517" s="215"/>
      <c r="T517" s="287"/>
      <c r="U517" s="27"/>
      <c r="V517" s="185"/>
      <c r="W517" s="56"/>
      <c r="X517" s="188"/>
      <c r="Y517" s="188"/>
      <c r="Z517" s="188"/>
      <c r="AA517" s="56"/>
      <c r="AB517" s="56"/>
      <c r="AC517" s="187"/>
      <c r="AD517" s="259"/>
      <c r="AE517" s="259"/>
      <c r="AF517" s="56"/>
      <c r="AG517" s="28"/>
      <c r="AH517" s="56"/>
      <c r="AI517" s="28"/>
      <c r="AJ517" s="183"/>
      <c r="AK517" s="198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5"/>
      <c r="T518" s="285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8"/>
      <c r="AL518" s="285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34</v>
      </c>
      <c r="D519" s="185"/>
      <c r="E519" s="56"/>
      <c r="F519" s="186"/>
      <c r="G519" s="186"/>
      <c r="H519" s="186"/>
      <c r="I519" s="62"/>
      <c r="J519" s="62"/>
      <c r="K519" s="187"/>
      <c r="L519" s="259"/>
      <c r="M519" s="259"/>
      <c r="N519" s="56"/>
      <c r="O519" s="28"/>
      <c r="P519" s="56"/>
      <c r="Q519" s="28"/>
      <c r="R519" s="132"/>
      <c r="S519" s="215"/>
      <c r="T519" s="286"/>
      <c r="U519" s="27" t="s">
        <v>34</v>
      </c>
      <c r="V519" s="185"/>
      <c r="W519" s="56"/>
      <c r="X519" s="186"/>
      <c r="Y519" s="186"/>
      <c r="Z519" s="186"/>
      <c r="AA519" s="62"/>
      <c r="AB519" s="62"/>
      <c r="AC519" s="187"/>
      <c r="AD519" s="259"/>
      <c r="AE519" s="259"/>
      <c r="AF519" s="56"/>
      <c r="AG519" s="28"/>
      <c r="AH519" s="56"/>
      <c r="AI519" s="28"/>
      <c r="AJ519" s="132"/>
      <c r="AK519" s="198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35</v>
      </c>
      <c r="D520" s="185"/>
      <c r="E520" s="56"/>
      <c r="F520" s="186"/>
      <c r="G520" s="186"/>
      <c r="H520" s="186"/>
      <c r="I520" s="62"/>
      <c r="J520" s="62"/>
      <c r="K520" s="187"/>
      <c r="L520" s="259"/>
      <c r="M520" s="259"/>
      <c r="N520" s="56"/>
      <c r="O520" s="28"/>
      <c r="P520" s="56"/>
      <c r="Q520" s="28"/>
      <c r="R520" s="132"/>
      <c r="S520" s="215"/>
      <c r="T520" s="286"/>
      <c r="U520" s="27" t="s">
        <v>35</v>
      </c>
      <c r="V520" s="185"/>
      <c r="W520" s="56"/>
      <c r="X520" s="186"/>
      <c r="Y520" s="186"/>
      <c r="Z520" s="186"/>
      <c r="AA520" s="62"/>
      <c r="AB520" s="62"/>
      <c r="AC520" s="187"/>
      <c r="AD520" s="259"/>
      <c r="AE520" s="259"/>
      <c r="AF520" s="56"/>
      <c r="AG520" s="28"/>
      <c r="AH520" s="56"/>
      <c r="AI520" s="28"/>
      <c r="AJ520" s="132"/>
      <c r="AK520" s="198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37</v>
      </c>
      <c r="D521" s="185"/>
      <c r="E521" s="56"/>
      <c r="F521" s="186"/>
      <c r="G521" s="186"/>
      <c r="H521" s="186"/>
      <c r="I521" s="62"/>
      <c r="J521" s="62"/>
      <c r="K521" s="187"/>
      <c r="L521" s="259"/>
      <c r="M521" s="259"/>
      <c r="N521" s="56"/>
      <c r="O521" s="28"/>
      <c r="P521" s="56"/>
      <c r="Q521" s="28"/>
      <c r="R521" s="132"/>
      <c r="S521" s="215"/>
      <c r="T521" s="286"/>
      <c r="U521" s="27" t="s">
        <v>37</v>
      </c>
      <c r="V521" s="185"/>
      <c r="W521" s="56"/>
      <c r="X521" s="186"/>
      <c r="Y521" s="186"/>
      <c r="Z521" s="186"/>
      <c r="AA521" s="62"/>
      <c r="AB521" s="62"/>
      <c r="AC521" s="187"/>
      <c r="AD521" s="259"/>
      <c r="AE521" s="259"/>
      <c r="AF521" s="56"/>
      <c r="AG521" s="28"/>
      <c r="AH521" s="56"/>
      <c r="AI521" s="28"/>
      <c r="AJ521" s="132"/>
      <c r="AK521" s="198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5"/>
      <c r="E522" s="56"/>
      <c r="F522" s="188"/>
      <c r="G522" s="188"/>
      <c r="H522" s="188"/>
      <c r="I522" s="56"/>
      <c r="J522" s="56"/>
      <c r="K522" s="187"/>
      <c r="L522" s="259"/>
      <c r="M522" s="259"/>
      <c r="N522" s="56"/>
      <c r="O522" s="28"/>
      <c r="P522" s="56"/>
      <c r="Q522" s="28"/>
      <c r="R522" s="183"/>
      <c r="S522" s="215"/>
      <c r="T522" s="287"/>
      <c r="U522" s="27"/>
      <c r="V522" s="185"/>
      <c r="W522" s="56"/>
      <c r="X522" s="188"/>
      <c r="Y522" s="188"/>
      <c r="Z522" s="188"/>
      <c r="AA522" s="56"/>
      <c r="AB522" s="56"/>
      <c r="AC522" s="187"/>
      <c r="AD522" s="259"/>
      <c r="AE522" s="259"/>
      <c r="AF522" s="56"/>
      <c r="AG522" s="28"/>
      <c r="AH522" s="56"/>
      <c r="AI522" s="28"/>
      <c r="AJ522" s="183"/>
      <c r="AK522" s="198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5"/>
      <c r="T523" s="285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8"/>
      <c r="AL523" s="285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34</v>
      </c>
      <c r="D524" s="185"/>
      <c r="E524" s="56"/>
      <c r="F524" s="186"/>
      <c r="G524" s="186"/>
      <c r="H524" s="186"/>
      <c r="I524" s="62"/>
      <c r="J524" s="62"/>
      <c r="K524" s="187"/>
      <c r="L524" s="259"/>
      <c r="M524" s="259"/>
      <c r="N524" s="56"/>
      <c r="O524" s="28"/>
      <c r="P524" s="56"/>
      <c r="Q524" s="28"/>
      <c r="R524" s="132"/>
      <c r="S524" s="215"/>
      <c r="T524" s="286"/>
      <c r="U524" s="27" t="s">
        <v>34</v>
      </c>
      <c r="V524" s="185"/>
      <c r="W524" s="56"/>
      <c r="X524" s="186"/>
      <c r="Y524" s="186"/>
      <c r="Z524" s="186"/>
      <c r="AA524" s="62"/>
      <c r="AB524" s="62"/>
      <c r="AC524" s="187"/>
      <c r="AD524" s="259"/>
      <c r="AE524" s="259"/>
      <c r="AF524" s="56"/>
      <c r="AG524" s="28"/>
      <c r="AH524" s="56"/>
      <c r="AI524" s="28"/>
      <c r="AJ524" s="132"/>
      <c r="AK524" s="198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35</v>
      </c>
      <c r="D525" s="185"/>
      <c r="E525" s="56"/>
      <c r="F525" s="186"/>
      <c r="G525" s="186"/>
      <c r="H525" s="186"/>
      <c r="I525" s="62"/>
      <c r="J525" s="62"/>
      <c r="K525" s="187"/>
      <c r="L525" s="259"/>
      <c r="M525" s="259"/>
      <c r="N525" s="56"/>
      <c r="O525" s="28"/>
      <c r="P525" s="56"/>
      <c r="Q525" s="28"/>
      <c r="R525" s="132"/>
      <c r="S525" s="215"/>
      <c r="T525" s="286"/>
      <c r="U525" s="27" t="s">
        <v>35</v>
      </c>
      <c r="V525" s="185"/>
      <c r="W525" s="56"/>
      <c r="X525" s="186"/>
      <c r="Y525" s="186"/>
      <c r="Z525" s="186"/>
      <c r="AA525" s="62"/>
      <c r="AB525" s="62"/>
      <c r="AC525" s="187"/>
      <c r="AD525" s="259"/>
      <c r="AE525" s="259"/>
      <c r="AF525" s="56"/>
      <c r="AG525" s="28"/>
      <c r="AH525" s="56"/>
      <c r="AI525" s="28"/>
      <c r="AJ525" s="132"/>
      <c r="AK525" s="198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37</v>
      </c>
      <c r="D526" s="185"/>
      <c r="E526" s="56"/>
      <c r="F526" s="186"/>
      <c r="G526" s="186"/>
      <c r="H526" s="186"/>
      <c r="I526" s="62"/>
      <c r="J526" s="62"/>
      <c r="K526" s="187"/>
      <c r="L526" s="259"/>
      <c r="M526" s="259"/>
      <c r="N526" s="56"/>
      <c r="O526" s="28"/>
      <c r="P526" s="56"/>
      <c r="Q526" s="28"/>
      <c r="R526" s="132"/>
      <c r="S526" s="215"/>
      <c r="T526" s="286"/>
      <c r="U526" s="27" t="s">
        <v>37</v>
      </c>
      <c r="V526" s="185"/>
      <c r="W526" s="56"/>
      <c r="X526" s="186"/>
      <c r="Y526" s="186"/>
      <c r="Z526" s="186"/>
      <c r="AA526" s="62"/>
      <c r="AB526" s="62"/>
      <c r="AC526" s="187"/>
      <c r="AD526" s="259"/>
      <c r="AE526" s="259"/>
      <c r="AF526" s="56"/>
      <c r="AG526" s="28"/>
      <c r="AH526" s="56"/>
      <c r="AI526" s="28"/>
      <c r="AJ526" s="132"/>
      <c r="AK526" s="198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5"/>
      <c r="E527" s="56"/>
      <c r="F527" s="188"/>
      <c r="G527" s="188"/>
      <c r="H527" s="188"/>
      <c r="I527" s="56"/>
      <c r="J527" s="56"/>
      <c r="K527" s="187"/>
      <c r="L527" s="259"/>
      <c r="M527" s="259"/>
      <c r="N527" s="56"/>
      <c r="O527" s="28"/>
      <c r="P527" s="56"/>
      <c r="Q527" s="28"/>
      <c r="R527" s="183"/>
      <c r="S527" s="215"/>
      <c r="T527" s="287"/>
      <c r="U527" s="27"/>
      <c r="V527" s="185"/>
      <c r="W527" s="56"/>
      <c r="X527" s="188"/>
      <c r="Y527" s="188"/>
      <c r="Z527" s="188"/>
      <c r="AA527" s="56"/>
      <c r="AB527" s="56"/>
      <c r="AC527" s="187"/>
      <c r="AD527" s="259"/>
      <c r="AE527" s="259"/>
      <c r="AF527" s="56"/>
      <c r="AG527" s="28"/>
      <c r="AH527" s="56"/>
      <c r="AI527" s="28"/>
      <c r="AJ527" s="183"/>
      <c r="AK527" s="198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5"/>
      <c r="T528" s="285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8"/>
      <c r="AL528" s="285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34</v>
      </c>
      <c r="D529" s="185"/>
      <c r="E529" s="56"/>
      <c r="F529" s="186"/>
      <c r="G529" s="186"/>
      <c r="H529" s="186"/>
      <c r="I529" s="62"/>
      <c r="J529" s="62"/>
      <c r="K529" s="187"/>
      <c r="L529" s="259"/>
      <c r="M529" s="259"/>
      <c r="N529" s="56"/>
      <c r="O529" s="28"/>
      <c r="P529" s="56"/>
      <c r="Q529" s="28"/>
      <c r="R529" s="132"/>
      <c r="S529" s="215"/>
      <c r="T529" s="286"/>
      <c r="U529" s="27" t="s">
        <v>34</v>
      </c>
      <c r="V529" s="185"/>
      <c r="W529" s="56"/>
      <c r="X529" s="186"/>
      <c r="Y529" s="186"/>
      <c r="Z529" s="186"/>
      <c r="AA529" s="62"/>
      <c r="AB529" s="62"/>
      <c r="AC529" s="187"/>
      <c r="AD529" s="259"/>
      <c r="AE529" s="259"/>
      <c r="AF529" s="56"/>
      <c r="AG529" s="28"/>
      <c r="AH529" s="56"/>
      <c r="AI529" s="28"/>
      <c r="AJ529" s="132"/>
      <c r="AK529" s="198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35</v>
      </c>
      <c r="D530" s="185"/>
      <c r="E530" s="56"/>
      <c r="F530" s="186"/>
      <c r="G530" s="186"/>
      <c r="H530" s="186"/>
      <c r="I530" s="62"/>
      <c r="J530" s="62"/>
      <c r="K530" s="187"/>
      <c r="L530" s="259"/>
      <c r="M530" s="259"/>
      <c r="N530" s="56"/>
      <c r="O530" s="28"/>
      <c r="P530" s="56"/>
      <c r="Q530" s="28"/>
      <c r="R530" s="132"/>
      <c r="S530" s="215"/>
      <c r="T530" s="286"/>
      <c r="U530" s="27" t="s">
        <v>35</v>
      </c>
      <c r="V530" s="185"/>
      <c r="W530" s="56"/>
      <c r="X530" s="186"/>
      <c r="Y530" s="186"/>
      <c r="Z530" s="186"/>
      <c r="AA530" s="62"/>
      <c r="AB530" s="62"/>
      <c r="AC530" s="187"/>
      <c r="AD530" s="259"/>
      <c r="AE530" s="259"/>
      <c r="AF530" s="56"/>
      <c r="AG530" s="28"/>
      <c r="AH530" s="56"/>
      <c r="AI530" s="28"/>
      <c r="AJ530" s="132"/>
      <c r="AK530" s="198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37</v>
      </c>
      <c r="D531" s="185"/>
      <c r="E531" s="56"/>
      <c r="F531" s="186"/>
      <c r="G531" s="186"/>
      <c r="H531" s="186"/>
      <c r="I531" s="62"/>
      <c r="J531" s="62"/>
      <c r="K531" s="187"/>
      <c r="L531" s="259"/>
      <c r="M531" s="259"/>
      <c r="N531" s="56"/>
      <c r="O531" s="28"/>
      <c r="P531" s="56"/>
      <c r="Q531" s="28"/>
      <c r="R531" s="132"/>
      <c r="S531" s="215"/>
      <c r="T531" s="286"/>
      <c r="U531" s="27" t="s">
        <v>37</v>
      </c>
      <c r="V531" s="185"/>
      <c r="W531" s="56"/>
      <c r="X531" s="186"/>
      <c r="Y531" s="186"/>
      <c r="Z531" s="186"/>
      <c r="AA531" s="62"/>
      <c r="AB531" s="62"/>
      <c r="AC531" s="187"/>
      <c r="AD531" s="259"/>
      <c r="AE531" s="259"/>
      <c r="AF531" s="56"/>
      <c r="AG531" s="28"/>
      <c r="AH531" s="56"/>
      <c r="AI531" s="28"/>
      <c r="AJ531" s="132"/>
      <c r="AK531" s="198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5"/>
      <c r="E532" s="56"/>
      <c r="F532" s="188"/>
      <c r="G532" s="188"/>
      <c r="H532" s="188"/>
      <c r="I532" s="56"/>
      <c r="J532" s="56"/>
      <c r="K532" s="187"/>
      <c r="L532" s="259"/>
      <c r="M532" s="259"/>
      <c r="N532" s="56"/>
      <c r="O532" s="28"/>
      <c r="P532" s="56"/>
      <c r="Q532" s="28"/>
      <c r="R532" s="183"/>
      <c r="S532" s="215"/>
      <c r="T532" s="287"/>
      <c r="U532" s="27"/>
      <c r="V532" s="185"/>
      <c r="W532" s="56"/>
      <c r="X532" s="188"/>
      <c r="Y532" s="188"/>
      <c r="Z532" s="188"/>
      <c r="AA532" s="56"/>
      <c r="AB532" s="56"/>
      <c r="AC532" s="187"/>
      <c r="AD532" s="259"/>
      <c r="AE532" s="259"/>
      <c r="AF532" s="56"/>
      <c r="AG532" s="28"/>
      <c r="AH532" s="56"/>
      <c r="AI532" s="28"/>
      <c r="AJ532" s="183"/>
      <c r="AK532" s="198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5"/>
      <c r="T533" s="285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8"/>
      <c r="AL533" s="285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34</v>
      </c>
      <c r="D534" s="185"/>
      <c r="E534" s="56"/>
      <c r="F534" s="186"/>
      <c r="G534" s="186"/>
      <c r="H534" s="186"/>
      <c r="I534" s="62"/>
      <c r="J534" s="62"/>
      <c r="K534" s="187"/>
      <c r="L534" s="259"/>
      <c r="M534" s="259"/>
      <c r="N534" s="56"/>
      <c r="O534" s="28"/>
      <c r="P534" s="56"/>
      <c r="Q534" s="28"/>
      <c r="R534" s="132"/>
      <c r="S534" s="215"/>
      <c r="T534" s="286"/>
      <c r="U534" s="27" t="s">
        <v>34</v>
      </c>
      <c r="V534" s="185"/>
      <c r="W534" s="56"/>
      <c r="X534" s="186"/>
      <c r="Y534" s="186"/>
      <c r="Z534" s="186"/>
      <c r="AA534" s="62"/>
      <c r="AB534" s="62"/>
      <c r="AC534" s="187"/>
      <c r="AD534" s="259"/>
      <c r="AE534" s="259"/>
      <c r="AF534" s="56"/>
      <c r="AG534" s="28"/>
      <c r="AH534" s="56"/>
      <c r="AI534" s="28"/>
      <c r="AJ534" s="132"/>
      <c r="AK534" s="198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35</v>
      </c>
      <c r="D535" s="185"/>
      <c r="E535" s="56"/>
      <c r="F535" s="186"/>
      <c r="G535" s="186"/>
      <c r="H535" s="186"/>
      <c r="I535" s="62"/>
      <c r="J535" s="62"/>
      <c r="K535" s="187"/>
      <c r="L535" s="259"/>
      <c r="M535" s="259"/>
      <c r="N535" s="56"/>
      <c r="O535" s="28"/>
      <c r="P535" s="56"/>
      <c r="Q535" s="28"/>
      <c r="R535" s="132"/>
      <c r="S535" s="215"/>
      <c r="T535" s="286"/>
      <c r="U535" s="27" t="s">
        <v>35</v>
      </c>
      <c r="V535" s="185"/>
      <c r="W535" s="56"/>
      <c r="X535" s="186"/>
      <c r="Y535" s="186"/>
      <c r="Z535" s="186"/>
      <c r="AA535" s="62"/>
      <c r="AB535" s="62"/>
      <c r="AC535" s="187"/>
      <c r="AD535" s="259"/>
      <c r="AE535" s="259"/>
      <c r="AF535" s="56"/>
      <c r="AG535" s="28"/>
      <c r="AH535" s="56"/>
      <c r="AI535" s="28"/>
      <c r="AJ535" s="132"/>
      <c r="AK535" s="198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37</v>
      </c>
      <c r="D536" s="185"/>
      <c r="E536" s="56"/>
      <c r="F536" s="186"/>
      <c r="G536" s="186"/>
      <c r="H536" s="186"/>
      <c r="I536" s="62"/>
      <c r="J536" s="62"/>
      <c r="K536" s="187"/>
      <c r="L536" s="259"/>
      <c r="M536" s="259"/>
      <c r="N536" s="56"/>
      <c r="O536" s="28"/>
      <c r="P536" s="56"/>
      <c r="Q536" s="28"/>
      <c r="R536" s="132"/>
      <c r="S536" s="215"/>
      <c r="T536" s="286"/>
      <c r="U536" s="27" t="s">
        <v>37</v>
      </c>
      <c r="V536" s="185"/>
      <c r="W536" s="56"/>
      <c r="X536" s="186"/>
      <c r="Y536" s="186"/>
      <c r="Z536" s="186"/>
      <c r="AA536" s="62"/>
      <c r="AB536" s="62"/>
      <c r="AC536" s="187"/>
      <c r="AD536" s="259"/>
      <c r="AE536" s="259"/>
      <c r="AF536" s="56"/>
      <c r="AG536" s="28"/>
      <c r="AH536" s="56"/>
      <c r="AI536" s="28"/>
      <c r="AJ536" s="132"/>
      <c r="AK536" s="198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5"/>
      <c r="E537" s="56"/>
      <c r="F537" s="188"/>
      <c r="G537" s="188"/>
      <c r="H537" s="188"/>
      <c r="I537" s="56"/>
      <c r="J537" s="56"/>
      <c r="K537" s="187"/>
      <c r="L537" s="259"/>
      <c r="M537" s="259"/>
      <c r="N537" s="56"/>
      <c r="O537" s="28"/>
      <c r="P537" s="56"/>
      <c r="Q537" s="28"/>
      <c r="R537" s="183"/>
      <c r="S537" s="215"/>
      <c r="T537" s="287"/>
      <c r="U537" s="27"/>
      <c r="V537" s="185"/>
      <c r="W537" s="56"/>
      <c r="X537" s="188"/>
      <c r="Y537" s="188"/>
      <c r="Z537" s="188"/>
      <c r="AA537" s="56"/>
      <c r="AB537" s="56"/>
      <c r="AC537" s="187"/>
      <c r="AD537" s="259"/>
      <c r="AE537" s="259"/>
      <c r="AF537" s="56"/>
      <c r="AG537" s="28"/>
      <c r="AH537" s="56"/>
      <c r="AI537" s="28"/>
      <c r="AJ537" s="183"/>
      <c r="AK537" s="198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5"/>
      <c r="T538" s="285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8"/>
      <c r="AL538" s="285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34</v>
      </c>
      <c r="D539" s="185"/>
      <c r="E539" s="56"/>
      <c r="F539" s="186"/>
      <c r="G539" s="186"/>
      <c r="H539" s="186"/>
      <c r="I539" s="62"/>
      <c r="J539" s="62"/>
      <c r="K539" s="187"/>
      <c r="L539" s="259"/>
      <c r="M539" s="259"/>
      <c r="N539" s="56"/>
      <c r="O539" s="28"/>
      <c r="P539" s="56"/>
      <c r="Q539" s="28"/>
      <c r="R539" s="132"/>
      <c r="S539" s="215"/>
      <c r="T539" s="286"/>
      <c r="U539" s="27" t="s">
        <v>34</v>
      </c>
      <c r="V539" s="185"/>
      <c r="W539" s="56"/>
      <c r="X539" s="186"/>
      <c r="Y539" s="186"/>
      <c r="Z539" s="186"/>
      <c r="AA539" s="62"/>
      <c r="AB539" s="62"/>
      <c r="AC539" s="187"/>
      <c r="AD539" s="259"/>
      <c r="AE539" s="259"/>
      <c r="AF539" s="56"/>
      <c r="AG539" s="28"/>
      <c r="AH539" s="56"/>
      <c r="AI539" s="28"/>
      <c r="AJ539" s="132"/>
      <c r="AK539" s="198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35</v>
      </c>
      <c r="D540" s="185"/>
      <c r="E540" s="56"/>
      <c r="F540" s="186"/>
      <c r="G540" s="186"/>
      <c r="H540" s="186"/>
      <c r="I540" s="62"/>
      <c r="J540" s="62"/>
      <c r="K540" s="187"/>
      <c r="L540" s="259"/>
      <c r="M540" s="259"/>
      <c r="N540" s="56"/>
      <c r="O540" s="28"/>
      <c r="P540" s="56"/>
      <c r="Q540" s="28"/>
      <c r="R540" s="132"/>
      <c r="S540" s="215"/>
      <c r="T540" s="286"/>
      <c r="U540" s="27" t="s">
        <v>35</v>
      </c>
      <c r="V540" s="185"/>
      <c r="W540" s="56"/>
      <c r="X540" s="186"/>
      <c r="Y540" s="186"/>
      <c r="Z540" s="186"/>
      <c r="AA540" s="62"/>
      <c r="AB540" s="62"/>
      <c r="AC540" s="187"/>
      <c r="AD540" s="259"/>
      <c r="AE540" s="259"/>
      <c r="AF540" s="56"/>
      <c r="AG540" s="28"/>
      <c r="AH540" s="56"/>
      <c r="AI540" s="28"/>
      <c r="AJ540" s="132"/>
      <c r="AK540" s="198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37</v>
      </c>
      <c r="D541" s="185"/>
      <c r="E541" s="56"/>
      <c r="F541" s="186"/>
      <c r="G541" s="186"/>
      <c r="H541" s="186"/>
      <c r="I541" s="62"/>
      <c r="J541" s="62"/>
      <c r="K541" s="187"/>
      <c r="L541" s="259"/>
      <c r="M541" s="259"/>
      <c r="N541" s="56"/>
      <c r="O541" s="28"/>
      <c r="P541" s="56"/>
      <c r="Q541" s="28"/>
      <c r="R541" s="132"/>
      <c r="S541" s="215"/>
      <c r="T541" s="286"/>
      <c r="U541" s="27" t="s">
        <v>37</v>
      </c>
      <c r="V541" s="185"/>
      <c r="W541" s="56"/>
      <c r="X541" s="186"/>
      <c r="Y541" s="186"/>
      <c r="Z541" s="186"/>
      <c r="AA541" s="62"/>
      <c r="AB541" s="62"/>
      <c r="AC541" s="187"/>
      <c r="AD541" s="259"/>
      <c r="AE541" s="259"/>
      <c r="AF541" s="56"/>
      <c r="AG541" s="28"/>
      <c r="AH541" s="56"/>
      <c r="AI541" s="28"/>
      <c r="AJ541" s="132"/>
      <c r="AK541" s="198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5"/>
      <c r="E542" s="56"/>
      <c r="F542" s="188"/>
      <c r="G542" s="188"/>
      <c r="H542" s="188"/>
      <c r="I542" s="56"/>
      <c r="J542" s="56"/>
      <c r="K542" s="187"/>
      <c r="L542" s="259"/>
      <c r="M542" s="259"/>
      <c r="N542" s="56"/>
      <c r="O542" s="28"/>
      <c r="P542" s="56"/>
      <c r="Q542" s="28"/>
      <c r="R542" s="183"/>
      <c r="S542" s="215"/>
      <c r="T542" s="287"/>
      <c r="U542" s="27"/>
      <c r="V542" s="185"/>
      <c r="W542" s="56"/>
      <c r="X542" s="188"/>
      <c r="Y542" s="188"/>
      <c r="Z542" s="188"/>
      <c r="AA542" s="56"/>
      <c r="AB542" s="56"/>
      <c r="AC542" s="187"/>
      <c r="AD542" s="259"/>
      <c r="AE542" s="259"/>
      <c r="AF542" s="56"/>
      <c r="AG542" s="28"/>
      <c r="AH542" s="56"/>
      <c r="AI542" s="28"/>
      <c r="AJ542" s="183"/>
      <c r="AK542" s="198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5"/>
      <c r="T543" s="285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8"/>
      <c r="AL543" s="285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34</v>
      </c>
      <c r="D544" s="185"/>
      <c r="E544" s="56"/>
      <c r="F544" s="186"/>
      <c r="G544" s="186"/>
      <c r="H544" s="186"/>
      <c r="I544" s="62"/>
      <c r="J544" s="62"/>
      <c r="K544" s="187"/>
      <c r="L544" s="259"/>
      <c r="M544" s="259"/>
      <c r="N544" s="56"/>
      <c r="O544" s="28"/>
      <c r="P544" s="56"/>
      <c r="Q544" s="28"/>
      <c r="R544" s="132"/>
      <c r="S544" s="215"/>
      <c r="T544" s="286"/>
      <c r="U544" s="27" t="s">
        <v>34</v>
      </c>
      <c r="V544" s="185"/>
      <c r="W544" s="56"/>
      <c r="X544" s="186"/>
      <c r="Y544" s="186"/>
      <c r="Z544" s="186"/>
      <c r="AA544" s="62"/>
      <c r="AB544" s="62"/>
      <c r="AC544" s="187"/>
      <c r="AD544" s="259"/>
      <c r="AE544" s="259"/>
      <c r="AF544" s="56"/>
      <c r="AG544" s="28"/>
      <c r="AH544" s="56"/>
      <c r="AI544" s="28"/>
      <c r="AJ544" s="132"/>
      <c r="AK544" s="198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35</v>
      </c>
      <c r="D545" s="185"/>
      <c r="E545" s="56"/>
      <c r="F545" s="186"/>
      <c r="G545" s="186"/>
      <c r="H545" s="186"/>
      <c r="I545" s="62"/>
      <c r="J545" s="62"/>
      <c r="K545" s="187"/>
      <c r="L545" s="259"/>
      <c r="M545" s="259"/>
      <c r="N545" s="56"/>
      <c r="O545" s="28"/>
      <c r="P545" s="56"/>
      <c r="Q545" s="28"/>
      <c r="R545" s="132"/>
      <c r="S545" s="215"/>
      <c r="T545" s="286"/>
      <c r="U545" s="27" t="s">
        <v>35</v>
      </c>
      <c r="V545" s="185"/>
      <c r="W545" s="56"/>
      <c r="X545" s="186"/>
      <c r="Y545" s="186"/>
      <c r="Z545" s="186"/>
      <c r="AA545" s="62"/>
      <c r="AB545" s="62"/>
      <c r="AC545" s="187"/>
      <c r="AD545" s="259"/>
      <c r="AE545" s="259"/>
      <c r="AF545" s="56"/>
      <c r="AG545" s="28"/>
      <c r="AH545" s="56"/>
      <c r="AI545" s="28"/>
      <c r="AJ545" s="132"/>
      <c r="AK545" s="198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37</v>
      </c>
      <c r="D546" s="185"/>
      <c r="E546" s="56"/>
      <c r="F546" s="186"/>
      <c r="G546" s="186"/>
      <c r="H546" s="186"/>
      <c r="I546" s="62"/>
      <c r="J546" s="62"/>
      <c r="K546" s="187"/>
      <c r="L546" s="259"/>
      <c r="M546" s="259"/>
      <c r="N546" s="56"/>
      <c r="O546" s="28"/>
      <c r="P546" s="56"/>
      <c r="Q546" s="28"/>
      <c r="R546" s="132"/>
      <c r="S546" s="215"/>
      <c r="T546" s="286"/>
      <c r="U546" s="27" t="s">
        <v>37</v>
      </c>
      <c r="V546" s="185"/>
      <c r="W546" s="56"/>
      <c r="X546" s="186"/>
      <c r="Y546" s="186"/>
      <c r="Z546" s="186"/>
      <c r="AA546" s="62"/>
      <c r="AB546" s="62"/>
      <c r="AC546" s="187"/>
      <c r="AD546" s="259"/>
      <c r="AE546" s="259"/>
      <c r="AF546" s="56"/>
      <c r="AG546" s="28"/>
      <c r="AH546" s="56"/>
      <c r="AI546" s="28"/>
      <c r="AJ546" s="132"/>
      <c r="AK546" s="198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5"/>
      <c r="E547" s="56"/>
      <c r="F547" s="188"/>
      <c r="G547" s="188"/>
      <c r="H547" s="188"/>
      <c r="I547" s="56"/>
      <c r="J547" s="56"/>
      <c r="K547" s="187"/>
      <c r="L547" s="259"/>
      <c r="M547" s="259"/>
      <c r="N547" s="56"/>
      <c r="O547" s="28"/>
      <c r="P547" s="56"/>
      <c r="Q547" s="28"/>
      <c r="R547" s="183"/>
      <c r="S547" s="215"/>
      <c r="T547" s="287"/>
      <c r="U547" s="27"/>
      <c r="V547" s="185"/>
      <c r="W547" s="56"/>
      <c r="X547" s="188"/>
      <c r="Y547" s="188"/>
      <c r="Z547" s="188"/>
      <c r="AA547" s="56"/>
      <c r="AB547" s="56"/>
      <c r="AC547" s="187"/>
      <c r="AD547" s="259"/>
      <c r="AE547" s="259"/>
      <c r="AF547" s="56"/>
      <c r="AG547" s="28"/>
      <c r="AH547" s="56"/>
      <c r="AI547" s="28"/>
      <c r="AJ547" s="183"/>
      <c r="AK547" s="198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5"/>
      <c r="T548" s="285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8"/>
      <c r="AL548" s="285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34</v>
      </c>
      <c r="D549" s="185"/>
      <c r="E549" s="56"/>
      <c r="F549" s="186"/>
      <c r="G549" s="186"/>
      <c r="H549" s="186"/>
      <c r="I549" s="62"/>
      <c r="J549" s="62"/>
      <c r="K549" s="187"/>
      <c r="L549" s="259"/>
      <c r="M549" s="259"/>
      <c r="N549" s="56"/>
      <c r="O549" s="28"/>
      <c r="P549" s="56"/>
      <c r="Q549" s="28"/>
      <c r="R549" s="132"/>
      <c r="S549" s="215"/>
      <c r="T549" s="286"/>
      <c r="U549" s="27" t="s">
        <v>34</v>
      </c>
      <c r="V549" s="185"/>
      <c r="W549" s="56"/>
      <c r="X549" s="186"/>
      <c r="Y549" s="186"/>
      <c r="Z549" s="186"/>
      <c r="AA549" s="62"/>
      <c r="AB549" s="62"/>
      <c r="AC549" s="187"/>
      <c r="AD549" s="259"/>
      <c r="AE549" s="259"/>
      <c r="AF549" s="56"/>
      <c r="AG549" s="28"/>
      <c r="AH549" s="56"/>
      <c r="AI549" s="28"/>
      <c r="AJ549" s="132"/>
      <c r="AK549" s="198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35</v>
      </c>
      <c r="D550" s="185"/>
      <c r="E550" s="56"/>
      <c r="F550" s="186"/>
      <c r="G550" s="186"/>
      <c r="H550" s="186"/>
      <c r="I550" s="62"/>
      <c r="J550" s="62"/>
      <c r="K550" s="187"/>
      <c r="L550" s="259"/>
      <c r="M550" s="259"/>
      <c r="N550" s="56"/>
      <c r="O550" s="28"/>
      <c r="P550" s="56"/>
      <c r="Q550" s="28"/>
      <c r="R550" s="132"/>
      <c r="S550" s="215"/>
      <c r="T550" s="286"/>
      <c r="U550" s="27" t="s">
        <v>35</v>
      </c>
      <c r="V550" s="185"/>
      <c r="W550" s="56"/>
      <c r="X550" s="186"/>
      <c r="Y550" s="186"/>
      <c r="Z550" s="186"/>
      <c r="AA550" s="62"/>
      <c r="AB550" s="62"/>
      <c r="AC550" s="187"/>
      <c r="AD550" s="259"/>
      <c r="AE550" s="259"/>
      <c r="AF550" s="56"/>
      <c r="AG550" s="28"/>
      <c r="AH550" s="56"/>
      <c r="AI550" s="28"/>
      <c r="AJ550" s="132"/>
      <c r="AK550" s="198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37</v>
      </c>
      <c r="D551" s="185"/>
      <c r="E551" s="56"/>
      <c r="F551" s="186"/>
      <c r="G551" s="186"/>
      <c r="H551" s="186"/>
      <c r="I551" s="62"/>
      <c r="J551" s="62"/>
      <c r="K551" s="187"/>
      <c r="L551" s="259"/>
      <c r="M551" s="259"/>
      <c r="N551" s="56"/>
      <c r="O551" s="28"/>
      <c r="P551" s="56"/>
      <c r="Q551" s="28"/>
      <c r="R551" s="132"/>
      <c r="S551" s="215"/>
      <c r="T551" s="286"/>
      <c r="U551" s="27" t="s">
        <v>37</v>
      </c>
      <c r="V551" s="185"/>
      <c r="W551" s="56"/>
      <c r="X551" s="186"/>
      <c r="Y551" s="186"/>
      <c r="Z551" s="186"/>
      <c r="AA551" s="62"/>
      <c r="AB551" s="62"/>
      <c r="AC551" s="187"/>
      <c r="AD551" s="259"/>
      <c r="AE551" s="259"/>
      <c r="AF551" s="56"/>
      <c r="AG551" s="28"/>
      <c r="AH551" s="56"/>
      <c r="AI551" s="28"/>
      <c r="AJ551" s="132"/>
      <c r="AK551" s="198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5"/>
      <c r="E552" s="56"/>
      <c r="F552" s="188"/>
      <c r="G552" s="188"/>
      <c r="H552" s="188"/>
      <c r="I552" s="56"/>
      <c r="J552" s="56"/>
      <c r="K552" s="187"/>
      <c r="L552" s="259"/>
      <c r="M552" s="259"/>
      <c r="N552" s="56"/>
      <c r="O552" s="28"/>
      <c r="P552" s="56"/>
      <c r="Q552" s="28"/>
      <c r="R552" s="183"/>
      <c r="S552" s="215"/>
      <c r="T552" s="287"/>
      <c r="U552" s="27"/>
      <c r="V552" s="185"/>
      <c r="W552" s="56"/>
      <c r="X552" s="188"/>
      <c r="Y552" s="188"/>
      <c r="Z552" s="188"/>
      <c r="AA552" s="56"/>
      <c r="AB552" s="56"/>
      <c r="AC552" s="187"/>
      <c r="AD552" s="259"/>
      <c r="AE552" s="259"/>
      <c r="AF552" s="56"/>
      <c r="AG552" s="28"/>
      <c r="AH552" s="56"/>
      <c r="AI552" s="28"/>
      <c r="AJ552" s="183"/>
      <c r="AK552" s="198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5"/>
      <c r="T553" s="285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8"/>
      <c r="AL553" s="285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34</v>
      </c>
      <c r="D554" s="185"/>
      <c r="E554" s="56"/>
      <c r="F554" s="186"/>
      <c r="G554" s="186"/>
      <c r="H554" s="186"/>
      <c r="I554" s="62"/>
      <c r="J554" s="62"/>
      <c r="K554" s="187"/>
      <c r="L554" s="259"/>
      <c r="M554" s="259"/>
      <c r="N554" s="56"/>
      <c r="O554" s="28"/>
      <c r="P554" s="56"/>
      <c r="Q554" s="28"/>
      <c r="R554" s="132"/>
      <c r="S554" s="215"/>
      <c r="T554" s="286"/>
      <c r="U554" s="27" t="s">
        <v>34</v>
      </c>
      <c r="V554" s="185"/>
      <c r="W554" s="56"/>
      <c r="X554" s="186"/>
      <c r="Y554" s="186"/>
      <c r="Z554" s="186"/>
      <c r="AA554" s="62"/>
      <c r="AB554" s="62"/>
      <c r="AC554" s="187"/>
      <c r="AD554" s="259"/>
      <c r="AE554" s="259"/>
      <c r="AF554" s="56"/>
      <c r="AG554" s="28"/>
      <c r="AH554" s="56"/>
      <c r="AI554" s="28"/>
      <c r="AJ554" s="132"/>
      <c r="AK554" s="198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35</v>
      </c>
      <c r="D555" s="185"/>
      <c r="E555" s="56"/>
      <c r="F555" s="186"/>
      <c r="G555" s="186"/>
      <c r="H555" s="186"/>
      <c r="I555" s="62"/>
      <c r="J555" s="62"/>
      <c r="K555" s="187"/>
      <c r="L555" s="259"/>
      <c r="M555" s="259"/>
      <c r="N555" s="56"/>
      <c r="O555" s="28"/>
      <c r="P555" s="56"/>
      <c r="Q555" s="28"/>
      <c r="R555" s="132"/>
      <c r="S555" s="215"/>
      <c r="T555" s="286"/>
      <c r="U555" s="27" t="s">
        <v>35</v>
      </c>
      <c r="V555" s="185"/>
      <c r="W555" s="56"/>
      <c r="X555" s="186"/>
      <c r="Y555" s="186"/>
      <c r="Z555" s="186"/>
      <c r="AA555" s="62"/>
      <c r="AB555" s="62"/>
      <c r="AC555" s="187"/>
      <c r="AD555" s="259"/>
      <c r="AE555" s="259"/>
      <c r="AF555" s="56"/>
      <c r="AG555" s="28"/>
      <c r="AH555" s="56"/>
      <c r="AI555" s="28"/>
      <c r="AJ555" s="132"/>
      <c r="AK555" s="198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37</v>
      </c>
      <c r="D556" s="185"/>
      <c r="E556" s="56"/>
      <c r="F556" s="186"/>
      <c r="G556" s="186"/>
      <c r="H556" s="186"/>
      <c r="I556" s="62"/>
      <c r="J556" s="62"/>
      <c r="K556" s="187"/>
      <c r="L556" s="259"/>
      <c r="M556" s="259"/>
      <c r="N556" s="56"/>
      <c r="O556" s="28"/>
      <c r="P556" s="56"/>
      <c r="Q556" s="28"/>
      <c r="R556" s="132"/>
      <c r="S556" s="215"/>
      <c r="T556" s="286"/>
      <c r="U556" s="27" t="s">
        <v>37</v>
      </c>
      <c r="V556" s="185"/>
      <c r="W556" s="56"/>
      <c r="X556" s="186"/>
      <c r="Y556" s="186"/>
      <c r="Z556" s="186"/>
      <c r="AA556" s="62"/>
      <c r="AB556" s="62"/>
      <c r="AC556" s="187"/>
      <c r="AD556" s="259"/>
      <c r="AE556" s="259"/>
      <c r="AF556" s="56"/>
      <c r="AG556" s="28"/>
      <c r="AH556" s="56"/>
      <c r="AI556" s="28"/>
      <c r="AJ556" s="132"/>
      <c r="AK556" s="198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5"/>
      <c r="E557" s="56"/>
      <c r="F557" s="188"/>
      <c r="G557" s="188"/>
      <c r="H557" s="188"/>
      <c r="I557" s="56"/>
      <c r="J557" s="56"/>
      <c r="K557" s="187"/>
      <c r="L557" s="259"/>
      <c r="M557" s="259"/>
      <c r="N557" s="56"/>
      <c r="O557" s="28"/>
      <c r="P557" s="56"/>
      <c r="Q557" s="28"/>
      <c r="R557" s="183"/>
      <c r="S557" s="215"/>
      <c r="T557" s="287"/>
      <c r="U557" s="27"/>
      <c r="V557" s="185"/>
      <c r="W557" s="56"/>
      <c r="X557" s="188"/>
      <c r="Y557" s="188"/>
      <c r="Z557" s="188"/>
      <c r="AA557" s="56"/>
      <c r="AB557" s="56"/>
      <c r="AC557" s="187"/>
      <c r="AD557" s="259"/>
      <c r="AE557" s="259"/>
      <c r="AF557" s="56"/>
      <c r="AG557" s="28"/>
      <c r="AH557" s="56"/>
      <c r="AI557" s="28"/>
      <c r="AJ557" s="183"/>
      <c r="AK557" s="198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5"/>
      <c r="T558" s="285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8"/>
      <c r="AL558" s="285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34</v>
      </c>
      <c r="D559" s="185"/>
      <c r="E559" s="56"/>
      <c r="F559" s="186"/>
      <c r="G559" s="186"/>
      <c r="H559" s="186"/>
      <c r="I559" s="62"/>
      <c r="J559" s="62"/>
      <c r="K559" s="187"/>
      <c r="L559" s="259"/>
      <c r="M559" s="259"/>
      <c r="N559" s="56"/>
      <c r="O559" s="28"/>
      <c r="P559" s="56"/>
      <c r="Q559" s="28"/>
      <c r="R559" s="132"/>
      <c r="S559" s="215"/>
      <c r="T559" s="286"/>
      <c r="U559" s="27" t="s">
        <v>34</v>
      </c>
      <c r="V559" s="185"/>
      <c r="W559" s="56"/>
      <c r="X559" s="186"/>
      <c r="Y559" s="186"/>
      <c r="Z559" s="186"/>
      <c r="AA559" s="62"/>
      <c r="AB559" s="62"/>
      <c r="AC559" s="187"/>
      <c r="AD559" s="259"/>
      <c r="AE559" s="259"/>
      <c r="AF559" s="56"/>
      <c r="AG559" s="28"/>
      <c r="AH559" s="56"/>
      <c r="AI559" s="28"/>
      <c r="AJ559" s="132"/>
      <c r="AK559" s="198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35</v>
      </c>
      <c r="D560" s="185"/>
      <c r="E560" s="56"/>
      <c r="F560" s="186"/>
      <c r="G560" s="186"/>
      <c r="H560" s="186"/>
      <c r="I560" s="62"/>
      <c r="J560" s="62"/>
      <c r="K560" s="187"/>
      <c r="L560" s="259"/>
      <c r="M560" s="259"/>
      <c r="N560" s="56"/>
      <c r="O560" s="28"/>
      <c r="P560" s="56"/>
      <c r="Q560" s="28"/>
      <c r="R560" s="132"/>
      <c r="S560" s="215"/>
      <c r="T560" s="286"/>
      <c r="U560" s="27" t="s">
        <v>35</v>
      </c>
      <c r="V560" s="185"/>
      <c r="W560" s="56"/>
      <c r="X560" s="186"/>
      <c r="Y560" s="186"/>
      <c r="Z560" s="186"/>
      <c r="AA560" s="62"/>
      <c r="AB560" s="62"/>
      <c r="AC560" s="187"/>
      <c r="AD560" s="259"/>
      <c r="AE560" s="259"/>
      <c r="AF560" s="56"/>
      <c r="AG560" s="28"/>
      <c r="AH560" s="56"/>
      <c r="AI560" s="28"/>
      <c r="AJ560" s="132"/>
      <c r="AK560" s="198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37</v>
      </c>
      <c r="D561" s="185"/>
      <c r="E561" s="56"/>
      <c r="F561" s="186"/>
      <c r="G561" s="186"/>
      <c r="H561" s="186"/>
      <c r="I561" s="62"/>
      <c r="J561" s="62"/>
      <c r="K561" s="187"/>
      <c r="L561" s="259"/>
      <c r="M561" s="259"/>
      <c r="N561" s="56"/>
      <c r="O561" s="28"/>
      <c r="P561" s="56"/>
      <c r="Q561" s="28"/>
      <c r="R561" s="132"/>
      <c r="S561" s="215"/>
      <c r="T561" s="286"/>
      <c r="U561" s="27" t="s">
        <v>37</v>
      </c>
      <c r="V561" s="185"/>
      <c r="W561" s="56"/>
      <c r="X561" s="186"/>
      <c r="Y561" s="186"/>
      <c r="Z561" s="186"/>
      <c r="AA561" s="62"/>
      <c r="AB561" s="62"/>
      <c r="AC561" s="187"/>
      <c r="AD561" s="259"/>
      <c r="AE561" s="259"/>
      <c r="AF561" s="56"/>
      <c r="AG561" s="28"/>
      <c r="AH561" s="56"/>
      <c r="AI561" s="28"/>
      <c r="AJ561" s="132"/>
      <c r="AK561" s="198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5"/>
      <c r="E562" s="56"/>
      <c r="F562" s="188"/>
      <c r="G562" s="188"/>
      <c r="H562" s="188"/>
      <c r="I562" s="56"/>
      <c r="J562" s="56"/>
      <c r="K562" s="187"/>
      <c r="L562" s="259"/>
      <c r="M562" s="259"/>
      <c r="N562" s="56"/>
      <c r="O562" s="28"/>
      <c r="P562" s="56"/>
      <c r="Q562" s="28"/>
      <c r="R562" s="183"/>
      <c r="S562" s="215"/>
      <c r="T562" s="287"/>
      <c r="U562" s="27"/>
      <c r="V562" s="185"/>
      <c r="W562" s="56"/>
      <c r="X562" s="188"/>
      <c r="Y562" s="188"/>
      <c r="Z562" s="188"/>
      <c r="AA562" s="56"/>
      <c r="AB562" s="56"/>
      <c r="AC562" s="187"/>
      <c r="AD562" s="259"/>
      <c r="AE562" s="259"/>
      <c r="AF562" s="56"/>
      <c r="AG562" s="28"/>
      <c r="AH562" s="56"/>
      <c r="AI562" s="28"/>
      <c r="AJ562" s="183"/>
      <c r="AK562" s="198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5"/>
      <c r="T563" s="285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8"/>
      <c r="AL563" s="285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34</v>
      </c>
      <c r="D564" s="185"/>
      <c r="E564" s="56"/>
      <c r="F564" s="186"/>
      <c r="G564" s="186"/>
      <c r="H564" s="186"/>
      <c r="I564" s="62"/>
      <c r="J564" s="62"/>
      <c r="K564" s="187"/>
      <c r="L564" s="259"/>
      <c r="M564" s="259"/>
      <c r="N564" s="56"/>
      <c r="O564" s="28"/>
      <c r="P564" s="56"/>
      <c r="Q564" s="28"/>
      <c r="R564" s="132"/>
      <c r="S564" s="215"/>
      <c r="T564" s="286"/>
      <c r="U564" s="27" t="s">
        <v>34</v>
      </c>
      <c r="V564" s="185"/>
      <c r="W564" s="56"/>
      <c r="X564" s="186"/>
      <c r="Y564" s="186"/>
      <c r="Z564" s="186"/>
      <c r="AA564" s="62"/>
      <c r="AB564" s="62"/>
      <c r="AC564" s="187"/>
      <c r="AD564" s="259"/>
      <c r="AE564" s="259"/>
      <c r="AF564" s="56"/>
      <c r="AG564" s="28"/>
      <c r="AH564" s="56"/>
      <c r="AI564" s="28"/>
      <c r="AJ564" s="132"/>
      <c r="AK564" s="198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35</v>
      </c>
      <c r="D565" s="185"/>
      <c r="E565" s="56"/>
      <c r="F565" s="186"/>
      <c r="G565" s="186"/>
      <c r="H565" s="186"/>
      <c r="I565" s="62"/>
      <c r="J565" s="62"/>
      <c r="K565" s="187"/>
      <c r="L565" s="259"/>
      <c r="M565" s="259"/>
      <c r="N565" s="56"/>
      <c r="O565" s="28"/>
      <c r="P565" s="56"/>
      <c r="Q565" s="28"/>
      <c r="R565" s="132"/>
      <c r="S565" s="215"/>
      <c r="T565" s="286"/>
      <c r="U565" s="27" t="s">
        <v>35</v>
      </c>
      <c r="V565" s="185"/>
      <c r="W565" s="56"/>
      <c r="X565" s="186"/>
      <c r="Y565" s="186"/>
      <c r="Z565" s="186"/>
      <c r="AA565" s="62"/>
      <c r="AB565" s="62"/>
      <c r="AC565" s="187"/>
      <c r="AD565" s="259"/>
      <c r="AE565" s="259"/>
      <c r="AF565" s="56"/>
      <c r="AG565" s="28"/>
      <c r="AH565" s="56"/>
      <c r="AI565" s="28"/>
      <c r="AJ565" s="132"/>
      <c r="AK565" s="198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37</v>
      </c>
      <c r="D566" s="185"/>
      <c r="E566" s="56"/>
      <c r="F566" s="186"/>
      <c r="G566" s="186"/>
      <c r="H566" s="186"/>
      <c r="I566" s="62"/>
      <c r="J566" s="62"/>
      <c r="K566" s="187"/>
      <c r="L566" s="259"/>
      <c r="M566" s="259"/>
      <c r="N566" s="56"/>
      <c r="O566" s="28"/>
      <c r="P566" s="56"/>
      <c r="Q566" s="28"/>
      <c r="R566" s="132"/>
      <c r="S566" s="215"/>
      <c r="T566" s="286"/>
      <c r="U566" s="27" t="s">
        <v>37</v>
      </c>
      <c r="V566" s="185"/>
      <c r="W566" s="56"/>
      <c r="X566" s="186"/>
      <c r="Y566" s="186"/>
      <c r="Z566" s="186"/>
      <c r="AA566" s="62"/>
      <c r="AB566" s="62"/>
      <c r="AC566" s="187"/>
      <c r="AD566" s="259"/>
      <c r="AE566" s="259"/>
      <c r="AF566" s="56"/>
      <c r="AG566" s="28"/>
      <c r="AH566" s="56"/>
      <c r="AI566" s="28"/>
      <c r="AJ566" s="132"/>
      <c r="AK566" s="198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5"/>
      <c r="E567" s="56"/>
      <c r="F567" s="188"/>
      <c r="G567" s="188"/>
      <c r="H567" s="188"/>
      <c r="I567" s="56"/>
      <c r="J567" s="56"/>
      <c r="K567" s="187"/>
      <c r="L567" s="259"/>
      <c r="M567" s="259"/>
      <c r="N567" s="56"/>
      <c r="O567" s="28"/>
      <c r="P567" s="56"/>
      <c r="Q567" s="28"/>
      <c r="R567" s="183"/>
      <c r="S567" s="215"/>
      <c r="T567" s="287"/>
      <c r="U567" s="27"/>
      <c r="V567" s="185"/>
      <c r="W567" s="56"/>
      <c r="X567" s="188"/>
      <c r="Y567" s="188"/>
      <c r="Z567" s="188"/>
      <c r="AA567" s="56"/>
      <c r="AB567" s="56"/>
      <c r="AC567" s="187"/>
      <c r="AD567" s="259"/>
      <c r="AE567" s="259"/>
      <c r="AF567" s="56"/>
      <c r="AG567" s="28"/>
      <c r="AH567" s="56"/>
      <c r="AI567" s="28"/>
      <c r="AJ567" s="183"/>
      <c r="AK567" s="198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5"/>
      <c r="T568" s="285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8"/>
      <c r="AL568" s="285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34</v>
      </c>
      <c r="D569" s="185"/>
      <c r="E569" s="56"/>
      <c r="F569" s="186"/>
      <c r="G569" s="186"/>
      <c r="H569" s="186"/>
      <c r="I569" s="62"/>
      <c r="J569" s="62"/>
      <c r="K569" s="187"/>
      <c r="L569" s="259"/>
      <c r="M569" s="259"/>
      <c r="N569" s="56"/>
      <c r="O569" s="28"/>
      <c r="P569" s="56"/>
      <c r="Q569" s="28"/>
      <c r="R569" s="132"/>
      <c r="S569" s="215"/>
      <c r="T569" s="286"/>
      <c r="U569" s="27" t="s">
        <v>34</v>
      </c>
      <c r="V569" s="185"/>
      <c r="W569" s="56"/>
      <c r="X569" s="186"/>
      <c r="Y569" s="186"/>
      <c r="Z569" s="186"/>
      <c r="AA569" s="62"/>
      <c r="AB569" s="62"/>
      <c r="AC569" s="187"/>
      <c r="AD569" s="259"/>
      <c r="AE569" s="259"/>
      <c r="AF569" s="56"/>
      <c r="AG569" s="28"/>
      <c r="AH569" s="56"/>
      <c r="AI569" s="28"/>
      <c r="AJ569" s="132"/>
      <c r="AK569" s="198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35</v>
      </c>
      <c r="D570" s="185"/>
      <c r="E570" s="56"/>
      <c r="F570" s="186"/>
      <c r="G570" s="186"/>
      <c r="H570" s="186"/>
      <c r="I570" s="62"/>
      <c r="J570" s="62"/>
      <c r="K570" s="187"/>
      <c r="L570" s="259"/>
      <c r="M570" s="259"/>
      <c r="N570" s="56"/>
      <c r="O570" s="28"/>
      <c r="P570" s="56"/>
      <c r="Q570" s="28"/>
      <c r="R570" s="132"/>
      <c r="S570" s="215"/>
      <c r="T570" s="286"/>
      <c r="U570" s="27" t="s">
        <v>35</v>
      </c>
      <c r="V570" s="185"/>
      <c r="W570" s="56"/>
      <c r="X570" s="186"/>
      <c r="Y570" s="186"/>
      <c r="Z570" s="186"/>
      <c r="AA570" s="62"/>
      <c r="AB570" s="62"/>
      <c r="AC570" s="187"/>
      <c r="AD570" s="259"/>
      <c r="AE570" s="259"/>
      <c r="AF570" s="56"/>
      <c r="AG570" s="28"/>
      <c r="AH570" s="56"/>
      <c r="AI570" s="28"/>
      <c r="AJ570" s="132"/>
      <c r="AK570" s="198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37</v>
      </c>
      <c r="D571" s="185"/>
      <c r="E571" s="56"/>
      <c r="F571" s="186"/>
      <c r="G571" s="186"/>
      <c r="H571" s="186"/>
      <c r="I571" s="62"/>
      <c r="J571" s="62"/>
      <c r="K571" s="187"/>
      <c r="L571" s="259"/>
      <c r="M571" s="259"/>
      <c r="N571" s="56"/>
      <c r="O571" s="28"/>
      <c r="P571" s="56"/>
      <c r="Q571" s="28"/>
      <c r="R571" s="132"/>
      <c r="S571" s="215"/>
      <c r="T571" s="286"/>
      <c r="U571" s="27" t="s">
        <v>37</v>
      </c>
      <c r="V571" s="185"/>
      <c r="W571" s="56"/>
      <c r="X571" s="186"/>
      <c r="Y571" s="186"/>
      <c r="Z571" s="186"/>
      <c r="AA571" s="62"/>
      <c r="AB571" s="62"/>
      <c r="AC571" s="187"/>
      <c r="AD571" s="259"/>
      <c r="AE571" s="259"/>
      <c r="AF571" s="56"/>
      <c r="AG571" s="28"/>
      <c r="AH571" s="56"/>
      <c r="AI571" s="28"/>
      <c r="AJ571" s="132"/>
      <c r="AK571" s="198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5"/>
      <c r="E572" s="56"/>
      <c r="F572" s="188"/>
      <c r="G572" s="188"/>
      <c r="H572" s="188"/>
      <c r="I572" s="56"/>
      <c r="J572" s="56"/>
      <c r="K572" s="187"/>
      <c r="L572" s="259"/>
      <c r="M572" s="259"/>
      <c r="N572" s="56"/>
      <c r="O572" s="28"/>
      <c r="P572" s="56"/>
      <c r="Q572" s="28"/>
      <c r="R572" s="183"/>
      <c r="S572" s="215"/>
      <c r="T572" s="287"/>
      <c r="U572" s="27"/>
      <c r="V572" s="185"/>
      <c r="W572" s="56"/>
      <c r="X572" s="188"/>
      <c r="Y572" s="188"/>
      <c r="Z572" s="188"/>
      <c r="AA572" s="56"/>
      <c r="AB572" s="56"/>
      <c r="AC572" s="187"/>
      <c r="AD572" s="259"/>
      <c r="AE572" s="259"/>
      <c r="AF572" s="56"/>
      <c r="AG572" s="28"/>
      <c r="AH572" s="56"/>
      <c r="AI572" s="28"/>
      <c r="AJ572" s="183"/>
      <c r="AK572" s="198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5"/>
      <c r="T573" s="285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8"/>
      <c r="AL573" s="285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34</v>
      </c>
      <c r="D574" s="185"/>
      <c r="E574" s="56"/>
      <c r="F574" s="186"/>
      <c r="G574" s="186"/>
      <c r="H574" s="186"/>
      <c r="I574" s="62"/>
      <c r="J574" s="62"/>
      <c r="K574" s="187"/>
      <c r="L574" s="259"/>
      <c r="M574" s="259"/>
      <c r="N574" s="56"/>
      <c r="O574" s="28"/>
      <c r="P574" s="56"/>
      <c r="Q574" s="28"/>
      <c r="R574" s="132"/>
      <c r="S574" s="215"/>
      <c r="T574" s="286"/>
      <c r="U574" s="27" t="s">
        <v>34</v>
      </c>
      <c r="V574" s="185"/>
      <c r="W574" s="56"/>
      <c r="X574" s="186"/>
      <c r="Y574" s="186"/>
      <c r="Z574" s="186"/>
      <c r="AA574" s="62"/>
      <c r="AB574" s="62"/>
      <c r="AC574" s="187"/>
      <c r="AD574" s="259"/>
      <c r="AE574" s="259"/>
      <c r="AF574" s="56"/>
      <c r="AG574" s="28"/>
      <c r="AH574" s="56"/>
      <c r="AI574" s="28"/>
      <c r="AJ574" s="132"/>
      <c r="AK574" s="198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35</v>
      </c>
      <c r="D575" s="185"/>
      <c r="E575" s="56"/>
      <c r="F575" s="186"/>
      <c r="G575" s="186"/>
      <c r="H575" s="186"/>
      <c r="I575" s="62"/>
      <c r="J575" s="62"/>
      <c r="K575" s="187"/>
      <c r="L575" s="259"/>
      <c r="M575" s="259"/>
      <c r="N575" s="56"/>
      <c r="O575" s="28"/>
      <c r="P575" s="56"/>
      <c r="Q575" s="28"/>
      <c r="R575" s="132"/>
      <c r="S575" s="215"/>
      <c r="T575" s="286"/>
      <c r="U575" s="27" t="s">
        <v>35</v>
      </c>
      <c r="V575" s="185"/>
      <c r="W575" s="56"/>
      <c r="X575" s="186"/>
      <c r="Y575" s="186"/>
      <c r="Z575" s="186"/>
      <c r="AA575" s="62"/>
      <c r="AB575" s="62"/>
      <c r="AC575" s="187"/>
      <c r="AD575" s="259"/>
      <c r="AE575" s="259"/>
      <c r="AF575" s="56"/>
      <c r="AG575" s="28"/>
      <c r="AH575" s="56"/>
      <c r="AI575" s="28"/>
      <c r="AJ575" s="132"/>
      <c r="AK575" s="198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37</v>
      </c>
      <c r="D576" s="185"/>
      <c r="E576" s="56"/>
      <c r="F576" s="186"/>
      <c r="G576" s="186"/>
      <c r="H576" s="186"/>
      <c r="I576" s="62"/>
      <c r="J576" s="62"/>
      <c r="K576" s="187"/>
      <c r="L576" s="259"/>
      <c r="M576" s="259"/>
      <c r="N576" s="56"/>
      <c r="O576" s="28"/>
      <c r="P576" s="56"/>
      <c r="Q576" s="28"/>
      <c r="R576" s="132"/>
      <c r="S576" s="215"/>
      <c r="T576" s="286"/>
      <c r="U576" s="27" t="s">
        <v>37</v>
      </c>
      <c r="V576" s="185"/>
      <c r="W576" s="56"/>
      <c r="X576" s="186"/>
      <c r="Y576" s="186"/>
      <c r="Z576" s="186"/>
      <c r="AA576" s="62"/>
      <c r="AB576" s="62"/>
      <c r="AC576" s="187"/>
      <c r="AD576" s="259"/>
      <c r="AE576" s="259"/>
      <c r="AF576" s="56"/>
      <c r="AG576" s="28"/>
      <c r="AH576" s="56"/>
      <c r="AI576" s="28"/>
      <c r="AJ576" s="132"/>
      <c r="AK576" s="198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5"/>
      <c r="E577" s="56"/>
      <c r="F577" s="188"/>
      <c r="G577" s="188"/>
      <c r="H577" s="188"/>
      <c r="I577" s="56"/>
      <c r="J577" s="56"/>
      <c r="K577" s="187"/>
      <c r="L577" s="259"/>
      <c r="M577" s="259"/>
      <c r="N577" s="56"/>
      <c r="O577" s="28"/>
      <c r="P577" s="56"/>
      <c r="Q577" s="28"/>
      <c r="R577" s="183"/>
      <c r="S577" s="215"/>
      <c r="T577" s="287"/>
      <c r="U577" s="27"/>
      <c r="V577" s="185"/>
      <c r="W577" s="56"/>
      <c r="X577" s="188"/>
      <c r="Y577" s="188"/>
      <c r="Z577" s="188"/>
      <c r="AA577" s="56"/>
      <c r="AB577" s="56"/>
      <c r="AC577" s="187"/>
      <c r="AD577" s="259"/>
      <c r="AE577" s="259"/>
      <c r="AF577" s="56"/>
      <c r="AG577" s="28"/>
      <c r="AH577" s="56"/>
      <c r="AI577" s="28"/>
      <c r="AJ577" s="183"/>
      <c r="AK577" s="198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5"/>
      <c r="T578" s="285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8"/>
      <c r="AL578" s="285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34</v>
      </c>
      <c r="D579" s="185"/>
      <c r="E579" s="56"/>
      <c r="F579" s="186"/>
      <c r="G579" s="186"/>
      <c r="H579" s="186"/>
      <c r="I579" s="62"/>
      <c r="J579" s="62"/>
      <c r="K579" s="187"/>
      <c r="L579" s="259"/>
      <c r="M579" s="259"/>
      <c r="N579" s="56"/>
      <c r="O579" s="28"/>
      <c r="P579" s="56"/>
      <c r="Q579" s="28"/>
      <c r="R579" s="132"/>
      <c r="S579" s="215"/>
      <c r="T579" s="286"/>
      <c r="U579" s="27" t="s">
        <v>34</v>
      </c>
      <c r="V579" s="185"/>
      <c r="W579" s="56"/>
      <c r="X579" s="186"/>
      <c r="Y579" s="186"/>
      <c r="Z579" s="186"/>
      <c r="AA579" s="62"/>
      <c r="AB579" s="62"/>
      <c r="AC579" s="187"/>
      <c r="AD579" s="259"/>
      <c r="AE579" s="259"/>
      <c r="AF579" s="56"/>
      <c r="AG579" s="28"/>
      <c r="AH579" s="56"/>
      <c r="AI579" s="28"/>
      <c r="AJ579" s="132"/>
      <c r="AK579" s="198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35</v>
      </c>
      <c r="D580" s="185"/>
      <c r="E580" s="56"/>
      <c r="F580" s="186"/>
      <c r="G580" s="186"/>
      <c r="H580" s="186"/>
      <c r="I580" s="62"/>
      <c r="J580" s="62"/>
      <c r="K580" s="187"/>
      <c r="L580" s="259"/>
      <c r="M580" s="259"/>
      <c r="N580" s="56"/>
      <c r="O580" s="28"/>
      <c r="P580" s="56"/>
      <c r="Q580" s="28"/>
      <c r="R580" s="132"/>
      <c r="S580" s="215"/>
      <c r="T580" s="286"/>
      <c r="U580" s="27" t="s">
        <v>35</v>
      </c>
      <c r="V580" s="185"/>
      <c r="W580" s="56"/>
      <c r="X580" s="186"/>
      <c r="Y580" s="186"/>
      <c r="Z580" s="186"/>
      <c r="AA580" s="62"/>
      <c r="AB580" s="62"/>
      <c r="AC580" s="187"/>
      <c r="AD580" s="259"/>
      <c r="AE580" s="259"/>
      <c r="AF580" s="56"/>
      <c r="AG580" s="28"/>
      <c r="AH580" s="56"/>
      <c r="AI580" s="28"/>
      <c r="AJ580" s="132"/>
      <c r="AK580" s="198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37</v>
      </c>
      <c r="D581" s="185"/>
      <c r="E581" s="56"/>
      <c r="F581" s="186"/>
      <c r="G581" s="186"/>
      <c r="H581" s="186"/>
      <c r="I581" s="62"/>
      <c r="J581" s="62"/>
      <c r="K581" s="187"/>
      <c r="L581" s="259"/>
      <c r="M581" s="259"/>
      <c r="N581" s="56"/>
      <c r="O581" s="28"/>
      <c r="P581" s="56"/>
      <c r="Q581" s="28"/>
      <c r="R581" s="132"/>
      <c r="S581" s="215"/>
      <c r="T581" s="286"/>
      <c r="U581" s="27" t="s">
        <v>37</v>
      </c>
      <c r="V581" s="185"/>
      <c r="W581" s="56"/>
      <c r="X581" s="186"/>
      <c r="Y581" s="186"/>
      <c r="Z581" s="186"/>
      <c r="AA581" s="62"/>
      <c r="AB581" s="62"/>
      <c r="AC581" s="187"/>
      <c r="AD581" s="259"/>
      <c r="AE581" s="259"/>
      <c r="AF581" s="56"/>
      <c r="AG581" s="28"/>
      <c r="AH581" s="56"/>
      <c r="AI581" s="28"/>
      <c r="AJ581" s="132"/>
      <c r="AK581" s="198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5"/>
      <c r="E582" s="56"/>
      <c r="F582" s="188"/>
      <c r="G582" s="188"/>
      <c r="H582" s="188"/>
      <c r="I582" s="56"/>
      <c r="J582" s="56"/>
      <c r="K582" s="187"/>
      <c r="L582" s="259"/>
      <c r="M582" s="259"/>
      <c r="N582" s="56"/>
      <c r="O582" s="28"/>
      <c r="P582" s="56"/>
      <c r="Q582" s="28"/>
      <c r="R582" s="183"/>
      <c r="S582" s="215"/>
      <c r="T582" s="287"/>
      <c r="U582" s="27"/>
      <c r="V582" s="185"/>
      <c r="W582" s="56"/>
      <c r="X582" s="188"/>
      <c r="Y582" s="188"/>
      <c r="Z582" s="188"/>
      <c r="AA582" s="56"/>
      <c r="AB582" s="56"/>
      <c r="AC582" s="187"/>
      <c r="AD582" s="259"/>
      <c r="AE582" s="259"/>
      <c r="AF582" s="56"/>
      <c r="AG582" s="28"/>
      <c r="AH582" s="56"/>
      <c r="AI582" s="28"/>
      <c r="AJ582" s="183"/>
      <c r="AK582" s="198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5"/>
      <c r="T583" s="285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8"/>
      <c r="AL583" s="285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34</v>
      </c>
      <c r="D584" s="185"/>
      <c r="E584" s="56"/>
      <c r="F584" s="186"/>
      <c r="G584" s="186"/>
      <c r="H584" s="186"/>
      <c r="I584" s="62"/>
      <c r="J584" s="62"/>
      <c r="K584" s="187"/>
      <c r="L584" s="259"/>
      <c r="M584" s="259"/>
      <c r="N584" s="56"/>
      <c r="O584" s="28"/>
      <c r="P584" s="56"/>
      <c r="Q584" s="28"/>
      <c r="R584" s="132"/>
      <c r="S584" s="215"/>
      <c r="T584" s="286"/>
      <c r="U584" s="27" t="s">
        <v>34</v>
      </c>
      <c r="V584" s="185"/>
      <c r="W584" s="56"/>
      <c r="X584" s="186"/>
      <c r="Y584" s="186"/>
      <c r="Z584" s="186"/>
      <c r="AA584" s="62"/>
      <c r="AB584" s="62"/>
      <c r="AC584" s="187"/>
      <c r="AD584" s="259"/>
      <c r="AE584" s="259"/>
      <c r="AF584" s="56"/>
      <c r="AG584" s="28"/>
      <c r="AH584" s="56"/>
      <c r="AI584" s="28"/>
      <c r="AJ584" s="132"/>
      <c r="AK584" s="198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35</v>
      </c>
      <c r="D585" s="185"/>
      <c r="E585" s="56"/>
      <c r="F585" s="186"/>
      <c r="G585" s="186"/>
      <c r="H585" s="186"/>
      <c r="I585" s="62"/>
      <c r="J585" s="62"/>
      <c r="K585" s="187"/>
      <c r="L585" s="259"/>
      <c r="M585" s="259"/>
      <c r="N585" s="56"/>
      <c r="O585" s="28"/>
      <c r="P585" s="56"/>
      <c r="Q585" s="28"/>
      <c r="R585" s="132"/>
      <c r="S585" s="215"/>
      <c r="T585" s="286"/>
      <c r="U585" s="27" t="s">
        <v>35</v>
      </c>
      <c r="V585" s="185"/>
      <c r="W585" s="56"/>
      <c r="X585" s="186"/>
      <c r="Y585" s="186"/>
      <c r="Z585" s="186"/>
      <c r="AA585" s="62"/>
      <c r="AB585" s="62"/>
      <c r="AC585" s="187"/>
      <c r="AD585" s="259"/>
      <c r="AE585" s="259"/>
      <c r="AF585" s="56"/>
      <c r="AG585" s="28"/>
      <c r="AH585" s="56"/>
      <c r="AI585" s="28"/>
      <c r="AJ585" s="132"/>
      <c r="AK585" s="198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37</v>
      </c>
      <c r="D586" s="185"/>
      <c r="E586" s="56"/>
      <c r="F586" s="186"/>
      <c r="G586" s="186"/>
      <c r="H586" s="186"/>
      <c r="I586" s="62"/>
      <c r="J586" s="62"/>
      <c r="K586" s="187"/>
      <c r="L586" s="259"/>
      <c r="M586" s="259"/>
      <c r="N586" s="56"/>
      <c r="O586" s="28"/>
      <c r="P586" s="56"/>
      <c r="Q586" s="28"/>
      <c r="R586" s="132"/>
      <c r="S586" s="215"/>
      <c r="T586" s="286"/>
      <c r="U586" s="27" t="s">
        <v>37</v>
      </c>
      <c r="V586" s="185"/>
      <c r="W586" s="56"/>
      <c r="X586" s="186"/>
      <c r="Y586" s="186"/>
      <c r="Z586" s="186"/>
      <c r="AA586" s="62"/>
      <c r="AB586" s="62"/>
      <c r="AC586" s="187"/>
      <c r="AD586" s="259"/>
      <c r="AE586" s="259"/>
      <c r="AF586" s="56"/>
      <c r="AG586" s="28"/>
      <c r="AH586" s="56"/>
      <c r="AI586" s="28"/>
      <c r="AJ586" s="132"/>
      <c r="AK586" s="198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5"/>
      <c r="E587" s="56"/>
      <c r="F587" s="188"/>
      <c r="G587" s="188"/>
      <c r="H587" s="188"/>
      <c r="I587" s="56"/>
      <c r="J587" s="56"/>
      <c r="K587" s="187"/>
      <c r="L587" s="259"/>
      <c r="M587" s="259"/>
      <c r="N587" s="56"/>
      <c r="O587" s="28"/>
      <c r="P587" s="56"/>
      <c r="Q587" s="28"/>
      <c r="R587" s="183"/>
      <c r="S587" s="215"/>
      <c r="T587" s="287"/>
      <c r="U587" s="27"/>
      <c r="V587" s="185"/>
      <c r="W587" s="56"/>
      <c r="X587" s="188"/>
      <c r="Y587" s="188"/>
      <c r="Z587" s="188"/>
      <c r="AA587" s="56"/>
      <c r="AB587" s="56"/>
      <c r="AC587" s="187"/>
      <c r="AD587" s="259"/>
      <c r="AE587" s="259"/>
      <c r="AF587" s="56"/>
      <c r="AG587" s="28"/>
      <c r="AH587" s="56"/>
      <c r="AI587" s="28"/>
      <c r="AJ587" s="183"/>
      <c r="AK587" s="198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5"/>
      <c r="T588" s="285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8"/>
      <c r="AL588" s="285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34</v>
      </c>
      <c r="D589" s="185"/>
      <c r="E589" s="56"/>
      <c r="F589" s="186"/>
      <c r="G589" s="186"/>
      <c r="H589" s="186"/>
      <c r="I589" s="62"/>
      <c r="J589" s="62"/>
      <c r="K589" s="187"/>
      <c r="L589" s="259"/>
      <c r="M589" s="259"/>
      <c r="N589" s="56"/>
      <c r="O589" s="28"/>
      <c r="P589" s="56"/>
      <c r="Q589" s="28"/>
      <c r="R589" s="132"/>
      <c r="S589" s="215"/>
      <c r="T589" s="286"/>
      <c r="U589" s="27" t="s">
        <v>34</v>
      </c>
      <c r="V589" s="185"/>
      <c r="W589" s="56"/>
      <c r="X589" s="186"/>
      <c r="Y589" s="186"/>
      <c r="Z589" s="186"/>
      <c r="AA589" s="62"/>
      <c r="AB589" s="62"/>
      <c r="AC589" s="187"/>
      <c r="AD589" s="259"/>
      <c r="AE589" s="259"/>
      <c r="AF589" s="56"/>
      <c r="AG589" s="28"/>
      <c r="AH589" s="56"/>
      <c r="AI589" s="28"/>
      <c r="AJ589" s="132"/>
      <c r="AK589" s="198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35</v>
      </c>
      <c r="D590" s="185"/>
      <c r="E590" s="56"/>
      <c r="F590" s="186"/>
      <c r="G590" s="186"/>
      <c r="H590" s="186"/>
      <c r="I590" s="62"/>
      <c r="J590" s="62"/>
      <c r="K590" s="187"/>
      <c r="L590" s="259"/>
      <c r="M590" s="259"/>
      <c r="N590" s="56"/>
      <c r="O590" s="28"/>
      <c r="P590" s="56"/>
      <c r="Q590" s="28"/>
      <c r="R590" s="132"/>
      <c r="S590" s="215"/>
      <c r="T590" s="286"/>
      <c r="U590" s="27" t="s">
        <v>35</v>
      </c>
      <c r="V590" s="185"/>
      <c r="W590" s="56"/>
      <c r="X590" s="186"/>
      <c r="Y590" s="186"/>
      <c r="Z590" s="186"/>
      <c r="AA590" s="62"/>
      <c r="AB590" s="62"/>
      <c r="AC590" s="187"/>
      <c r="AD590" s="259"/>
      <c r="AE590" s="259"/>
      <c r="AF590" s="56"/>
      <c r="AG590" s="28"/>
      <c r="AH590" s="56"/>
      <c r="AI590" s="28"/>
      <c r="AJ590" s="132"/>
      <c r="AK590" s="198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37</v>
      </c>
      <c r="D591" s="185"/>
      <c r="E591" s="56"/>
      <c r="F591" s="186"/>
      <c r="G591" s="186"/>
      <c r="H591" s="186"/>
      <c r="I591" s="62"/>
      <c r="J591" s="62"/>
      <c r="K591" s="187"/>
      <c r="L591" s="259"/>
      <c r="M591" s="259"/>
      <c r="N591" s="56"/>
      <c r="O591" s="28"/>
      <c r="P591" s="56"/>
      <c r="Q591" s="28"/>
      <c r="R591" s="132"/>
      <c r="S591" s="215"/>
      <c r="T591" s="286"/>
      <c r="U591" s="27" t="s">
        <v>37</v>
      </c>
      <c r="V591" s="185"/>
      <c r="W591" s="56"/>
      <c r="X591" s="186"/>
      <c r="Y591" s="186"/>
      <c r="Z591" s="186"/>
      <c r="AA591" s="62"/>
      <c r="AB591" s="62"/>
      <c r="AC591" s="187"/>
      <c r="AD591" s="259"/>
      <c r="AE591" s="259"/>
      <c r="AF591" s="56"/>
      <c r="AG591" s="28"/>
      <c r="AH591" s="56"/>
      <c r="AI591" s="28"/>
      <c r="AJ591" s="132"/>
      <c r="AK591" s="198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5"/>
      <c r="E592" s="56"/>
      <c r="F592" s="188"/>
      <c r="G592" s="188"/>
      <c r="H592" s="188"/>
      <c r="I592" s="56"/>
      <c r="J592" s="56"/>
      <c r="K592" s="187"/>
      <c r="L592" s="259"/>
      <c r="M592" s="259"/>
      <c r="N592" s="56"/>
      <c r="O592" s="28"/>
      <c r="P592" s="56"/>
      <c r="Q592" s="28"/>
      <c r="R592" s="183"/>
      <c r="S592" s="215"/>
      <c r="T592" s="287"/>
      <c r="U592" s="27"/>
      <c r="V592" s="185"/>
      <c r="W592" s="56"/>
      <c r="X592" s="188"/>
      <c r="Y592" s="188"/>
      <c r="Z592" s="188"/>
      <c r="AA592" s="56"/>
      <c r="AB592" s="56"/>
      <c r="AC592" s="187"/>
      <c r="AD592" s="259"/>
      <c r="AE592" s="259"/>
      <c r="AF592" s="56"/>
      <c r="AG592" s="28"/>
      <c r="AH592" s="56"/>
      <c r="AI592" s="28"/>
      <c r="AJ592" s="183"/>
      <c r="AK592" s="198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5"/>
      <c r="T593" s="285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8"/>
      <c r="AL593" s="285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34</v>
      </c>
      <c r="D594" s="185"/>
      <c r="E594" s="56"/>
      <c r="F594" s="186"/>
      <c r="G594" s="186"/>
      <c r="H594" s="186"/>
      <c r="I594" s="62"/>
      <c r="J594" s="62"/>
      <c r="K594" s="187"/>
      <c r="L594" s="259"/>
      <c r="M594" s="259"/>
      <c r="N594" s="56"/>
      <c r="O594" s="28"/>
      <c r="P594" s="56"/>
      <c r="Q594" s="28"/>
      <c r="R594" s="132"/>
      <c r="S594" s="215"/>
      <c r="T594" s="286"/>
      <c r="U594" s="27" t="s">
        <v>34</v>
      </c>
      <c r="V594" s="185"/>
      <c r="W594" s="56"/>
      <c r="X594" s="186"/>
      <c r="Y594" s="186"/>
      <c r="Z594" s="186"/>
      <c r="AA594" s="62"/>
      <c r="AB594" s="62"/>
      <c r="AC594" s="187"/>
      <c r="AD594" s="259"/>
      <c r="AE594" s="259"/>
      <c r="AF594" s="56"/>
      <c r="AG594" s="28"/>
      <c r="AH594" s="56"/>
      <c r="AI594" s="28"/>
      <c r="AJ594" s="132"/>
      <c r="AK594" s="198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35</v>
      </c>
      <c r="D595" s="185"/>
      <c r="E595" s="56"/>
      <c r="F595" s="186"/>
      <c r="G595" s="186"/>
      <c r="H595" s="186"/>
      <c r="I595" s="62"/>
      <c r="J595" s="62"/>
      <c r="K595" s="187"/>
      <c r="L595" s="259"/>
      <c r="M595" s="259"/>
      <c r="N595" s="56"/>
      <c r="O595" s="28"/>
      <c r="P595" s="56"/>
      <c r="Q595" s="28"/>
      <c r="R595" s="132"/>
      <c r="S595" s="215"/>
      <c r="T595" s="286"/>
      <c r="U595" s="27" t="s">
        <v>35</v>
      </c>
      <c r="V595" s="185"/>
      <c r="W595" s="56"/>
      <c r="X595" s="186"/>
      <c r="Y595" s="186"/>
      <c r="Z595" s="186"/>
      <c r="AA595" s="62"/>
      <c r="AB595" s="62"/>
      <c r="AC595" s="187"/>
      <c r="AD595" s="259"/>
      <c r="AE595" s="259"/>
      <c r="AF595" s="56"/>
      <c r="AG595" s="28"/>
      <c r="AH595" s="56"/>
      <c r="AI595" s="28"/>
      <c r="AJ595" s="132"/>
      <c r="AK595" s="198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37</v>
      </c>
      <c r="D596" s="185"/>
      <c r="E596" s="56"/>
      <c r="F596" s="186"/>
      <c r="G596" s="186"/>
      <c r="H596" s="186"/>
      <c r="I596" s="62"/>
      <c r="J596" s="62"/>
      <c r="K596" s="187"/>
      <c r="L596" s="259"/>
      <c r="M596" s="259"/>
      <c r="N596" s="56"/>
      <c r="O596" s="28"/>
      <c r="P596" s="56"/>
      <c r="Q596" s="28"/>
      <c r="R596" s="132"/>
      <c r="S596" s="215"/>
      <c r="T596" s="286"/>
      <c r="U596" s="27" t="s">
        <v>37</v>
      </c>
      <c r="V596" s="185"/>
      <c r="W596" s="56"/>
      <c r="X596" s="186"/>
      <c r="Y596" s="186"/>
      <c r="Z596" s="186"/>
      <c r="AA596" s="62"/>
      <c r="AB596" s="62"/>
      <c r="AC596" s="187"/>
      <c r="AD596" s="259"/>
      <c r="AE596" s="259"/>
      <c r="AF596" s="56"/>
      <c r="AG596" s="28"/>
      <c r="AH596" s="56"/>
      <c r="AI596" s="28"/>
      <c r="AJ596" s="132"/>
      <c r="AK596" s="198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5"/>
      <c r="E597" s="56"/>
      <c r="F597" s="188"/>
      <c r="G597" s="188"/>
      <c r="H597" s="188"/>
      <c r="I597" s="56"/>
      <c r="J597" s="56"/>
      <c r="K597" s="187"/>
      <c r="L597" s="259"/>
      <c r="M597" s="259"/>
      <c r="N597" s="56"/>
      <c r="O597" s="28"/>
      <c r="P597" s="56"/>
      <c r="Q597" s="28"/>
      <c r="R597" s="183"/>
      <c r="S597" s="215"/>
      <c r="T597" s="287"/>
      <c r="U597" s="27"/>
      <c r="V597" s="185"/>
      <c r="W597" s="56"/>
      <c r="X597" s="188"/>
      <c r="Y597" s="188"/>
      <c r="Z597" s="188"/>
      <c r="AA597" s="56"/>
      <c r="AB597" s="56"/>
      <c r="AC597" s="187"/>
      <c r="AD597" s="259"/>
      <c r="AE597" s="259"/>
      <c r="AF597" s="56"/>
      <c r="AG597" s="28"/>
      <c r="AH597" s="56"/>
      <c r="AI597" s="28"/>
      <c r="AJ597" s="183"/>
      <c r="AK597" s="198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5"/>
      <c r="T598" s="285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8"/>
      <c r="AL598" s="285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34</v>
      </c>
      <c r="D599" s="185"/>
      <c r="E599" s="56"/>
      <c r="F599" s="186"/>
      <c r="G599" s="186"/>
      <c r="H599" s="186"/>
      <c r="I599" s="62"/>
      <c r="J599" s="62"/>
      <c r="K599" s="187"/>
      <c r="L599" s="259"/>
      <c r="M599" s="259"/>
      <c r="N599" s="56"/>
      <c r="O599" s="28"/>
      <c r="P599" s="56"/>
      <c r="Q599" s="28"/>
      <c r="R599" s="132"/>
      <c r="S599" s="215"/>
      <c r="T599" s="286"/>
      <c r="U599" s="27" t="s">
        <v>34</v>
      </c>
      <c r="V599" s="185"/>
      <c r="W599" s="56"/>
      <c r="X599" s="186"/>
      <c r="Y599" s="186"/>
      <c r="Z599" s="186"/>
      <c r="AA599" s="62"/>
      <c r="AB599" s="62"/>
      <c r="AC599" s="187"/>
      <c r="AD599" s="259"/>
      <c r="AE599" s="259"/>
      <c r="AF599" s="56"/>
      <c r="AG599" s="28"/>
      <c r="AH599" s="56"/>
      <c r="AI599" s="28"/>
      <c r="AJ599" s="132"/>
      <c r="AK599" s="198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35</v>
      </c>
      <c r="D600" s="185"/>
      <c r="E600" s="56"/>
      <c r="F600" s="186"/>
      <c r="G600" s="186"/>
      <c r="H600" s="186"/>
      <c r="I600" s="62"/>
      <c r="J600" s="62"/>
      <c r="K600" s="187"/>
      <c r="L600" s="259"/>
      <c r="M600" s="259"/>
      <c r="N600" s="56"/>
      <c r="O600" s="28"/>
      <c r="P600" s="56"/>
      <c r="Q600" s="28"/>
      <c r="R600" s="132"/>
      <c r="S600" s="215"/>
      <c r="T600" s="286"/>
      <c r="U600" s="27" t="s">
        <v>35</v>
      </c>
      <c r="V600" s="185"/>
      <c r="W600" s="56"/>
      <c r="X600" s="186"/>
      <c r="Y600" s="186"/>
      <c r="Z600" s="186"/>
      <c r="AA600" s="62"/>
      <c r="AB600" s="62"/>
      <c r="AC600" s="187"/>
      <c r="AD600" s="259"/>
      <c r="AE600" s="259"/>
      <c r="AF600" s="56"/>
      <c r="AG600" s="28"/>
      <c r="AH600" s="56"/>
      <c r="AI600" s="28"/>
      <c r="AJ600" s="132"/>
      <c r="AK600" s="198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37</v>
      </c>
      <c r="D601" s="185"/>
      <c r="E601" s="56"/>
      <c r="F601" s="186"/>
      <c r="G601" s="186"/>
      <c r="H601" s="186"/>
      <c r="I601" s="62"/>
      <c r="J601" s="62"/>
      <c r="K601" s="187"/>
      <c r="L601" s="259"/>
      <c r="M601" s="259"/>
      <c r="N601" s="56"/>
      <c r="O601" s="28"/>
      <c r="P601" s="56"/>
      <c r="Q601" s="28"/>
      <c r="R601" s="132"/>
      <c r="S601" s="215"/>
      <c r="T601" s="286"/>
      <c r="U601" s="27" t="s">
        <v>37</v>
      </c>
      <c r="V601" s="185"/>
      <c r="W601" s="56"/>
      <c r="X601" s="186"/>
      <c r="Y601" s="186"/>
      <c r="Z601" s="186"/>
      <c r="AA601" s="62"/>
      <c r="AB601" s="62"/>
      <c r="AC601" s="187"/>
      <c r="AD601" s="259"/>
      <c r="AE601" s="259"/>
      <c r="AF601" s="56"/>
      <c r="AG601" s="28"/>
      <c r="AH601" s="56"/>
      <c r="AI601" s="28"/>
      <c r="AJ601" s="132"/>
      <c r="AK601" s="198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5"/>
      <c r="E602" s="56"/>
      <c r="F602" s="188"/>
      <c r="G602" s="188"/>
      <c r="H602" s="188"/>
      <c r="I602" s="56"/>
      <c r="J602" s="56"/>
      <c r="K602" s="187"/>
      <c r="L602" s="259"/>
      <c r="M602" s="259"/>
      <c r="N602" s="56"/>
      <c r="O602" s="28"/>
      <c r="P602" s="56"/>
      <c r="Q602" s="28"/>
      <c r="R602" s="183"/>
      <c r="S602" s="215"/>
      <c r="T602" s="287"/>
      <c r="U602" s="27"/>
      <c r="V602" s="185"/>
      <c r="W602" s="56"/>
      <c r="X602" s="188"/>
      <c r="Y602" s="188"/>
      <c r="Z602" s="188"/>
      <c r="AA602" s="56"/>
      <c r="AB602" s="56"/>
      <c r="AC602" s="187"/>
      <c r="AD602" s="259"/>
      <c r="AE602" s="259"/>
      <c r="AF602" s="56"/>
      <c r="AG602" s="28"/>
      <c r="AH602" s="56"/>
      <c r="AI602" s="28"/>
      <c r="AJ602" s="183"/>
      <c r="AK602" s="198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5"/>
      <c r="T603" s="285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8"/>
      <c r="AL603" s="285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34</v>
      </c>
      <c r="D604" s="185"/>
      <c r="E604" s="56"/>
      <c r="F604" s="186"/>
      <c r="G604" s="186"/>
      <c r="H604" s="186"/>
      <c r="I604" s="62"/>
      <c r="J604" s="62"/>
      <c r="K604" s="187"/>
      <c r="L604" s="259"/>
      <c r="M604" s="259"/>
      <c r="N604" s="56"/>
      <c r="O604" s="28"/>
      <c r="P604" s="56"/>
      <c r="Q604" s="28"/>
      <c r="R604" s="132"/>
      <c r="S604" s="215"/>
      <c r="T604" s="286"/>
      <c r="U604" s="27" t="s">
        <v>34</v>
      </c>
      <c r="V604" s="185"/>
      <c r="W604" s="56"/>
      <c r="X604" s="186"/>
      <c r="Y604" s="186"/>
      <c r="Z604" s="186"/>
      <c r="AA604" s="62"/>
      <c r="AB604" s="62"/>
      <c r="AC604" s="187"/>
      <c r="AD604" s="259"/>
      <c r="AE604" s="259"/>
      <c r="AF604" s="56"/>
      <c r="AG604" s="28"/>
      <c r="AH604" s="56"/>
      <c r="AI604" s="28"/>
      <c r="AJ604" s="132"/>
      <c r="AK604" s="198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35</v>
      </c>
      <c r="D605" s="185"/>
      <c r="E605" s="56"/>
      <c r="F605" s="186"/>
      <c r="G605" s="186"/>
      <c r="H605" s="186"/>
      <c r="I605" s="62"/>
      <c r="J605" s="62"/>
      <c r="K605" s="187"/>
      <c r="L605" s="259"/>
      <c r="M605" s="259"/>
      <c r="N605" s="56"/>
      <c r="O605" s="28"/>
      <c r="P605" s="56"/>
      <c r="Q605" s="28"/>
      <c r="R605" s="132"/>
      <c r="S605" s="215"/>
      <c r="T605" s="286"/>
      <c r="U605" s="27" t="s">
        <v>35</v>
      </c>
      <c r="V605" s="185"/>
      <c r="W605" s="56"/>
      <c r="X605" s="186"/>
      <c r="Y605" s="186"/>
      <c r="Z605" s="186"/>
      <c r="AA605" s="62"/>
      <c r="AB605" s="62"/>
      <c r="AC605" s="187"/>
      <c r="AD605" s="259"/>
      <c r="AE605" s="259"/>
      <c r="AF605" s="56"/>
      <c r="AG605" s="28"/>
      <c r="AH605" s="56"/>
      <c r="AI605" s="28"/>
      <c r="AJ605" s="132"/>
      <c r="AK605" s="198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37</v>
      </c>
      <c r="D606" s="185"/>
      <c r="E606" s="56"/>
      <c r="F606" s="186"/>
      <c r="G606" s="186"/>
      <c r="H606" s="186"/>
      <c r="I606" s="62"/>
      <c r="J606" s="62"/>
      <c r="K606" s="187"/>
      <c r="L606" s="259"/>
      <c r="M606" s="259"/>
      <c r="N606" s="56"/>
      <c r="O606" s="28"/>
      <c r="P606" s="56"/>
      <c r="Q606" s="28"/>
      <c r="R606" s="132"/>
      <c r="S606" s="215"/>
      <c r="T606" s="286"/>
      <c r="U606" s="27" t="s">
        <v>37</v>
      </c>
      <c r="V606" s="185"/>
      <c r="W606" s="56"/>
      <c r="X606" s="186"/>
      <c r="Y606" s="186"/>
      <c r="Z606" s="186"/>
      <c r="AA606" s="62"/>
      <c r="AB606" s="62"/>
      <c r="AC606" s="187"/>
      <c r="AD606" s="259"/>
      <c r="AE606" s="259"/>
      <c r="AF606" s="56"/>
      <c r="AG606" s="28"/>
      <c r="AH606" s="56"/>
      <c r="AI606" s="28"/>
      <c r="AJ606" s="132"/>
      <c r="AK606" s="198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5"/>
      <c r="E607" s="56"/>
      <c r="F607" s="188"/>
      <c r="G607" s="188"/>
      <c r="H607" s="188"/>
      <c r="I607" s="56"/>
      <c r="J607" s="56"/>
      <c r="K607" s="187"/>
      <c r="L607" s="259"/>
      <c r="M607" s="259"/>
      <c r="N607" s="56"/>
      <c r="O607" s="28"/>
      <c r="P607" s="56"/>
      <c r="Q607" s="28"/>
      <c r="R607" s="183"/>
      <c r="S607" s="215"/>
      <c r="T607" s="287"/>
      <c r="U607" s="27"/>
      <c r="V607" s="185"/>
      <c r="W607" s="56"/>
      <c r="X607" s="188"/>
      <c r="Y607" s="188"/>
      <c r="Z607" s="188"/>
      <c r="AA607" s="56"/>
      <c r="AB607" s="56"/>
      <c r="AC607" s="187"/>
      <c r="AD607" s="259"/>
      <c r="AE607" s="259"/>
      <c r="AF607" s="56"/>
      <c r="AG607" s="28"/>
      <c r="AH607" s="56"/>
      <c r="AI607" s="28"/>
      <c r="AJ607" s="183"/>
      <c r="AK607" s="198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5"/>
      <c r="T608" s="285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8"/>
      <c r="AL608" s="285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34</v>
      </c>
      <c r="D609" s="185"/>
      <c r="E609" s="56"/>
      <c r="F609" s="186"/>
      <c r="G609" s="186"/>
      <c r="H609" s="186"/>
      <c r="I609" s="62"/>
      <c r="J609" s="62"/>
      <c r="K609" s="187"/>
      <c r="L609" s="259"/>
      <c r="M609" s="259"/>
      <c r="N609" s="56"/>
      <c r="O609" s="28"/>
      <c r="P609" s="56"/>
      <c r="Q609" s="28"/>
      <c r="R609" s="132"/>
      <c r="S609" s="215"/>
      <c r="T609" s="286"/>
      <c r="U609" s="27" t="s">
        <v>34</v>
      </c>
      <c r="V609" s="185"/>
      <c r="W609" s="56"/>
      <c r="X609" s="186"/>
      <c r="Y609" s="186"/>
      <c r="Z609" s="186"/>
      <c r="AA609" s="62"/>
      <c r="AB609" s="62"/>
      <c r="AC609" s="187"/>
      <c r="AD609" s="259"/>
      <c r="AE609" s="259"/>
      <c r="AF609" s="56"/>
      <c r="AG609" s="28"/>
      <c r="AH609" s="56"/>
      <c r="AI609" s="28"/>
      <c r="AJ609" s="132"/>
      <c r="AK609" s="198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35</v>
      </c>
      <c r="D610" s="185"/>
      <c r="E610" s="56"/>
      <c r="F610" s="186"/>
      <c r="G610" s="186"/>
      <c r="H610" s="186"/>
      <c r="I610" s="62"/>
      <c r="J610" s="62"/>
      <c r="K610" s="187"/>
      <c r="L610" s="259"/>
      <c r="M610" s="259"/>
      <c r="N610" s="56"/>
      <c r="O610" s="28"/>
      <c r="P610" s="56"/>
      <c r="Q610" s="28"/>
      <c r="R610" s="132"/>
      <c r="S610" s="215"/>
      <c r="T610" s="286"/>
      <c r="U610" s="27" t="s">
        <v>35</v>
      </c>
      <c r="V610" s="185"/>
      <c r="W610" s="56"/>
      <c r="X610" s="186"/>
      <c r="Y610" s="186"/>
      <c r="Z610" s="186"/>
      <c r="AA610" s="62"/>
      <c r="AB610" s="62"/>
      <c r="AC610" s="187"/>
      <c r="AD610" s="259"/>
      <c r="AE610" s="259"/>
      <c r="AF610" s="56"/>
      <c r="AG610" s="28"/>
      <c r="AH610" s="56"/>
      <c r="AI610" s="28"/>
      <c r="AJ610" s="132"/>
      <c r="AK610" s="198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37</v>
      </c>
      <c r="D611" s="185"/>
      <c r="E611" s="56"/>
      <c r="F611" s="186"/>
      <c r="G611" s="186"/>
      <c r="H611" s="186"/>
      <c r="I611" s="62"/>
      <c r="J611" s="62"/>
      <c r="K611" s="187"/>
      <c r="L611" s="259"/>
      <c r="M611" s="259"/>
      <c r="N611" s="56"/>
      <c r="O611" s="28"/>
      <c r="P611" s="56"/>
      <c r="Q611" s="28"/>
      <c r="R611" s="132"/>
      <c r="S611" s="215"/>
      <c r="T611" s="286"/>
      <c r="U611" s="27" t="s">
        <v>37</v>
      </c>
      <c r="V611" s="185"/>
      <c r="W611" s="56"/>
      <c r="X611" s="186"/>
      <c r="Y611" s="186"/>
      <c r="Z611" s="186"/>
      <c r="AA611" s="62"/>
      <c r="AB611" s="62"/>
      <c r="AC611" s="187"/>
      <c r="AD611" s="259"/>
      <c r="AE611" s="259"/>
      <c r="AF611" s="56"/>
      <c r="AG611" s="28"/>
      <c r="AH611" s="56"/>
      <c r="AI611" s="28"/>
      <c r="AJ611" s="132"/>
      <c r="AK611" s="198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5"/>
      <c r="E612" s="56"/>
      <c r="F612" s="188"/>
      <c r="G612" s="188"/>
      <c r="H612" s="188"/>
      <c r="I612" s="56"/>
      <c r="J612" s="56"/>
      <c r="K612" s="187"/>
      <c r="L612" s="259"/>
      <c r="M612" s="259"/>
      <c r="N612" s="56"/>
      <c r="O612" s="28"/>
      <c r="P612" s="56"/>
      <c r="Q612" s="28"/>
      <c r="R612" s="183"/>
      <c r="S612" s="215"/>
      <c r="T612" s="287"/>
      <c r="U612" s="27"/>
      <c r="V612" s="185"/>
      <c r="W612" s="56"/>
      <c r="X612" s="188"/>
      <c r="Y612" s="188"/>
      <c r="Z612" s="188"/>
      <c r="AA612" s="56"/>
      <c r="AB612" s="56"/>
      <c r="AC612" s="187"/>
      <c r="AD612" s="259"/>
      <c r="AE612" s="259"/>
      <c r="AF612" s="56"/>
      <c r="AG612" s="28"/>
      <c r="AH612" s="56"/>
      <c r="AI612" s="28"/>
      <c r="AJ612" s="183"/>
      <c r="AK612" s="198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5"/>
      <c r="T613" s="285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8"/>
      <c r="AL613" s="285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34</v>
      </c>
      <c r="D614" s="185"/>
      <c r="E614" s="56"/>
      <c r="F614" s="186"/>
      <c r="G614" s="186"/>
      <c r="H614" s="186"/>
      <c r="I614" s="62"/>
      <c r="J614" s="62"/>
      <c r="K614" s="187"/>
      <c r="L614" s="259"/>
      <c r="M614" s="259"/>
      <c r="N614" s="56"/>
      <c r="O614" s="28"/>
      <c r="P614" s="56"/>
      <c r="Q614" s="28"/>
      <c r="R614" s="132"/>
      <c r="S614" s="215"/>
      <c r="T614" s="286"/>
      <c r="U614" s="27" t="s">
        <v>34</v>
      </c>
      <c r="V614" s="185"/>
      <c r="W614" s="56"/>
      <c r="X614" s="186"/>
      <c r="Y614" s="186"/>
      <c r="Z614" s="186"/>
      <c r="AA614" s="62"/>
      <c r="AB614" s="62"/>
      <c r="AC614" s="187"/>
      <c r="AD614" s="259"/>
      <c r="AE614" s="259"/>
      <c r="AF614" s="56"/>
      <c r="AG614" s="28"/>
      <c r="AH614" s="56"/>
      <c r="AI614" s="28"/>
      <c r="AJ614" s="132"/>
      <c r="AK614" s="198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35</v>
      </c>
      <c r="D615" s="185"/>
      <c r="E615" s="56"/>
      <c r="F615" s="186"/>
      <c r="G615" s="186"/>
      <c r="H615" s="186"/>
      <c r="I615" s="62"/>
      <c r="J615" s="62"/>
      <c r="K615" s="187"/>
      <c r="L615" s="259"/>
      <c r="M615" s="259"/>
      <c r="N615" s="56"/>
      <c r="O615" s="28"/>
      <c r="P615" s="56"/>
      <c r="Q615" s="28"/>
      <c r="R615" s="132"/>
      <c r="S615" s="215"/>
      <c r="T615" s="286"/>
      <c r="U615" s="27" t="s">
        <v>35</v>
      </c>
      <c r="V615" s="185"/>
      <c r="W615" s="56"/>
      <c r="X615" s="186"/>
      <c r="Y615" s="186"/>
      <c r="Z615" s="186"/>
      <c r="AA615" s="62"/>
      <c r="AB615" s="62"/>
      <c r="AC615" s="187"/>
      <c r="AD615" s="259"/>
      <c r="AE615" s="259"/>
      <c r="AF615" s="56"/>
      <c r="AG615" s="28"/>
      <c r="AH615" s="56"/>
      <c r="AI615" s="28"/>
      <c r="AJ615" s="132"/>
      <c r="AK615" s="198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37</v>
      </c>
      <c r="D616" s="185"/>
      <c r="E616" s="56"/>
      <c r="F616" s="186"/>
      <c r="G616" s="186"/>
      <c r="H616" s="186"/>
      <c r="I616" s="62"/>
      <c r="J616" s="62"/>
      <c r="K616" s="187"/>
      <c r="L616" s="259"/>
      <c r="M616" s="259"/>
      <c r="N616" s="56"/>
      <c r="O616" s="28"/>
      <c r="P616" s="56"/>
      <c r="Q616" s="28"/>
      <c r="R616" s="132"/>
      <c r="S616" s="215"/>
      <c r="T616" s="286"/>
      <c r="U616" s="27" t="s">
        <v>37</v>
      </c>
      <c r="V616" s="185"/>
      <c r="W616" s="56"/>
      <c r="X616" s="186"/>
      <c r="Y616" s="186"/>
      <c r="Z616" s="186"/>
      <c r="AA616" s="62"/>
      <c r="AB616" s="62"/>
      <c r="AC616" s="187"/>
      <c r="AD616" s="259"/>
      <c r="AE616" s="259"/>
      <c r="AF616" s="56"/>
      <c r="AG616" s="28"/>
      <c r="AH616" s="56"/>
      <c r="AI616" s="28"/>
      <c r="AJ616" s="132"/>
      <c r="AK616" s="198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5"/>
      <c r="E617" s="56"/>
      <c r="F617" s="188"/>
      <c r="G617" s="188"/>
      <c r="H617" s="188"/>
      <c r="I617" s="56"/>
      <c r="J617" s="56"/>
      <c r="K617" s="187"/>
      <c r="L617" s="259"/>
      <c r="M617" s="259"/>
      <c r="N617" s="56"/>
      <c r="O617" s="28"/>
      <c r="P617" s="56"/>
      <c r="Q617" s="28"/>
      <c r="R617" s="183"/>
      <c r="S617" s="215"/>
      <c r="T617" s="287"/>
      <c r="U617" s="27"/>
      <c r="V617" s="185"/>
      <c r="W617" s="56"/>
      <c r="X617" s="188"/>
      <c r="Y617" s="188"/>
      <c r="Z617" s="188"/>
      <c r="AA617" s="56"/>
      <c r="AB617" s="56"/>
      <c r="AC617" s="187"/>
      <c r="AD617" s="259"/>
      <c r="AE617" s="259"/>
      <c r="AF617" s="56"/>
      <c r="AG617" s="28"/>
      <c r="AH617" s="56"/>
      <c r="AI617" s="28"/>
      <c r="AJ617" s="183"/>
      <c r="AK617" s="198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5"/>
      <c r="T618" s="285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8"/>
      <c r="AL618" s="285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34</v>
      </c>
      <c r="D619" s="185"/>
      <c r="E619" s="56"/>
      <c r="F619" s="186"/>
      <c r="G619" s="186"/>
      <c r="H619" s="186"/>
      <c r="I619" s="62"/>
      <c r="J619" s="62"/>
      <c r="K619" s="187"/>
      <c r="L619" s="259"/>
      <c r="M619" s="259"/>
      <c r="N619" s="56"/>
      <c r="O619" s="28"/>
      <c r="P619" s="56"/>
      <c r="Q619" s="28"/>
      <c r="R619" s="132"/>
      <c r="S619" s="215"/>
      <c r="T619" s="286"/>
      <c r="U619" s="27" t="s">
        <v>34</v>
      </c>
      <c r="V619" s="185"/>
      <c r="W619" s="56"/>
      <c r="X619" s="186"/>
      <c r="Y619" s="186"/>
      <c r="Z619" s="186"/>
      <c r="AA619" s="62"/>
      <c r="AB619" s="62"/>
      <c r="AC619" s="187"/>
      <c r="AD619" s="259"/>
      <c r="AE619" s="259"/>
      <c r="AF619" s="56"/>
      <c r="AG619" s="28"/>
      <c r="AH619" s="56"/>
      <c r="AI619" s="28"/>
      <c r="AJ619" s="132"/>
      <c r="AK619" s="198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35</v>
      </c>
      <c r="D620" s="185"/>
      <c r="E620" s="56"/>
      <c r="F620" s="186"/>
      <c r="G620" s="186"/>
      <c r="H620" s="186"/>
      <c r="I620" s="62"/>
      <c r="J620" s="62"/>
      <c r="K620" s="187"/>
      <c r="L620" s="259"/>
      <c r="M620" s="259"/>
      <c r="N620" s="56"/>
      <c r="O620" s="28"/>
      <c r="P620" s="56"/>
      <c r="Q620" s="28"/>
      <c r="R620" s="132"/>
      <c r="S620" s="215"/>
      <c r="T620" s="286"/>
      <c r="U620" s="27" t="s">
        <v>35</v>
      </c>
      <c r="V620" s="185"/>
      <c r="W620" s="56"/>
      <c r="X620" s="186"/>
      <c r="Y620" s="186"/>
      <c r="Z620" s="186"/>
      <c r="AA620" s="62"/>
      <c r="AB620" s="62"/>
      <c r="AC620" s="187"/>
      <c r="AD620" s="259"/>
      <c r="AE620" s="259"/>
      <c r="AF620" s="56"/>
      <c r="AG620" s="28"/>
      <c r="AH620" s="56"/>
      <c r="AI620" s="28"/>
      <c r="AJ620" s="132"/>
      <c r="AK620" s="198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37</v>
      </c>
      <c r="D621" s="185"/>
      <c r="E621" s="56"/>
      <c r="F621" s="186"/>
      <c r="G621" s="186"/>
      <c r="H621" s="186"/>
      <c r="I621" s="62"/>
      <c r="J621" s="62"/>
      <c r="K621" s="187"/>
      <c r="L621" s="259"/>
      <c r="M621" s="259"/>
      <c r="N621" s="56"/>
      <c r="O621" s="28"/>
      <c r="P621" s="56"/>
      <c r="Q621" s="28"/>
      <c r="R621" s="132"/>
      <c r="S621" s="215"/>
      <c r="T621" s="286"/>
      <c r="U621" s="27" t="s">
        <v>37</v>
      </c>
      <c r="V621" s="185"/>
      <c r="W621" s="56"/>
      <c r="X621" s="186"/>
      <c r="Y621" s="186"/>
      <c r="Z621" s="186"/>
      <c r="AA621" s="62"/>
      <c r="AB621" s="62"/>
      <c r="AC621" s="187"/>
      <c r="AD621" s="259"/>
      <c r="AE621" s="259"/>
      <c r="AF621" s="56"/>
      <c r="AG621" s="28"/>
      <c r="AH621" s="56"/>
      <c r="AI621" s="28"/>
      <c r="AJ621" s="132"/>
      <c r="AK621" s="198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5"/>
      <c r="E622" s="56"/>
      <c r="F622" s="188"/>
      <c r="G622" s="188"/>
      <c r="H622" s="188"/>
      <c r="I622" s="56"/>
      <c r="J622" s="56"/>
      <c r="K622" s="187"/>
      <c r="L622" s="259"/>
      <c r="M622" s="259"/>
      <c r="N622" s="56"/>
      <c r="O622" s="28"/>
      <c r="P622" s="56"/>
      <c r="Q622" s="28"/>
      <c r="R622" s="183"/>
      <c r="S622" s="215"/>
      <c r="T622" s="287"/>
      <c r="U622" s="27"/>
      <c r="V622" s="185"/>
      <c r="W622" s="56"/>
      <c r="X622" s="188"/>
      <c r="Y622" s="188"/>
      <c r="Z622" s="188"/>
      <c r="AA622" s="56"/>
      <c r="AB622" s="56"/>
      <c r="AC622" s="187"/>
      <c r="AD622" s="259"/>
      <c r="AE622" s="259"/>
      <c r="AF622" s="56"/>
      <c r="AG622" s="28"/>
      <c r="AH622" s="56"/>
      <c r="AI622" s="28"/>
      <c r="AJ622" s="183"/>
      <c r="AK622" s="198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5"/>
      <c r="T623" s="285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8"/>
      <c r="AL623" s="285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34</v>
      </c>
      <c r="D624" s="185"/>
      <c r="E624" s="56"/>
      <c r="F624" s="186"/>
      <c r="G624" s="186"/>
      <c r="H624" s="186"/>
      <c r="I624" s="62"/>
      <c r="J624" s="62"/>
      <c r="K624" s="187"/>
      <c r="L624" s="259"/>
      <c r="M624" s="259"/>
      <c r="N624" s="56"/>
      <c r="O624" s="28"/>
      <c r="P624" s="56"/>
      <c r="Q624" s="28"/>
      <c r="R624" s="132"/>
      <c r="S624" s="215"/>
      <c r="T624" s="286"/>
      <c r="U624" s="27" t="s">
        <v>34</v>
      </c>
      <c r="V624" s="185"/>
      <c r="W624" s="56"/>
      <c r="X624" s="186"/>
      <c r="Y624" s="186"/>
      <c r="Z624" s="186"/>
      <c r="AA624" s="62"/>
      <c r="AB624" s="62"/>
      <c r="AC624" s="187"/>
      <c r="AD624" s="259"/>
      <c r="AE624" s="259"/>
      <c r="AF624" s="56"/>
      <c r="AG624" s="28"/>
      <c r="AH624" s="56"/>
      <c r="AI624" s="28"/>
      <c r="AJ624" s="132"/>
      <c r="AK624" s="198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35</v>
      </c>
      <c r="D625" s="185"/>
      <c r="E625" s="56"/>
      <c r="F625" s="186"/>
      <c r="G625" s="186"/>
      <c r="H625" s="186"/>
      <c r="I625" s="62"/>
      <c r="J625" s="62"/>
      <c r="K625" s="187"/>
      <c r="L625" s="259"/>
      <c r="M625" s="259"/>
      <c r="N625" s="56"/>
      <c r="O625" s="28"/>
      <c r="P625" s="56"/>
      <c r="Q625" s="28"/>
      <c r="R625" s="132"/>
      <c r="S625" s="215"/>
      <c r="T625" s="286"/>
      <c r="U625" s="27" t="s">
        <v>35</v>
      </c>
      <c r="V625" s="185"/>
      <c r="W625" s="56"/>
      <c r="X625" s="186"/>
      <c r="Y625" s="186"/>
      <c r="Z625" s="186"/>
      <c r="AA625" s="62"/>
      <c r="AB625" s="62"/>
      <c r="AC625" s="187"/>
      <c r="AD625" s="259"/>
      <c r="AE625" s="259"/>
      <c r="AF625" s="56"/>
      <c r="AG625" s="28"/>
      <c r="AH625" s="56"/>
      <c r="AI625" s="28"/>
      <c r="AJ625" s="132"/>
      <c r="AK625" s="198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37</v>
      </c>
      <c r="D626" s="185"/>
      <c r="E626" s="56"/>
      <c r="F626" s="186"/>
      <c r="G626" s="186"/>
      <c r="H626" s="186"/>
      <c r="I626" s="62"/>
      <c r="J626" s="62"/>
      <c r="K626" s="187"/>
      <c r="L626" s="259"/>
      <c r="M626" s="259"/>
      <c r="N626" s="56"/>
      <c r="O626" s="28"/>
      <c r="P626" s="56"/>
      <c r="Q626" s="28"/>
      <c r="R626" s="132"/>
      <c r="S626" s="215"/>
      <c r="T626" s="286"/>
      <c r="U626" s="27" t="s">
        <v>37</v>
      </c>
      <c r="V626" s="185"/>
      <c r="W626" s="56"/>
      <c r="X626" s="186"/>
      <c r="Y626" s="186"/>
      <c r="Z626" s="186"/>
      <c r="AA626" s="62"/>
      <c r="AB626" s="62"/>
      <c r="AC626" s="187"/>
      <c r="AD626" s="259"/>
      <c r="AE626" s="259"/>
      <c r="AF626" s="56"/>
      <c r="AG626" s="28"/>
      <c r="AH626" s="56"/>
      <c r="AI626" s="28"/>
      <c r="AJ626" s="132"/>
      <c r="AK626" s="198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5"/>
      <c r="E627" s="56"/>
      <c r="F627" s="188"/>
      <c r="G627" s="188"/>
      <c r="H627" s="188"/>
      <c r="I627" s="56"/>
      <c r="J627" s="56"/>
      <c r="K627" s="187"/>
      <c r="L627" s="259"/>
      <c r="M627" s="259"/>
      <c r="N627" s="56"/>
      <c r="O627" s="28"/>
      <c r="P627" s="56"/>
      <c r="Q627" s="28"/>
      <c r="R627" s="183"/>
      <c r="S627" s="215"/>
      <c r="T627" s="287"/>
      <c r="U627" s="27"/>
      <c r="V627" s="185"/>
      <c r="W627" s="56"/>
      <c r="X627" s="188"/>
      <c r="Y627" s="188"/>
      <c r="Z627" s="188"/>
      <c r="AA627" s="56"/>
      <c r="AB627" s="56"/>
      <c r="AC627" s="187"/>
      <c r="AD627" s="259"/>
      <c r="AE627" s="259"/>
      <c r="AF627" s="56"/>
      <c r="AG627" s="28"/>
      <c r="AH627" s="56"/>
      <c r="AI627" s="28"/>
      <c r="AJ627" s="183"/>
      <c r="AK627" s="198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5"/>
      <c r="T628" s="285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8"/>
      <c r="AL628" s="285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34</v>
      </c>
      <c r="D629" s="185"/>
      <c r="E629" s="56"/>
      <c r="F629" s="186"/>
      <c r="G629" s="186"/>
      <c r="H629" s="186"/>
      <c r="I629" s="62"/>
      <c r="J629" s="62"/>
      <c r="K629" s="187"/>
      <c r="L629" s="259"/>
      <c r="M629" s="259"/>
      <c r="N629" s="56"/>
      <c r="O629" s="28"/>
      <c r="P629" s="56"/>
      <c r="Q629" s="28"/>
      <c r="R629" s="132"/>
      <c r="S629" s="215"/>
      <c r="T629" s="286"/>
      <c r="U629" s="27" t="s">
        <v>34</v>
      </c>
      <c r="V629" s="185"/>
      <c r="W629" s="56"/>
      <c r="X629" s="186"/>
      <c r="Y629" s="186"/>
      <c r="Z629" s="186"/>
      <c r="AA629" s="62"/>
      <c r="AB629" s="62"/>
      <c r="AC629" s="187"/>
      <c r="AD629" s="259"/>
      <c r="AE629" s="259"/>
      <c r="AF629" s="56"/>
      <c r="AG629" s="28"/>
      <c r="AH629" s="56"/>
      <c r="AI629" s="28"/>
      <c r="AJ629" s="132"/>
      <c r="AK629" s="198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35</v>
      </c>
      <c r="D630" s="185"/>
      <c r="E630" s="56"/>
      <c r="F630" s="186"/>
      <c r="G630" s="186"/>
      <c r="H630" s="186"/>
      <c r="I630" s="62"/>
      <c r="J630" s="62"/>
      <c r="K630" s="187"/>
      <c r="L630" s="259"/>
      <c r="M630" s="259"/>
      <c r="N630" s="56"/>
      <c r="O630" s="28"/>
      <c r="P630" s="56"/>
      <c r="Q630" s="28"/>
      <c r="R630" s="132"/>
      <c r="S630" s="215"/>
      <c r="T630" s="286"/>
      <c r="U630" s="27" t="s">
        <v>35</v>
      </c>
      <c r="V630" s="185"/>
      <c r="W630" s="56"/>
      <c r="X630" s="186"/>
      <c r="Y630" s="186"/>
      <c r="Z630" s="186"/>
      <c r="AA630" s="62"/>
      <c r="AB630" s="62"/>
      <c r="AC630" s="187"/>
      <c r="AD630" s="259"/>
      <c r="AE630" s="259"/>
      <c r="AF630" s="56"/>
      <c r="AG630" s="28"/>
      <c r="AH630" s="56"/>
      <c r="AI630" s="28"/>
      <c r="AJ630" s="132"/>
      <c r="AK630" s="198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37</v>
      </c>
      <c r="D631" s="185"/>
      <c r="E631" s="56"/>
      <c r="F631" s="186"/>
      <c r="G631" s="186"/>
      <c r="H631" s="186"/>
      <c r="I631" s="62"/>
      <c r="J631" s="62"/>
      <c r="K631" s="187"/>
      <c r="L631" s="259"/>
      <c r="M631" s="259"/>
      <c r="N631" s="56"/>
      <c r="O631" s="28"/>
      <c r="P631" s="56"/>
      <c r="Q631" s="28"/>
      <c r="R631" s="132"/>
      <c r="S631" s="215"/>
      <c r="T631" s="286"/>
      <c r="U631" s="27" t="s">
        <v>37</v>
      </c>
      <c r="V631" s="185"/>
      <c r="W631" s="56"/>
      <c r="X631" s="186"/>
      <c r="Y631" s="186"/>
      <c r="Z631" s="186"/>
      <c r="AA631" s="62"/>
      <c r="AB631" s="62"/>
      <c r="AC631" s="187"/>
      <c r="AD631" s="259"/>
      <c r="AE631" s="259"/>
      <c r="AF631" s="56"/>
      <c r="AG631" s="28"/>
      <c r="AH631" s="56"/>
      <c r="AI631" s="28"/>
      <c r="AJ631" s="132"/>
      <c r="AK631" s="198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5"/>
      <c r="E632" s="56"/>
      <c r="F632" s="188"/>
      <c r="G632" s="188"/>
      <c r="H632" s="188"/>
      <c r="I632" s="56"/>
      <c r="J632" s="56"/>
      <c r="K632" s="187"/>
      <c r="L632" s="259"/>
      <c r="M632" s="259"/>
      <c r="N632" s="56"/>
      <c r="O632" s="28"/>
      <c r="P632" s="56"/>
      <c r="Q632" s="28"/>
      <c r="R632" s="183"/>
      <c r="S632" s="215"/>
      <c r="T632" s="287"/>
      <c r="U632" s="27"/>
      <c r="V632" s="185"/>
      <c r="W632" s="56"/>
      <c r="X632" s="188"/>
      <c r="Y632" s="188"/>
      <c r="Z632" s="188"/>
      <c r="AA632" s="56"/>
      <c r="AB632" s="56"/>
      <c r="AC632" s="187"/>
      <c r="AD632" s="259"/>
      <c r="AE632" s="259"/>
      <c r="AF632" s="56"/>
      <c r="AG632" s="28"/>
      <c r="AH632" s="56"/>
      <c r="AI632" s="28"/>
      <c r="AJ632" s="183"/>
      <c r="AK632" s="198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5"/>
      <c r="T633" s="285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8"/>
      <c r="AL633" s="285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34</v>
      </c>
      <c r="D634" s="185"/>
      <c r="E634" s="56"/>
      <c r="F634" s="186"/>
      <c r="G634" s="186"/>
      <c r="H634" s="186"/>
      <c r="I634" s="62"/>
      <c r="J634" s="62"/>
      <c r="K634" s="187"/>
      <c r="L634" s="259"/>
      <c r="M634" s="259"/>
      <c r="N634" s="56"/>
      <c r="O634" s="28"/>
      <c r="P634" s="56"/>
      <c r="Q634" s="28"/>
      <c r="R634" s="132"/>
      <c r="S634" s="215"/>
      <c r="T634" s="286"/>
      <c r="U634" s="27" t="s">
        <v>34</v>
      </c>
      <c r="V634" s="185"/>
      <c r="W634" s="56"/>
      <c r="X634" s="186"/>
      <c r="Y634" s="186"/>
      <c r="Z634" s="186"/>
      <c r="AA634" s="62"/>
      <c r="AB634" s="62"/>
      <c r="AC634" s="187"/>
      <c r="AD634" s="259"/>
      <c r="AE634" s="259"/>
      <c r="AF634" s="56"/>
      <c r="AG634" s="28"/>
      <c r="AH634" s="56"/>
      <c r="AI634" s="28"/>
      <c r="AJ634" s="132"/>
      <c r="AK634" s="198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35</v>
      </c>
      <c r="D635" s="185"/>
      <c r="E635" s="56"/>
      <c r="F635" s="186"/>
      <c r="G635" s="186"/>
      <c r="H635" s="186"/>
      <c r="I635" s="62"/>
      <c r="J635" s="62"/>
      <c r="K635" s="187"/>
      <c r="L635" s="259"/>
      <c r="M635" s="259"/>
      <c r="N635" s="56"/>
      <c r="O635" s="28"/>
      <c r="P635" s="56"/>
      <c r="Q635" s="28"/>
      <c r="R635" s="132"/>
      <c r="S635" s="215"/>
      <c r="T635" s="286"/>
      <c r="U635" s="27" t="s">
        <v>35</v>
      </c>
      <c r="V635" s="185"/>
      <c r="W635" s="56"/>
      <c r="X635" s="186"/>
      <c r="Y635" s="186"/>
      <c r="Z635" s="186"/>
      <c r="AA635" s="62"/>
      <c r="AB635" s="62"/>
      <c r="AC635" s="187"/>
      <c r="AD635" s="259"/>
      <c r="AE635" s="259"/>
      <c r="AF635" s="56"/>
      <c r="AG635" s="28"/>
      <c r="AH635" s="56"/>
      <c r="AI635" s="28"/>
      <c r="AJ635" s="132"/>
      <c r="AK635" s="198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37</v>
      </c>
      <c r="D636" s="185"/>
      <c r="E636" s="56"/>
      <c r="F636" s="186"/>
      <c r="G636" s="186"/>
      <c r="H636" s="186"/>
      <c r="I636" s="62"/>
      <c r="J636" s="62"/>
      <c r="K636" s="187"/>
      <c r="L636" s="259"/>
      <c r="M636" s="259"/>
      <c r="N636" s="56"/>
      <c r="O636" s="28"/>
      <c r="P636" s="56"/>
      <c r="Q636" s="28"/>
      <c r="R636" s="132"/>
      <c r="S636" s="215"/>
      <c r="T636" s="286"/>
      <c r="U636" s="27" t="s">
        <v>37</v>
      </c>
      <c r="V636" s="185"/>
      <c r="W636" s="56"/>
      <c r="X636" s="186"/>
      <c r="Y636" s="186"/>
      <c r="Z636" s="186"/>
      <c r="AA636" s="62"/>
      <c r="AB636" s="62"/>
      <c r="AC636" s="187"/>
      <c r="AD636" s="259"/>
      <c r="AE636" s="259"/>
      <c r="AF636" s="56"/>
      <c r="AG636" s="28"/>
      <c r="AH636" s="56"/>
      <c r="AI636" s="28"/>
      <c r="AJ636" s="132"/>
      <c r="AK636" s="198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89"/>
      <c r="G637" s="189"/>
      <c r="H637" s="189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5"/>
      <c r="T637" s="287"/>
      <c r="U637" s="29"/>
      <c r="V637" s="41"/>
      <c r="W637" s="58"/>
      <c r="X637" s="189"/>
      <c r="Y637" s="189"/>
      <c r="Z637" s="189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8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5"/>
      <c r="C638" s="215"/>
      <c r="D638" s="215"/>
      <c r="E638" s="215"/>
      <c r="F638" s="215"/>
      <c r="G638" s="215"/>
      <c r="H638" s="215"/>
      <c r="I638" s="215"/>
      <c r="J638" s="215"/>
      <c r="K638" s="215"/>
      <c r="L638" s="215"/>
      <c r="M638" s="215"/>
      <c r="N638" s="215"/>
      <c r="O638" s="250"/>
      <c r="P638" s="215"/>
      <c r="Q638" s="215"/>
      <c r="R638" s="91"/>
      <c r="S638" s="215"/>
      <c r="T638" s="215"/>
      <c r="U638" s="215"/>
      <c r="V638" s="215"/>
      <c r="W638" s="215"/>
      <c r="X638" s="215"/>
      <c r="Y638" s="215"/>
      <c r="Z638" s="215"/>
      <c r="AA638" s="215"/>
      <c r="AB638" s="215"/>
      <c r="AC638" s="215"/>
      <c r="AD638" s="215"/>
      <c r="AE638" s="215"/>
      <c r="AF638" s="215"/>
      <c r="AG638" s="250"/>
      <c r="AH638" s="215"/>
      <c r="AI638" s="215"/>
      <c r="AJ638" s="91"/>
      <c r="AK638" s="198"/>
      <c r="AL638" s="198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1"/>
      <c r="D639" s="101"/>
      <c r="E639" s="261"/>
      <c r="F639" s="30" t="s">
        <v>50</v>
      </c>
      <c r="G639" s="202" t="s">
        <v>50</v>
      </c>
      <c r="H639" s="202" t="s">
        <v>50</v>
      </c>
      <c r="I639" s="202" t="s">
        <v>50</v>
      </c>
      <c r="J639" s="202" t="s">
        <v>50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1"/>
      <c r="V639" s="101"/>
      <c r="W639" s="261"/>
      <c r="X639" s="30" t="s">
        <v>50</v>
      </c>
      <c r="Y639" s="202" t="s">
        <v>50</v>
      </c>
      <c r="Z639" s="202" t="s">
        <v>50</v>
      </c>
      <c r="AA639" s="202" t="s">
        <v>50</v>
      </c>
      <c r="AB639" s="202" t="s">
        <v>50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8"/>
      <c r="F640" s="90" t="s">
        <v>29</v>
      </c>
      <c r="G640" s="250" t="s">
        <v>40</v>
      </c>
      <c r="H640" s="250" t="s">
        <v>43</v>
      </c>
      <c r="I640" s="250" t="s">
        <v>46</v>
      </c>
      <c r="J640" s="250" t="s">
        <v>56</v>
      </c>
      <c r="R640" s="105"/>
      <c r="T640" s="140"/>
      <c r="U640" s="198"/>
      <c r="V640" s="8"/>
      <c r="W640" s="232"/>
      <c r="X640" s="90" t="s">
        <v>29</v>
      </c>
      <c r="Y640" s="250" t="s">
        <v>40</v>
      </c>
      <c r="Z640" s="250" t="s">
        <v>43</v>
      </c>
      <c r="AA640" s="250" t="s">
        <v>46</v>
      </c>
      <c r="AB640" s="250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192</v>
      </c>
      <c r="C641" s="25" t="s">
        <v>33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28.478270999999999</v>
      </c>
      <c r="G641" s="135">
        <f t="shared" si="59"/>
        <v>33.812241</v>
      </c>
      <c r="H641" s="135">
        <f t="shared" si="59"/>
        <v>0.95806150000000001</v>
      </c>
      <c r="I641" s="135">
        <f t="shared" si="59"/>
        <v>0.95896391999999997</v>
      </c>
      <c r="J641" s="135">
        <f t="shared" si="59"/>
        <v>5.0524039999999999E-2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192</v>
      </c>
      <c r="U641" s="25" t="s">
        <v>33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28.695948000000001</v>
      </c>
      <c r="Y641" s="135">
        <f t="shared" si="60"/>
        <v>34.049163</v>
      </c>
      <c r="Z641" s="135">
        <f t="shared" si="60"/>
        <v>0.95830424000000003</v>
      </c>
      <c r="AA641" s="135">
        <f t="shared" si="60"/>
        <v>0.95959174000000003</v>
      </c>
      <c r="AB641" s="135">
        <f t="shared" si="60"/>
        <v>4.9720840000000002E-2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34</v>
      </c>
      <c r="D642" s="107"/>
      <c r="E642" s="264"/>
      <c r="F642" s="18">
        <f t="shared" si="59"/>
        <v>32.444414000000002</v>
      </c>
      <c r="G642" s="18">
        <f t="shared" si="59"/>
        <v>36.720011</v>
      </c>
      <c r="H642" s="18">
        <f t="shared" si="59"/>
        <v>0.97609263999999996</v>
      </c>
      <c r="I642" s="18">
        <f t="shared" si="59"/>
        <v>0.97505304999999998</v>
      </c>
      <c r="J642" s="18">
        <f t="shared" si="59"/>
        <v>2.7494177000000002E-2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34</v>
      </c>
      <c r="V642" s="107"/>
      <c r="W642" s="264"/>
      <c r="X642" s="18">
        <f t="shared" si="60"/>
        <v>32.475858000000002</v>
      </c>
      <c r="Y642" s="18">
        <f t="shared" si="60"/>
        <v>36.716904999999997</v>
      </c>
      <c r="Z642" s="18">
        <f t="shared" si="60"/>
        <v>0.97605472000000004</v>
      </c>
      <c r="AA642" s="18">
        <f t="shared" si="60"/>
        <v>0.97553179999999995</v>
      </c>
      <c r="AB642" s="18">
        <f t="shared" si="60"/>
        <v>2.7941529999999999E-2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35</v>
      </c>
      <c r="D643" s="107"/>
      <c r="E643" s="264"/>
      <c r="F643" s="18">
        <f t="shared" si="59"/>
        <v>37.615825999999998</v>
      </c>
      <c r="G643" s="18">
        <f t="shared" si="59"/>
        <v>41.162824000000001</v>
      </c>
      <c r="H643" s="18">
        <f t="shared" si="59"/>
        <v>0.98826552999999995</v>
      </c>
      <c r="I643" s="18">
        <f t="shared" si="59"/>
        <v>0.99076167000000004</v>
      </c>
      <c r="J643" s="18">
        <f t="shared" si="59"/>
        <v>1.370097E-2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35</v>
      </c>
      <c r="V643" s="107"/>
      <c r="W643" s="264"/>
      <c r="X643" s="18">
        <f t="shared" si="60"/>
        <v>37.727746000000003</v>
      </c>
      <c r="Y643" s="18">
        <f t="shared" si="60"/>
        <v>41.228676999999998</v>
      </c>
      <c r="Z643" s="18">
        <f t="shared" si="60"/>
        <v>0.98826208000000004</v>
      </c>
      <c r="AA643" s="18">
        <f t="shared" si="60"/>
        <v>0.99150282999999995</v>
      </c>
      <c r="AB643" s="18">
        <f t="shared" si="60"/>
        <v>1.3490943E-2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37</v>
      </c>
      <c r="D644" s="107"/>
      <c r="E644" s="264"/>
      <c r="F644" s="18">
        <f t="shared" si="59"/>
        <v>40.722076999999999</v>
      </c>
      <c r="G644" s="18">
        <f t="shared" si="59"/>
        <v>43.994191000000001</v>
      </c>
      <c r="H644" s="18">
        <f t="shared" si="59"/>
        <v>0.99216917999999998</v>
      </c>
      <c r="I644" s="18">
        <f t="shared" si="59"/>
        <v>0.99624296999999995</v>
      </c>
      <c r="J644" s="18">
        <f t="shared" si="59"/>
        <v>7.3133445999999996E-3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37</v>
      </c>
      <c r="V644" s="107"/>
      <c r="W644" s="264"/>
      <c r="X644" s="18">
        <f t="shared" si="60"/>
        <v>40.690778999999999</v>
      </c>
      <c r="Y644" s="18">
        <f t="shared" si="60"/>
        <v>43.950856000000002</v>
      </c>
      <c r="Z644" s="18">
        <f t="shared" si="60"/>
        <v>0.99215971000000003</v>
      </c>
      <c r="AA644" s="18">
        <f t="shared" si="60"/>
        <v>0.99622474000000005</v>
      </c>
      <c r="AB644" s="18">
        <f t="shared" si="60"/>
        <v>7.3944917000000002E-3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4"/>
      <c r="G645" s="184"/>
      <c r="H645" s="184"/>
      <c r="I645" s="184"/>
      <c r="J645" s="184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4"/>
      <c r="Y645" s="184"/>
      <c r="Z645" s="184"/>
      <c r="AA645" s="184"/>
      <c r="AB645" s="184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1" t="s">
        <v>193</v>
      </c>
      <c r="C646" s="25" t="s">
        <v>33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28.847556000000001</v>
      </c>
      <c r="G646" s="135">
        <f t="shared" si="61"/>
        <v>34.353212999999997</v>
      </c>
      <c r="H646" s="135">
        <f t="shared" si="61"/>
        <v>0.96117627999999999</v>
      </c>
      <c r="I646" s="135">
        <f t="shared" si="61"/>
        <v>0.96334560999999996</v>
      </c>
      <c r="J646" s="135">
        <f t="shared" si="61"/>
        <v>5.8738763999999999E-2</v>
      </c>
      <c r="K646" s="109"/>
      <c r="L646" s="109"/>
      <c r="M646" s="109"/>
      <c r="N646" s="109"/>
      <c r="O646" s="263"/>
      <c r="P646" s="109"/>
      <c r="Q646" s="110"/>
      <c r="R646" s="111"/>
      <c r="T646" s="291" t="s">
        <v>193</v>
      </c>
      <c r="U646" s="25" t="s">
        <v>33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29.082287999999998</v>
      </c>
      <c r="Y646" s="135">
        <f t="shared" si="62"/>
        <v>34.517851999999998</v>
      </c>
      <c r="Z646" s="135">
        <f t="shared" si="62"/>
        <v>0.96141732000000002</v>
      </c>
      <c r="AA646" s="135">
        <f t="shared" si="62"/>
        <v>0.96444764000000005</v>
      </c>
      <c r="AB646" s="135">
        <f t="shared" si="62"/>
        <v>5.7758070000000002E-2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34</v>
      </c>
      <c r="D647" s="107"/>
      <c r="E647" s="264"/>
      <c r="F647" s="18">
        <f t="shared" si="61"/>
        <v>32.832585000000002</v>
      </c>
      <c r="G647" s="18">
        <f t="shared" si="61"/>
        <v>37.276226000000001</v>
      </c>
      <c r="H647" s="18">
        <f t="shared" si="61"/>
        <v>0.97885429000000002</v>
      </c>
      <c r="I647" s="18">
        <f t="shared" si="61"/>
        <v>0.97912838999999996</v>
      </c>
      <c r="J647" s="18">
        <f t="shared" si="61"/>
        <v>3.5745880000000001E-2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34</v>
      </c>
      <c r="V647" s="107"/>
      <c r="W647" s="264"/>
      <c r="X647" s="18">
        <f t="shared" si="62"/>
        <v>32.828429</v>
      </c>
      <c r="Y647" s="18">
        <f t="shared" si="62"/>
        <v>37.307558</v>
      </c>
      <c r="Z647" s="18">
        <f t="shared" si="62"/>
        <v>0.97888776</v>
      </c>
      <c r="AA647" s="18">
        <f t="shared" si="62"/>
        <v>0.97929224999999998</v>
      </c>
      <c r="AB647" s="18">
        <f t="shared" si="62"/>
        <v>3.5666082000000002E-2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35</v>
      </c>
      <c r="D648" s="107"/>
      <c r="E648" s="264"/>
      <c r="F648" s="18">
        <f t="shared" si="61"/>
        <v>38.243941</v>
      </c>
      <c r="G648" s="18">
        <f t="shared" si="61"/>
        <v>41.782814999999999</v>
      </c>
      <c r="H648" s="18">
        <f t="shared" si="61"/>
        <v>0.99006707000000005</v>
      </c>
      <c r="I648" s="18">
        <f t="shared" si="61"/>
        <v>0.99269035999999999</v>
      </c>
      <c r="J648" s="18">
        <f t="shared" si="61"/>
        <v>1.9079281E-2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35</v>
      </c>
      <c r="V648" s="107"/>
      <c r="W648" s="264"/>
      <c r="X648" s="18">
        <f t="shared" si="62"/>
        <v>38.31955</v>
      </c>
      <c r="Y648" s="18">
        <f t="shared" si="62"/>
        <v>41.825566000000002</v>
      </c>
      <c r="Z648" s="18">
        <f t="shared" si="62"/>
        <v>0.99007445000000005</v>
      </c>
      <c r="AA648" s="18">
        <f t="shared" si="62"/>
        <v>0.99305135</v>
      </c>
      <c r="AB648" s="18">
        <f t="shared" si="62"/>
        <v>1.8978651999999999E-2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37</v>
      </c>
      <c r="D649" s="107"/>
      <c r="E649" s="264"/>
      <c r="F649" s="18">
        <f t="shared" si="61"/>
        <v>41.534950000000002</v>
      </c>
      <c r="G649" s="18">
        <f t="shared" si="61"/>
        <v>44.785927000000001</v>
      </c>
      <c r="H649" s="18">
        <f t="shared" si="61"/>
        <v>0.99370254999999996</v>
      </c>
      <c r="I649" s="18">
        <f t="shared" si="61"/>
        <v>0.99659668999999995</v>
      </c>
      <c r="J649" s="18">
        <f t="shared" si="61"/>
        <v>1.1050271E-2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37</v>
      </c>
      <c r="V649" s="107"/>
      <c r="W649" s="264"/>
      <c r="X649" s="18">
        <f t="shared" si="62"/>
        <v>41.565810999999997</v>
      </c>
      <c r="Y649" s="18">
        <f t="shared" si="62"/>
        <v>44.809820999999999</v>
      </c>
      <c r="Z649" s="18">
        <f t="shared" si="62"/>
        <v>0.99368937000000002</v>
      </c>
      <c r="AA649" s="18">
        <f t="shared" si="62"/>
        <v>0.99672212999999998</v>
      </c>
      <c r="AB649" s="18">
        <f t="shared" si="62"/>
        <v>1.10914055E-2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4"/>
      <c r="G650" s="184"/>
      <c r="H650" s="184"/>
      <c r="I650" s="184"/>
      <c r="J650" s="184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4"/>
      <c r="Y650" s="184"/>
      <c r="Z650" s="184"/>
      <c r="AA650" s="184"/>
      <c r="AB650" s="184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194</v>
      </c>
      <c r="C651" s="25" t="s">
        <v>33</v>
      </c>
      <c r="D651" s="106"/>
      <c r="E651" s="262"/>
      <c r="F651" s="135">
        <f t="shared" ref="F651:J654" si="63">F646-F641</f>
        <v>0.36928500000000142</v>
      </c>
      <c r="G651" s="135">
        <f t="shared" si="63"/>
        <v>0.54097199999999646</v>
      </c>
      <c r="H651" s="135">
        <f t="shared" si="63"/>
        <v>3.1147799999999837E-3</v>
      </c>
      <c r="I651" s="135">
        <f t="shared" si="63"/>
        <v>4.3816899999999936E-3</v>
      </c>
      <c r="J651" s="135">
        <f t="shared" si="63"/>
        <v>8.2147239999999996E-3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194</v>
      </c>
      <c r="U651" s="25" t="s">
        <v>33</v>
      </c>
      <c r="V651" s="106"/>
      <c r="W651" s="262"/>
      <c r="X651" s="135">
        <f t="shared" ref="X651:AB654" si="64">X646-X641</f>
        <v>0.38633999999999702</v>
      </c>
      <c r="Y651" s="135">
        <f t="shared" si="64"/>
        <v>0.46868899999999769</v>
      </c>
      <c r="Z651" s="135">
        <f t="shared" si="64"/>
        <v>3.1130799999999903E-3</v>
      </c>
      <c r="AA651" s="135">
        <f t="shared" si="64"/>
        <v>4.8559000000000241E-3</v>
      </c>
      <c r="AB651" s="135">
        <f t="shared" si="64"/>
        <v>8.0372299999999994E-3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34</v>
      </c>
      <c r="D652" s="107"/>
      <c r="E652" s="264"/>
      <c r="F652" s="18">
        <f t="shared" si="63"/>
        <v>0.38817099999999982</v>
      </c>
      <c r="G652" s="18">
        <f t="shared" si="63"/>
        <v>0.55621500000000168</v>
      </c>
      <c r="H652" s="18">
        <f t="shared" si="63"/>
        <v>2.7616500000000599E-3</v>
      </c>
      <c r="I652" s="18">
        <f t="shared" si="63"/>
        <v>4.0753399999999829E-3</v>
      </c>
      <c r="J652" s="18">
        <f t="shared" si="63"/>
        <v>8.2517029999999991E-3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34</v>
      </c>
      <c r="V652" s="107"/>
      <c r="W652" s="264"/>
      <c r="X652" s="18">
        <f t="shared" si="64"/>
        <v>0.35257099999999753</v>
      </c>
      <c r="Y652" s="18">
        <f t="shared" si="64"/>
        <v>0.5906530000000032</v>
      </c>
      <c r="Z652" s="18">
        <f t="shared" si="64"/>
        <v>2.8330399999999534E-3</v>
      </c>
      <c r="AA652" s="18">
        <f t="shared" si="64"/>
        <v>3.7604500000000263E-3</v>
      </c>
      <c r="AB652" s="18">
        <f t="shared" si="64"/>
        <v>7.7245520000000026E-3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35</v>
      </c>
      <c r="D653" s="107"/>
      <c r="E653" s="264"/>
      <c r="F653" s="18">
        <f t="shared" si="63"/>
        <v>0.62811500000000109</v>
      </c>
      <c r="G653" s="18">
        <f t="shared" si="63"/>
        <v>0.61999099999999885</v>
      </c>
      <c r="H653" s="18">
        <f t="shared" si="63"/>
        <v>1.8015400000001014E-3</v>
      </c>
      <c r="I653" s="18">
        <f t="shared" si="63"/>
        <v>1.9286899999999552E-3</v>
      </c>
      <c r="J653" s="18">
        <f t="shared" si="63"/>
        <v>5.3783110000000002E-3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35</v>
      </c>
      <c r="V653" s="107"/>
      <c r="W653" s="264"/>
      <c r="X653" s="18">
        <f t="shared" si="64"/>
        <v>0.59180399999999622</v>
      </c>
      <c r="Y653" s="18">
        <f t="shared" si="64"/>
        <v>0.59688900000000444</v>
      </c>
      <c r="Z653" s="18">
        <f t="shared" si="64"/>
        <v>1.8123700000000076E-3</v>
      </c>
      <c r="AA653" s="18">
        <f t="shared" si="64"/>
        <v>1.5485200000000532E-3</v>
      </c>
      <c r="AB653" s="18">
        <f t="shared" si="64"/>
        <v>5.4877089999999986E-3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37</v>
      </c>
      <c r="D654" s="107"/>
      <c r="E654" s="264"/>
      <c r="F654" s="18">
        <f t="shared" si="63"/>
        <v>0.81287300000000329</v>
      </c>
      <c r="G654" s="18">
        <f t="shared" si="63"/>
        <v>0.79173600000000022</v>
      </c>
      <c r="H654" s="18">
        <f t="shared" si="63"/>
        <v>1.5333699999999784E-3</v>
      </c>
      <c r="I654" s="18">
        <f t="shared" si="63"/>
        <v>3.5372000000000181E-4</v>
      </c>
      <c r="J654" s="18">
        <f t="shared" si="63"/>
        <v>3.7369264000000008E-3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37</v>
      </c>
      <c r="V654" s="107"/>
      <c r="W654" s="264"/>
      <c r="X654" s="18">
        <f t="shared" si="64"/>
        <v>0.87503199999999737</v>
      </c>
      <c r="Y654" s="18">
        <f t="shared" si="64"/>
        <v>0.85896499999999776</v>
      </c>
      <c r="Z654" s="18">
        <f t="shared" si="64"/>
        <v>1.5296599999999883E-3</v>
      </c>
      <c r="AA654" s="18">
        <f t="shared" si="64"/>
        <v>4.9738999999993094E-4</v>
      </c>
      <c r="AB654" s="18">
        <f t="shared" si="64"/>
        <v>3.6969137999999999E-3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4"/>
      <c r="G655" s="184"/>
      <c r="H655" s="184"/>
      <c r="I655" s="184"/>
      <c r="J655" s="184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4"/>
      <c r="Y655" s="184"/>
      <c r="Z655" s="184"/>
      <c r="AA655" s="184"/>
      <c r="AB655" s="184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5"/>
      <c r="D675" s="215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5"/>
      <c r="D676" s="215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5"/>
      <c r="D677" s="215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5"/>
      <c r="D678" s="215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5"/>
      <c r="D679" s="215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5"/>
      <c r="D680" s="215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5"/>
      <c r="D681" s="215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5"/>
      <c r="D682" s="215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5"/>
      <c r="D683" s="215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5"/>
      <c r="D684" s="215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5"/>
      <c r="D685" s="215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5"/>
      <c r="D686" s="215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5"/>
      <c r="D687" s="215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5"/>
      <c r="D688" s="215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5"/>
      <c r="D689" s="215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3" bestFit="1" customWidth="1"/>
    <col min="2" max="2" width="9.8984375" style="213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3" customWidth="1"/>
    <col min="20" max="20" width="11" style="213" customWidth="1"/>
    <col min="21" max="23" width="9.19921875" style="213" customWidth="1"/>
    <col min="24" max="24" width="9.69921875" style="213" customWidth="1"/>
    <col min="25" max="25" width="9.8984375" style="213" customWidth="1"/>
    <col min="26" max="26" width="8.69921875" style="213" customWidth="1"/>
    <col min="27" max="27" width="10.09765625" style="213" bestFit="1" customWidth="1"/>
    <col min="28" max="28" width="10.09765625" style="213" customWidth="1"/>
    <col min="29" max="29" width="11.3984375" style="213" customWidth="1"/>
    <col min="30" max="30" width="9.09765625" style="213" customWidth="1"/>
    <col min="31" max="31" width="8.19921875" style="213" customWidth="1"/>
    <col min="32" max="32" width="3.69921875" style="213" customWidth="1"/>
    <col min="33" max="33" width="3.69921875" style="233" customWidth="1"/>
    <col min="34" max="34" width="7.09765625" style="213" customWidth="1"/>
    <col min="35" max="35" width="7.8984375" style="213" customWidth="1"/>
    <col min="36" max="36" width="9.09765625" style="213" customWidth="1"/>
    <col min="37" max="37" width="3.69921875" style="213" customWidth="1"/>
    <col min="38" max="38" width="8.3984375" style="213" bestFit="1" customWidth="1"/>
    <col min="39" max="39" width="10.69921875" style="213" customWidth="1"/>
    <col min="40" max="40" width="10.3984375" style="213" customWidth="1"/>
    <col min="41" max="41" width="9.8984375" style="213" customWidth="1"/>
    <col min="42" max="42" width="11.3984375" style="213" customWidth="1"/>
    <col min="43" max="43" width="10.5" style="213" customWidth="1"/>
    <col min="44" max="44" width="7" style="213" bestFit="1" customWidth="1"/>
    <col min="45" max="45" width="7.5" style="213" bestFit="1" customWidth="1"/>
    <col min="46" max="46" width="8.19921875" style="213" customWidth="1"/>
    <col min="47" max="47" width="16.19921875" style="213" customWidth="1"/>
    <col min="48" max="49" width="8.5" style="213" bestFit="1" customWidth="1"/>
    <col min="50" max="52" width="7.3984375" style="213" bestFit="1" customWidth="1"/>
    <col min="53" max="53" width="7.3984375" style="213" customWidth="1"/>
    <col min="54" max="54" width="7.3984375" style="213" bestFit="1" customWidth="1"/>
    <col min="55" max="55" width="2.3984375" style="213" customWidth="1"/>
    <col min="56" max="71" width="9" style="213" customWidth="1"/>
    <col min="72" max="16384" width="9" style="213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15"/>
      <c r="T2" s="141" t="str">
        <f>$B$2</f>
        <v>breakfast_semitrack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8"/>
      <c r="AL2" s="161" t="str">
        <f>$B$2</f>
        <v>breakfast_semitrack</v>
      </c>
      <c r="AM2" s="305" t="s">
        <v>49</v>
      </c>
      <c r="AN2" s="269"/>
      <c r="AO2" s="269"/>
      <c r="AP2" s="269"/>
      <c r="AQ2" s="290"/>
      <c r="AR2" s="37"/>
      <c r="AS2" s="234"/>
      <c r="AT2" s="37"/>
    </row>
    <row r="3" spans="1:58" ht="13.5" customHeight="1" x14ac:dyDescent="0.3">
      <c r="B3" s="155"/>
      <c r="C3" s="201"/>
      <c r="D3" s="93"/>
      <c r="E3" s="235" t="s">
        <v>31</v>
      </c>
      <c r="F3" s="30" t="s">
        <v>50</v>
      </c>
      <c r="G3" s="202" t="s">
        <v>50</v>
      </c>
      <c r="H3" s="202" t="s">
        <v>50</v>
      </c>
      <c r="I3" s="202" t="s">
        <v>50</v>
      </c>
      <c r="J3" s="202" t="s">
        <v>50</v>
      </c>
      <c r="K3" s="202"/>
      <c r="L3" s="202"/>
      <c r="M3" s="202"/>
      <c r="N3" s="202"/>
      <c r="O3" s="236"/>
      <c r="P3" s="300" t="s">
        <v>51</v>
      </c>
      <c r="Q3" s="300" t="s">
        <v>52</v>
      </c>
      <c r="R3" s="302" t="s">
        <v>53</v>
      </c>
      <c r="S3" s="215"/>
      <c r="T3" s="139"/>
      <c r="U3" s="201"/>
      <c r="V3" s="93"/>
      <c r="W3" s="235" t="s">
        <v>31</v>
      </c>
      <c r="X3" s="30" t="s">
        <v>50</v>
      </c>
      <c r="Y3" s="202" t="s">
        <v>50</v>
      </c>
      <c r="Z3" s="202" t="s">
        <v>50</v>
      </c>
      <c r="AA3" s="202" t="s">
        <v>50</v>
      </c>
      <c r="AB3" s="202" t="s">
        <v>50</v>
      </c>
      <c r="AC3" s="202"/>
      <c r="AD3" s="202"/>
      <c r="AE3" s="202"/>
      <c r="AF3" s="202"/>
      <c r="AG3" s="236"/>
      <c r="AH3" s="300" t="s">
        <v>51</v>
      </c>
      <c r="AI3" s="300" t="s">
        <v>52</v>
      </c>
      <c r="AJ3" s="302" t="s">
        <v>53</v>
      </c>
      <c r="AK3" s="198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8"/>
      <c r="D4" s="32"/>
      <c r="E4" s="237" t="s">
        <v>55</v>
      </c>
      <c r="F4" s="33" t="s">
        <v>29</v>
      </c>
      <c r="G4" s="238" t="s">
        <v>40</v>
      </c>
      <c r="H4" s="238" t="s">
        <v>43</v>
      </c>
      <c r="I4" s="238" t="s">
        <v>46</v>
      </c>
      <c r="J4" s="238" t="s">
        <v>56</v>
      </c>
      <c r="K4" s="238"/>
      <c r="L4" s="118"/>
      <c r="M4" s="118"/>
      <c r="N4" s="91"/>
      <c r="O4" s="238"/>
      <c r="P4" s="273"/>
      <c r="Q4" s="273"/>
      <c r="R4" s="303"/>
      <c r="S4" s="215"/>
      <c r="T4" s="140"/>
      <c r="U4" s="198"/>
      <c r="V4" s="32"/>
      <c r="W4" s="237" t="s">
        <v>55</v>
      </c>
      <c r="X4" s="33" t="s">
        <v>29</v>
      </c>
      <c r="Y4" s="238" t="s">
        <v>40</v>
      </c>
      <c r="Z4" s="238" t="s">
        <v>43</v>
      </c>
      <c r="AA4" s="238" t="s">
        <v>46</v>
      </c>
      <c r="AB4" s="238" t="s">
        <v>56</v>
      </c>
      <c r="AC4" s="238"/>
      <c r="AD4" s="238"/>
      <c r="AE4" s="238"/>
      <c r="AF4" s="91"/>
      <c r="AG4" s="238"/>
      <c r="AH4" s="273"/>
      <c r="AI4" s="273"/>
      <c r="AJ4" s="303"/>
      <c r="AK4" s="215"/>
      <c r="AL4" s="200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1"/>
      <c r="C5" s="25" t="s">
        <v>33</v>
      </c>
      <c r="D5" s="26"/>
      <c r="E5" s="125">
        <f>E23</f>
        <v>43056.959999999999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28.517949000000002</v>
      </c>
      <c r="G5" s="30">
        <f t="shared" si="0"/>
        <v>33.938127933333334</v>
      </c>
      <c r="H5" s="30">
        <f t="shared" si="0"/>
        <v>0.95848746266666651</v>
      </c>
      <c r="I5" s="90">
        <f t="shared" si="0"/>
        <v>0.96003570399999993</v>
      </c>
      <c r="J5" s="90">
        <f t="shared" si="0"/>
        <v>5.6092088666666678E-2</v>
      </c>
      <c r="K5" s="55"/>
      <c r="L5" s="55"/>
      <c r="M5" s="55"/>
      <c r="N5" s="26"/>
      <c r="O5" s="56"/>
      <c r="P5" s="130">
        <f t="shared" ref="P5:Q8" si="1">P16</f>
        <v>23.015000000000001</v>
      </c>
      <c r="Q5" s="151">
        <f t="shared" si="1"/>
        <v>4.468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5"/>
      <c r="T5" s="299"/>
      <c r="U5" s="25" t="s">
        <v>33</v>
      </c>
      <c r="V5" s="26"/>
      <c r="W5" s="126">
        <f>W23</f>
        <v>43047.608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28.561660133333337</v>
      </c>
      <c r="Y5" s="30">
        <f t="shared" si="2"/>
        <v>33.990128533333333</v>
      </c>
      <c r="Z5" s="30">
        <f t="shared" si="2"/>
        <v>0.9589284766666667</v>
      </c>
      <c r="AA5" s="90">
        <f t="shared" si="2"/>
        <v>0.96033784399999989</v>
      </c>
      <c r="AB5" s="90">
        <f t="shared" si="2"/>
        <v>5.5264549533333339E-2</v>
      </c>
      <c r="AC5" s="55"/>
      <c r="AD5" s="55"/>
      <c r="AE5" s="55"/>
      <c r="AF5" s="26"/>
      <c r="AG5" s="239"/>
      <c r="AH5" s="130">
        <f t="shared" ref="AH5:AI8" si="3">AH16</f>
        <v>57.984000000000002</v>
      </c>
      <c r="AI5" s="151">
        <f t="shared" si="3"/>
        <v>12.952999999999999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8"/>
      <c r="AL5" s="158"/>
      <c r="AM5" s="240">
        <f>bdrate($E5:$E8,F5:F8,$W5:$W8,X5:X8)</f>
        <v>-2.0416211795944994E-3</v>
      </c>
      <c r="AN5" s="241">
        <f>bdrate($E5:$E8,G5:G8,$W5:$W8,Y5:Y8)</f>
        <v>-1.4623602784297196E-3</v>
      </c>
      <c r="AO5" s="241">
        <f>bdrate($E5:$E8,H5:H8,$W5:$W8,Z5:Z8)</f>
        <v>-1.4132765992672658E-3</v>
      </c>
      <c r="AP5" s="241">
        <f>bdrate($E5:$E8,I5:I8,$W5:$W8,AA5:AA8)</f>
        <v>-4.9982562800098274E-3</v>
      </c>
      <c r="AQ5" s="242">
        <f>bdrateInverted($E5:$E8,J5:J8,$W5:$W8,AB5:AB8)</f>
        <v>1.5684863164679985E-3</v>
      </c>
      <c r="AR5" s="243"/>
      <c r="AS5" s="51"/>
      <c r="AT5" s="19" t="s">
        <v>57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34</v>
      </c>
      <c r="D6" s="28"/>
      <c r="E6" s="156">
        <f>E24</f>
        <v>62195.32</v>
      </c>
      <c r="F6" s="90">
        <f t="shared" si="0"/>
        <v>32.676511999999995</v>
      </c>
      <c r="G6" s="90">
        <f t="shared" si="0"/>
        <v>37.024512666666659</v>
      </c>
      <c r="H6" s="90">
        <f t="shared" si="0"/>
        <v>0.97706914133333322</v>
      </c>
      <c r="I6" s="90">
        <f t="shared" si="0"/>
        <v>0.97836346133333341</v>
      </c>
      <c r="J6" s="90">
        <f t="shared" si="0"/>
        <v>3.0983377200000002E-2</v>
      </c>
      <c r="K6" s="56"/>
      <c r="L6" s="56"/>
      <c r="M6" s="56"/>
      <c r="N6" s="28"/>
      <c r="O6" s="56"/>
      <c r="P6" s="130">
        <f t="shared" si="1"/>
        <v>23.265000000000001</v>
      </c>
      <c r="Q6" s="130">
        <f t="shared" si="1"/>
        <v>4.75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5"/>
      <c r="T6" s="286"/>
      <c r="U6" s="27" t="s">
        <v>34</v>
      </c>
      <c r="V6" s="28"/>
      <c r="W6" s="127">
        <f>W24</f>
        <v>62188.016000000003</v>
      </c>
      <c r="X6" s="90">
        <f t="shared" si="2"/>
        <v>32.694939600000005</v>
      </c>
      <c r="Y6" s="90">
        <f t="shared" si="2"/>
        <v>37.05395553333333</v>
      </c>
      <c r="Z6" s="90">
        <f t="shared" si="2"/>
        <v>0.97702980199999989</v>
      </c>
      <c r="AA6" s="90">
        <f t="shared" si="2"/>
        <v>0.97859555799999998</v>
      </c>
      <c r="AB6" s="90">
        <f t="shared" si="2"/>
        <v>3.1184012400000006E-2</v>
      </c>
      <c r="AC6" s="56"/>
      <c r="AD6" s="56"/>
      <c r="AE6" s="56"/>
      <c r="AF6" s="28"/>
      <c r="AG6" s="239"/>
      <c r="AH6" s="130">
        <f t="shared" si="3"/>
        <v>58.093000000000004</v>
      </c>
      <c r="AI6" s="130">
        <f t="shared" si="3"/>
        <v>13.031000000000001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8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35</v>
      </c>
      <c r="D7" s="28"/>
      <c r="E7" s="156">
        <f>E25</f>
        <v>89416.95199999999</v>
      </c>
      <c r="F7" s="90">
        <f t="shared" si="0"/>
        <v>37.981361266666667</v>
      </c>
      <c r="G7" s="90">
        <f t="shared" si="0"/>
        <v>41.454444533333344</v>
      </c>
      <c r="H7" s="90">
        <f t="shared" si="0"/>
        <v>0.98894177333333344</v>
      </c>
      <c r="I7" s="90">
        <f t="shared" si="0"/>
        <v>0.99217283533333334</v>
      </c>
      <c r="J7" s="90">
        <f t="shared" si="0"/>
        <v>1.5672818766666666E-2</v>
      </c>
      <c r="K7" s="56"/>
      <c r="L7" s="56"/>
      <c r="M7" s="56"/>
      <c r="N7" s="28"/>
      <c r="O7" s="56"/>
      <c r="P7" s="130">
        <f t="shared" si="1"/>
        <v>23.359000000000002</v>
      </c>
      <c r="Q7" s="130">
        <f t="shared" si="1"/>
        <v>4.7809999999999997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5"/>
      <c r="T7" s="286"/>
      <c r="U7" s="27" t="s">
        <v>35</v>
      </c>
      <c r="V7" s="28"/>
      <c r="W7" s="127">
        <f>W25</f>
        <v>89407.064000000013</v>
      </c>
      <c r="X7" s="90">
        <f t="shared" si="2"/>
        <v>37.999328399999996</v>
      </c>
      <c r="Y7" s="90">
        <f t="shared" si="2"/>
        <v>41.436089466666665</v>
      </c>
      <c r="Z7" s="90">
        <f t="shared" si="2"/>
        <v>0.98897793199999995</v>
      </c>
      <c r="AA7" s="90">
        <f t="shared" si="2"/>
        <v>0.99225991200000008</v>
      </c>
      <c r="AB7" s="90">
        <f t="shared" si="2"/>
        <v>1.5888706733333334E-2</v>
      </c>
      <c r="AC7" s="56"/>
      <c r="AD7" s="56"/>
      <c r="AE7" s="56"/>
      <c r="AF7" s="28"/>
      <c r="AG7" s="239"/>
      <c r="AH7" s="130">
        <f t="shared" si="3"/>
        <v>60.155999999999999</v>
      </c>
      <c r="AI7" s="130">
        <f t="shared" si="3"/>
        <v>13.5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8"/>
      <c r="AL7" s="158"/>
      <c r="AM7" s="245"/>
      <c r="AN7" s="246"/>
      <c r="AO7" s="159"/>
      <c r="AP7" s="159"/>
      <c r="AQ7" s="43"/>
      <c r="AR7" s="243"/>
      <c r="AS7" s="52"/>
      <c r="AT7" s="19" t="s">
        <v>58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37</v>
      </c>
      <c r="D8" s="28"/>
      <c r="E8" s="156">
        <f>E26</f>
        <v>123831.2</v>
      </c>
      <c r="F8" s="90">
        <f t="shared" si="0"/>
        <v>40.960923133333331</v>
      </c>
      <c r="G8" s="90">
        <f t="shared" si="0"/>
        <v>44.248702933333334</v>
      </c>
      <c r="H8" s="90">
        <f t="shared" si="0"/>
        <v>0.99267397200000007</v>
      </c>
      <c r="I8" s="90">
        <f t="shared" si="0"/>
        <v>0.9963051799999999</v>
      </c>
      <c r="J8" s="90">
        <f t="shared" si="0"/>
        <v>9.3046671333333331E-3</v>
      </c>
      <c r="K8" s="56"/>
      <c r="L8" s="56"/>
      <c r="M8" s="56"/>
      <c r="N8" s="28"/>
      <c r="O8" s="56"/>
      <c r="P8" s="130">
        <f t="shared" si="1"/>
        <v>23.859000000000002</v>
      </c>
      <c r="Q8" s="130">
        <f t="shared" si="1"/>
        <v>4.859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5"/>
      <c r="T8" s="286"/>
      <c r="U8" s="27" t="s">
        <v>37</v>
      </c>
      <c r="V8" s="28"/>
      <c r="W8" s="127">
        <f>W26</f>
        <v>123847.00799999999</v>
      </c>
      <c r="X8" s="90">
        <f t="shared" si="2"/>
        <v>40.988319333333344</v>
      </c>
      <c r="Y8" s="90">
        <f t="shared" si="2"/>
        <v>44.260480866666654</v>
      </c>
      <c r="Z8" s="90">
        <f t="shared" si="2"/>
        <v>0.99269706799999979</v>
      </c>
      <c r="AA8" s="90">
        <f t="shared" si="2"/>
        <v>0.99632301466666662</v>
      </c>
      <c r="AB8" s="90">
        <f t="shared" si="2"/>
        <v>9.2215622000000001E-3</v>
      </c>
      <c r="AC8" s="56"/>
      <c r="AD8" s="56"/>
      <c r="AE8" s="56"/>
      <c r="AF8" s="28"/>
      <c r="AG8" s="239"/>
      <c r="AH8" s="130">
        <f t="shared" si="3"/>
        <v>59.359000000000002</v>
      </c>
      <c r="AI8" s="130">
        <f t="shared" si="3"/>
        <v>13.906000000000001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8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5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8"/>
      <c r="AL9" s="158"/>
      <c r="AM9" s="45"/>
      <c r="AN9" s="150"/>
      <c r="AO9" s="150"/>
      <c r="AP9" s="150"/>
      <c r="AQ9" s="46"/>
      <c r="AR9" s="198"/>
      <c r="AS9" s="198"/>
      <c r="AT9" s="198"/>
      <c r="BF9" s="12"/>
    </row>
    <row r="10" spans="1:58" ht="13.5" customHeight="1" thickBot="1" x14ac:dyDescent="0.2">
      <c r="B10" s="153" t="s">
        <v>59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23.372497929781723</v>
      </c>
      <c r="Q10" s="154">
        <f>GEOMEAN(Q5:Q8)</f>
        <v>4.7121391225863505</v>
      </c>
      <c r="R10" s="134" t="e">
        <f>AVERAGE(R5:R8)</f>
        <v>#DIV/0!</v>
      </c>
      <c r="S10" s="215"/>
      <c r="T10" s="153" t="s">
        <v>59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58.89106058446518</v>
      </c>
      <c r="AI10" s="154">
        <f>GEOMEAN(AI5:AI8)</f>
        <v>13.342002754065273</v>
      </c>
      <c r="AJ10" s="134" t="e">
        <f>AVERAGE(AJ5:AJ8)</f>
        <v>#DIV/0!</v>
      </c>
      <c r="AK10" s="198"/>
      <c r="AL10" s="160"/>
      <c r="AM10" s="47"/>
      <c r="AN10" s="48"/>
      <c r="AO10" s="48"/>
      <c r="AP10" s="48"/>
      <c r="AQ10" s="49"/>
      <c r="AR10" s="198"/>
      <c r="AS10" s="198"/>
      <c r="AT10" s="198"/>
      <c r="BF10" s="12"/>
    </row>
    <row r="11" spans="1:58" ht="13.5" customHeight="1" x14ac:dyDescent="0.15">
      <c r="B11" s="215"/>
      <c r="C11" s="215"/>
      <c r="D11" s="215"/>
      <c r="E11" s="249"/>
      <c r="F11" s="90"/>
      <c r="G11" s="90"/>
      <c r="H11" s="90"/>
      <c r="I11" s="90"/>
      <c r="J11" s="90"/>
      <c r="K11" s="90"/>
      <c r="L11" s="215"/>
      <c r="M11" s="91"/>
      <c r="N11" s="91"/>
      <c r="O11" s="250"/>
      <c r="P11" s="90"/>
      <c r="Q11" s="90"/>
      <c r="R11" s="130"/>
      <c r="S11" s="215"/>
      <c r="T11" s="215"/>
      <c r="U11" s="215"/>
      <c r="V11" s="215"/>
      <c r="W11" s="249"/>
      <c r="X11" s="90"/>
      <c r="Y11" s="90"/>
      <c r="Z11" s="90"/>
      <c r="AA11" s="90"/>
      <c r="AB11" s="90"/>
      <c r="AC11" s="90"/>
      <c r="AD11" s="215"/>
      <c r="AE11" s="91"/>
      <c r="AF11" s="91"/>
      <c r="AG11" s="250"/>
      <c r="AH11" s="90"/>
      <c r="AI11" s="90"/>
      <c r="AJ11" s="130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BF11" s="12"/>
    </row>
    <row r="12" spans="1:58" ht="13.5" customHeight="1" thickBot="1" x14ac:dyDescent="0.2">
      <c r="B12" s="215"/>
      <c r="C12" s="215"/>
      <c r="D12" s="215"/>
      <c r="E12" s="249"/>
      <c r="F12" s="90"/>
      <c r="G12" s="90"/>
      <c r="H12" s="90"/>
      <c r="I12" s="90"/>
      <c r="J12" s="90"/>
      <c r="K12" s="90"/>
      <c r="L12" s="215"/>
      <c r="M12" s="91"/>
      <c r="N12" s="91"/>
      <c r="O12" s="250"/>
      <c r="P12" s="90"/>
      <c r="Q12" s="90"/>
      <c r="R12" s="130"/>
      <c r="S12" s="215"/>
      <c r="T12" s="215"/>
      <c r="U12" s="215"/>
      <c r="V12" s="215"/>
      <c r="W12" s="249"/>
      <c r="X12" s="90"/>
      <c r="Y12" s="90"/>
      <c r="Z12" s="90"/>
      <c r="AA12" s="90"/>
      <c r="AB12" s="90"/>
      <c r="AC12" s="90"/>
      <c r="AD12" s="215"/>
      <c r="AE12" s="91"/>
      <c r="AF12" s="91"/>
      <c r="AG12" s="250"/>
      <c r="AH12" s="90"/>
      <c r="AI12" s="90"/>
      <c r="AJ12" s="130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1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2"/>
      <c r="P14" s="102"/>
      <c r="Q14" s="103"/>
      <c r="R14" s="104"/>
      <c r="S14" s="198"/>
      <c r="T14" s="155"/>
      <c r="U14" s="101"/>
      <c r="V14" s="101"/>
      <c r="W14" s="251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2"/>
      <c r="AH14" s="102"/>
      <c r="AI14" s="103"/>
      <c r="AJ14" s="104"/>
      <c r="AK14" s="198"/>
      <c r="AL14" s="19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199"/>
      <c r="BC14" s="199"/>
    </row>
    <row r="15" spans="1:58" s="8" customFormat="1" ht="16.2" customHeight="1" thickBot="1" x14ac:dyDescent="0.3">
      <c r="B15" s="148"/>
      <c r="C15" s="32"/>
      <c r="D15" s="32"/>
      <c r="E15" s="237" t="s">
        <v>55</v>
      </c>
      <c r="F15" s="237" t="s">
        <v>55</v>
      </c>
      <c r="G15" s="237" t="s">
        <v>55</v>
      </c>
      <c r="H15" s="237" t="s">
        <v>55</v>
      </c>
      <c r="I15" s="237" t="s">
        <v>55</v>
      </c>
      <c r="J15" s="237" t="s">
        <v>55</v>
      </c>
      <c r="K15" s="237" t="s">
        <v>55</v>
      </c>
      <c r="L15" s="237" t="s">
        <v>55</v>
      </c>
      <c r="M15" s="237" t="s">
        <v>55</v>
      </c>
      <c r="N15" s="33"/>
      <c r="O15" s="238"/>
      <c r="P15" s="203" t="s">
        <v>51</v>
      </c>
      <c r="Q15" s="203" t="s">
        <v>52</v>
      </c>
      <c r="R15" s="34"/>
      <c r="S15" s="215"/>
      <c r="T15" s="148"/>
      <c r="U15" s="32"/>
      <c r="V15" s="32"/>
      <c r="W15" s="237" t="s">
        <v>55</v>
      </c>
      <c r="X15" s="237" t="s">
        <v>55</v>
      </c>
      <c r="Y15" s="237" t="s">
        <v>55</v>
      </c>
      <c r="Z15" s="237" t="s">
        <v>55</v>
      </c>
      <c r="AA15" s="237" t="s">
        <v>55</v>
      </c>
      <c r="AB15" s="237" t="s">
        <v>55</v>
      </c>
      <c r="AC15" s="237" t="s">
        <v>55</v>
      </c>
      <c r="AD15" s="237" t="s">
        <v>55</v>
      </c>
      <c r="AE15" s="237" t="s">
        <v>55</v>
      </c>
      <c r="AF15" s="33"/>
      <c r="AG15" s="238"/>
      <c r="AH15" s="203" t="s">
        <v>51</v>
      </c>
      <c r="AI15" s="203" t="s">
        <v>52</v>
      </c>
      <c r="AJ15" s="34"/>
      <c r="AK15" s="215"/>
      <c r="AL15" s="215"/>
      <c r="AM15" s="90"/>
      <c r="AN15" s="90"/>
      <c r="AO15" s="90"/>
      <c r="AP15" s="215"/>
      <c r="AQ15" s="215"/>
      <c r="AR15" s="215"/>
      <c r="AS15" s="215"/>
      <c r="AT15" s="215"/>
      <c r="AZ15" s="213"/>
      <c r="BA15" s="213"/>
      <c r="BB15" s="199"/>
      <c r="BC15" s="199"/>
    </row>
    <row r="16" spans="1:58" ht="12.75" customHeight="1" x14ac:dyDescent="0.25">
      <c r="B16" s="301"/>
      <c r="C16" s="25" t="s">
        <v>33</v>
      </c>
      <c r="D16" s="26"/>
      <c r="E16" s="128">
        <v>6005.9040000000005</v>
      </c>
      <c r="F16" s="166">
        <v>7809.3760000000002</v>
      </c>
      <c r="G16" s="166">
        <v>3817.5120000000002</v>
      </c>
      <c r="H16" s="166">
        <v>1732.944</v>
      </c>
      <c r="I16" s="166">
        <v>488.56799999999998</v>
      </c>
      <c r="J16" s="166">
        <v>12382.343999999999</v>
      </c>
      <c r="K16" s="60">
        <v>8134.64</v>
      </c>
      <c r="L16" s="60">
        <v>2685.672</v>
      </c>
      <c r="M16" s="60">
        <v>13.24</v>
      </c>
      <c r="N16" s="55"/>
      <c r="O16" s="253"/>
      <c r="P16" s="129">
        <v>23.015000000000001</v>
      </c>
      <c r="Q16" s="129">
        <v>4.468</v>
      </c>
      <c r="R16" s="142"/>
      <c r="S16" s="215"/>
      <c r="T16" s="301"/>
      <c r="U16" s="25" t="s">
        <v>33</v>
      </c>
      <c r="V16" s="26"/>
      <c r="W16" s="128">
        <v>6005.9040000000005</v>
      </c>
      <c r="X16" s="166">
        <v>7808.2079999999996</v>
      </c>
      <c r="Y16" s="166">
        <v>3826.5039999999999</v>
      </c>
      <c r="Z16" s="166">
        <v>1732.8240000000001</v>
      </c>
      <c r="AA16" s="166">
        <v>480.68</v>
      </c>
      <c r="AB16" s="166">
        <v>12378.056</v>
      </c>
      <c r="AC16" s="60">
        <v>8133.7280000000001</v>
      </c>
      <c r="AD16" s="60">
        <v>2681.7040000000002</v>
      </c>
      <c r="AE16" s="60">
        <v>13.24</v>
      </c>
      <c r="AF16" s="55"/>
      <c r="AG16" s="253"/>
      <c r="AH16" s="129">
        <v>57.984000000000002</v>
      </c>
      <c r="AI16" s="129">
        <v>12.952999999999999</v>
      </c>
      <c r="AJ16" s="142"/>
      <c r="AK16" s="198"/>
      <c r="AL16" s="198"/>
      <c r="AP16" s="20"/>
      <c r="AQ16" s="20"/>
      <c r="AR16" s="198"/>
      <c r="AS16" s="198"/>
      <c r="AT16" s="198"/>
      <c r="AX16" s="12"/>
      <c r="AZ16" s="199"/>
      <c r="BA16" s="54"/>
      <c r="BB16" s="199"/>
      <c r="BC16" s="199"/>
      <c r="BD16" s="9"/>
    </row>
    <row r="17" spans="2:56" ht="12.75" customHeight="1" x14ac:dyDescent="0.25">
      <c r="B17" s="286"/>
      <c r="C17" s="27" t="s">
        <v>34</v>
      </c>
      <c r="D17" s="28"/>
      <c r="E17" s="143">
        <v>6005.9040000000005</v>
      </c>
      <c r="F17" s="167">
        <v>10106.096</v>
      </c>
      <c r="G17" s="167">
        <v>8662.8080000000009</v>
      </c>
      <c r="H17" s="167">
        <v>5207.28</v>
      </c>
      <c r="I17" s="167">
        <v>2523.9760000000001</v>
      </c>
      <c r="J17" s="167">
        <v>15667.76</v>
      </c>
      <c r="K17" s="62">
        <v>10554.808000000001</v>
      </c>
      <c r="L17" s="62">
        <v>3466.6880000000001</v>
      </c>
      <c r="M17" s="62">
        <v>13.24</v>
      </c>
      <c r="N17" s="56"/>
      <c r="O17" s="239"/>
      <c r="P17" s="144">
        <v>23.265000000000001</v>
      </c>
      <c r="Q17" s="144">
        <v>4.75</v>
      </c>
      <c r="R17" s="145"/>
      <c r="S17" s="215"/>
      <c r="T17" s="286"/>
      <c r="U17" s="27" t="s">
        <v>34</v>
      </c>
      <c r="V17" s="28"/>
      <c r="W17" s="143">
        <v>6005.9040000000005</v>
      </c>
      <c r="X17" s="167">
        <v>10099.6</v>
      </c>
      <c r="Y17" s="167">
        <v>8683.3359999999993</v>
      </c>
      <c r="Z17" s="167">
        <v>5215.7359999999999</v>
      </c>
      <c r="AA17" s="167">
        <v>2518.6239999999998</v>
      </c>
      <c r="AB17" s="167">
        <v>15658.343999999999</v>
      </c>
      <c r="AC17" s="62">
        <v>10549.495999999999</v>
      </c>
      <c r="AD17" s="62">
        <v>3456.9760000000001</v>
      </c>
      <c r="AE17" s="62">
        <v>13.24</v>
      </c>
      <c r="AF17" s="56"/>
      <c r="AG17" s="239"/>
      <c r="AH17" s="144">
        <v>58.093000000000004</v>
      </c>
      <c r="AI17" s="144">
        <v>13.031000000000001</v>
      </c>
      <c r="AJ17" s="145"/>
      <c r="AK17" s="198"/>
      <c r="AL17" s="198"/>
      <c r="AN17" s="20"/>
      <c r="AO17" s="20"/>
      <c r="AP17" s="20"/>
      <c r="AQ17" s="20"/>
      <c r="AR17" s="198"/>
      <c r="AS17" s="198"/>
      <c r="AT17" s="198"/>
      <c r="AX17" s="12"/>
      <c r="AZ17" s="199"/>
      <c r="BA17" s="199"/>
      <c r="BB17" s="199"/>
      <c r="BC17" s="199"/>
      <c r="BD17" s="9"/>
    </row>
    <row r="18" spans="2:56" ht="12.75" customHeight="1" x14ac:dyDescent="0.25">
      <c r="B18" s="286"/>
      <c r="C18" s="27" t="s">
        <v>35</v>
      </c>
      <c r="D18" s="28"/>
      <c r="E18" s="143">
        <v>6005.9040000000005</v>
      </c>
      <c r="F18" s="167">
        <v>12469.688</v>
      </c>
      <c r="G18" s="167">
        <v>14731.656000000001</v>
      </c>
      <c r="H18" s="167">
        <v>11477.144</v>
      </c>
      <c r="I18" s="167">
        <v>8326.4240000000009</v>
      </c>
      <c r="J18" s="167">
        <v>19060.968000000001</v>
      </c>
      <c r="K18" s="62">
        <v>13068.48</v>
      </c>
      <c r="L18" s="62">
        <v>4276.6880000000001</v>
      </c>
      <c r="M18" s="62">
        <v>13.231999999999999</v>
      </c>
      <c r="N18" s="56"/>
      <c r="O18" s="239"/>
      <c r="P18" s="144">
        <v>23.359000000000002</v>
      </c>
      <c r="Q18" s="144">
        <v>4.7809999999999997</v>
      </c>
      <c r="R18" s="145"/>
      <c r="S18" s="215"/>
      <c r="T18" s="286"/>
      <c r="U18" s="27" t="s">
        <v>35</v>
      </c>
      <c r="V18" s="28"/>
      <c r="W18" s="143">
        <v>6005.9040000000005</v>
      </c>
      <c r="X18" s="167">
        <v>12457.24</v>
      </c>
      <c r="Y18" s="167">
        <v>14745.16</v>
      </c>
      <c r="Z18" s="167">
        <v>11491.68</v>
      </c>
      <c r="AA18" s="167">
        <v>8344.68</v>
      </c>
      <c r="AB18" s="167">
        <v>19043.712</v>
      </c>
      <c r="AC18" s="62">
        <v>13056.8</v>
      </c>
      <c r="AD18" s="62">
        <v>4261.8879999999999</v>
      </c>
      <c r="AE18" s="62">
        <v>13.231999999999999</v>
      </c>
      <c r="AF18" s="56"/>
      <c r="AG18" s="239"/>
      <c r="AH18" s="144">
        <v>60.155999999999999</v>
      </c>
      <c r="AI18" s="144">
        <v>13.5</v>
      </c>
      <c r="AJ18" s="145"/>
      <c r="AK18" s="198"/>
      <c r="AL18" s="198"/>
      <c r="AP18" s="20"/>
      <c r="AQ18" s="20"/>
      <c r="AR18" s="198"/>
      <c r="AS18" s="198"/>
      <c r="AT18" s="198"/>
      <c r="AX18" s="12"/>
      <c r="AZ18" s="199"/>
      <c r="BA18" s="53"/>
      <c r="BB18" s="199"/>
      <c r="BC18" s="199"/>
      <c r="BD18" s="9"/>
    </row>
    <row r="19" spans="2:56" ht="12.75" customHeight="1" x14ac:dyDescent="0.25">
      <c r="B19" s="286"/>
      <c r="C19" s="27" t="s">
        <v>37</v>
      </c>
      <c r="D19" s="28"/>
      <c r="E19" s="143">
        <v>6005.9040000000005</v>
      </c>
      <c r="F19" s="167">
        <v>14079.335999999999</v>
      </c>
      <c r="G19" s="167">
        <v>21242.312000000002</v>
      </c>
      <c r="H19" s="167">
        <v>20300.04</v>
      </c>
      <c r="I19" s="167">
        <v>18899.312000000002</v>
      </c>
      <c r="J19" s="167">
        <v>22526.576000000001</v>
      </c>
      <c r="K19" s="62">
        <v>15660.696</v>
      </c>
      <c r="L19" s="62">
        <v>5117.0240000000003</v>
      </c>
      <c r="M19" s="62">
        <v>13.215999999999999</v>
      </c>
      <c r="N19" s="56"/>
      <c r="O19" s="239"/>
      <c r="P19" s="144">
        <v>23.859000000000002</v>
      </c>
      <c r="Q19" s="144">
        <v>4.859</v>
      </c>
      <c r="R19" s="145"/>
      <c r="S19" s="215"/>
      <c r="T19" s="286"/>
      <c r="U19" s="27" t="s">
        <v>37</v>
      </c>
      <c r="V19" s="28"/>
      <c r="W19" s="143">
        <v>6005.9040000000005</v>
      </c>
      <c r="X19" s="167">
        <v>14063.175999999999</v>
      </c>
      <c r="Y19" s="167">
        <v>21246.351999999999</v>
      </c>
      <c r="Z19" s="167">
        <v>20327.975999999999</v>
      </c>
      <c r="AA19" s="167">
        <v>18950.919999999998</v>
      </c>
      <c r="AB19" s="167">
        <v>22506.664000000001</v>
      </c>
      <c r="AC19" s="62">
        <v>15646.472</v>
      </c>
      <c r="AD19" s="62">
        <v>5099.5439999999999</v>
      </c>
      <c r="AE19" s="62">
        <v>13.215999999999999</v>
      </c>
      <c r="AF19" s="56"/>
      <c r="AG19" s="239"/>
      <c r="AH19" s="144">
        <v>59.359000000000002</v>
      </c>
      <c r="AI19" s="144">
        <v>13.906000000000001</v>
      </c>
      <c r="AJ19" s="145"/>
      <c r="AK19" s="198"/>
      <c r="AL19" s="198"/>
      <c r="AN19" s="20"/>
      <c r="AO19" s="19"/>
      <c r="AP19" s="20"/>
      <c r="AQ19" s="20"/>
      <c r="AR19" s="198"/>
      <c r="AS19" s="198"/>
      <c r="AT19" s="198"/>
      <c r="AX19" s="12"/>
      <c r="AZ19" s="199"/>
      <c r="BA19" s="53"/>
      <c r="BB19" s="199"/>
      <c r="BC19" s="199"/>
      <c r="BD19" s="9"/>
    </row>
    <row r="20" spans="2:56" ht="12.75" customHeight="1" thickBot="1" x14ac:dyDescent="0.3">
      <c r="B20" s="286"/>
      <c r="C20" s="29"/>
      <c r="D20" s="35"/>
      <c r="E20" s="204">
        <f>SUM(E16:E19)/SUM(E23:E26)</f>
        <v>7.5427263470713296E-2</v>
      </c>
      <c r="F20" s="204">
        <f>SUM(F16:F19)/SUM(E23:E26)</f>
        <v>0.13960576354885448</v>
      </c>
      <c r="G20" s="204">
        <f>SUM(G16:G19)/SUM(E23:E26)</f>
        <v>0.15213256602427466</v>
      </c>
      <c r="H20" s="204">
        <f>SUM(H16:H19)/SUM(E23:E26)</f>
        <v>0.12156155568416939</v>
      </c>
      <c r="I20" s="204">
        <f>SUM(I16:I19)/SUM(E23:E26)</f>
        <v>9.4939525859104659E-2</v>
      </c>
      <c r="J20" s="204">
        <f>SUM(J16:J19)/SUM(E23:E26)</f>
        <v>0.21864224033454374</v>
      </c>
      <c r="K20" s="204">
        <f>SUM(K16:K19)/SUM(E23:E26)</f>
        <v>0.14888087812703502</v>
      </c>
      <c r="L20" s="204">
        <f>SUM(L16:L19)/SUM(E23:E26)</f>
        <v>4.8810206951304863E-2</v>
      </c>
      <c r="M20" s="58"/>
      <c r="N20" s="58"/>
      <c r="O20" s="254"/>
      <c r="P20" s="169"/>
      <c r="Q20" s="169"/>
      <c r="R20" s="146"/>
      <c r="S20" s="215"/>
      <c r="T20" s="286"/>
      <c r="U20" s="29"/>
      <c r="V20" s="35"/>
      <c r="W20" s="204">
        <f>SUM(W16:W19)/SUM(W23:W26)</f>
        <v>7.5429806055640813E-2</v>
      </c>
      <c r="X20" s="204">
        <f>SUM(X16:X19)/SUM(W23:W26)</f>
        <v>0.13949658201815107</v>
      </c>
      <c r="Y20" s="204">
        <f>SUM(Y16:Y19)/SUM(W23:W26)</f>
        <v>0.15228546671726548</v>
      </c>
      <c r="Z20" s="204">
        <f>SUM(Z16:Z19)/SUM(W23:W26)</f>
        <v>0.12172518133836267</v>
      </c>
      <c r="AA20" s="204">
        <f>SUM(AA16:AA19)/SUM(W23:W26)</f>
        <v>9.5120515296042735E-2</v>
      </c>
      <c r="AB20" s="204">
        <f>SUM(AB16:AB19)/SUM(W23:W26)</f>
        <v>0.21848988169463415</v>
      </c>
      <c r="AC20" s="204">
        <f>SUM(AC16:AC19)/SUM(W23:W26)</f>
        <v>0.14878502066201854</v>
      </c>
      <c r="AD20" s="204">
        <f>SUM(AD16:AD19)/SUM(W23:W26)</f>
        <v>4.866754621788455E-2</v>
      </c>
      <c r="AE20" s="205"/>
      <c r="AF20" s="58"/>
      <c r="AG20" s="254"/>
      <c r="AH20" s="169"/>
      <c r="AI20" s="169"/>
      <c r="AJ20" s="146"/>
      <c r="AK20" s="198"/>
      <c r="AL20" s="198"/>
      <c r="AN20" s="20"/>
      <c r="AO20" s="20"/>
      <c r="AP20" s="20"/>
      <c r="AQ20" s="20"/>
      <c r="AR20" s="198"/>
      <c r="AS20" s="198"/>
      <c r="AT20" s="198"/>
      <c r="AX20" s="12"/>
      <c r="AZ20" s="199"/>
      <c r="BA20" s="199"/>
      <c r="BD20" s="9"/>
    </row>
    <row r="21" spans="2:56" ht="13.5" customHeight="1" x14ac:dyDescent="0.15">
      <c r="B21" s="297"/>
      <c r="C21" s="93"/>
      <c r="D21" s="93"/>
      <c r="E21" s="235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2"/>
      <c r="R21" s="31"/>
      <c r="S21" s="215"/>
      <c r="T21" s="297"/>
      <c r="U21" s="93"/>
      <c r="V21" s="93"/>
      <c r="W21" s="255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2"/>
      <c r="AJ21" s="31"/>
      <c r="AK21" s="198"/>
      <c r="AL21" s="198"/>
      <c r="AP21" s="20"/>
      <c r="AQ21" s="20"/>
      <c r="AR21" s="214"/>
      <c r="AS21" s="214"/>
      <c r="AT21" s="214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3"/>
      <c r="R22" s="34"/>
      <c r="S22" s="215"/>
      <c r="T22" s="298"/>
      <c r="U22" s="32"/>
      <c r="V22" s="32"/>
      <c r="W22" s="256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3"/>
      <c r="AJ22" s="34"/>
      <c r="AK22" s="215"/>
      <c r="AL22" s="215"/>
      <c r="AM22" s="90"/>
      <c r="AN22" s="90"/>
      <c r="AO22" s="90"/>
      <c r="AP22" s="215"/>
      <c r="AQ22" s="215"/>
      <c r="AR22" s="215"/>
      <c r="AS22" s="215"/>
      <c r="AT22" s="215"/>
      <c r="AZ22" s="199"/>
      <c r="BA22" s="54"/>
    </row>
    <row r="23" spans="2:56" ht="13.5" customHeight="1" x14ac:dyDescent="0.15">
      <c r="B23" s="291"/>
      <c r="C23" s="25" t="s">
        <v>33</v>
      </c>
      <c r="D23" s="26"/>
      <c r="E23" s="127">
        <f>SUM(E16:L16)</f>
        <v>43056.959999999999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5"/>
      <c r="T23" s="291"/>
      <c r="U23" s="25" t="s">
        <v>33</v>
      </c>
      <c r="V23" s="26"/>
      <c r="W23" s="127">
        <f>SUM(W16:AD16)</f>
        <v>43047.608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8"/>
      <c r="AL23" s="198"/>
      <c r="AM23" s="36"/>
      <c r="AN23" s="36"/>
      <c r="AO23" s="36"/>
      <c r="AP23" s="198"/>
      <c r="AQ23" s="198"/>
      <c r="AR23" s="198"/>
      <c r="AS23" s="198"/>
      <c r="AT23" s="198"/>
      <c r="AX23" s="12"/>
    </row>
    <row r="24" spans="2:56" x14ac:dyDescent="0.15">
      <c r="B24" s="286"/>
      <c r="C24" s="27" t="s">
        <v>34</v>
      </c>
      <c r="D24" s="28"/>
      <c r="E24" s="127">
        <f>SUM(E17:L17)</f>
        <v>62195.32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5"/>
      <c r="T24" s="286"/>
      <c r="U24" s="27" t="s">
        <v>34</v>
      </c>
      <c r="V24" s="28"/>
      <c r="W24" s="127">
        <f>SUM(W17:AD17)</f>
        <v>62188.016000000003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8"/>
      <c r="AL24" s="198"/>
      <c r="AM24" s="36"/>
      <c r="AN24" s="36"/>
      <c r="AO24" s="36"/>
      <c r="AP24" s="198"/>
      <c r="AQ24" s="198"/>
      <c r="AR24" s="198"/>
      <c r="AS24" s="198"/>
      <c r="AT24" s="198"/>
      <c r="AX24" s="12"/>
      <c r="AZ24" s="8"/>
      <c r="BA24" s="8"/>
    </row>
    <row r="25" spans="2:56" x14ac:dyDescent="0.15">
      <c r="B25" s="286"/>
      <c r="C25" s="27" t="s">
        <v>35</v>
      </c>
      <c r="D25" s="28"/>
      <c r="E25" s="127">
        <f>SUM(E18:L18)</f>
        <v>89416.95199999999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5"/>
      <c r="T25" s="286"/>
      <c r="U25" s="27" t="s">
        <v>35</v>
      </c>
      <c r="V25" s="28"/>
      <c r="W25" s="127">
        <f>SUM(W18:AD18)</f>
        <v>89407.064000000013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X25" s="12"/>
    </row>
    <row r="26" spans="2:56" x14ac:dyDescent="0.15">
      <c r="B26" s="286"/>
      <c r="C26" s="27" t="s">
        <v>37</v>
      </c>
      <c r="D26" s="28"/>
      <c r="E26" s="127">
        <f>SUM(E19:L19)</f>
        <v>123831.2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5"/>
      <c r="T26" s="286"/>
      <c r="U26" s="27" t="s">
        <v>37</v>
      </c>
      <c r="V26" s="28"/>
      <c r="W26" s="127">
        <f>SUM(W19:AD19)</f>
        <v>123847.00799999999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5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X27" s="12"/>
    </row>
    <row r="28" spans="2:56" x14ac:dyDescent="0.15">
      <c r="B28" s="215"/>
      <c r="C28" s="215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5"/>
      <c r="T28" s="215"/>
      <c r="U28" s="215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X28" s="12"/>
    </row>
    <row r="29" spans="2:56" ht="13.5" customHeight="1" x14ac:dyDescent="0.15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50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50"/>
      <c r="AH29" s="215"/>
      <c r="AI29" s="215"/>
      <c r="AJ29" s="215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</row>
    <row r="30" spans="2:56" ht="13.5" customHeight="1" thickBot="1" x14ac:dyDescent="0.2">
      <c r="B30" s="215"/>
      <c r="C30" s="215"/>
      <c r="D30" s="215"/>
      <c r="E30" s="249"/>
      <c r="F30" s="215"/>
      <c r="G30" s="215"/>
      <c r="H30" s="215"/>
      <c r="I30" s="215"/>
      <c r="J30" s="215"/>
      <c r="K30" s="215"/>
      <c r="L30" s="215"/>
      <c r="M30" s="215"/>
      <c r="N30" s="215"/>
      <c r="O30" s="250"/>
      <c r="P30" s="215"/>
      <c r="Q30" s="215"/>
      <c r="R30" s="215"/>
      <c r="S30" s="215"/>
      <c r="T30" s="215"/>
      <c r="U30" s="215"/>
      <c r="V30" s="215"/>
      <c r="W30" s="249"/>
      <c r="X30" s="215"/>
      <c r="Y30" s="215"/>
      <c r="Z30" s="215"/>
      <c r="AA30" s="215"/>
      <c r="AB30" s="215"/>
      <c r="AC30" s="215"/>
      <c r="AD30" s="215"/>
      <c r="AE30" s="215"/>
      <c r="AF30" s="215"/>
      <c r="AG30" s="250"/>
      <c r="AH30" s="215"/>
      <c r="AI30" s="215"/>
      <c r="AJ30" s="215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</row>
    <row r="31" spans="2:56" ht="13.5" customHeight="1" thickBot="1" x14ac:dyDescent="0.3">
      <c r="B31" s="21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5"/>
      <c r="T31" s="21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8"/>
      <c r="AL31" s="198"/>
      <c r="AM31" s="296" t="s">
        <v>69</v>
      </c>
      <c r="AN31" s="281"/>
      <c r="AO31" s="281"/>
      <c r="AP31" s="281"/>
      <c r="AQ31" s="152"/>
      <c r="AR31" s="198"/>
      <c r="AS31" s="198"/>
      <c r="AT31" s="198"/>
    </row>
    <row r="32" spans="2:56" ht="13.5" customHeight="1" thickBot="1" x14ac:dyDescent="0.2">
      <c r="B32" s="24" t="s">
        <v>70</v>
      </c>
      <c r="C32" s="94"/>
      <c r="D32" s="94"/>
      <c r="E32" s="215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7"/>
      <c r="P32" s="22"/>
      <c r="Q32" s="22"/>
      <c r="R32" s="23" t="s">
        <v>53</v>
      </c>
      <c r="S32" s="215"/>
      <c r="T32" s="24" t="s">
        <v>70</v>
      </c>
      <c r="U32" s="94"/>
      <c r="V32" s="94"/>
      <c r="W32" s="215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5"/>
      <c r="AE32" s="215"/>
      <c r="AF32" s="22"/>
      <c r="AG32" s="257"/>
      <c r="AH32" s="22"/>
      <c r="AI32" s="22"/>
      <c r="AJ32" s="23" t="s">
        <v>53</v>
      </c>
      <c r="AK32" s="198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50"/>
      <c r="AT32" s="90"/>
    </row>
    <row r="33" spans="2:52" x14ac:dyDescent="0.15">
      <c r="B33" s="288" t="s">
        <v>71</v>
      </c>
      <c r="C33" s="25" t="s">
        <v>33</v>
      </c>
      <c r="D33" s="39"/>
      <c r="E33" s="55"/>
      <c r="F33" s="96">
        <v>28.625433000000001</v>
      </c>
      <c r="G33" s="96">
        <v>33.800162</v>
      </c>
      <c r="H33" s="96">
        <v>0.95816604000000005</v>
      </c>
      <c r="I33" s="60">
        <v>0.95944404000000005</v>
      </c>
      <c r="J33" s="60">
        <v>6.0420624999999999E-2</v>
      </c>
      <c r="K33" s="61"/>
      <c r="L33" s="258"/>
      <c r="M33" s="258"/>
      <c r="N33" s="55"/>
      <c r="O33" s="26"/>
      <c r="P33" s="55"/>
      <c r="Q33" s="26"/>
      <c r="R33" s="131"/>
      <c r="S33" s="215"/>
      <c r="T33" s="288" t="s">
        <v>71</v>
      </c>
      <c r="U33" s="25" t="s">
        <v>33</v>
      </c>
      <c r="V33" s="39"/>
      <c r="W33" s="55"/>
      <c r="X33" s="96">
        <v>28.506152</v>
      </c>
      <c r="Y33" s="96">
        <v>33.721896000000001</v>
      </c>
      <c r="Z33" s="96">
        <v>0.95861836</v>
      </c>
      <c r="AA33" s="60">
        <v>0.95979144000000005</v>
      </c>
      <c r="AB33" s="60">
        <v>5.9782903999999998E-2</v>
      </c>
      <c r="AC33" s="61"/>
      <c r="AD33" s="258"/>
      <c r="AE33" s="258"/>
      <c r="AF33" s="55"/>
      <c r="AG33" s="26"/>
      <c r="AH33" s="55"/>
      <c r="AI33" s="26"/>
      <c r="AJ33" s="131"/>
      <c r="AK33" s="198"/>
      <c r="AL33" s="288" t="s">
        <v>71</v>
      </c>
      <c r="AM33" s="119">
        <f t="shared" ref="AM33:AM96" si="4">IF(OR(X33="",F33=""),"",X33-F33)</f>
        <v>-0.11928100000000086</v>
      </c>
      <c r="AN33" s="95">
        <f t="shared" ref="AN33:AN96" si="5">IF(OR(Y33="",G33=""),"",Y33-G33)</f>
        <v>-7.8265999999999281E-2</v>
      </c>
      <c r="AO33" s="95">
        <f t="shared" ref="AO33:AO96" si="6">IF(OR(Z33="",H33=""),"",Z33-H33)</f>
        <v>4.5231999999995054E-4</v>
      </c>
      <c r="AP33" s="95">
        <f t="shared" ref="AP33:AP96" si="7">IF(OR(AA33="",I33=""),"",AA33-I33)</f>
        <v>3.4739999999999771E-4</v>
      </c>
      <c r="AQ33" s="120">
        <f t="shared" ref="AQ33:AQ96" si="8">IF(OR(AB33="",J33=""),"",AB33-J33)</f>
        <v>-6.3772100000000081E-4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34</v>
      </c>
      <c r="D34" s="185"/>
      <c r="E34" s="56"/>
      <c r="F34" s="186">
        <v>32.526097</v>
      </c>
      <c r="G34" s="186">
        <v>36.715558000000001</v>
      </c>
      <c r="H34" s="186">
        <v>0.97664899000000005</v>
      </c>
      <c r="I34" s="62">
        <v>0.97845325999999999</v>
      </c>
      <c r="J34" s="62">
        <v>3.3872270000000003E-2</v>
      </c>
      <c r="K34" s="187"/>
      <c r="L34" s="259"/>
      <c r="M34" s="259"/>
      <c r="N34" s="56"/>
      <c r="O34" s="28"/>
      <c r="P34" s="56"/>
      <c r="Q34" s="28"/>
      <c r="R34" s="132"/>
      <c r="S34" s="215"/>
      <c r="T34" s="286"/>
      <c r="U34" s="27" t="s">
        <v>34</v>
      </c>
      <c r="V34" s="185"/>
      <c r="W34" s="56"/>
      <c r="X34" s="186">
        <v>32.436675999999999</v>
      </c>
      <c r="Y34" s="186">
        <v>36.656365999999998</v>
      </c>
      <c r="Z34" s="186">
        <v>0.97650418000000005</v>
      </c>
      <c r="AA34" s="62">
        <v>0.97781773000000005</v>
      </c>
      <c r="AB34" s="62">
        <v>3.4453955000000001E-2</v>
      </c>
      <c r="AC34" s="187"/>
      <c r="AD34" s="259"/>
      <c r="AE34" s="259"/>
      <c r="AF34" s="56"/>
      <c r="AG34" s="28"/>
      <c r="AH34" s="56"/>
      <c r="AI34" s="28"/>
      <c r="AJ34" s="132"/>
      <c r="AK34" s="198"/>
      <c r="AL34" s="286"/>
      <c r="AM34" s="86">
        <f t="shared" si="4"/>
        <v>-8.9421000000001527E-2</v>
      </c>
      <c r="AN34" s="121">
        <f t="shared" si="5"/>
        <v>-5.919200000000302E-2</v>
      </c>
      <c r="AO34" s="121">
        <f t="shared" si="6"/>
        <v>-1.4480999999999522E-4</v>
      </c>
      <c r="AP34" s="121">
        <f t="shared" si="7"/>
        <v>-6.3552999999993975E-4</v>
      </c>
      <c r="AQ34" s="87">
        <f t="shared" si="8"/>
        <v>5.8168499999999845E-4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35</v>
      </c>
      <c r="D35" s="185"/>
      <c r="E35" s="56"/>
      <c r="F35" s="186">
        <v>37.837978</v>
      </c>
      <c r="G35" s="186">
        <v>41.291156000000001</v>
      </c>
      <c r="H35" s="186">
        <v>0.98886932000000005</v>
      </c>
      <c r="I35" s="62">
        <v>0.99229089999999998</v>
      </c>
      <c r="J35" s="62">
        <v>1.7588023000000001E-2</v>
      </c>
      <c r="K35" s="187"/>
      <c r="L35" s="259"/>
      <c r="M35" s="259"/>
      <c r="N35" s="56"/>
      <c r="O35" s="28"/>
      <c r="P35" s="56"/>
      <c r="Q35" s="28"/>
      <c r="R35" s="132"/>
      <c r="S35" s="215"/>
      <c r="T35" s="286"/>
      <c r="U35" s="27" t="s">
        <v>35</v>
      </c>
      <c r="V35" s="185"/>
      <c r="W35" s="56"/>
      <c r="X35" s="186">
        <v>38.047609000000001</v>
      </c>
      <c r="Y35" s="186">
        <v>41.443185999999997</v>
      </c>
      <c r="Z35" s="186">
        <v>0.98892327999999996</v>
      </c>
      <c r="AA35" s="62">
        <v>0.99234942000000004</v>
      </c>
      <c r="AB35" s="62">
        <v>1.7664582000000002E-2</v>
      </c>
      <c r="AC35" s="187"/>
      <c r="AD35" s="259"/>
      <c r="AE35" s="259"/>
      <c r="AF35" s="56"/>
      <c r="AG35" s="28"/>
      <c r="AH35" s="56"/>
      <c r="AI35" s="28"/>
      <c r="AJ35" s="132"/>
      <c r="AK35" s="198"/>
      <c r="AL35" s="286"/>
      <c r="AM35" s="86">
        <f t="shared" si="4"/>
        <v>0.20963100000000168</v>
      </c>
      <c r="AN35" s="121">
        <f t="shared" si="5"/>
        <v>0.15202999999999633</v>
      </c>
      <c r="AO35" s="121">
        <f t="shared" si="6"/>
        <v>5.3959999999908526E-5</v>
      </c>
      <c r="AP35" s="121">
        <f t="shared" si="7"/>
        <v>5.8520000000061856E-5</v>
      </c>
      <c r="AQ35" s="87">
        <f t="shared" si="8"/>
        <v>7.6559000000000349E-5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37</v>
      </c>
      <c r="D36" s="185"/>
      <c r="E36" s="56"/>
      <c r="F36" s="186">
        <v>41.161842</v>
      </c>
      <c r="G36" s="186">
        <v>44.417527999999997</v>
      </c>
      <c r="H36" s="186">
        <v>0.99259171999999996</v>
      </c>
      <c r="I36" s="62">
        <v>0.99643442999999998</v>
      </c>
      <c r="J36" s="62">
        <v>9.9254440000000003E-3</v>
      </c>
      <c r="K36" s="187"/>
      <c r="L36" s="259"/>
      <c r="M36" s="259"/>
      <c r="N36" s="56"/>
      <c r="O36" s="28"/>
      <c r="P36" s="56"/>
      <c r="Q36" s="28"/>
      <c r="R36" s="132"/>
      <c r="S36" s="215"/>
      <c r="T36" s="286"/>
      <c r="U36" s="27" t="s">
        <v>37</v>
      </c>
      <c r="V36" s="185"/>
      <c r="W36" s="56"/>
      <c r="X36" s="186">
        <v>41.231817999999997</v>
      </c>
      <c r="Y36" s="186">
        <v>44.442554999999999</v>
      </c>
      <c r="Z36" s="186">
        <v>0.99261851999999995</v>
      </c>
      <c r="AA36" s="62">
        <v>0.99647538000000002</v>
      </c>
      <c r="AB36" s="62">
        <v>9.8724329999999999E-3</v>
      </c>
      <c r="AC36" s="187"/>
      <c r="AD36" s="259"/>
      <c r="AE36" s="259"/>
      <c r="AF36" s="56"/>
      <c r="AG36" s="28"/>
      <c r="AH36" s="56"/>
      <c r="AI36" s="28"/>
      <c r="AJ36" s="132"/>
      <c r="AK36" s="198"/>
      <c r="AL36" s="286"/>
      <c r="AM36" s="86">
        <f t="shared" si="4"/>
        <v>6.997599999999693E-2</v>
      </c>
      <c r="AN36" s="121">
        <f t="shared" si="5"/>
        <v>2.5027000000001465E-2</v>
      </c>
      <c r="AO36" s="121">
        <f t="shared" si="6"/>
        <v>2.6799999999993496E-5</v>
      </c>
      <c r="AP36" s="121">
        <f t="shared" si="7"/>
        <v>4.0950000000039566E-5</v>
      </c>
      <c r="AQ36" s="87">
        <f t="shared" si="8"/>
        <v>-5.3011000000000377E-5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5"/>
      <c r="E37" s="56"/>
      <c r="F37" s="188"/>
      <c r="G37" s="188"/>
      <c r="H37" s="188"/>
      <c r="I37" s="56"/>
      <c r="J37" s="56"/>
      <c r="K37" s="187"/>
      <c r="L37" s="259"/>
      <c r="M37" s="259"/>
      <c r="N37" s="56"/>
      <c r="O37" s="28"/>
      <c r="P37" s="56"/>
      <c r="Q37" s="28"/>
      <c r="R37" s="183"/>
      <c r="S37" s="215"/>
      <c r="T37" s="286"/>
      <c r="U37" s="27"/>
      <c r="V37" s="185"/>
      <c r="W37" s="56"/>
      <c r="X37" s="188"/>
      <c r="Y37" s="188"/>
      <c r="Z37" s="188"/>
      <c r="AA37" s="56"/>
      <c r="AB37" s="56"/>
      <c r="AC37" s="187"/>
      <c r="AD37" s="259"/>
      <c r="AE37" s="259"/>
      <c r="AF37" s="56"/>
      <c r="AG37" s="28"/>
      <c r="AH37" s="56"/>
      <c r="AI37" s="28"/>
      <c r="AJ37" s="183"/>
      <c r="AK37" s="198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72</v>
      </c>
      <c r="C38" s="25" t="s">
        <v>33</v>
      </c>
      <c r="D38" s="39"/>
      <c r="E38" s="55"/>
      <c r="F38" s="96">
        <v>28.578773000000002</v>
      </c>
      <c r="G38" s="96">
        <v>33.864640999999999</v>
      </c>
      <c r="H38" s="96">
        <v>0.95851671000000005</v>
      </c>
      <c r="I38" s="60">
        <v>0.95953765000000002</v>
      </c>
      <c r="J38" s="60">
        <v>5.8007006E-2</v>
      </c>
      <c r="K38" s="61"/>
      <c r="L38" s="258"/>
      <c r="M38" s="258"/>
      <c r="N38" s="55"/>
      <c r="O38" s="26"/>
      <c r="P38" s="55"/>
      <c r="Q38" s="26"/>
      <c r="R38" s="131"/>
      <c r="S38" s="215"/>
      <c r="T38" s="288" t="s">
        <v>72</v>
      </c>
      <c r="U38" s="25" t="s">
        <v>33</v>
      </c>
      <c r="V38" s="39"/>
      <c r="W38" s="55"/>
      <c r="X38" s="96">
        <v>28.448414</v>
      </c>
      <c r="Y38" s="96">
        <v>33.789973000000003</v>
      </c>
      <c r="Z38" s="96">
        <v>0.95886168999999999</v>
      </c>
      <c r="AA38" s="60">
        <v>0.95960924000000003</v>
      </c>
      <c r="AB38" s="60">
        <v>5.7235624999999998E-2</v>
      </c>
      <c r="AC38" s="61"/>
      <c r="AD38" s="258"/>
      <c r="AE38" s="258"/>
      <c r="AF38" s="55"/>
      <c r="AG38" s="26"/>
      <c r="AH38" s="55"/>
      <c r="AI38" s="26"/>
      <c r="AJ38" s="131"/>
      <c r="AK38" s="198"/>
      <c r="AL38" s="288" t="s">
        <v>72</v>
      </c>
      <c r="AM38" s="119">
        <f t="shared" si="4"/>
        <v>-0.13035900000000211</v>
      </c>
      <c r="AN38" s="95">
        <f t="shared" si="5"/>
        <v>-7.4667999999995516E-2</v>
      </c>
      <c r="AO38" s="95">
        <f t="shared" si="6"/>
        <v>3.4497999999993922E-4</v>
      </c>
      <c r="AP38" s="95">
        <f t="shared" si="7"/>
        <v>7.1590000000010257E-5</v>
      </c>
      <c r="AQ38" s="120">
        <f t="shared" si="8"/>
        <v>-7.7138100000000154E-4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34</v>
      </c>
      <c r="D39" s="185"/>
      <c r="E39" s="56"/>
      <c r="F39" s="186">
        <v>32.735107999999997</v>
      </c>
      <c r="G39" s="186">
        <v>37.017530999999998</v>
      </c>
      <c r="H39" s="186">
        <v>0.97668653000000005</v>
      </c>
      <c r="I39" s="62">
        <v>0.97854874999999997</v>
      </c>
      <c r="J39" s="62">
        <v>3.2493220000000003E-2</v>
      </c>
      <c r="K39" s="187"/>
      <c r="L39" s="259"/>
      <c r="M39" s="259"/>
      <c r="N39" s="56"/>
      <c r="O39" s="28"/>
      <c r="P39" s="56"/>
      <c r="Q39" s="28"/>
      <c r="R39" s="132"/>
      <c r="S39" s="215"/>
      <c r="T39" s="286"/>
      <c r="U39" s="27" t="s">
        <v>34</v>
      </c>
      <c r="V39" s="185"/>
      <c r="W39" s="56"/>
      <c r="X39" s="186">
        <v>32.715547999999998</v>
      </c>
      <c r="Y39" s="186">
        <v>37.040165000000002</v>
      </c>
      <c r="Z39" s="186">
        <v>0.97658142000000003</v>
      </c>
      <c r="AA39" s="62">
        <v>0.97819758000000001</v>
      </c>
      <c r="AB39" s="62">
        <v>3.2634333000000001E-2</v>
      </c>
      <c r="AC39" s="187"/>
      <c r="AD39" s="259"/>
      <c r="AE39" s="259"/>
      <c r="AF39" s="56"/>
      <c r="AG39" s="28"/>
      <c r="AH39" s="56"/>
      <c r="AI39" s="28"/>
      <c r="AJ39" s="132"/>
      <c r="AK39" s="198"/>
      <c r="AL39" s="286"/>
      <c r="AM39" s="86">
        <f t="shared" si="4"/>
        <v>-1.9559999999998468E-2</v>
      </c>
      <c r="AN39" s="121">
        <f t="shared" si="5"/>
        <v>2.2634000000003596E-2</v>
      </c>
      <c r="AO39" s="121">
        <f t="shared" si="6"/>
        <v>-1.0511000000001935E-4</v>
      </c>
      <c r="AP39" s="121">
        <f t="shared" si="7"/>
        <v>-3.5116999999995624E-4</v>
      </c>
      <c r="AQ39" s="87">
        <f t="shared" si="8"/>
        <v>1.4111299999999827E-4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35</v>
      </c>
      <c r="D40" s="185"/>
      <c r="E40" s="56"/>
      <c r="F40" s="186">
        <v>38.035969000000001</v>
      </c>
      <c r="G40" s="186">
        <v>41.512183</v>
      </c>
      <c r="H40" s="186">
        <v>0.98868822000000001</v>
      </c>
      <c r="I40" s="62">
        <v>0.99224303999999997</v>
      </c>
      <c r="J40" s="62">
        <v>1.6460042000000001E-2</v>
      </c>
      <c r="K40" s="187"/>
      <c r="L40" s="259"/>
      <c r="M40" s="259"/>
      <c r="N40" s="56"/>
      <c r="O40" s="28"/>
      <c r="P40" s="56"/>
      <c r="Q40" s="28"/>
      <c r="R40" s="132"/>
      <c r="S40" s="215"/>
      <c r="T40" s="286"/>
      <c r="U40" s="27" t="s">
        <v>35</v>
      </c>
      <c r="V40" s="185"/>
      <c r="W40" s="56"/>
      <c r="X40" s="186">
        <v>38.135302000000003</v>
      </c>
      <c r="Y40" s="186">
        <v>41.576093</v>
      </c>
      <c r="Z40" s="186">
        <v>0.98871028999999999</v>
      </c>
      <c r="AA40" s="62">
        <v>0.99222737999999999</v>
      </c>
      <c r="AB40" s="62">
        <v>1.6862074000000001E-2</v>
      </c>
      <c r="AC40" s="187"/>
      <c r="AD40" s="259"/>
      <c r="AE40" s="259"/>
      <c r="AF40" s="56"/>
      <c r="AG40" s="28"/>
      <c r="AH40" s="56"/>
      <c r="AI40" s="28"/>
      <c r="AJ40" s="132"/>
      <c r="AK40" s="198"/>
      <c r="AL40" s="286"/>
      <c r="AM40" s="86">
        <f t="shared" si="4"/>
        <v>9.9333000000001448E-2</v>
      </c>
      <c r="AN40" s="121">
        <f t="shared" si="5"/>
        <v>6.3909999999999911E-2</v>
      </c>
      <c r="AO40" s="121">
        <f t="shared" si="6"/>
        <v>2.2069999999985157E-5</v>
      </c>
      <c r="AP40" s="121">
        <f t="shared" si="7"/>
        <v>-1.5659999999972918E-5</v>
      </c>
      <c r="AQ40" s="87">
        <f t="shared" si="8"/>
        <v>4.0203200000000008E-4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37</v>
      </c>
      <c r="D41" s="185"/>
      <c r="E41" s="56"/>
      <c r="F41" s="186">
        <v>41.061107999999997</v>
      </c>
      <c r="G41" s="186">
        <v>44.348564000000003</v>
      </c>
      <c r="H41" s="186">
        <v>0.99230496000000001</v>
      </c>
      <c r="I41" s="62">
        <v>0.99632756</v>
      </c>
      <c r="J41" s="62">
        <v>9.9564409999999999E-3</v>
      </c>
      <c r="K41" s="187"/>
      <c r="L41" s="259"/>
      <c r="M41" s="259"/>
      <c r="N41" s="56"/>
      <c r="O41" s="28"/>
      <c r="P41" s="56"/>
      <c r="Q41" s="28"/>
      <c r="R41" s="132"/>
      <c r="S41" s="215"/>
      <c r="T41" s="286"/>
      <c r="U41" s="27" t="s">
        <v>37</v>
      </c>
      <c r="V41" s="185"/>
      <c r="W41" s="56"/>
      <c r="X41" s="186">
        <v>41.102040000000002</v>
      </c>
      <c r="Y41" s="186">
        <v>44.359824000000003</v>
      </c>
      <c r="Z41" s="186">
        <v>0.99234551000000004</v>
      </c>
      <c r="AA41" s="62">
        <v>0.99636402000000002</v>
      </c>
      <c r="AB41" s="62">
        <v>9.88319E-3</v>
      </c>
      <c r="AC41" s="187"/>
      <c r="AD41" s="259"/>
      <c r="AE41" s="259"/>
      <c r="AF41" s="56"/>
      <c r="AG41" s="28"/>
      <c r="AH41" s="56"/>
      <c r="AI41" s="28"/>
      <c r="AJ41" s="132"/>
      <c r="AK41" s="198"/>
      <c r="AL41" s="286"/>
      <c r="AM41" s="86">
        <f t="shared" si="4"/>
        <v>4.0932000000005075E-2</v>
      </c>
      <c r="AN41" s="121">
        <f t="shared" si="5"/>
        <v>1.1260000000000048E-2</v>
      </c>
      <c r="AO41" s="121">
        <f t="shared" si="6"/>
        <v>4.0550000000028064E-5</v>
      </c>
      <c r="AP41" s="121">
        <f t="shared" si="7"/>
        <v>3.6460000000015924E-5</v>
      </c>
      <c r="AQ41" s="87">
        <f t="shared" si="8"/>
        <v>-7.3250999999999872E-5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5"/>
      <c r="E42" s="56"/>
      <c r="F42" s="188"/>
      <c r="G42" s="188"/>
      <c r="H42" s="188"/>
      <c r="I42" s="56"/>
      <c r="J42" s="56"/>
      <c r="K42" s="187"/>
      <c r="L42" s="259"/>
      <c r="M42" s="259"/>
      <c r="N42" s="56"/>
      <c r="O42" s="28"/>
      <c r="P42" s="56"/>
      <c r="Q42" s="28"/>
      <c r="R42" s="183"/>
      <c r="S42" s="215"/>
      <c r="T42" s="286"/>
      <c r="U42" s="27"/>
      <c r="V42" s="185"/>
      <c r="W42" s="56"/>
      <c r="X42" s="188"/>
      <c r="Y42" s="188"/>
      <c r="Z42" s="188"/>
      <c r="AA42" s="56"/>
      <c r="AB42" s="56"/>
      <c r="AC42" s="187"/>
      <c r="AD42" s="259"/>
      <c r="AE42" s="259"/>
      <c r="AF42" s="56"/>
      <c r="AG42" s="28"/>
      <c r="AH42" s="56"/>
      <c r="AI42" s="28"/>
      <c r="AJ42" s="183"/>
      <c r="AK42" s="198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73</v>
      </c>
      <c r="C43" s="25" t="s">
        <v>33</v>
      </c>
      <c r="D43" s="39"/>
      <c r="E43" s="55"/>
      <c r="F43" s="96">
        <v>28.556170999999999</v>
      </c>
      <c r="G43" s="96">
        <v>33.880192999999998</v>
      </c>
      <c r="H43" s="96">
        <v>0.95812195</v>
      </c>
      <c r="I43" s="60">
        <v>0.95963454000000004</v>
      </c>
      <c r="J43" s="60">
        <v>5.4503450000000002E-2</v>
      </c>
      <c r="K43" s="61"/>
      <c r="L43" s="258"/>
      <c r="M43" s="258"/>
      <c r="N43" s="55"/>
      <c r="O43" s="26"/>
      <c r="P43" s="55"/>
      <c r="Q43" s="26"/>
      <c r="R43" s="131"/>
      <c r="S43" s="215"/>
      <c r="T43" s="288" t="s">
        <v>73</v>
      </c>
      <c r="U43" s="25" t="s">
        <v>33</v>
      </c>
      <c r="V43" s="39"/>
      <c r="W43" s="55"/>
      <c r="X43" s="96">
        <v>28.437031000000001</v>
      </c>
      <c r="Y43" s="96">
        <v>33.817751999999999</v>
      </c>
      <c r="Z43" s="96">
        <v>0.95856642000000003</v>
      </c>
      <c r="AA43" s="60">
        <v>0.95947221999999999</v>
      </c>
      <c r="AB43" s="60">
        <v>5.424727E-2</v>
      </c>
      <c r="AC43" s="61"/>
      <c r="AD43" s="258"/>
      <c r="AE43" s="258"/>
      <c r="AF43" s="55"/>
      <c r="AG43" s="26"/>
      <c r="AH43" s="55"/>
      <c r="AI43" s="26"/>
      <c r="AJ43" s="131"/>
      <c r="AK43" s="198"/>
      <c r="AL43" s="288" t="s">
        <v>73</v>
      </c>
      <c r="AM43" s="119">
        <f t="shared" si="4"/>
        <v>-0.11913999999999803</v>
      </c>
      <c r="AN43" s="95">
        <f t="shared" si="5"/>
        <v>-6.2440999999999747E-2</v>
      </c>
      <c r="AO43" s="95">
        <f t="shared" si="6"/>
        <v>4.4447000000003012E-4</v>
      </c>
      <c r="AP43" s="95">
        <f t="shared" si="7"/>
        <v>-1.6232000000004909E-4</v>
      </c>
      <c r="AQ43" s="120">
        <f t="shared" si="8"/>
        <v>-2.5618000000000168E-4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34</v>
      </c>
      <c r="D44" s="185"/>
      <c r="E44" s="56"/>
      <c r="F44" s="186">
        <v>32.733150000000002</v>
      </c>
      <c r="G44" s="186">
        <v>37.033020999999998</v>
      </c>
      <c r="H44" s="186">
        <v>0.97679225999999997</v>
      </c>
      <c r="I44" s="62">
        <v>0.97794353999999994</v>
      </c>
      <c r="J44" s="62">
        <v>3.0109317999999999E-2</v>
      </c>
      <c r="K44" s="187"/>
      <c r="L44" s="259"/>
      <c r="M44" s="259"/>
      <c r="N44" s="56"/>
      <c r="O44" s="28"/>
      <c r="P44" s="56"/>
      <c r="Q44" s="28"/>
      <c r="R44" s="132"/>
      <c r="S44" s="215"/>
      <c r="T44" s="286"/>
      <c r="U44" s="27" t="s">
        <v>34</v>
      </c>
      <c r="V44" s="185"/>
      <c r="W44" s="56"/>
      <c r="X44" s="186">
        <v>32.757356999999999</v>
      </c>
      <c r="Y44" s="186">
        <v>37.074227</v>
      </c>
      <c r="Z44" s="186">
        <v>0.97672157999999998</v>
      </c>
      <c r="AA44" s="62">
        <v>0.97797270999999997</v>
      </c>
      <c r="AB44" s="62">
        <v>2.9966400000000001E-2</v>
      </c>
      <c r="AC44" s="187"/>
      <c r="AD44" s="259"/>
      <c r="AE44" s="259"/>
      <c r="AF44" s="56"/>
      <c r="AG44" s="28"/>
      <c r="AH44" s="56"/>
      <c r="AI44" s="28"/>
      <c r="AJ44" s="132"/>
      <c r="AK44" s="198"/>
      <c r="AL44" s="286"/>
      <c r="AM44" s="86">
        <f t="shared" si="4"/>
        <v>2.4206999999996981E-2</v>
      </c>
      <c r="AN44" s="121">
        <f t="shared" si="5"/>
        <v>4.1206000000002518E-2</v>
      </c>
      <c r="AO44" s="121">
        <f t="shared" si="6"/>
        <v>-7.067999999998964E-5</v>
      </c>
      <c r="AP44" s="121">
        <f t="shared" si="7"/>
        <v>2.9170000000022789E-5</v>
      </c>
      <c r="AQ44" s="87">
        <f t="shared" si="8"/>
        <v>-1.4291799999999882E-4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35</v>
      </c>
      <c r="D45" s="185"/>
      <c r="E45" s="56"/>
      <c r="F45" s="186">
        <v>38.102302999999999</v>
      </c>
      <c r="G45" s="186">
        <v>41.527203</v>
      </c>
      <c r="H45" s="186">
        <v>0.98868299999999998</v>
      </c>
      <c r="I45" s="62">
        <v>0.99227814999999997</v>
      </c>
      <c r="J45" s="62">
        <v>1.5371243999999999E-2</v>
      </c>
      <c r="K45" s="187"/>
      <c r="L45" s="259"/>
      <c r="M45" s="259"/>
      <c r="N45" s="56"/>
      <c r="O45" s="28"/>
      <c r="P45" s="56"/>
      <c r="Q45" s="28"/>
      <c r="R45" s="132"/>
      <c r="S45" s="215"/>
      <c r="T45" s="286"/>
      <c r="U45" s="27" t="s">
        <v>35</v>
      </c>
      <c r="V45" s="185"/>
      <c r="W45" s="56"/>
      <c r="X45" s="186">
        <v>38.196719999999999</v>
      </c>
      <c r="Y45" s="186">
        <v>41.570664000000001</v>
      </c>
      <c r="Z45" s="186">
        <v>0.98872934999999995</v>
      </c>
      <c r="AA45" s="62">
        <v>0.99324922999999998</v>
      </c>
      <c r="AB45" s="62">
        <v>1.5611038000000001E-2</v>
      </c>
      <c r="AC45" s="187"/>
      <c r="AD45" s="259"/>
      <c r="AE45" s="259"/>
      <c r="AF45" s="56"/>
      <c r="AG45" s="28"/>
      <c r="AH45" s="56"/>
      <c r="AI45" s="28"/>
      <c r="AJ45" s="132"/>
      <c r="AK45" s="198"/>
      <c r="AL45" s="286"/>
      <c r="AM45" s="86">
        <f t="shared" si="4"/>
        <v>9.4416999999999973E-2</v>
      </c>
      <c r="AN45" s="121">
        <f t="shared" si="5"/>
        <v>4.3461000000000638E-2</v>
      </c>
      <c r="AO45" s="121">
        <f t="shared" si="6"/>
        <v>4.6349999999972802E-5</v>
      </c>
      <c r="AP45" s="121">
        <f t="shared" si="7"/>
        <v>9.7108000000001304E-4</v>
      </c>
      <c r="AQ45" s="87">
        <f t="shared" si="8"/>
        <v>2.3979400000000151E-4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37</v>
      </c>
      <c r="D46" s="185"/>
      <c r="E46" s="56"/>
      <c r="F46" s="186">
        <v>41.033734000000003</v>
      </c>
      <c r="G46" s="186">
        <v>44.310282000000001</v>
      </c>
      <c r="H46" s="186">
        <v>0.99237445000000002</v>
      </c>
      <c r="I46" s="62">
        <v>0.9963476</v>
      </c>
      <c r="J46" s="62">
        <v>9.1937560000000008E-3</v>
      </c>
      <c r="K46" s="187"/>
      <c r="L46" s="259"/>
      <c r="M46" s="259"/>
      <c r="N46" s="56"/>
      <c r="O46" s="28"/>
      <c r="P46" s="56"/>
      <c r="Q46" s="28"/>
      <c r="R46" s="132"/>
      <c r="S46" s="215"/>
      <c r="T46" s="286"/>
      <c r="U46" s="27" t="s">
        <v>37</v>
      </c>
      <c r="V46" s="185"/>
      <c r="W46" s="56"/>
      <c r="X46" s="186">
        <v>41.085799000000002</v>
      </c>
      <c r="Y46" s="186">
        <v>44.333865000000003</v>
      </c>
      <c r="Z46" s="186">
        <v>0.99239502999999996</v>
      </c>
      <c r="AA46" s="62">
        <v>0.99635096999999995</v>
      </c>
      <c r="AB46" s="62">
        <v>9.0185839999999996E-3</v>
      </c>
      <c r="AC46" s="187"/>
      <c r="AD46" s="259"/>
      <c r="AE46" s="259"/>
      <c r="AF46" s="56"/>
      <c r="AG46" s="28"/>
      <c r="AH46" s="56"/>
      <c r="AI46" s="28"/>
      <c r="AJ46" s="132"/>
      <c r="AK46" s="198"/>
      <c r="AL46" s="286"/>
      <c r="AM46" s="86">
        <f t="shared" si="4"/>
        <v>5.2064999999998918E-2</v>
      </c>
      <c r="AN46" s="121">
        <f t="shared" si="5"/>
        <v>2.358300000000213E-2</v>
      </c>
      <c r="AO46" s="121">
        <f t="shared" si="6"/>
        <v>2.057999999993676E-5</v>
      </c>
      <c r="AP46" s="121">
        <f t="shared" si="7"/>
        <v>3.3699999999470265E-6</v>
      </c>
      <c r="AQ46" s="87">
        <f t="shared" si="8"/>
        <v>-1.7517200000000122E-4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5"/>
      <c r="E47" s="56"/>
      <c r="F47" s="188"/>
      <c r="G47" s="188"/>
      <c r="H47" s="188"/>
      <c r="I47" s="56"/>
      <c r="J47" s="56"/>
      <c r="K47" s="187"/>
      <c r="L47" s="259"/>
      <c r="M47" s="259"/>
      <c r="N47" s="56"/>
      <c r="O47" s="28"/>
      <c r="P47" s="56"/>
      <c r="Q47" s="28"/>
      <c r="R47" s="183"/>
      <c r="S47" s="215"/>
      <c r="T47" s="286"/>
      <c r="U47" s="27"/>
      <c r="V47" s="185"/>
      <c r="W47" s="56"/>
      <c r="X47" s="188"/>
      <c r="Y47" s="188"/>
      <c r="Z47" s="188"/>
      <c r="AA47" s="56"/>
      <c r="AB47" s="56"/>
      <c r="AC47" s="187"/>
      <c r="AD47" s="259"/>
      <c r="AE47" s="259"/>
      <c r="AF47" s="56"/>
      <c r="AG47" s="28"/>
      <c r="AH47" s="56"/>
      <c r="AI47" s="28"/>
      <c r="AJ47" s="183"/>
      <c r="AK47" s="198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74</v>
      </c>
      <c r="C48" s="25" t="s">
        <v>33</v>
      </c>
      <c r="D48" s="39"/>
      <c r="E48" s="55"/>
      <c r="F48" s="96">
        <v>28.302211</v>
      </c>
      <c r="G48" s="96">
        <v>33.69623</v>
      </c>
      <c r="H48" s="96">
        <v>0.95795722000000005</v>
      </c>
      <c r="I48" s="60">
        <v>0.95852300999999995</v>
      </c>
      <c r="J48" s="60">
        <v>5.7920770000000003E-2</v>
      </c>
      <c r="K48" s="61"/>
      <c r="L48" s="258"/>
      <c r="M48" s="258"/>
      <c r="N48" s="55"/>
      <c r="O48" s="26"/>
      <c r="P48" s="55"/>
      <c r="Q48" s="26"/>
      <c r="R48" s="131"/>
      <c r="S48" s="215"/>
      <c r="T48" s="288" t="s">
        <v>74</v>
      </c>
      <c r="U48" s="25" t="s">
        <v>33</v>
      </c>
      <c r="V48" s="39"/>
      <c r="W48" s="55"/>
      <c r="X48" s="96">
        <v>28.316659999999999</v>
      </c>
      <c r="Y48" s="96">
        <v>33.756644000000001</v>
      </c>
      <c r="Z48" s="96">
        <v>0.95864669999999996</v>
      </c>
      <c r="AA48" s="60">
        <v>0.95894323000000004</v>
      </c>
      <c r="AB48" s="60">
        <v>5.6498899999999998E-2</v>
      </c>
      <c r="AC48" s="61"/>
      <c r="AD48" s="258"/>
      <c r="AE48" s="258"/>
      <c r="AF48" s="55"/>
      <c r="AG48" s="26"/>
      <c r="AH48" s="55"/>
      <c r="AI48" s="26"/>
      <c r="AJ48" s="131"/>
      <c r="AK48" s="198"/>
      <c r="AL48" s="288" t="s">
        <v>74</v>
      </c>
      <c r="AM48" s="119">
        <f t="shared" si="4"/>
        <v>1.4448999999999046E-2</v>
      </c>
      <c r="AN48" s="95">
        <f t="shared" si="5"/>
        <v>6.0414000000001522E-2</v>
      </c>
      <c r="AO48" s="95">
        <f t="shared" si="6"/>
        <v>6.8947999999990905E-4</v>
      </c>
      <c r="AP48" s="95">
        <f t="shared" si="7"/>
        <v>4.2022000000008219E-4</v>
      </c>
      <c r="AQ48" s="120">
        <f t="shared" si="8"/>
        <v>-1.4218700000000056E-3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34</v>
      </c>
      <c r="D49" s="185"/>
      <c r="E49" s="56"/>
      <c r="F49" s="186">
        <v>32.428711</v>
      </c>
      <c r="G49" s="186">
        <v>36.800193999999998</v>
      </c>
      <c r="H49" s="186">
        <v>0.97650667000000002</v>
      </c>
      <c r="I49" s="62">
        <v>0.97885610000000001</v>
      </c>
      <c r="J49" s="62">
        <v>3.3154346000000001E-2</v>
      </c>
      <c r="K49" s="187"/>
      <c r="L49" s="259"/>
      <c r="M49" s="259"/>
      <c r="N49" s="56"/>
      <c r="O49" s="28"/>
      <c r="P49" s="56"/>
      <c r="Q49" s="28"/>
      <c r="R49" s="132"/>
      <c r="S49" s="215"/>
      <c r="T49" s="286"/>
      <c r="U49" s="27" t="s">
        <v>34</v>
      </c>
      <c r="V49" s="185"/>
      <c r="W49" s="56"/>
      <c r="X49" s="186">
        <v>32.457529000000001</v>
      </c>
      <c r="Y49" s="186">
        <v>36.839961000000002</v>
      </c>
      <c r="Z49" s="186">
        <v>0.97643029999999997</v>
      </c>
      <c r="AA49" s="62">
        <v>0.97740751000000003</v>
      </c>
      <c r="AB49" s="62">
        <v>3.2860130000000001E-2</v>
      </c>
      <c r="AC49" s="187"/>
      <c r="AD49" s="259"/>
      <c r="AE49" s="259"/>
      <c r="AF49" s="56"/>
      <c r="AG49" s="28"/>
      <c r="AH49" s="56"/>
      <c r="AI49" s="28"/>
      <c r="AJ49" s="132"/>
      <c r="AK49" s="198"/>
      <c r="AL49" s="286"/>
      <c r="AM49" s="86">
        <f t="shared" si="4"/>
        <v>2.881800000000112E-2</v>
      </c>
      <c r="AN49" s="121">
        <f t="shared" si="5"/>
        <v>3.9767000000004771E-2</v>
      </c>
      <c r="AO49" s="121">
        <f t="shared" si="6"/>
        <v>-7.6370000000047789E-5</v>
      </c>
      <c r="AP49" s="121">
        <f t="shared" si="7"/>
        <v>-1.4485899999999718E-3</v>
      </c>
      <c r="AQ49" s="87">
        <f t="shared" si="8"/>
        <v>-2.9421599999999992E-4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35</v>
      </c>
      <c r="D50" s="185"/>
      <c r="E50" s="56"/>
      <c r="F50" s="186">
        <v>37.928443999999999</v>
      </c>
      <c r="G50" s="186">
        <v>41.345621999999999</v>
      </c>
      <c r="H50" s="186">
        <v>0.98844043000000004</v>
      </c>
      <c r="I50" s="62">
        <v>0.99216740000000003</v>
      </c>
      <c r="J50" s="62">
        <v>1.7310044E-2</v>
      </c>
      <c r="K50" s="187"/>
      <c r="L50" s="259"/>
      <c r="M50" s="259"/>
      <c r="N50" s="56"/>
      <c r="O50" s="28"/>
      <c r="P50" s="56"/>
      <c r="Q50" s="28"/>
      <c r="R50" s="132"/>
      <c r="S50" s="215"/>
      <c r="T50" s="286"/>
      <c r="U50" s="27" t="s">
        <v>35</v>
      </c>
      <c r="V50" s="185"/>
      <c r="W50" s="56"/>
      <c r="X50" s="186">
        <v>37.989120999999997</v>
      </c>
      <c r="Y50" s="186">
        <v>41.36956</v>
      </c>
      <c r="Z50" s="186">
        <v>0.98849595999999995</v>
      </c>
      <c r="AA50" s="62">
        <v>0.99235832999999996</v>
      </c>
      <c r="AB50" s="62">
        <v>1.7071702000000001E-2</v>
      </c>
      <c r="AC50" s="187"/>
      <c r="AD50" s="259"/>
      <c r="AE50" s="259"/>
      <c r="AF50" s="56"/>
      <c r="AG50" s="28"/>
      <c r="AH50" s="56"/>
      <c r="AI50" s="28"/>
      <c r="AJ50" s="132"/>
      <c r="AK50" s="198"/>
      <c r="AL50" s="286"/>
      <c r="AM50" s="86">
        <f t="shared" si="4"/>
        <v>6.0676999999998316E-2</v>
      </c>
      <c r="AN50" s="121">
        <f t="shared" si="5"/>
        <v>2.3938000000001125E-2</v>
      </c>
      <c r="AO50" s="121">
        <f t="shared" si="6"/>
        <v>5.5529999999914814E-5</v>
      </c>
      <c r="AP50" s="121">
        <f t="shared" si="7"/>
        <v>1.9092999999992255E-4</v>
      </c>
      <c r="AQ50" s="87">
        <f t="shared" si="8"/>
        <v>-2.3834199999999903E-4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37</v>
      </c>
      <c r="D51" s="185"/>
      <c r="E51" s="56"/>
      <c r="F51" s="186">
        <v>40.844005000000003</v>
      </c>
      <c r="G51" s="186">
        <v>44.110863000000002</v>
      </c>
      <c r="H51" s="186">
        <v>0.99216221999999998</v>
      </c>
      <c r="I51" s="62">
        <v>0.99630174000000005</v>
      </c>
      <c r="J51" s="62">
        <v>1.0625130999999999E-2</v>
      </c>
      <c r="K51" s="187"/>
      <c r="L51" s="259"/>
      <c r="M51" s="259"/>
      <c r="N51" s="56"/>
      <c r="O51" s="28"/>
      <c r="P51" s="56"/>
      <c r="Q51" s="28"/>
      <c r="R51" s="132"/>
      <c r="S51" s="215"/>
      <c r="T51" s="286"/>
      <c r="U51" s="27" t="s">
        <v>37</v>
      </c>
      <c r="V51" s="185"/>
      <c r="W51" s="56"/>
      <c r="X51" s="186">
        <v>40.878995000000003</v>
      </c>
      <c r="Y51" s="186">
        <v>44.120672999999996</v>
      </c>
      <c r="Z51" s="186">
        <v>0.99219436999999999</v>
      </c>
      <c r="AA51" s="62">
        <v>0.99625279</v>
      </c>
      <c r="AB51" s="62">
        <v>1.0350676E-2</v>
      </c>
      <c r="AC51" s="187"/>
      <c r="AD51" s="259"/>
      <c r="AE51" s="259"/>
      <c r="AF51" s="56"/>
      <c r="AG51" s="28"/>
      <c r="AH51" s="56"/>
      <c r="AI51" s="28"/>
      <c r="AJ51" s="132"/>
      <c r="AK51" s="198"/>
      <c r="AL51" s="286"/>
      <c r="AM51" s="86">
        <f t="shared" si="4"/>
        <v>3.4990000000000521E-2</v>
      </c>
      <c r="AN51" s="121">
        <f t="shared" si="5"/>
        <v>9.8099999999945453E-3</v>
      </c>
      <c r="AO51" s="121">
        <f t="shared" si="6"/>
        <v>3.2150000000008561E-5</v>
      </c>
      <c r="AP51" s="121">
        <f t="shared" si="7"/>
        <v>-4.8950000000047567E-5</v>
      </c>
      <c r="AQ51" s="87">
        <f t="shared" si="8"/>
        <v>-2.7445499999999984E-4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5"/>
      <c r="E52" s="56"/>
      <c r="F52" s="188"/>
      <c r="G52" s="188"/>
      <c r="H52" s="188"/>
      <c r="I52" s="56"/>
      <c r="J52" s="56"/>
      <c r="K52" s="187"/>
      <c r="L52" s="259"/>
      <c r="M52" s="259"/>
      <c r="N52" s="56"/>
      <c r="O52" s="28"/>
      <c r="P52" s="56"/>
      <c r="Q52" s="28"/>
      <c r="R52" s="183"/>
      <c r="S52" s="215"/>
      <c r="T52" s="286"/>
      <c r="U52" s="27"/>
      <c r="V52" s="185"/>
      <c r="W52" s="56"/>
      <c r="X52" s="188"/>
      <c r="Y52" s="188"/>
      <c r="Z52" s="188"/>
      <c r="AA52" s="56"/>
      <c r="AB52" s="56"/>
      <c r="AC52" s="187"/>
      <c r="AD52" s="259"/>
      <c r="AE52" s="259"/>
      <c r="AF52" s="56"/>
      <c r="AG52" s="28"/>
      <c r="AH52" s="56"/>
      <c r="AI52" s="28"/>
      <c r="AJ52" s="183"/>
      <c r="AK52" s="198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75</v>
      </c>
      <c r="C53" s="25" t="s">
        <v>33</v>
      </c>
      <c r="D53" s="39"/>
      <c r="E53" s="55"/>
      <c r="F53" s="96">
        <v>28.261278999999998</v>
      </c>
      <c r="G53" s="96">
        <v>33.601987999999999</v>
      </c>
      <c r="H53" s="96">
        <v>0.95620205999999996</v>
      </c>
      <c r="I53" s="60">
        <v>0.95878724999999998</v>
      </c>
      <c r="J53" s="60">
        <v>6.2362715999999999E-2</v>
      </c>
      <c r="K53" s="61"/>
      <c r="L53" s="258"/>
      <c r="M53" s="258"/>
      <c r="N53" s="55"/>
      <c r="O53" s="26"/>
      <c r="P53" s="55"/>
      <c r="Q53" s="26"/>
      <c r="R53" s="131"/>
      <c r="S53" s="215"/>
      <c r="T53" s="288" t="s">
        <v>75</v>
      </c>
      <c r="U53" s="25" t="s">
        <v>33</v>
      </c>
      <c r="V53" s="39"/>
      <c r="W53" s="55"/>
      <c r="X53" s="96">
        <v>28.34939</v>
      </c>
      <c r="Y53" s="96">
        <v>33.698433000000001</v>
      </c>
      <c r="Z53" s="96">
        <v>0.95692109999999997</v>
      </c>
      <c r="AA53" s="60">
        <v>0.95965803000000005</v>
      </c>
      <c r="AB53" s="60">
        <v>6.0633022000000002E-2</v>
      </c>
      <c r="AC53" s="61"/>
      <c r="AD53" s="258"/>
      <c r="AE53" s="258"/>
      <c r="AF53" s="55"/>
      <c r="AG53" s="26"/>
      <c r="AH53" s="55"/>
      <c r="AI53" s="26"/>
      <c r="AJ53" s="131"/>
      <c r="AK53" s="198"/>
      <c r="AL53" s="288" t="s">
        <v>75</v>
      </c>
      <c r="AM53" s="119">
        <f t="shared" si="4"/>
        <v>8.8111000000001383E-2</v>
      </c>
      <c r="AN53" s="95">
        <f t="shared" si="5"/>
        <v>9.6445000000002779E-2</v>
      </c>
      <c r="AO53" s="95">
        <f t="shared" si="6"/>
        <v>7.1904000000000412E-4</v>
      </c>
      <c r="AP53" s="95">
        <f t="shared" si="7"/>
        <v>8.7078000000007094E-4</v>
      </c>
      <c r="AQ53" s="120">
        <f t="shared" si="8"/>
        <v>-1.7296939999999969E-3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34</v>
      </c>
      <c r="D54" s="185"/>
      <c r="E54" s="56"/>
      <c r="F54" s="186">
        <v>32.323827999999999</v>
      </c>
      <c r="G54" s="186">
        <v>36.687842000000003</v>
      </c>
      <c r="H54" s="186">
        <v>0.97558082999999995</v>
      </c>
      <c r="I54" s="62">
        <v>0.9784427</v>
      </c>
      <c r="J54" s="62">
        <v>3.5330634999999999E-2</v>
      </c>
      <c r="K54" s="187"/>
      <c r="L54" s="259"/>
      <c r="M54" s="259"/>
      <c r="N54" s="56"/>
      <c r="O54" s="28"/>
      <c r="P54" s="56"/>
      <c r="Q54" s="28"/>
      <c r="R54" s="132"/>
      <c r="S54" s="215"/>
      <c r="T54" s="286"/>
      <c r="U54" s="27" t="s">
        <v>34</v>
      </c>
      <c r="V54" s="185"/>
      <c r="W54" s="56"/>
      <c r="X54" s="186">
        <v>32.373564000000002</v>
      </c>
      <c r="Y54" s="186">
        <v>36.757607999999998</v>
      </c>
      <c r="Z54" s="186">
        <v>0.97560453000000003</v>
      </c>
      <c r="AA54" s="62">
        <v>0.97931533999999998</v>
      </c>
      <c r="AB54" s="62">
        <v>3.4796516999999999E-2</v>
      </c>
      <c r="AC54" s="187"/>
      <c r="AD54" s="259"/>
      <c r="AE54" s="259"/>
      <c r="AF54" s="56"/>
      <c r="AG54" s="28"/>
      <c r="AH54" s="56"/>
      <c r="AI54" s="28"/>
      <c r="AJ54" s="132"/>
      <c r="AK54" s="198"/>
      <c r="AL54" s="286"/>
      <c r="AM54" s="86">
        <f t="shared" si="4"/>
        <v>4.9736000000002889E-2</v>
      </c>
      <c r="AN54" s="121">
        <f t="shared" si="5"/>
        <v>6.9765999999994222E-2</v>
      </c>
      <c r="AO54" s="121">
        <f t="shared" si="6"/>
        <v>2.3700000000070887E-5</v>
      </c>
      <c r="AP54" s="121">
        <f t="shared" si="7"/>
        <v>8.726399999999801E-4</v>
      </c>
      <c r="AQ54" s="87">
        <f t="shared" si="8"/>
        <v>-5.3411800000000009E-4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35</v>
      </c>
      <c r="D55" s="185"/>
      <c r="E55" s="56"/>
      <c r="F55" s="186">
        <v>37.596791000000003</v>
      </c>
      <c r="G55" s="186">
        <v>41.030346000000002</v>
      </c>
      <c r="H55" s="186">
        <v>0.98775630999999997</v>
      </c>
      <c r="I55" s="62">
        <v>0.99191739999999995</v>
      </c>
      <c r="J55" s="62">
        <v>1.9343263999999999E-2</v>
      </c>
      <c r="K55" s="187"/>
      <c r="L55" s="259"/>
      <c r="M55" s="259"/>
      <c r="N55" s="56"/>
      <c r="O55" s="28"/>
      <c r="P55" s="56"/>
      <c r="Q55" s="28"/>
      <c r="R55" s="132"/>
      <c r="S55" s="215"/>
      <c r="T55" s="286"/>
      <c r="U55" s="27" t="s">
        <v>35</v>
      </c>
      <c r="V55" s="185"/>
      <c r="W55" s="56"/>
      <c r="X55" s="186">
        <v>37.580652999999998</v>
      </c>
      <c r="Y55" s="186">
        <v>41.003138</v>
      </c>
      <c r="Z55" s="186">
        <v>0.98782913999999999</v>
      </c>
      <c r="AA55" s="62">
        <v>0.99207171999999999</v>
      </c>
      <c r="AB55" s="62">
        <v>1.8950618999999998E-2</v>
      </c>
      <c r="AC55" s="187"/>
      <c r="AD55" s="259"/>
      <c r="AE55" s="259"/>
      <c r="AF55" s="56"/>
      <c r="AG55" s="28"/>
      <c r="AH55" s="56"/>
      <c r="AI55" s="28"/>
      <c r="AJ55" s="132"/>
      <c r="AK55" s="198"/>
      <c r="AL55" s="286"/>
      <c r="AM55" s="86">
        <f t="shared" si="4"/>
        <v>-1.6138000000005093E-2</v>
      </c>
      <c r="AN55" s="121">
        <f t="shared" si="5"/>
        <v>-2.7208000000001675E-2</v>
      </c>
      <c r="AO55" s="121">
        <f t="shared" si="6"/>
        <v>7.2830000000023709E-5</v>
      </c>
      <c r="AP55" s="121">
        <f t="shared" si="7"/>
        <v>1.5432000000004109E-4</v>
      </c>
      <c r="AQ55" s="87">
        <f t="shared" si="8"/>
        <v>-3.9264500000000049E-4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37</v>
      </c>
      <c r="D56" s="185"/>
      <c r="E56" s="56"/>
      <c r="F56" s="186">
        <v>40.333325000000002</v>
      </c>
      <c r="G56" s="186">
        <v>43.635134000000001</v>
      </c>
      <c r="H56" s="186">
        <v>0.99168813</v>
      </c>
      <c r="I56" s="62">
        <v>0.99600091999999996</v>
      </c>
      <c r="J56" s="62">
        <v>1.2083389999999999E-2</v>
      </c>
      <c r="K56" s="187"/>
      <c r="L56" s="259"/>
      <c r="M56" s="259"/>
      <c r="N56" s="56"/>
      <c r="O56" s="28"/>
      <c r="P56" s="56"/>
      <c r="Q56" s="28"/>
      <c r="R56" s="132"/>
      <c r="S56" s="215"/>
      <c r="T56" s="286"/>
      <c r="U56" s="27" t="s">
        <v>37</v>
      </c>
      <c r="V56" s="185"/>
      <c r="W56" s="56"/>
      <c r="X56" s="186">
        <v>40.356560000000002</v>
      </c>
      <c r="Y56" s="186">
        <v>43.648401999999997</v>
      </c>
      <c r="Z56" s="186">
        <v>0.99170126000000003</v>
      </c>
      <c r="AA56" s="62">
        <v>0.99591691000000004</v>
      </c>
      <c r="AB56" s="62">
        <v>1.1756001E-2</v>
      </c>
      <c r="AC56" s="187"/>
      <c r="AD56" s="259"/>
      <c r="AE56" s="259"/>
      <c r="AF56" s="56"/>
      <c r="AG56" s="28"/>
      <c r="AH56" s="56"/>
      <c r="AI56" s="28"/>
      <c r="AJ56" s="132"/>
      <c r="AK56" s="198"/>
      <c r="AL56" s="286"/>
      <c r="AM56" s="86">
        <f t="shared" si="4"/>
        <v>2.3234999999999673E-2</v>
      </c>
      <c r="AN56" s="121">
        <f t="shared" si="5"/>
        <v>1.3267999999996505E-2</v>
      </c>
      <c r="AO56" s="121">
        <f t="shared" si="6"/>
        <v>1.3130000000027842E-5</v>
      </c>
      <c r="AP56" s="121">
        <f t="shared" si="7"/>
        <v>-8.400999999991221E-5</v>
      </c>
      <c r="AQ56" s="87">
        <f t="shared" si="8"/>
        <v>-3.2738899999999911E-4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5"/>
      <c r="E57" s="56"/>
      <c r="F57" s="188"/>
      <c r="G57" s="188"/>
      <c r="H57" s="188"/>
      <c r="I57" s="56"/>
      <c r="J57" s="56"/>
      <c r="K57" s="187"/>
      <c r="L57" s="259"/>
      <c r="M57" s="259"/>
      <c r="N57" s="56"/>
      <c r="O57" s="28"/>
      <c r="P57" s="56"/>
      <c r="Q57" s="28"/>
      <c r="R57" s="183"/>
      <c r="S57" s="215"/>
      <c r="T57" s="286"/>
      <c r="U57" s="27"/>
      <c r="V57" s="185"/>
      <c r="W57" s="56"/>
      <c r="X57" s="188"/>
      <c r="Y57" s="188"/>
      <c r="Z57" s="188"/>
      <c r="AA57" s="56"/>
      <c r="AB57" s="56"/>
      <c r="AC57" s="187"/>
      <c r="AD57" s="259"/>
      <c r="AE57" s="259"/>
      <c r="AF57" s="56"/>
      <c r="AG57" s="28"/>
      <c r="AH57" s="56"/>
      <c r="AI57" s="28"/>
      <c r="AJ57" s="183"/>
      <c r="AK57" s="198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76</v>
      </c>
      <c r="C58" s="25" t="s">
        <v>33</v>
      </c>
      <c r="D58" s="39"/>
      <c r="E58" s="55"/>
      <c r="F58" s="96">
        <v>28.721309000000002</v>
      </c>
      <c r="G58" s="96">
        <v>34.101157000000001</v>
      </c>
      <c r="H58" s="96">
        <v>0.95942861000000002</v>
      </c>
      <c r="I58" s="60">
        <v>0.96266105000000002</v>
      </c>
      <c r="J58" s="60">
        <v>5.5577743999999998E-2</v>
      </c>
      <c r="K58" s="61"/>
      <c r="L58" s="258"/>
      <c r="M58" s="258"/>
      <c r="N58" s="55"/>
      <c r="O58" s="26"/>
      <c r="P58" s="55"/>
      <c r="Q58" s="26"/>
      <c r="R58" s="131"/>
      <c r="S58" s="215"/>
      <c r="T58" s="288" t="s">
        <v>76</v>
      </c>
      <c r="U58" s="25" t="s">
        <v>33</v>
      </c>
      <c r="V58" s="39"/>
      <c r="W58" s="55"/>
      <c r="X58" s="96">
        <v>28.755711999999999</v>
      </c>
      <c r="Y58" s="96">
        <v>34.198117000000003</v>
      </c>
      <c r="Z58" s="96">
        <v>0.95973209000000004</v>
      </c>
      <c r="AA58" s="60">
        <v>0.96297798000000001</v>
      </c>
      <c r="AB58" s="60">
        <v>5.4849435000000002E-2</v>
      </c>
      <c r="AC58" s="61"/>
      <c r="AD58" s="258"/>
      <c r="AE58" s="258"/>
      <c r="AF58" s="55"/>
      <c r="AG58" s="26"/>
      <c r="AH58" s="55"/>
      <c r="AI58" s="26"/>
      <c r="AJ58" s="131"/>
      <c r="AK58" s="198"/>
      <c r="AL58" s="288" t="s">
        <v>76</v>
      </c>
      <c r="AM58" s="119">
        <f t="shared" si="4"/>
        <v>3.4402999999997519E-2</v>
      </c>
      <c r="AN58" s="95">
        <f t="shared" si="5"/>
        <v>9.6960000000002822E-2</v>
      </c>
      <c r="AO58" s="95">
        <f t="shared" si="6"/>
        <v>3.0348000000002262E-4</v>
      </c>
      <c r="AP58" s="95">
        <f t="shared" si="7"/>
        <v>3.1692999999999305E-4</v>
      </c>
      <c r="AQ58" s="120">
        <f t="shared" si="8"/>
        <v>-7.2830899999999643E-4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34</v>
      </c>
      <c r="D59" s="185"/>
      <c r="E59" s="56"/>
      <c r="F59" s="186">
        <v>32.931821999999997</v>
      </c>
      <c r="G59" s="186">
        <v>37.184145999999998</v>
      </c>
      <c r="H59" s="186">
        <v>0.97762433999999998</v>
      </c>
      <c r="I59" s="62">
        <v>0.98040735000000001</v>
      </c>
      <c r="J59" s="62">
        <v>3.0599861999999999E-2</v>
      </c>
      <c r="K59" s="187"/>
      <c r="L59" s="259"/>
      <c r="M59" s="259"/>
      <c r="N59" s="56"/>
      <c r="O59" s="28"/>
      <c r="P59" s="56"/>
      <c r="Q59" s="28"/>
      <c r="R59" s="132"/>
      <c r="S59" s="215"/>
      <c r="T59" s="286"/>
      <c r="U59" s="27" t="s">
        <v>34</v>
      </c>
      <c r="V59" s="185"/>
      <c r="W59" s="56"/>
      <c r="X59" s="186">
        <v>32.921039999999998</v>
      </c>
      <c r="Y59" s="186">
        <v>37.216242000000001</v>
      </c>
      <c r="Z59" s="186">
        <v>0.97750093000000005</v>
      </c>
      <c r="AA59" s="62">
        <v>0.98003706999999995</v>
      </c>
      <c r="AB59" s="62">
        <v>3.0831134E-2</v>
      </c>
      <c r="AC59" s="187"/>
      <c r="AD59" s="259"/>
      <c r="AE59" s="259"/>
      <c r="AF59" s="56"/>
      <c r="AG59" s="28"/>
      <c r="AH59" s="56"/>
      <c r="AI59" s="28"/>
      <c r="AJ59" s="132"/>
      <c r="AK59" s="198"/>
      <c r="AL59" s="286"/>
      <c r="AM59" s="86">
        <f t="shared" si="4"/>
        <v>-1.0781999999998959E-2</v>
      </c>
      <c r="AN59" s="121">
        <f t="shared" si="5"/>
        <v>3.2096000000002789E-2</v>
      </c>
      <c r="AO59" s="121">
        <f t="shared" si="6"/>
        <v>-1.2340999999993496E-4</v>
      </c>
      <c r="AP59" s="121">
        <f t="shared" si="7"/>
        <v>-3.7028000000005612E-4</v>
      </c>
      <c r="AQ59" s="87">
        <f t="shared" si="8"/>
        <v>2.3127200000000112E-4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35</v>
      </c>
      <c r="D60" s="185"/>
      <c r="E60" s="56"/>
      <c r="F60" s="186">
        <v>38.150075000000001</v>
      </c>
      <c r="G60" s="186">
        <v>41.650064999999998</v>
      </c>
      <c r="H60" s="186">
        <v>0.98947456</v>
      </c>
      <c r="I60" s="62">
        <v>0.99265307999999997</v>
      </c>
      <c r="J60" s="62">
        <v>1.4833699000000001E-2</v>
      </c>
      <c r="K60" s="187"/>
      <c r="L60" s="259"/>
      <c r="M60" s="259"/>
      <c r="N60" s="56"/>
      <c r="O60" s="28"/>
      <c r="P60" s="56"/>
      <c r="Q60" s="28"/>
      <c r="R60" s="132"/>
      <c r="S60" s="215"/>
      <c r="T60" s="286"/>
      <c r="U60" s="27" t="s">
        <v>35</v>
      </c>
      <c r="V60" s="185"/>
      <c r="W60" s="56"/>
      <c r="X60" s="186">
        <v>38.143450999999999</v>
      </c>
      <c r="Y60" s="186">
        <v>41.627668</v>
      </c>
      <c r="Z60" s="186">
        <v>0.98948981999999996</v>
      </c>
      <c r="AA60" s="62">
        <v>0.99211307000000004</v>
      </c>
      <c r="AB60" s="62">
        <v>1.5143651500000001E-2</v>
      </c>
      <c r="AC60" s="187"/>
      <c r="AD60" s="259"/>
      <c r="AE60" s="259"/>
      <c r="AF60" s="56"/>
      <c r="AG60" s="28"/>
      <c r="AH60" s="56"/>
      <c r="AI60" s="28"/>
      <c r="AJ60" s="132"/>
      <c r="AK60" s="198"/>
      <c r="AL60" s="286"/>
      <c r="AM60" s="86">
        <f t="shared" si="4"/>
        <v>-6.6240000000021837E-3</v>
      </c>
      <c r="AN60" s="121">
        <f t="shared" si="5"/>
        <v>-2.2396999999998002E-2</v>
      </c>
      <c r="AO60" s="121">
        <f t="shared" si="6"/>
        <v>1.5259999999961416E-5</v>
      </c>
      <c r="AP60" s="121">
        <f t="shared" si="7"/>
        <v>-5.4000999999992416E-4</v>
      </c>
      <c r="AQ60" s="87">
        <f t="shared" si="8"/>
        <v>3.0995250000000023E-4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37</v>
      </c>
      <c r="D61" s="185"/>
      <c r="E61" s="56"/>
      <c r="F61" s="186">
        <v>41.227510000000002</v>
      </c>
      <c r="G61" s="186">
        <v>44.521687</v>
      </c>
      <c r="H61" s="186">
        <v>0.99317818000000002</v>
      </c>
      <c r="I61" s="62">
        <v>0.99633822999999999</v>
      </c>
      <c r="J61" s="62">
        <v>8.5365809999999997E-3</v>
      </c>
      <c r="K61" s="187"/>
      <c r="L61" s="259"/>
      <c r="M61" s="259"/>
      <c r="N61" s="56"/>
      <c r="O61" s="28"/>
      <c r="P61" s="56"/>
      <c r="Q61" s="28"/>
      <c r="R61" s="132"/>
      <c r="S61" s="215"/>
      <c r="T61" s="286"/>
      <c r="U61" s="27" t="s">
        <v>37</v>
      </c>
      <c r="V61" s="185"/>
      <c r="W61" s="56"/>
      <c r="X61" s="186">
        <v>41.249318000000002</v>
      </c>
      <c r="Y61" s="186">
        <v>44.525982999999997</v>
      </c>
      <c r="Z61" s="186">
        <v>0.99319745999999998</v>
      </c>
      <c r="AA61" s="62">
        <v>0.9964172</v>
      </c>
      <c r="AB61" s="62">
        <v>8.4256799999999996E-3</v>
      </c>
      <c r="AC61" s="187"/>
      <c r="AD61" s="259"/>
      <c r="AE61" s="259"/>
      <c r="AF61" s="56"/>
      <c r="AG61" s="28"/>
      <c r="AH61" s="56"/>
      <c r="AI61" s="28"/>
      <c r="AJ61" s="132"/>
      <c r="AK61" s="198"/>
      <c r="AL61" s="286"/>
      <c r="AM61" s="86">
        <f t="shared" si="4"/>
        <v>2.180800000000005E-2</v>
      </c>
      <c r="AN61" s="121">
        <f t="shared" si="5"/>
        <v>4.2959999999965248E-3</v>
      </c>
      <c r="AO61" s="121">
        <f t="shared" si="6"/>
        <v>1.9279999999954889E-5</v>
      </c>
      <c r="AP61" s="121">
        <f t="shared" si="7"/>
        <v>7.8970000000011531E-5</v>
      </c>
      <c r="AQ61" s="87">
        <f t="shared" si="8"/>
        <v>-1.1090100000000006E-4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5"/>
      <c r="E62" s="56"/>
      <c r="F62" s="188"/>
      <c r="G62" s="188"/>
      <c r="H62" s="188"/>
      <c r="I62" s="56"/>
      <c r="J62" s="56"/>
      <c r="K62" s="187"/>
      <c r="L62" s="259"/>
      <c r="M62" s="259"/>
      <c r="N62" s="56"/>
      <c r="O62" s="28"/>
      <c r="P62" s="56"/>
      <c r="Q62" s="28"/>
      <c r="R62" s="183"/>
      <c r="S62" s="215"/>
      <c r="T62" s="286"/>
      <c r="U62" s="27"/>
      <c r="V62" s="185"/>
      <c r="W62" s="56"/>
      <c r="X62" s="188"/>
      <c r="Y62" s="188"/>
      <c r="Z62" s="188"/>
      <c r="AA62" s="56"/>
      <c r="AB62" s="56"/>
      <c r="AC62" s="187"/>
      <c r="AD62" s="259"/>
      <c r="AE62" s="259"/>
      <c r="AF62" s="56"/>
      <c r="AG62" s="28"/>
      <c r="AH62" s="56"/>
      <c r="AI62" s="28"/>
      <c r="AJ62" s="183"/>
      <c r="AK62" s="198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77</v>
      </c>
      <c r="C63" s="25" t="s">
        <v>33</v>
      </c>
      <c r="D63" s="39"/>
      <c r="E63" s="55"/>
      <c r="F63" s="96">
        <v>28.669867</v>
      </c>
      <c r="G63" s="96">
        <v>34.114736000000001</v>
      </c>
      <c r="H63" s="96">
        <v>0.95982288999999998</v>
      </c>
      <c r="I63" s="60">
        <v>0.96117512000000005</v>
      </c>
      <c r="J63" s="60">
        <v>5.3204503E-2</v>
      </c>
      <c r="K63" s="61"/>
      <c r="L63" s="258"/>
      <c r="M63" s="258"/>
      <c r="N63" s="55"/>
      <c r="O63" s="26"/>
      <c r="P63" s="55"/>
      <c r="Q63" s="26"/>
      <c r="R63" s="131"/>
      <c r="S63" s="215"/>
      <c r="T63" s="288" t="s">
        <v>77</v>
      </c>
      <c r="U63" s="25" t="s">
        <v>33</v>
      </c>
      <c r="V63" s="39"/>
      <c r="W63" s="55"/>
      <c r="X63" s="96">
        <v>28.724727999999999</v>
      </c>
      <c r="Y63" s="96">
        <v>34.214105000000004</v>
      </c>
      <c r="Z63" s="96">
        <v>0.96001431000000004</v>
      </c>
      <c r="AA63" s="60">
        <v>0.96006250999999998</v>
      </c>
      <c r="AB63" s="60">
        <v>5.2451669999999999E-2</v>
      </c>
      <c r="AC63" s="61"/>
      <c r="AD63" s="258"/>
      <c r="AE63" s="258"/>
      <c r="AF63" s="55"/>
      <c r="AG63" s="26"/>
      <c r="AH63" s="55"/>
      <c r="AI63" s="26"/>
      <c r="AJ63" s="131"/>
      <c r="AK63" s="198"/>
      <c r="AL63" s="288" t="s">
        <v>77</v>
      </c>
      <c r="AM63" s="119">
        <f t="shared" si="4"/>
        <v>5.4860999999998938E-2</v>
      </c>
      <c r="AN63" s="95">
        <f t="shared" si="5"/>
        <v>9.9369000000002927E-2</v>
      </c>
      <c r="AO63" s="95">
        <f t="shared" si="6"/>
        <v>1.9142000000005321E-4</v>
      </c>
      <c r="AP63" s="95">
        <f t="shared" si="7"/>
        <v>-1.1126100000000694E-3</v>
      </c>
      <c r="AQ63" s="120">
        <f t="shared" si="8"/>
        <v>-7.5283300000000136E-4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34</v>
      </c>
      <c r="D64" s="185"/>
      <c r="E64" s="56"/>
      <c r="F64" s="186">
        <v>32.969090000000001</v>
      </c>
      <c r="G64" s="186">
        <v>37.242936999999998</v>
      </c>
      <c r="H64" s="186">
        <v>0.97768184000000002</v>
      </c>
      <c r="I64" s="62">
        <v>0.97774589000000001</v>
      </c>
      <c r="J64" s="62">
        <v>2.9336412999999999E-2</v>
      </c>
      <c r="K64" s="187"/>
      <c r="L64" s="259"/>
      <c r="M64" s="259"/>
      <c r="N64" s="56"/>
      <c r="O64" s="28"/>
      <c r="P64" s="56"/>
      <c r="Q64" s="28"/>
      <c r="R64" s="132"/>
      <c r="S64" s="215"/>
      <c r="T64" s="286"/>
      <c r="U64" s="27" t="s">
        <v>34</v>
      </c>
      <c r="V64" s="185"/>
      <c r="W64" s="56"/>
      <c r="X64" s="186">
        <v>32.999611000000002</v>
      </c>
      <c r="Y64" s="186">
        <v>37.282986999999999</v>
      </c>
      <c r="Z64" s="186">
        <v>0.97765740999999995</v>
      </c>
      <c r="AA64" s="62">
        <v>0.98020134999999997</v>
      </c>
      <c r="AB64" s="62">
        <v>2.9890379000000002E-2</v>
      </c>
      <c r="AC64" s="187"/>
      <c r="AD64" s="259"/>
      <c r="AE64" s="259"/>
      <c r="AF64" s="56"/>
      <c r="AG64" s="28"/>
      <c r="AH64" s="56"/>
      <c r="AI64" s="28"/>
      <c r="AJ64" s="132"/>
      <c r="AK64" s="198"/>
      <c r="AL64" s="286"/>
      <c r="AM64" s="86">
        <f t="shared" si="4"/>
        <v>3.0521000000000242E-2</v>
      </c>
      <c r="AN64" s="121">
        <f t="shared" si="5"/>
        <v>4.0050000000000807E-2</v>
      </c>
      <c r="AO64" s="121">
        <f t="shared" si="6"/>
        <v>-2.4430000000075225E-5</v>
      </c>
      <c r="AP64" s="121">
        <f t="shared" si="7"/>
        <v>2.4554599999999649E-3</v>
      </c>
      <c r="AQ64" s="87">
        <f t="shared" si="8"/>
        <v>5.5396600000000296E-4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35</v>
      </c>
      <c r="D65" s="185"/>
      <c r="E65" s="56"/>
      <c r="F65" s="186">
        <v>38.235321999999996</v>
      </c>
      <c r="G65" s="186">
        <v>41.683706999999998</v>
      </c>
      <c r="H65" s="186">
        <v>0.98936681999999998</v>
      </c>
      <c r="I65" s="62">
        <v>0.99228068000000003</v>
      </c>
      <c r="J65" s="62">
        <v>1.4398592E-2</v>
      </c>
      <c r="K65" s="187"/>
      <c r="L65" s="259"/>
      <c r="M65" s="259"/>
      <c r="N65" s="56"/>
      <c r="O65" s="28"/>
      <c r="P65" s="56"/>
      <c r="Q65" s="28"/>
      <c r="R65" s="132"/>
      <c r="S65" s="215"/>
      <c r="T65" s="286"/>
      <c r="U65" s="27" t="s">
        <v>35</v>
      </c>
      <c r="V65" s="185"/>
      <c r="W65" s="56"/>
      <c r="X65" s="186">
        <v>38.219289000000003</v>
      </c>
      <c r="Y65" s="186">
        <v>41.643853</v>
      </c>
      <c r="Z65" s="186">
        <v>0.98937786999999999</v>
      </c>
      <c r="AA65" s="62">
        <v>0.99180665000000001</v>
      </c>
      <c r="AB65" s="62">
        <v>1.4886217E-2</v>
      </c>
      <c r="AC65" s="187"/>
      <c r="AD65" s="259"/>
      <c r="AE65" s="259"/>
      <c r="AF65" s="56"/>
      <c r="AG65" s="28"/>
      <c r="AH65" s="56"/>
      <c r="AI65" s="28"/>
      <c r="AJ65" s="132"/>
      <c r="AK65" s="198"/>
      <c r="AL65" s="286"/>
      <c r="AM65" s="86">
        <f t="shared" si="4"/>
        <v>-1.6032999999993081E-2</v>
      </c>
      <c r="AN65" s="121">
        <f t="shared" si="5"/>
        <v>-3.985399999999828E-2</v>
      </c>
      <c r="AO65" s="121">
        <f t="shared" si="6"/>
        <v>1.1050000000012439E-5</v>
      </c>
      <c r="AP65" s="121">
        <f t="shared" si="7"/>
        <v>-4.7403000000001416E-4</v>
      </c>
      <c r="AQ65" s="87">
        <f t="shared" si="8"/>
        <v>4.8762500000000021E-4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37</v>
      </c>
      <c r="D66" s="185"/>
      <c r="E66" s="56"/>
      <c r="F66" s="186">
        <v>41.247826000000003</v>
      </c>
      <c r="G66" s="186">
        <v>44.514015000000001</v>
      </c>
      <c r="H66" s="186">
        <v>0.99299289999999996</v>
      </c>
      <c r="I66" s="62">
        <v>0.99645728</v>
      </c>
      <c r="J66" s="62">
        <v>8.2219340000000002E-3</v>
      </c>
      <c r="K66" s="187"/>
      <c r="L66" s="259"/>
      <c r="M66" s="259"/>
      <c r="N66" s="56"/>
      <c r="O66" s="28"/>
      <c r="P66" s="56"/>
      <c r="Q66" s="28"/>
      <c r="R66" s="132"/>
      <c r="S66" s="215"/>
      <c r="T66" s="286"/>
      <c r="U66" s="27" t="s">
        <v>37</v>
      </c>
      <c r="V66" s="185"/>
      <c r="W66" s="56"/>
      <c r="X66" s="186">
        <v>41.263497000000001</v>
      </c>
      <c r="Y66" s="186">
        <v>44.518830999999999</v>
      </c>
      <c r="Z66" s="186">
        <v>0.99302628999999998</v>
      </c>
      <c r="AA66" s="62">
        <v>0.99642485000000003</v>
      </c>
      <c r="AB66" s="62">
        <v>8.1890910000000008E-3</v>
      </c>
      <c r="AC66" s="187"/>
      <c r="AD66" s="259"/>
      <c r="AE66" s="259"/>
      <c r="AF66" s="56"/>
      <c r="AG66" s="28"/>
      <c r="AH66" s="56"/>
      <c r="AI66" s="28"/>
      <c r="AJ66" s="132"/>
      <c r="AK66" s="198"/>
      <c r="AL66" s="286"/>
      <c r="AM66" s="86">
        <f t="shared" si="4"/>
        <v>1.5670999999997548E-2</v>
      </c>
      <c r="AN66" s="121">
        <f t="shared" si="5"/>
        <v>4.8159999999981551E-3</v>
      </c>
      <c r="AO66" s="121">
        <f t="shared" si="6"/>
        <v>3.3390000000022013E-5</v>
      </c>
      <c r="AP66" s="121">
        <f t="shared" si="7"/>
        <v>-3.2429999999972203E-5</v>
      </c>
      <c r="AQ66" s="87">
        <f t="shared" si="8"/>
        <v>-3.2842999999999414E-5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5"/>
      <c r="E67" s="56"/>
      <c r="F67" s="188"/>
      <c r="G67" s="188"/>
      <c r="H67" s="188"/>
      <c r="I67" s="56"/>
      <c r="J67" s="56"/>
      <c r="K67" s="187"/>
      <c r="L67" s="259"/>
      <c r="M67" s="259"/>
      <c r="N67" s="56"/>
      <c r="O67" s="28"/>
      <c r="P67" s="56"/>
      <c r="Q67" s="28"/>
      <c r="R67" s="183"/>
      <c r="S67" s="215"/>
      <c r="T67" s="286"/>
      <c r="U67" s="27"/>
      <c r="V67" s="185"/>
      <c r="W67" s="56"/>
      <c r="X67" s="188"/>
      <c r="Y67" s="188"/>
      <c r="Z67" s="188"/>
      <c r="AA67" s="56"/>
      <c r="AB67" s="56"/>
      <c r="AC67" s="187"/>
      <c r="AD67" s="259"/>
      <c r="AE67" s="259"/>
      <c r="AF67" s="56"/>
      <c r="AG67" s="28"/>
      <c r="AH67" s="56"/>
      <c r="AI67" s="28"/>
      <c r="AJ67" s="183"/>
      <c r="AK67" s="198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78</v>
      </c>
      <c r="C68" s="25" t="s">
        <v>33</v>
      </c>
      <c r="D68" s="39"/>
      <c r="E68" s="55"/>
      <c r="F68" s="96">
        <v>28.690975000000002</v>
      </c>
      <c r="G68" s="96">
        <v>34.165512999999997</v>
      </c>
      <c r="H68" s="96">
        <v>0.95984040999999998</v>
      </c>
      <c r="I68" s="60">
        <v>0.96040305000000004</v>
      </c>
      <c r="J68" s="60">
        <v>5.1959984000000001E-2</v>
      </c>
      <c r="K68" s="61"/>
      <c r="L68" s="258"/>
      <c r="M68" s="258"/>
      <c r="N68" s="55"/>
      <c r="O68" s="26"/>
      <c r="P68" s="55"/>
      <c r="Q68" s="26"/>
      <c r="R68" s="131"/>
      <c r="S68" s="215"/>
      <c r="T68" s="288" t="s">
        <v>78</v>
      </c>
      <c r="U68" s="25" t="s">
        <v>33</v>
      </c>
      <c r="V68" s="39"/>
      <c r="W68" s="55"/>
      <c r="X68" s="96">
        <v>28.732243</v>
      </c>
      <c r="Y68" s="96">
        <v>34.237074</v>
      </c>
      <c r="Z68" s="96">
        <v>0.96032072999999996</v>
      </c>
      <c r="AA68" s="60">
        <v>0.95936427999999996</v>
      </c>
      <c r="AB68" s="60">
        <v>5.1112709999999999E-2</v>
      </c>
      <c r="AC68" s="61"/>
      <c r="AD68" s="258"/>
      <c r="AE68" s="258"/>
      <c r="AF68" s="55"/>
      <c r="AG68" s="26"/>
      <c r="AH68" s="55"/>
      <c r="AI68" s="26"/>
      <c r="AJ68" s="131"/>
      <c r="AK68" s="198"/>
      <c r="AL68" s="288" t="s">
        <v>78</v>
      </c>
      <c r="AM68" s="119">
        <f t="shared" si="4"/>
        <v>4.126799999999875E-2</v>
      </c>
      <c r="AN68" s="95">
        <f t="shared" si="5"/>
        <v>7.156100000000265E-2</v>
      </c>
      <c r="AO68" s="95">
        <f t="shared" si="6"/>
        <v>4.8031999999997854E-4</v>
      </c>
      <c r="AP68" s="95">
        <f t="shared" si="7"/>
        <v>-1.0387700000000777E-3</v>
      </c>
      <c r="AQ68" s="120">
        <f t="shared" si="8"/>
        <v>-8.4727400000000203E-4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34</v>
      </c>
      <c r="D69" s="185"/>
      <c r="E69" s="56"/>
      <c r="F69" s="186">
        <v>32.967480999999999</v>
      </c>
      <c r="G69" s="186">
        <v>37.274982999999999</v>
      </c>
      <c r="H69" s="186">
        <v>0.97769762000000004</v>
      </c>
      <c r="I69" s="62">
        <v>0.97897712000000003</v>
      </c>
      <c r="J69" s="62">
        <v>2.9088297999999999E-2</v>
      </c>
      <c r="K69" s="187"/>
      <c r="L69" s="259"/>
      <c r="M69" s="259"/>
      <c r="N69" s="56"/>
      <c r="O69" s="28"/>
      <c r="P69" s="56"/>
      <c r="Q69" s="28"/>
      <c r="R69" s="132"/>
      <c r="S69" s="215"/>
      <c r="T69" s="286"/>
      <c r="U69" s="27" t="s">
        <v>34</v>
      </c>
      <c r="V69" s="185"/>
      <c r="W69" s="56"/>
      <c r="X69" s="186">
        <v>33.026133999999999</v>
      </c>
      <c r="Y69" s="186">
        <v>37.331353999999997</v>
      </c>
      <c r="Z69" s="186">
        <v>0.97766741999999995</v>
      </c>
      <c r="AA69" s="62">
        <v>0.97967948000000005</v>
      </c>
      <c r="AB69" s="62">
        <v>2.9101930000000002E-2</v>
      </c>
      <c r="AC69" s="187"/>
      <c r="AD69" s="259"/>
      <c r="AE69" s="259"/>
      <c r="AF69" s="56"/>
      <c r="AG69" s="28"/>
      <c r="AH69" s="56"/>
      <c r="AI69" s="28"/>
      <c r="AJ69" s="132"/>
      <c r="AK69" s="198"/>
      <c r="AL69" s="286"/>
      <c r="AM69" s="86">
        <f t="shared" si="4"/>
        <v>5.8652999999999622E-2</v>
      </c>
      <c r="AN69" s="121">
        <f t="shared" si="5"/>
        <v>5.6370999999998617E-2</v>
      </c>
      <c r="AO69" s="121">
        <f t="shared" si="6"/>
        <v>-3.0200000000091265E-5</v>
      </c>
      <c r="AP69" s="121">
        <f t="shared" si="7"/>
        <v>7.0236000000001297E-4</v>
      </c>
      <c r="AQ69" s="87">
        <f t="shared" si="8"/>
        <v>1.3632000000003003E-5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35</v>
      </c>
      <c r="D70" s="185"/>
      <c r="E70" s="56"/>
      <c r="F70" s="186">
        <v>38.230634000000002</v>
      </c>
      <c r="G70" s="186">
        <v>41.670766</v>
      </c>
      <c r="H70" s="186">
        <v>0.98922562999999997</v>
      </c>
      <c r="I70" s="62">
        <v>0.99211382999999997</v>
      </c>
      <c r="J70" s="62">
        <v>1.4495060000000001E-2</v>
      </c>
      <c r="K70" s="187"/>
      <c r="L70" s="259"/>
      <c r="M70" s="259"/>
      <c r="N70" s="56"/>
      <c r="O70" s="28"/>
      <c r="P70" s="56"/>
      <c r="Q70" s="28"/>
      <c r="R70" s="132"/>
      <c r="S70" s="215"/>
      <c r="T70" s="286"/>
      <c r="U70" s="27" t="s">
        <v>35</v>
      </c>
      <c r="V70" s="185"/>
      <c r="W70" s="56"/>
      <c r="X70" s="186">
        <v>38.218764</v>
      </c>
      <c r="Y70" s="186">
        <v>41.622051999999996</v>
      </c>
      <c r="Z70" s="186">
        <v>0.98923890000000003</v>
      </c>
      <c r="AA70" s="62">
        <v>0.99317107999999998</v>
      </c>
      <c r="AB70" s="62">
        <v>1.49467895E-2</v>
      </c>
      <c r="AC70" s="187"/>
      <c r="AD70" s="259"/>
      <c r="AE70" s="259"/>
      <c r="AF70" s="56"/>
      <c r="AG70" s="28"/>
      <c r="AH70" s="56"/>
      <c r="AI70" s="28"/>
      <c r="AJ70" s="132"/>
      <c r="AK70" s="198"/>
      <c r="AL70" s="286"/>
      <c r="AM70" s="86">
        <f t="shared" si="4"/>
        <v>-1.1870000000001824E-2</v>
      </c>
      <c r="AN70" s="121">
        <f t="shared" si="5"/>
        <v>-4.8714000000003921E-2</v>
      </c>
      <c r="AO70" s="121">
        <f t="shared" si="6"/>
        <v>1.3270000000065174E-5</v>
      </c>
      <c r="AP70" s="121">
        <f t="shared" si="7"/>
        <v>1.0572500000000096E-3</v>
      </c>
      <c r="AQ70" s="87">
        <f t="shared" si="8"/>
        <v>4.5172949999999941E-4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37</v>
      </c>
      <c r="D71" s="185"/>
      <c r="E71" s="56"/>
      <c r="F71" s="186">
        <v>41.092869999999998</v>
      </c>
      <c r="G71" s="186">
        <v>44.382021999999999</v>
      </c>
      <c r="H71" s="186">
        <v>0.99286255999999995</v>
      </c>
      <c r="I71" s="62">
        <v>0.9963824</v>
      </c>
      <c r="J71" s="62">
        <v>8.4759469999999993E-3</v>
      </c>
      <c r="K71" s="187"/>
      <c r="L71" s="259"/>
      <c r="M71" s="259"/>
      <c r="N71" s="56"/>
      <c r="O71" s="28"/>
      <c r="P71" s="56"/>
      <c r="Q71" s="28"/>
      <c r="R71" s="132"/>
      <c r="S71" s="215"/>
      <c r="T71" s="286"/>
      <c r="U71" s="27" t="s">
        <v>37</v>
      </c>
      <c r="V71" s="185"/>
      <c r="W71" s="56"/>
      <c r="X71" s="186">
        <v>41.110159000000003</v>
      </c>
      <c r="Y71" s="186">
        <v>44.398555999999999</v>
      </c>
      <c r="Z71" s="186">
        <v>0.99287939000000003</v>
      </c>
      <c r="AA71" s="62">
        <v>0.99639445000000004</v>
      </c>
      <c r="AB71" s="62">
        <v>8.3526299999999998E-3</v>
      </c>
      <c r="AC71" s="187"/>
      <c r="AD71" s="259"/>
      <c r="AE71" s="259"/>
      <c r="AF71" s="56"/>
      <c r="AG71" s="28"/>
      <c r="AH71" s="56"/>
      <c r="AI71" s="28"/>
      <c r="AJ71" s="132"/>
      <c r="AK71" s="198"/>
      <c r="AL71" s="286"/>
      <c r="AM71" s="86">
        <f t="shared" si="4"/>
        <v>1.7289000000005217E-2</v>
      </c>
      <c r="AN71" s="121">
        <f t="shared" si="5"/>
        <v>1.6534000000000049E-2</v>
      </c>
      <c r="AO71" s="121">
        <f t="shared" si="6"/>
        <v>1.6830000000078726E-5</v>
      </c>
      <c r="AP71" s="121">
        <f t="shared" si="7"/>
        <v>1.2050000000041194E-5</v>
      </c>
      <c r="AQ71" s="87">
        <f t="shared" si="8"/>
        <v>-1.2331699999999952E-4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5"/>
      <c r="E72" s="56"/>
      <c r="F72" s="188"/>
      <c r="G72" s="188"/>
      <c r="H72" s="188"/>
      <c r="I72" s="56"/>
      <c r="J72" s="56"/>
      <c r="K72" s="187"/>
      <c r="L72" s="259"/>
      <c r="M72" s="259"/>
      <c r="N72" s="56"/>
      <c r="O72" s="28"/>
      <c r="P72" s="56"/>
      <c r="Q72" s="28"/>
      <c r="R72" s="183"/>
      <c r="S72" s="215"/>
      <c r="T72" s="286"/>
      <c r="U72" s="27"/>
      <c r="V72" s="185"/>
      <c r="W72" s="56"/>
      <c r="X72" s="188"/>
      <c r="Y72" s="188"/>
      <c r="Z72" s="188"/>
      <c r="AA72" s="56"/>
      <c r="AB72" s="56"/>
      <c r="AC72" s="187"/>
      <c r="AD72" s="259"/>
      <c r="AE72" s="259"/>
      <c r="AF72" s="56"/>
      <c r="AG72" s="28"/>
      <c r="AH72" s="56"/>
      <c r="AI72" s="28"/>
      <c r="AJ72" s="183"/>
      <c r="AK72" s="198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79</v>
      </c>
      <c r="C73" s="25" t="s">
        <v>33</v>
      </c>
      <c r="D73" s="39"/>
      <c r="E73" s="55"/>
      <c r="F73" s="96">
        <v>28.465976000000001</v>
      </c>
      <c r="G73" s="96">
        <v>34.018104000000001</v>
      </c>
      <c r="H73" s="96">
        <v>0.95948805999999998</v>
      </c>
      <c r="I73" s="60">
        <v>0.95937779999999995</v>
      </c>
      <c r="J73" s="60">
        <v>5.3956654E-2</v>
      </c>
      <c r="K73" s="61"/>
      <c r="L73" s="258"/>
      <c r="M73" s="258"/>
      <c r="N73" s="55"/>
      <c r="O73" s="26"/>
      <c r="P73" s="55"/>
      <c r="Q73" s="26"/>
      <c r="R73" s="131"/>
      <c r="S73" s="215"/>
      <c r="T73" s="288" t="s">
        <v>79</v>
      </c>
      <c r="U73" s="25" t="s">
        <v>33</v>
      </c>
      <c r="V73" s="39"/>
      <c r="W73" s="55"/>
      <c r="X73" s="96">
        <v>28.547338</v>
      </c>
      <c r="Y73" s="96">
        <v>34.100701000000001</v>
      </c>
      <c r="Z73" s="96">
        <v>0.96004699000000004</v>
      </c>
      <c r="AA73" s="60">
        <v>0.95867597999999998</v>
      </c>
      <c r="AB73" s="60">
        <v>5.2235869999999997E-2</v>
      </c>
      <c r="AC73" s="61"/>
      <c r="AD73" s="258"/>
      <c r="AE73" s="258"/>
      <c r="AF73" s="55"/>
      <c r="AG73" s="26"/>
      <c r="AH73" s="55"/>
      <c r="AI73" s="26"/>
      <c r="AJ73" s="131"/>
      <c r="AK73" s="198"/>
      <c r="AL73" s="288" t="s">
        <v>79</v>
      </c>
      <c r="AM73" s="119">
        <f t="shared" si="4"/>
        <v>8.1361999999998602E-2</v>
      </c>
      <c r="AN73" s="95">
        <f t="shared" si="5"/>
        <v>8.2596999999999809E-2</v>
      </c>
      <c r="AO73" s="95">
        <f t="shared" si="6"/>
        <v>5.5893000000006854E-4</v>
      </c>
      <c r="AP73" s="95">
        <f t="shared" si="7"/>
        <v>-7.0181999999996414E-4</v>
      </c>
      <c r="AQ73" s="120">
        <f t="shared" si="8"/>
        <v>-1.720784000000003E-3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34</v>
      </c>
      <c r="D74" s="185"/>
      <c r="E74" s="56"/>
      <c r="F74" s="186">
        <v>32.756973000000002</v>
      </c>
      <c r="G74" s="186">
        <v>37.128599000000001</v>
      </c>
      <c r="H74" s="186">
        <v>0.97750309999999996</v>
      </c>
      <c r="I74" s="62">
        <v>0.97835116</v>
      </c>
      <c r="J74" s="62">
        <v>3.0160949999999999E-2</v>
      </c>
      <c r="K74" s="187"/>
      <c r="L74" s="259"/>
      <c r="M74" s="259"/>
      <c r="N74" s="56"/>
      <c r="O74" s="28"/>
      <c r="P74" s="56"/>
      <c r="Q74" s="28"/>
      <c r="R74" s="132"/>
      <c r="S74" s="215"/>
      <c r="T74" s="286"/>
      <c r="U74" s="27" t="s">
        <v>34</v>
      </c>
      <c r="V74" s="185"/>
      <c r="W74" s="56"/>
      <c r="X74" s="186">
        <v>32.762811999999997</v>
      </c>
      <c r="Y74" s="186">
        <v>37.139650000000003</v>
      </c>
      <c r="Z74" s="186">
        <v>0.97747189000000001</v>
      </c>
      <c r="AA74" s="62">
        <v>0.97885754000000003</v>
      </c>
      <c r="AB74" s="62">
        <v>3.0080006999999999E-2</v>
      </c>
      <c r="AC74" s="187"/>
      <c r="AD74" s="259"/>
      <c r="AE74" s="259"/>
      <c r="AF74" s="56"/>
      <c r="AG74" s="28"/>
      <c r="AH74" s="56"/>
      <c r="AI74" s="28"/>
      <c r="AJ74" s="132"/>
      <c r="AK74" s="198"/>
      <c r="AL74" s="286"/>
      <c r="AM74" s="86">
        <f t="shared" si="4"/>
        <v>5.8389999999945985E-3</v>
      </c>
      <c r="AN74" s="121">
        <f t="shared" si="5"/>
        <v>1.105100000000192E-2</v>
      </c>
      <c r="AO74" s="121">
        <f t="shared" si="6"/>
        <v>-3.1209999999948224E-5</v>
      </c>
      <c r="AP74" s="121">
        <f t="shared" si="7"/>
        <v>5.0638000000002847E-4</v>
      </c>
      <c r="AQ74" s="87">
        <f t="shared" si="8"/>
        <v>-8.0942999999999987E-5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35</v>
      </c>
      <c r="D75" s="185"/>
      <c r="E75" s="56"/>
      <c r="F75" s="186">
        <v>38.167380999999999</v>
      </c>
      <c r="G75" s="186">
        <v>41.608173999999998</v>
      </c>
      <c r="H75" s="186">
        <v>0.98908509</v>
      </c>
      <c r="I75" s="62">
        <v>0.99203143000000005</v>
      </c>
      <c r="J75" s="62">
        <v>1.5085729000000001E-2</v>
      </c>
      <c r="K75" s="187"/>
      <c r="L75" s="259"/>
      <c r="M75" s="259"/>
      <c r="N75" s="56"/>
      <c r="O75" s="28"/>
      <c r="P75" s="56"/>
      <c r="Q75" s="28"/>
      <c r="R75" s="132"/>
      <c r="S75" s="215"/>
      <c r="T75" s="286"/>
      <c r="U75" s="27" t="s">
        <v>35</v>
      </c>
      <c r="V75" s="185"/>
      <c r="W75" s="56"/>
      <c r="X75" s="186">
        <v>38.107931999999998</v>
      </c>
      <c r="Y75" s="186">
        <v>41.508628000000002</v>
      </c>
      <c r="Z75" s="186">
        <v>0.98908642999999996</v>
      </c>
      <c r="AA75" s="62">
        <v>0.99215606999999995</v>
      </c>
      <c r="AB75" s="62">
        <v>1.5324279999999999E-2</v>
      </c>
      <c r="AC75" s="187"/>
      <c r="AD75" s="259"/>
      <c r="AE75" s="259"/>
      <c r="AF75" s="56"/>
      <c r="AG75" s="28"/>
      <c r="AH75" s="56"/>
      <c r="AI75" s="28"/>
      <c r="AJ75" s="132"/>
      <c r="AK75" s="198"/>
      <c r="AL75" s="286"/>
      <c r="AM75" s="86">
        <f t="shared" si="4"/>
        <v>-5.9449000000000751E-2</v>
      </c>
      <c r="AN75" s="121">
        <f t="shared" si="5"/>
        <v>-9.9545999999996582E-2</v>
      </c>
      <c r="AO75" s="121">
        <f t="shared" si="6"/>
        <v>1.339999999960817E-6</v>
      </c>
      <c r="AP75" s="121">
        <f t="shared" si="7"/>
        <v>1.2463999999989817E-4</v>
      </c>
      <c r="AQ75" s="87">
        <f t="shared" si="8"/>
        <v>2.3855099999999831E-4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37</v>
      </c>
      <c r="D76" s="185"/>
      <c r="E76" s="56"/>
      <c r="F76" s="186">
        <v>41.035893999999999</v>
      </c>
      <c r="G76" s="186">
        <v>44.316158999999999</v>
      </c>
      <c r="H76" s="186">
        <v>0.99275133000000004</v>
      </c>
      <c r="I76" s="62">
        <v>0.99636371999999995</v>
      </c>
      <c r="J76" s="62">
        <v>8.9652269999999992E-3</v>
      </c>
      <c r="K76" s="187"/>
      <c r="L76" s="259"/>
      <c r="M76" s="259"/>
      <c r="N76" s="56"/>
      <c r="O76" s="28"/>
      <c r="P76" s="56"/>
      <c r="Q76" s="28"/>
      <c r="R76" s="132"/>
      <c r="S76" s="215"/>
      <c r="T76" s="286"/>
      <c r="U76" s="27" t="s">
        <v>37</v>
      </c>
      <c r="V76" s="185"/>
      <c r="W76" s="56"/>
      <c r="X76" s="186">
        <v>41.026617999999999</v>
      </c>
      <c r="Y76" s="186">
        <v>44.308999999999997</v>
      </c>
      <c r="Z76" s="186">
        <v>0.99276662999999998</v>
      </c>
      <c r="AA76" s="62">
        <v>0.99634964000000004</v>
      </c>
      <c r="AB76" s="62">
        <v>8.8939229999999998E-3</v>
      </c>
      <c r="AC76" s="187"/>
      <c r="AD76" s="259"/>
      <c r="AE76" s="259"/>
      <c r="AF76" s="56"/>
      <c r="AG76" s="28"/>
      <c r="AH76" s="56"/>
      <c r="AI76" s="28"/>
      <c r="AJ76" s="132"/>
      <c r="AK76" s="198"/>
      <c r="AL76" s="286"/>
      <c r="AM76" s="86">
        <f t="shared" si="4"/>
        <v>-9.2759999999998399E-3</v>
      </c>
      <c r="AN76" s="121">
        <f t="shared" si="5"/>
        <v>-7.1590000000014697E-3</v>
      </c>
      <c r="AO76" s="121">
        <f t="shared" si="6"/>
        <v>1.5299999999940361E-5</v>
      </c>
      <c r="AP76" s="121">
        <f t="shared" si="7"/>
        <v>-1.4079999999916382E-5</v>
      </c>
      <c r="AQ76" s="87">
        <f t="shared" si="8"/>
        <v>-7.1303999999999465E-5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5"/>
      <c r="E77" s="56"/>
      <c r="F77" s="188"/>
      <c r="G77" s="188"/>
      <c r="H77" s="188"/>
      <c r="I77" s="56"/>
      <c r="J77" s="56"/>
      <c r="K77" s="187"/>
      <c r="L77" s="259"/>
      <c r="M77" s="259"/>
      <c r="N77" s="56"/>
      <c r="O77" s="28"/>
      <c r="P77" s="56"/>
      <c r="Q77" s="28"/>
      <c r="R77" s="183"/>
      <c r="S77" s="215"/>
      <c r="T77" s="286"/>
      <c r="U77" s="27"/>
      <c r="V77" s="185"/>
      <c r="W77" s="56"/>
      <c r="X77" s="188"/>
      <c r="Y77" s="188"/>
      <c r="Z77" s="188"/>
      <c r="AA77" s="56"/>
      <c r="AB77" s="56"/>
      <c r="AC77" s="187"/>
      <c r="AD77" s="259"/>
      <c r="AE77" s="259"/>
      <c r="AF77" s="56"/>
      <c r="AG77" s="28"/>
      <c r="AH77" s="56"/>
      <c r="AI77" s="28"/>
      <c r="AJ77" s="183"/>
      <c r="AK77" s="198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80</v>
      </c>
      <c r="C78" s="25" t="s">
        <v>33</v>
      </c>
      <c r="D78" s="39"/>
      <c r="E78" s="55"/>
      <c r="F78" s="96">
        <v>28.296423000000001</v>
      </c>
      <c r="G78" s="96">
        <v>33.760666000000001</v>
      </c>
      <c r="H78" s="96">
        <v>0.95698032</v>
      </c>
      <c r="I78" s="60">
        <v>0.95804133000000002</v>
      </c>
      <c r="J78" s="60">
        <v>5.9277552999999997E-2</v>
      </c>
      <c r="K78" s="61"/>
      <c r="L78" s="258"/>
      <c r="M78" s="258"/>
      <c r="N78" s="55"/>
      <c r="O78" s="26"/>
      <c r="P78" s="55"/>
      <c r="Q78" s="26"/>
      <c r="R78" s="131"/>
      <c r="S78" s="215"/>
      <c r="T78" s="288" t="s">
        <v>80</v>
      </c>
      <c r="U78" s="25" t="s">
        <v>33</v>
      </c>
      <c r="V78" s="39"/>
      <c r="W78" s="55"/>
      <c r="X78" s="96">
        <v>28.427824000000001</v>
      </c>
      <c r="Y78" s="96">
        <v>33.857295000000001</v>
      </c>
      <c r="Z78" s="96">
        <v>0.95771856</v>
      </c>
      <c r="AA78" s="60">
        <v>0.95928782000000001</v>
      </c>
      <c r="AB78" s="60">
        <v>5.7574566000000001E-2</v>
      </c>
      <c r="AC78" s="61"/>
      <c r="AD78" s="258"/>
      <c r="AE78" s="258"/>
      <c r="AF78" s="55"/>
      <c r="AG78" s="26"/>
      <c r="AH78" s="55"/>
      <c r="AI78" s="26"/>
      <c r="AJ78" s="131"/>
      <c r="AK78" s="198"/>
      <c r="AL78" s="288" t="s">
        <v>80</v>
      </c>
      <c r="AM78" s="119">
        <f t="shared" si="4"/>
        <v>0.13140100000000032</v>
      </c>
      <c r="AN78" s="95">
        <f t="shared" si="5"/>
        <v>9.6629000000000076E-2</v>
      </c>
      <c r="AO78" s="95">
        <f t="shared" si="6"/>
        <v>7.3824000000000112E-4</v>
      </c>
      <c r="AP78" s="95">
        <f t="shared" si="7"/>
        <v>1.246489999999989E-3</v>
      </c>
      <c r="AQ78" s="120">
        <f t="shared" si="8"/>
        <v>-1.7029869999999961E-3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34</v>
      </c>
      <c r="D79" s="185"/>
      <c r="E79" s="56"/>
      <c r="F79" s="186">
        <v>32.465003000000003</v>
      </c>
      <c r="G79" s="186">
        <v>36.825155000000002</v>
      </c>
      <c r="H79" s="186">
        <v>0.97602065999999998</v>
      </c>
      <c r="I79" s="62">
        <v>0.97834463000000005</v>
      </c>
      <c r="J79" s="62">
        <v>3.3527045999999998E-2</v>
      </c>
      <c r="K79" s="187"/>
      <c r="L79" s="259"/>
      <c r="M79" s="259"/>
      <c r="N79" s="56"/>
      <c r="O79" s="28"/>
      <c r="P79" s="56"/>
      <c r="Q79" s="28"/>
      <c r="R79" s="132"/>
      <c r="S79" s="215"/>
      <c r="T79" s="286"/>
      <c r="U79" s="27" t="s">
        <v>34</v>
      </c>
      <c r="V79" s="185"/>
      <c r="W79" s="56"/>
      <c r="X79" s="186">
        <v>32.458938000000003</v>
      </c>
      <c r="Y79" s="186">
        <v>36.834634000000001</v>
      </c>
      <c r="Z79" s="186">
        <v>0.97603994000000005</v>
      </c>
      <c r="AA79" s="62">
        <v>0.97896006999999996</v>
      </c>
      <c r="AB79" s="62">
        <v>3.3623867000000002E-2</v>
      </c>
      <c r="AC79" s="187"/>
      <c r="AD79" s="259"/>
      <c r="AE79" s="259"/>
      <c r="AF79" s="56"/>
      <c r="AG79" s="28"/>
      <c r="AH79" s="56"/>
      <c r="AI79" s="28"/>
      <c r="AJ79" s="132"/>
      <c r="AK79" s="198"/>
      <c r="AL79" s="286"/>
      <c r="AM79" s="86">
        <f t="shared" si="4"/>
        <v>-6.064999999999543E-3</v>
      </c>
      <c r="AN79" s="121">
        <f t="shared" si="5"/>
        <v>9.478999999998905E-3</v>
      </c>
      <c r="AO79" s="121">
        <f t="shared" si="6"/>
        <v>1.9280000000065911E-5</v>
      </c>
      <c r="AP79" s="121">
        <f t="shared" si="7"/>
        <v>6.1543999999991161E-4</v>
      </c>
      <c r="AQ79" s="87">
        <f t="shared" si="8"/>
        <v>9.6821000000003876E-5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35</v>
      </c>
      <c r="D80" s="185"/>
      <c r="E80" s="56"/>
      <c r="F80" s="186">
        <v>37.760356999999999</v>
      </c>
      <c r="G80" s="186">
        <v>41.224116000000002</v>
      </c>
      <c r="H80" s="186">
        <v>0.98802484999999995</v>
      </c>
      <c r="I80" s="62">
        <v>0.99200580000000005</v>
      </c>
      <c r="J80" s="62">
        <v>1.7931418000000001E-2</v>
      </c>
      <c r="K80" s="187"/>
      <c r="L80" s="259"/>
      <c r="M80" s="259"/>
      <c r="N80" s="56"/>
      <c r="O80" s="28"/>
      <c r="P80" s="56"/>
      <c r="Q80" s="28"/>
      <c r="R80" s="132"/>
      <c r="S80" s="215"/>
      <c r="T80" s="286"/>
      <c r="U80" s="27" t="s">
        <v>35</v>
      </c>
      <c r="V80" s="185"/>
      <c r="W80" s="56"/>
      <c r="X80" s="186">
        <v>37.679963999999998</v>
      </c>
      <c r="Y80" s="186">
        <v>41.115358000000001</v>
      </c>
      <c r="Z80" s="186">
        <v>0.98800973000000003</v>
      </c>
      <c r="AA80" s="62">
        <v>0.99213821000000002</v>
      </c>
      <c r="AB80" s="62">
        <v>1.8016219999999999E-2</v>
      </c>
      <c r="AC80" s="187"/>
      <c r="AD80" s="259"/>
      <c r="AE80" s="259"/>
      <c r="AF80" s="56"/>
      <c r="AG80" s="28"/>
      <c r="AH80" s="56"/>
      <c r="AI80" s="28"/>
      <c r="AJ80" s="132"/>
      <c r="AK80" s="198"/>
      <c r="AL80" s="286"/>
      <c r="AM80" s="86">
        <f t="shared" si="4"/>
        <v>-8.0393000000000825E-2</v>
      </c>
      <c r="AN80" s="121">
        <f t="shared" si="5"/>
        <v>-0.10875800000000169</v>
      </c>
      <c r="AO80" s="121">
        <f t="shared" si="6"/>
        <v>-1.5119999999924083E-5</v>
      </c>
      <c r="AP80" s="121">
        <f t="shared" si="7"/>
        <v>1.3240999999997172E-4</v>
      </c>
      <c r="AQ80" s="87">
        <f t="shared" si="8"/>
        <v>8.4801999999998406E-5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37</v>
      </c>
      <c r="D81" s="185"/>
      <c r="E81" s="56"/>
      <c r="F81" s="186">
        <v>40.418072000000002</v>
      </c>
      <c r="G81" s="186">
        <v>43.741900999999999</v>
      </c>
      <c r="H81" s="186">
        <v>0.99183973000000003</v>
      </c>
      <c r="I81" s="62">
        <v>0.99605069999999996</v>
      </c>
      <c r="J81" s="62">
        <v>1.1421124E-2</v>
      </c>
      <c r="K81" s="187"/>
      <c r="L81" s="259"/>
      <c r="M81" s="259"/>
      <c r="N81" s="56"/>
      <c r="O81" s="28"/>
      <c r="P81" s="56"/>
      <c r="Q81" s="28"/>
      <c r="R81" s="132"/>
      <c r="S81" s="215"/>
      <c r="T81" s="286"/>
      <c r="U81" s="27" t="s">
        <v>37</v>
      </c>
      <c r="V81" s="185"/>
      <c r="W81" s="56"/>
      <c r="X81" s="186">
        <v>40.400979</v>
      </c>
      <c r="Y81" s="186">
        <v>43.731592999999997</v>
      </c>
      <c r="Z81" s="186">
        <v>0.99185241000000002</v>
      </c>
      <c r="AA81" s="62">
        <v>0.99601636999999998</v>
      </c>
      <c r="AB81" s="62">
        <v>1.1382936E-2</v>
      </c>
      <c r="AC81" s="187"/>
      <c r="AD81" s="259"/>
      <c r="AE81" s="259"/>
      <c r="AF81" s="56"/>
      <c r="AG81" s="28"/>
      <c r="AH81" s="56"/>
      <c r="AI81" s="28"/>
      <c r="AJ81" s="132"/>
      <c r="AK81" s="198"/>
      <c r="AL81" s="286"/>
      <c r="AM81" s="86">
        <f t="shared" si="4"/>
        <v>-1.7093000000002689E-2</v>
      </c>
      <c r="AN81" s="121">
        <f t="shared" si="5"/>
        <v>-1.0308000000001982E-2</v>
      </c>
      <c r="AO81" s="121">
        <f t="shared" si="6"/>
        <v>1.2679999999987146E-5</v>
      </c>
      <c r="AP81" s="121">
        <f t="shared" si="7"/>
        <v>-3.4329999999971328E-5</v>
      </c>
      <c r="AQ81" s="87">
        <f t="shared" si="8"/>
        <v>-3.8187999999999764E-5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5"/>
      <c r="E82" s="56"/>
      <c r="F82" s="188"/>
      <c r="G82" s="188"/>
      <c r="H82" s="188"/>
      <c r="I82" s="56"/>
      <c r="J82" s="56"/>
      <c r="K82" s="187"/>
      <c r="L82" s="259"/>
      <c r="M82" s="259"/>
      <c r="N82" s="56"/>
      <c r="O82" s="28"/>
      <c r="P82" s="56"/>
      <c r="Q82" s="28"/>
      <c r="R82" s="183"/>
      <c r="S82" s="215"/>
      <c r="T82" s="286"/>
      <c r="U82" s="27"/>
      <c r="V82" s="185"/>
      <c r="W82" s="56"/>
      <c r="X82" s="188"/>
      <c r="Y82" s="188"/>
      <c r="Z82" s="188"/>
      <c r="AA82" s="56"/>
      <c r="AB82" s="56"/>
      <c r="AC82" s="187"/>
      <c r="AD82" s="259"/>
      <c r="AE82" s="259"/>
      <c r="AF82" s="56"/>
      <c r="AG82" s="28"/>
      <c r="AH82" s="56"/>
      <c r="AI82" s="28"/>
      <c r="AJ82" s="183"/>
      <c r="AK82" s="198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81</v>
      </c>
      <c r="C83" s="25" t="s">
        <v>33</v>
      </c>
      <c r="D83" s="39"/>
      <c r="E83" s="55"/>
      <c r="F83" s="96">
        <v>28.490804000000001</v>
      </c>
      <c r="G83" s="96">
        <v>34.001609000000002</v>
      </c>
      <c r="H83" s="96">
        <v>0.95757506000000003</v>
      </c>
      <c r="I83" s="60">
        <v>0.96300574000000005</v>
      </c>
      <c r="J83" s="60">
        <v>5.7689394999999997E-2</v>
      </c>
      <c r="K83" s="61"/>
      <c r="L83" s="258"/>
      <c r="M83" s="258"/>
      <c r="N83" s="55"/>
      <c r="O83" s="26"/>
      <c r="P83" s="55"/>
      <c r="Q83" s="26"/>
      <c r="R83" s="131"/>
      <c r="S83" s="215"/>
      <c r="T83" s="285" t="s">
        <v>81</v>
      </c>
      <c r="U83" s="25" t="s">
        <v>33</v>
      </c>
      <c r="V83" s="39"/>
      <c r="W83" s="55"/>
      <c r="X83" s="96">
        <v>28.562184999999999</v>
      </c>
      <c r="Y83" s="96">
        <v>34.060465999999998</v>
      </c>
      <c r="Z83" s="96">
        <v>0.95789345000000004</v>
      </c>
      <c r="AA83" s="60">
        <v>0.96362652999999998</v>
      </c>
      <c r="AB83" s="60">
        <v>5.7431235999999997E-2</v>
      </c>
      <c r="AC83" s="61"/>
      <c r="AD83" s="258"/>
      <c r="AE83" s="258"/>
      <c r="AF83" s="55"/>
      <c r="AG83" s="26"/>
      <c r="AH83" s="55"/>
      <c r="AI83" s="26"/>
      <c r="AJ83" s="131"/>
      <c r="AK83" s="198"/>
      <c r="AL83" s="285" t="s">
        <v>81</v>
      </c>
      <c r="AM83" s="119">
        <f t="shared" si="4"/>
        <v>7.1380999999998807E-2</v>
      </c>
      <c r="AN83" s="95">
        <f t="shared" si="5"/>
        <v>5.8856999999996162E-2</v>
      </c>
      <c r="AO83" s="95">
        <f t="shared" si="6"/>
        <v>3.1839000000000173E-4</v>
      </c>
      <c r="AP83" s="95">
        <f t="shared" si="7"/>
        <v>6.2078999999992668E-4</v>
      </c>
      <c r="AQ83" s="120">
        <f t="shared" si="8"/>
        <v>-2.5815900000000086E-4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34</v>
      </c>
      <c r="D84" s="185"/>
      <c r="E84" s="56"/>
      <c r="F84" s="186">
        <v>32.652585000000002</v>
      </c>
      <c r="G84" s="186">
        <v>37.131337000000002</v>
      </c>
      <c r="H84" s="186">
        <v>0.97731878000000005</v>
      </c>
      <c r="I84" s="62">
        <v>0.98013932000000004</v>
      </c>
      <c r="J84" s="62">
        <v>2.9887759999999999E-2</v>
      </c>
      <c r="K84" s="187"/>
      <c r="L84" s="259"/>
      <c r="M84" s="259"/>
      <c r="N84" s="56"/>
      <c r="O84" s="28"/>
      <c r="P84" s="56"/>
      <c r="Q84" s="28"/>
      <c r="R84" s="132"/>
      <c r="S84" s="215"/>
      <c r="T84" s="286"/>
      <c r="U84" s="27" t="s">
        <v>34</v>
      </c>
      <c r="V84" s="185"/>
      <c r="W84" s="56"/>
      <c r="X84" s="186">
        <v>32.687412999999999</v>
      </c>
      <c r="Y84" s="186">
        <v>37.149227000000003</v>
      </c>
      <c r="Z84" s="186">
        <v>0.97718757000000001</v>
      </c>
      <c r="AA84" s="62">
        <v>0.98039343000000001</v>
      </c>
      <c r="AB84" s="62">
        <v>3.0830558000000001E-2</v>
      </c>
      <c r="AC84" s="187"/>
      <c r="AD84" s="259"/>
      <c r="AE84" s="259"/>
      <c r="AF84" s="56"/>
      <c r="AG84" s="28"/>
      <c r="AH84" s="56"/>
      <c r="AI84" s="28"/>
      <c r="AJ84" s="132"/>
      <c r="AK84" s="198"/>
      <c r="AL84" s="286"/>
      <c r="AM84" s="86">
        <f t="shared" si="4"/>
        <v>3.4827999999997417E-2</v>
      </c>
      <c r="AN84" s="121">
        <f t="shared" si="5"/>
        <v>1.7890000000001294E-2</v>
      </c>
      <c r="AO84" s="121">
        <f t="shared" si="6"/>
        <v>-1.3121000000004823E-4</v>
      </c>
      <c r="AP84" s="121">
        <f t="shared" si="7"/>
        <v>2.5410999999997408E-4</v>
      </c>
      <c r="AQ84" s="87">
        <f t="shared" si="8"/>
        <v>9.4279800000000163E-4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35</v>
      </c>
      <c r="D85" s="185"/>
      <c r="E85" s="56"/>
      <c r="F85" s="186">
        <v>37.871679</v>
      </c>
      <c r="G85" s="186">
        <v>41.454790000000003</v>
      </c>
      <c r="H85" s="186">
        <v>0.98944304999999999</v>
      </c>
      <c r="I85" s="62">
        <v>0.99256372000000004</v>
      </c>
      <c r="J85" s="62">
        <v>1.4383486500000001E-2</v>
      </c>
      <c r="K85" s="187"/>
      <c r="L85" s="259"/>
      <c r="M85" s="259"/>
      <c r="N85" s="56"/>
      <c r="O85" s="28"/>
      <c r="P85" s="56"/>
      <c r="Q85" s="28"/>
      <c r="R85" s="132"/>
      <c r="S85" s="215"/>
      <c r="T85" s="286"/>
      <c r="U85" s="27" t="s">
        <v>35</v>
      </c>
      <c r="V85" s="185"/>
      <c r="W85" s="56"/>
      <c r="X85" s="186">
        <v>37.919674999999998</v>
      </c>
      <c r="Y85" s="186">
        <v>41.470889</v>
      </c>
      <c r="Z85" s="186">
        <v>0.98953760000000002</v>
      </c>
      <c r="AA85" s="62">
        <v>0.99242923000000005</v>
      </c>
      <c r="AB85" s="62">
        <v>1.4700837E-2</v>
      </c>
      <c r="AC85" s="187"/>
      <c r="AD85" s="259"/>
      <c r="AE85" s="259"/>
      <c r="AF85" s="56"/>
      <c r="AG85" s="28"/>
      <c r="AH85" s="56"/>
      <c r="AI85" s="28"/>
      <c r="AJ85" s="132"/>
      <c r="AK85" s="198"/>
      <c r="AL85" s="286"/>
      <c r="AM85" s="86">
        <f t="shared" si="4"/>
        <v>4.7995999999997707E-2</v>
      </c>
      <c r="AN85" s="121">
        <f t="shared" si="5"/>
        <v>1.6098999999996977E-2</v>
      </c>
      <c r="AO85" s="121">
        <f t="shared" si="6"/>
        <v>9.4550000000026557E-5</v>
      </c>
      <c r="AP85" s="121">
        <f t="shared" si="7"/>
        <v>-1.3448999999998712E-4</v>
      </c>
      <c r="AQ85" s="87">
        <f t="shared" si="8"/>
        <v>3.1735049999999897E-4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37</v>
      </c>
      <c r="D86" s="185"/>
      <c r="E86" s="56"/>
      <c r="F86" s="186">
        <v>40.959696999999998</v>
      </c>
      <c r="G86" s="186">
        <v>44.279378999999999</v>
      </c>
      <c r="H86" s="186">
        <v>0.99324232000000001</v>
      </c>
      <c r="I86" s="62">
        <v>0.99636550999999995</v>
      </c>
      <c r="J86" s="62">
        <v>8.3305640000000004E-3</v>
      </c>
      <c r="K86" s="187"/>
      <c r="L86" s="259"/>
      <c r="M86" s="259"/>
      <c r="N86" s="56"/>
      <c r="O86" s="28"/>
      <c r="P86" s="56"/>
      <c r="Q86" s="28"/>
      <c r="R86" s="132"/>
      <c r="S86" s="215"/>
      <c r="T86" s="286"/>
      <c r="U86" s="27" t="s">
        <v>37</v>
      </c>
      <c r="V86" s="185"/>
      <c r="W86" s="56"/>
      <c r="X86" s="186">
        <v>40.998525999999998</v>
      </c>
      <c r="Y86" s="186">
        <v>44.303973999999997</v>
      </c>
      <c r="Z86" s="186">
        <v>0.99325638000000005</v>
      </c>
      <c r="AA86" s="62">
        <v>0.99643064999999997</v>
      </c>
      <c r="AB86" s="62">
        <v>8.2090970000000003E-3</v>
      </c>
      <c r="AC86" s="187"/>
      <c r="AD86" s="259"/>
      <c r="AE86" s="259"/>
      <c r="AF86" s="56"/>
      <c r="AG86" s="28"/>
      <c r="AH86" s="56"/>
      <c r="AI86" s="28"/>
      <c r="AJ86" s="132"/>
      <c r="AK86" s="198"/>
      <c r="AL86" s="286"/>
      <c r="AM86" s="86">
        <f t="shared" si="4"/>
        <v>3.882899999999978E-2</v>
      </c>
      <c r="AN86" s="121">
        <f t="shared" si="5"/>
        <v>2.4594999999997924E-2</v>
      </c>
      <c r="AO86" s="121">
        <f t="shared" si="6"/>
        <v>1.4060000000037931E-5</v>
      </c>
      <c r="AP86" s="121">
        <f t="shared" si="7"/>
        <v>6.5140000000019072E-5</v>
      </c>
      <c r="AQ86" s="87">
        <f t="shared" si="8"/>
        <v>-1.214670000000001E-4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5"/>
      <c r="E87" s="56"/>
      <c r="F87" s="188"/>
      <c r="G87" s="188"/>
      <c r="H87" s="188"/>
      <c r="I87" s="56"/>
      <c r="J87" s="56"/>
      <c r="K87" s="187"/>
      <c r="L87" s="259"/>
      <c r="M87" s="259"/>
      <c r="N87" s="56"/>
      <c r="O87" s="28"/>
      <c r="P87" s="56"/>
      <c r="Q87" s="28"/>
      <c r="R87" s="183"/>
      <c r="S87" s="215"/>
      <c r="T87" s="287"/>
      <c r="U87" s="27"/>
      <c r="V87" s="185"/>
      <c r="W87" s="56"/>
      <c r="X87" s="188"/>
      <c r="Y87" s="188"/>
      <c r="Z87" s="188"/>
      <c r="AA87" s="56"/>
      <c r="AB87" s="56"/>
      <c r="AC87" s="187"/>
      <c r="AD87" s="259"/>
      <c r="AE87" s="259"/>
      <c r="AF87" s="56"/>
      <c r="AG87" s="28"/>
      <c r="AH87" s="56"/>
      <c r="AI87" s="28"/>
      <c r="AJ87" s="183"/>
      <c r="AK87" s="198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82</v>
      </c>
      <c r="C88" s="25" t="s">
        <v>33</v>
      </c>
      <c r="D88" s="39"/>
      <c r="E88" s="55"/>
      <c r="F88" s="96">
        <v>28.71724</v>
      </c>
      <c r="G88" s="96">
        <v>34.221986000000001</v>
      </c>
      <c r="H88" s="96">
        <v>0.95860544000000003</v>
      </c>
      <c r="I88" s="60">
        <v>0.96180496999999998</v>
      </c>
      <c r="J88" s="60">
        <v>5.3846523E-2</v>
      </c>
      <c r="K88" s="61"/>
      <c r="L88" s="258"/>
      <c r="M88" s="258"/>
      <c r="N88" s="55"/>
      <c r="O88" s="26"/>
      <c r="P88" s="55"/>
      <c r="Q88" s="26"/>
      <c r="R88" s="131"/>
      <c r="S88" s="215"/>
      <c r="T88" s="285" t="s">
        <v>82</v>
      </c>
      <c r="U88" s="25" t="s">
        <v>33</v>
      </c>
      <c r="V88" s="39"/>
      <c r="W88" s="55"/>
      <c r="X88" s="96">
        <v>28.793471</v>
      </c>
      <c r="Y88" s="96">
        <v>34.280234999999998</v>
      </c>
      <c r="Z88" s="96">
        <v>0.95856755000000005</v>
      </c>
      <c r="AA88" s="60">
        <v>0.96227691000000004</v>
      </c>
      <c r="AB88" s="60">
        <v>5.3917292999999998E-2</v>
      </c>
      <c r="AC88" s="61"/>
      <c r="AD88" s="258"/>
      <c r="AE88" s="258"/>
      <c r="AF88" s="55"/>
      <c r="AG88" s="26"/>
      <c r="AH88" s="55"/>
      <c r="AI88" s="26"/>
      <c r="AJ88" s="131"/>
      <c r="AK88" s="198"/>
      <c r="AL88" s="285" t="s">
        <v>82</v>
      </c>
      <c r="AM88" s="119">
        <f t="shared" si="4"/>
        <v>7.6230999999999938E-2</v>
      </c>
      <c r="AN88" s="95">
        <f t="shared" si="5"/>
        <v>5.8248999999996443E-2</v>
      </c>
      <c r="AO88" s="95">
        <f t="shared" si="6"/>
        <v>-3.788999999998488E-5</v>
      </c>
      <c r="AP88" s="95">
        <f t="shared" si="7"/>
        <v>4.7194000000005953E-4</v>
      </c>
      <c r="AQ88" s="120">
        <f t="shared" si="8"/>
        <v>7.0769999999997779E-5</v>
      </c>
      <c r="AR88" s="37"/>
      <c r="AS88" s="234"/>
      <c r="AT88" s="37"/>
    </row>
    <row r="89" spans="2:52" ht="13.5" customHeight="1" x14ac:dyDescent="0.15">
      <c r="B89" s="286"/>
      <c r="C89" s="27" t="s">
        <v>34</v>
      </c>
      <c r="D89" s="185"/>
      <c r="E89" s="56"/>
      <c r="F89" s="186">
        <v>32.841737999999999</v>
      </c>
      <c r="G89" s="186">
        <v>37.274292000000003</v>
      </c>
      <c r="H89" s="186">
        <v>0.97741034000000004</v>
      </c>
      <c r="I89" s="62">
        <v>0.97863743999999997</v>
      </c>
      <c r="J89" s="62">
        <v>2.8640466E-2</v>
      </c>
      <c r="K89" s="187"/>
      <c r="L89" s="259"/>
      <c r="M89" s="259"/>
      <c r="N89" s="56"/>
      <c r="O89" s="28"/>
      <c r="P89" s="56"/>
      <c r="Q89" s="28"/>
      <c r="R89" s="132"/>
      <c r="S89" s="215"/>
      <c r="T89" s="286"/>
      <c r="U89" s="27" t="s">
        <v>34</v>
      </c>
      <c r="V89" s="185"/>
      <c r="W89" s="56"/>
      <c r="X89" s="186">
        <v>32.930370000000003</v>
      </c>
      <c r="Y89" s="186">
        <v>37.341526000000002</v>
      </c>
      <c r="Z89" s="186">
        <v>0.97756019000000005</v>
      </c>
      <c r="AA89" s="62">
        <v>0.97919356000000002</v>
      </c>
      <c r="AB89" s="62">
        <v>2.9176947000000002E-2</v>
      </c>
      <c r="AC89" s="187"/>
      <c r="AD89" s="259"/>
      <c r="AE89" s="259"/>
      <c r="AF89" s="56"/>
      <c r="AG89" s="28"/>
      <c r="AH89" s="56"/>
      <c r="AI89" s="28"/>
      <c r="AJ89" s="132"/>
      <c r="AK89" s="198"/>
      <c r="AL89" s="286"/>
      <c r="AM89" s="86">
        <f t="shared" si="4"/>
        <v>8.8632000000004041E-2</v>
      </c>
      <c r="AN89" s="121">
        <f t="shared" si="5"/>
        <v>6.7233999999999128E-2</v>
      </c>
      <c r="AO89" s="121">
        <f t="shared" si="6"/>
        <v>1.4985000000000692E-4</v>
      </c>
      <c r="AP89" s="121">
        <f t="shared" si="7"/>
        <v>5.561200000000488E-4</v>
      </c>
      <c r="AQ89" s="87">
        <f t="shared" si="8"/>
        <v>5.3648100000000185E-4</v>
      </c>
      <c r="AR89" s="37"/>
      <c r="AS89" s="234"/>
      <c r="AT89" s="37"/>
    </row>
    <row r="90" spans="2:52" ht="13.5" customHeight="1" x14ac:dyDescent="0.15">
      <c r="B90" s="286"/>
      <c r="C90" s="27" t="s">
        <v>35</v>
      </c>
      <c r="D90" s="185"/>
      <c r="E90" s="56"/>
      <c r="F90" s="186">
        <v>38.044130000000003</v>
      </c>
      <c r="G90" s="186">
        <v>41.600745000000003</v>
      </c>
      <c r="H90" s="186">
        <v>0.98943851999999999</v>
      </c>
      <c r="I90" s="62">
        <v>0.99222924999999995</v>
      </c>
      <c r="J90" s="62">
        <v>1.3889264E-2</v>
      </c>
      <c r="K90" s="187"/>
      <c r="L90" s="259"/>
      <c r="M90" s="259"/>
      <c r="N90" s="56"/>
      <c r="O90" s="28"/>
      <c r="P90" s="56"/>
      <c r="Q90" s="28"/>
      <c r="R90" s="132"/>
      <c r="S90" s="215"/>
      <c r="T90" s="286"/>
      <c r="U90" s="27" t="s">
        <v>35</v>
      </c>
      <c r="V90" s="185"/>
      <c r="W90" s="56"/>
      <c r="X90" s="186">
        <v>38.104629000000003</v>
      </c>
      <c r="Y90" s="186">
        <v>41.620688999999999</v>
      </c>
      <c r="Z90" s="186">
        <v>0.98951568999999995</v>
      </c>
      <c r="AA90" s="62">
        <v>0.99216694000000005</v>
      </c>
      <c r="AB90" s="62">
        <v>1.4254542E-2</v>
      </c>
      <c r="AC90" s="187"/>
      <c r="AD90" s="259"/>
      <c r="AE90" s="259"/>
      <c r="AF90" s="56"/>
      <c r="AG90" s="28"/>
      <c r="AH90" s="56"/>
      <c r="AI90" s="28"/>
      <c r="AJ90" s="132"/>
      <c r="AK90" s="198"/>
      <c r="AL90" s="286"/>
      <c r="AM90" s="86">
        <f t="shared" si="4"/>
        <v>6.049900000000008E-2</v>
      </c>
      <c r="AN90" s="121">
        <f t="shared" si="5"/>
        <v>1.9943999999995299E-2</v>
      </c>
      <c r="AO90" s="121">
        <f t="shared" si="6"/>
        <v>7.7169999999959771E-5</v>
      </c>
      <c r="AP90" s="121">
        <f t="shared" si="7"/>
        <v>-6.2309999999898835E-5</v>
      </c>
      <c r="AQ90" s="87">
        <f t="shared" si="8"/>
        <v>3.6527800000000013E-4</v>
      </c>
      <c r="AR90" s="37"/>
      <c r="AS90" s="234"/>
      <c r="AT90" s="37"/>
    </row>
    <row r="91" spans="2:52" ht="13.5" customHeight="1" x14ac:dyDescent="0.15">
      <c r="B91" s="286"/>
      <c r="C91" s="27" t="s">
        <v>37</v>
      </c>
      <c r="D91" s="185"/>
      <c r="E91" s="56"/>
      <c r="F91" s="186">
        <v>41.114485000000002</v>
      </c>
      <c r="G91" s="186">
        <v>44.421764000000003</v>
      </c>
      <c r="H91" s="186">
        <v>0.99315699999999996</v>
      </c>
      <c r="I91" s="62">
        <v>0.99638559999999998</v>
      </c>
      <c r="J91" s="62">
        <v>8.1022019999999993E-3</v>
      </c>
      <c r="K91" s="187"/>
      <c r="L91" s="259"/>
      <c r="M91" s="259"/>
      <c r="N91" s="56"/>
      <c r="O91" s="28"/>
      <c r="P91" s="56"/>
      <c r="Q91" s="28"/>
      <c r="R91" s="132"/>
      <c r="S91" s="215"/>
      <c r="T91" s="286"/>
      <c r="U91" s="27" t="s">
        <v>37</v>
      </c>
      <c r="V91" s="185"/>
      <c r="W91" s="56"/>
      <c r="X91" s="186">
        <v>41.151760000000003</v>
      </c>
      <c r="Y91" s="186">
        <v>44.442024000000004</v>
      </c>
      <c r="Z91" s="186">
        <v>0.99318178999999995</v>
      </c>
      <c r="AA91" s="62">
        <v>0.99646294999999996</v>
      </c>
      <c r="AB91" s="62">
        <v>8.0620459999999998E-3</v>
      </c>
      <c r="AC91" s="187"/>
      <c r="AD91" s="259"/>
      <c r="AE91" s="259"/>
      <c r="AF91" s="56"/>
      <c r="AG91" s="28"/>
      <c r="AH91" s="56"/>
      <c r="AI91" s="28"/>
      <c r="AJ91" s="132"/>
      <c r="AK91" s="198"/>
      <c r="AL91" s="286"/>
      <c r="AM91" s="86">
        <f t="shared" si="4"/>
        <v>3.7275000000001057E-2</v>
      </c>
      <c r="AN91" s="121">
        <f t="shared" si="5"/>
        <v>2.0260000000000389E-2</v>
      </c>
      <c r="AO91" s="121">
        <f t="shared" si="6"/>
        <v>2.4789999999996759E-5</v>
      </c>
      <c r="AP91" s="121">
        <f t="shared" si="7"/>
        <v>7.7349999999976049E-5</v>
      </c>
      <c r="AQ91" s="87">
        <f t="shared" si="8"/>
        <v>-4.0155999999999525E-5</v>
      </c>
      <c r="AR91" s="37"/>
      <c r="AS91" s="234"/>
      <c r="AT91" s="37"/>
    </row>
    <row r="92" spans="2:52" ht="13.5" customHeight="1" thickBot="1" x14ac:dyDescent="0.2">
      <c r="B92" s="287"/>
      <c r="C92" s="27"/>
      <c r="D92" s="185"/>
      <c r="E92" s="56"/>
      <c r="F92" s="188"/>
      <c r="G92" s="188"/>
      <c r="H92" s="188"/>
      <c r="I92" s="56"/>
      <c r="J92" s="56"/>
      <c r="K92" s="187"/>
      <c r="L92" s="259"/>
      <c r="M92" s="259"/>
      <c r="N92" s="56"/>
      <c r="O92" s="28"/>
      <c r="P92" s="56"/>
      <c r="Q92" s="28"/>
      <c r="R92" s="183"/>
      <c r="S92" s="215"/>
      <c r="T92" s="287"/>
      <c r="U92" s="27"/>
      <c r="V92" s="185"/>
      <c r="W92" s="56"/>
      <c r="X92" s="188"/>
      <c r="Y92" s="188"/>
      <c r="Z92" s="188"/>
      <c r="AA92" s="56"/>
      <c r="AB92" s="56"/>
      <c r="AC92" s="187"/>
      <c r="AD92" s="259"/>
      <c r="AE92" s="259"/>
      <c r="AF92" s="56"/>
      <c r="AG92" s="28"/>
      <c r="AH92" s="56"/>
      <c r="AI92" s="28"/>
      <c r="AJ92" s="183"/>
      <c r="AK92" s="198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83</v>
      </c>
      <c r="C93" s="25" t="s">
        <v>33</v>
      </c>
      <c r="D93" s="39"/>
      <c r="E93" s="55"/>
      <c r="F93" s="96">
        <v>28.679386000000001</v>
      </c>
      <c r="G93" s="96">
        <v>34.185853999999999</v>
      </c>
      <c r="H93" s="96">
        <v>0.95959108999999998</v>
      </c>
      <c r="I93" s="60">
        <v>0.95917664999999996</v>
      </c>
      <c r="J93" s="60">
        <v>5.1735907999999997E-2</v>
      </c>
      <c r="K93" s="61"/>
      <c r="L93" s="258"/>
      <c r="M93" s="258"/>
      <c r="N93" s="55"/>
      <c r="O93" s="26"/>
      <c r="P93" s="55"/>
      <c r="Q93" s="26"/>
      <c r="R93" s="131"/>
      <c r="S93" s="215"/>
      <c r="T93" s="285" t="s">
        <v>83</v>
      </c>
      <c r="U93" s="25" t="s">
        <v>33</v>
      </c>
      <c r="V93" s="39"/>
      <c r="W93" s="55"/>
      <c r="X93" s="96">
        <v>28.78173</v>
      </c>
      <c r="Y93" s="96">
        <v>34.257370000000002</v>
      </c>
      <c r="Z93" s="96">
        <v>0.95981590999999999</v>
      </c>
      <c r="AA93" s="60">
        <v>0.96005942</v>
      </c>
      <c r="AB93" s="60">
        <v>5.1415875999999999E-2</v>
      </c>
      <c r="AC93" s="61"/>
      <c r="AD93" s="258"/>
      <c r="AE93" s="258"/>
      <c r="AF93" s="55"/>
      <c r="AG93" s="26"/>
      <c r="AH93" s="55"/>
      <c r="AI93" s="26"/>
      <c r="AJ93" s="131"/>
      <c r="AK93" s="198"/>
      <c r="AL93" s="285" t="s">
        <v>83</v>
      </c>
      <c r="AM93" s="119">
        <f t="shared" si="4"/>
        <v>0.10234399999999866</v>
      </c>
      <c r="AN93" s="95">
        <f t="shared" si="5"/>
        <v>7.1516000000002578E-2</v>
      </c>
      <c r="AO93" s="95">
        <f t="shared" si="6"/>
        <v>2.2482000000001445E-4</v>
      </c>
      <c r="AP93" s="95">
        <f t="shared" si="7"/>
        <v>8.827700000000327E-4</v>
      </c>
      <c r="AQ93" s="120">
        <f t="shared" si="8"/>
        <v>-3.2003199999999787E-4</v>
      </c>
      <c r="AR93" s="37"/>
      <c r="AS93" s="234"/>
      <c r="AT93" s="37"/>
    </row>
    <row r="94" spans="2:52" ht="13.5" customHeight="1" x14ac:dyDescent="0.15">
      <c r="B94" s="286"/>
      <c r="C94" s="27" t="s">
        <v>34</v>
      </c>
      <c r="D94" s="185"/>
      <c r="E94" s="56"/>
      <c r="F94" s="186">
        <v>32.914994999999998</v>
      </c>
      <c r="G94" s="186">
        <v>37.268312999999999</v>
      </c>
      <c r="H94" s="186">
        <v>0.97794892</v>
      </c>
      <c r="I94" s="62">
        <v>0.97695310000000002</v>
      </c>
      <c r="J94" s="62">
        <v>2.7914743999999998E-2</v>
      </c>
      <c r="K94" s="187"/>
      <c r="L94" s="259"/>
      <c r="M94" s="259"/>
      <c r="N94" s="56"/>
      <c r="O94" s="28"/>
      <c r="P94" s="56"/>
      <c r="Q94" s="28"/>
      <c r="R94" s="132"/>
      <c r="S94" s="215"/>
      <c r="T94" s="286"/>
      <c r="U94" s="27" t="s">
        <v>34</v>
      </c>
      <c r="V94" s="185"/>
      <c r="W94" s="56"/>
      <c r="X94" s="186">
        <v>32.973658999999998</v>
      </c>
      <c r="Y94" s="186">
        <v>37.331128999999997</v>
      </c>
      <c r="Z94" s="186">
        <v>0.97803647000000005</v>
      </c>
      <c r="AA94" s="62">
        <v>0.9773617</v>
      </c>
      <c r="AB94" s="62">
        <v>2.8297211999999999E-2</v>
      </c>
      <c r="AC94" s="187"/>
      <c r="AD94" s="259"/>
      <c r="AE94" s="259"/>
      <c r="AF94" s="56"/>
      <c r="AG94" s="28"/>
      <c r="AH94" s="56"/>
      <c r="AI94" s="28"/>
      <c r="AJ94" s="132"/>
      <c r="AK94" s="198"/>
      <c r="AL94" s="286"/>
      <c r="AM94" s="86">
        <f t="shared" si="4"/>
        <v>5.8664000000000271E-2</v>
      </c>
      <c r="AN94" s="121">
        <f t="shared" si="5"/>
        <v>6.2815999999997985E-2</v>
      </c>
      <c r="AO94" s="121">
        <f t="shared" si="6"/>
        <v>8.7550000000047312E-5</v>
      </c>
      <c r="AP94" s="121">
        <f t="shared" si="7"/>
        <v>4.085999999999812E-4</v>
      </c>
      <c r="AQ94" s="87">
        <f t="shared" si="8"/>
        <v>3.8246800000000039E-4</v>
      </c>
      <c r="AR94" s="37"/>
      <c r="AS94" s="234"/>
      <c r="AT94" s="37"/>
    </row>
    <row r="95" spans="2:52" ht="13.5" customHeight="1" x14ac:dyDescent="0.15">
      <c r="B95" s="286"/>
      <c r="C95" s="27" t="s">
        <v>35</v>
      </c>
      <c r="D95" s="185"/>
      <c r="E95" s="56"/>
      <c r="F95" s="186">
        <v>38.169564000000001</v>
      </c>
      <c r="G95" s="186">
        <v>41.637793000000002</v>
      </c>
      <c r="H95" s="186">
        <v>0.98948495999999997</v>
      </c>
      <c r="I95" s="62">
        <v>0.99204764999999995</v>
      </c>
      <c r="J95" s="62">
        <v>1.3640298E-2</v>
      </c>
      <c r="K95" s="187"/>
      <c r="L95" s="259"/>
      <c r="M95" s="259"/>
      <c r="N95" s="56"/>
      <c r="O95" s="28"/>
      <c r="P95" s="56"/>
      <c r="Q95" s="28"/>
      <c r="R95" s="132"/>
      <c r="S95" s="215"/>
      <c r="T95" s="286"/>
      <c r="U95" s="27" t="s">
        <v>35</v>
      </c>
      <c r="V95" s="185"/>
      <c r="W95" s="56"/>
      <c r="X95" s="186">
        <v>38.176008000000003</v>
      </c>
      <c r="Y95" s="186">
        <v>41.601802999999997</v>
      </c>
      <c r="Z95" s="186">
        <v>0.98954872000000005</v>
      </c>
      <c r="AA95" s="62">
        <v>0.99214365999999998</v>
      </c>
      <c r="AB95" s="62">
        <v>1.4117466E-2</v>
      </c>
      <c r="AC95" s="187"/>
      <c r="AD95" s="259"/>
      <c r="AE95" s="259"/>
      <c r="AF95" s="56"/>
      <c r="AG95" s="28"/>
      <c r="AH95" s="56"/>
      <c r="AI95" s="28"/>
      <c r="AJ95" s="132"/>
      <c r="AK95" s="198"/>
      <c r="AL95" s="286"/>
      <c r="AM95" s="86">
        <f t="shared" si="4"/>
        <v>6.4440000000018927E-3</v>
      </c>
      <c r="AN95" s="121">
        <f t="shared" si="5"/>
        <v>-3.5990000000005296E-2</v>
      </c>
      <c r="AO95" s="121">
        <f t="shared" si="6"/>
        <v>6.3760000000079309E-5</v>
      </c>
      <c r="AP95" s="121">
        <f t="shared" si="7"/>
        <v>9.6010000000035234E-5</v>
      </c>
      <c r="AQ95" s="87">
        <f t="shared" si="8"/>
        <v>4.7716800000000004E-4</v>
      </c>
      <c r="AR95" s="37"/>
      <c r="AS95" s="234"/>
      <c r="AT95" s="37"/>
    </row>
    <row r="96" spans="2:52" ht="13.5" customHeight="1" x14ac:dyDescent="0.15">
      <c r="B96" s="286"/>
      <c r="C96" s="27" t="s">
        <v>37</v>
      </c>
      <c r="D96" s="185"/>
      <c r="E96" s="56"/>
      <c r="F96" s="186">
        <v>41.162326</v>
      </c>
      <c r="G96" s="186">
        <v>44.436582999999999</v>
      </c>
      <c r="H96" s="186">
        <v>0.99315953000000001</v>
      </c>
      <c r="I96" s="62">
        <v>0.99637867999999996</v>
      </c>
      <c r="J96" s="62">
        <v>7.8101669999999998E-3</v>
      </c>
      <c r="K96" s="187"/>
      <c r="L96" s="259"/>
      <c r="M96" s="259"/>
      <c r="N96" s="56"/>
      <c r="O96" s="28"/>
      <c r="P96" s="56"/>
      <c r="Q96" s="28"/>
      <c r="R96" s="132"/>
      <c r="S96" s="215"/>
      <c r="T96" s="286"/>
      <c r="U96" s="27" t="s">
        <v>37</v>
      </c>
      <c r="V96" s="185"/>
      <c r="W96" s="56"/>
      <c r="X96" s="186">
        <v>41.207222000000002</v>
      </c>
      <c r="Y96" s="186">
        <v>44.471496000000002</v>
      </c>
      <c r="Z96" s="186">
        <v>0.99318865999999995</v>
      </c>
      <c r="AA96" s="62">
        <v>0.99645240999999996</v>
      </c>
      <c r="AB96" s="62">
        <v>7.8152789999999996E-3</v>
      </c>
      <c r="AC96" s="187"/>
      <c r="AD96" s="259"/>
      <c r="AE96" s="259"/>
      <c r="AF96" s="56"/>
      <c r="AG96" s="28"/>
      <c r="AH96" s="56"/>
      <c r="AI96" s="28"/>
      <c r="AJ96" s="132"/>
      <c r="AK96" s="198"/>
      <c r="AL96" s="286"/>
      <c r="AM96" s="86">
        <f t="shared" si="4"/>
        <v>4.4896000000001379E-2</v>
      </c>
      <c r="AN96" s="121">
        <f t="shared" si="5"/>
        <v>3.491300000000308E-2</v>
      </c>
      <c r="AO96" s="121">
        <f t="shared" si="6"/>
        <v>2.9129999999932821E-5</v>
      </c>
      <c r="AP96" s="121">
        <f t="shared" si="7"/>
        <v>7.3729999999994078E-5</v>
      </c>
      <c r="AQ96" s="87">
        <f t="shared" si="8"/>
        <v>5.111999999999825E-6</v>
      </c>
      <c r="AR96" s="37"/>
      <c r="AS96" s="234"/>
      <c r="AT96" s="37"/>
    </row>
    <row r="97" spans="2:46" ht="13.5" customHeight="1" thickBot="1" x14ac:dyDescent="0.2">
      <c r="B97" s="287"/>
      <c r="C97" s="27"/>
      <c r="D97" s="185"/>
      <c r="E97" s="56"/>
      <c r="F97" s="188"/>
      <c r="G97" s="188"/>
      <c r="H97" s="188"/>
      <c r="I97" s="56"/>
      <c r="J97" s="56"/>
      <c r="K97" s="187"/>
      <c r="L97" s="259"/>
      <c r="M97" s="259"/>
      <c r="N97" s="56"/>
      <c r="O97" s="28"/>
      <c r="P97" s="56"/>
      <c r="Q97" s="28"/>
      <c r="R97" s="183"/>
      <c r="S97" s="215"/>
      <c r="T97" s="287"/>
      <c r="U97" s="27"/>
      <c r="V97" s="185"/>
      <c r="W97" s="56"/>
      <c r="X97" s="188"/>
      <c r="Y97" s="188"/>
      <c r="Z97" s="188"/>
      <c r="AA97" s="56"/>
      <c r="AB97" s="56"/>
      <c r="AC97" s="187"/>
      <c r="AD97" s="259"/>
      <c r="AE97" s="259"/>
      <c r="AF97" s="56"/>
      <c r="AG97" s="28"/>
      <c r="AH97" s="56"/>
      <c r="AI97" s="28"/>
      <c r="AJ97" s="183"/>
      <c r="AK97" s="198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84</v>
      </c>
      <c r="C98" s="25" t="s">
        <v>33</v>
      </c>
      <c r="D98" s="39"/>
      <c r="E98" s="55"/>
      <c r="F98" s="96">
        <v>28.483032999999999</v>
      </c>
      <c r="G98" s="96">
        <v>34.060828000000001</v>
      </c>
      <c r="H98" s="96">
        <v>0.95942598000000001</v>
      </c>
      <c r="I98" s="60">
        <v>0.95937711999999997</v>
      </c>
      <c r="J98" s="60">
        <v>5.4520525E-2</v>
      </c>
      <c r="K98" s="61"/>
      <c r="L98" s="258"/>
      <c r="M98" s="258"/>
      <c r="N98" s="55"/>
      <c r="O98" s="26"/>
      <c r="P98" s="55"/>
      <c r="Q98" s="26"/>
      <c r="R98" s="131"/>
      <c r="S98" s="215"/>
      <c r="T98" s="285" t="s">
        <v>84</v>
      </c>
      <c r="U98" s="25" t="s">
        <v>33</v>
      </c>
      <c r="V98" s="39"/>
      <c r="W98" s="55"/>
      <c r="X98" s="96">
        <v>28.617948999999999</v>
      </c>
      <c r="Y98" s="96">
        <v>34.148654999999998</v>
      </c>
      <c r="Z98" s="96">
        <v>0.95987690000000003</v>
      </c>
      <c r="AA98" s="60">
        <v>0.96042461999999995</v>
      </c>
      <c r="AB98" s="60">
        <v>5.3699139999999999E-2</v>
      </c>
      <c r="AC98" s="61"/>
      <c r="AD98" s="258"/>
      <c r="AE98" s="258"/>
      <c r="AF98" s="55"/>
      <c r="AG98" s="26"/>
      <c r="AH98" s="55"/>
      <c r="AI98" s="26"/>
      <c r="AJ98" s="131"/>
      <c r="AK98" s="198"/>
      <c r="AL98" s="285" t="s">
        <v>84</v>
      </c>
      <c r="AM98" s="119">
        <f t="shared" si="14"/>
        <v>0.13491600000000048</v>
      </c>
      <c r="AN98" s="95">
        <f t="shared" si="15"/>
        <v>8.7826999999997213E-2</v>
      </c>
      <c r="AO98" s="95">
        <f t="shared" si="16"/>
        <v>4.509200000000213E-4</v>
      </c>
      <c r="AP98" s="95">
        <f t="shared" si="17"/>
        <v>1.047499999999979E-3</v>
      </c>
      <c r="AQ98" s="120">
        <f t="shared" si="18"/>
        <v>-8.2138500000000086E-4</v>
      </c>
      <c r="AR98" s="37"/>
      <c r="AS98" s="234"/>
      <c r="AT98" s="37"/>
    </row>
    <row r="99" spans="2:46" ht="13.5" customHeight="1" x14ac:dyDescent="0.15">
      <c r="B99" s="286"/>
      <c r="C99" s="27" t="s">
        <v>34</v>
      </c>
      <c r="D99" s="185"/>
      <c r="E99" s="56"/>
      <c r="F99" s="186">
        <v>32.667352000000001</v>
      </c>
      <c r="G99" s="186">
        <v>37.139093000000003</v>
      </c>
      <c r="H99" s="186">
        <v>0.97783416999999995</v>
      </c>
      <c r="I99" s="62">
        <v>0.97671732</v>
      </c>
      <c r="J99" s="62">
        <v>2.9568462E-2</v>
      </c>
      <c r="K99" s="187"/>
      <c r="L99" s="259"/>
      <c r="M99" s="259"/>
      <c r="N99" s="56"/>
      <c r="O99" s="28"/>
      <c r="P99" s="56"/>
      <c r="Q99" s="28"/>
      <c r="R99" s="132"/>
      <c r="S99" s="215"/>
      <c r="T99" s="286"/>
      <c r="U99" s="27" t="s">
        <v>34</v>
      </c>
      <c r="V99" s="185"/>
      <c r="W99" s="56"/>
      <c r="X99" s="186">
        <v>32.672322000000001</v>
      </c>
      <c r="Y99" s="186">
        <v>37.145831000000001</v>
      </c>
      <c r="Z99" s="186">
        <v>0.97782541000000001</v>
      </c>
      <c r="AA99" s="62">
        <v>0.97671828000000005</v>
      </c>
      <c r="AB99" s="62">
        <v>2.9802856999999999E-2</v>
      </c>
      <c r="AC99" s="187"/>
      <c r="AD99" s="259"/>
      <c r="AE99" s="259"/>
      <c r="AF99" s="56"/>
      <c r="AG99" s="28"/>
      <c r="AH99" s="56"/>
      <c r="AI99" s="28"/>
      <c r="AJ99" s="132"/>
      <c r="AK99" s="198"/>
      <c r="AL99" s="286"/>
      <c r="AM99" s="86">
        <f t="shared" si="14"/>
        <v>4.970000000000141E-3</v>
      </c>
      <c r="AN99" s="121">
        <f t="shared" si="15"/>
        <v>6.7379999999985785E-3</v>
      </c>
      <c r="AO99" s="121">
        <f t="shared" si="16"/>
        <v>-8.7599999999410372E-6</v>
      </c>
      <c r="AP99" s="121">
        <f t="shared" si="17"/>
        <v>9.600000000498099E-7</v>
      </c>
      <c r="AQ99" s="87">
        <f t="shared" si="18"/>
        <v>2.3439499999999835E-4</v>
      </c>
      <c r="AR99" s="37"/>
      <c r="AS99" s="234"/>
      <c r="AT99" s="37"/>
    </row>
    <row r="100" spans="2:46" ht="13.5" customHeight="1" x14ac:dyDescent="0.15">
      <c r="B100" s="286"/>
      <c r="C100" s="27" t="s">
        <v>35</v>
      </c>
      <c r="D100" s="185"/>
      <c r="E100" s="56"/>
      <c r="F100" s="186">
        <v>38.052298999999998</v>
      </c>
      <c r="G100" s="186">
        <v>41.550066000000001</v>
      </c>
      <c r="H100" s="186">
        <v>0.98947154999999998</v>
      </c>
      <c r="I100" s="62">
        <v>0.99200330000000003</v>
      </c>
      <c r="J100" s="62">
        <v>1.4599061E-2</v>
      </c>
      <c r="K100" s="187"/>
      <c r="L100" s="259"/>
      <c r="M100" s="259"/>
      <c r="N100" s="56"/>
      <c r="O100" s="28"/>
      <c r="P100" s="56"/>
      <c r="Q100" s="28"/>
      <c r="R100" s="132"/>
      <c r="S100" s="215"/>
      <c r="T100" s="286"/>
      <c r="U100" s="27" t="s">
        <v>35</v>
      </c>
      <c r="V100" s="185"/>
      <c r="W100" s="56"/>
      <c r="X100" s="186">
        <v>38.018138</v>
      </c>
      <c r="Y100" s="186">
        <v>41.459332000000003</v>
      </c>
      <c r="Z100" s="186">
        <v>0.98949774000000001</v>
      </c>
      <c r="AA100" s="62">
        <v>0.99193931999999996</v>
      </c>
      <c r="AB100" s="62">
        <v>1.4779996E-2</v>
      </c>
      <c r="AC100" s="187"/>
      <c r="AD100" s="259"/>
      <c r="AE100" s="259"/>
      <c r="AF100" s="56"/>
      <c r="AG100" s="28"/>
      <c r="AH100" s="56"/>
      <c r="AI100" s="28"/>
      <c r="AJ100" s="132"/>
      <c r="AK100" s="198"/>
      <c r="AL100" s="286"/>
      <c r="AM100" s="86">
        <f t="shared" si="14"/>
        <v>-3.4160999999997443E-2</v>
      </c>
      <c r="AN100" s="121">
        <f t="shared" si="15"/>
        <v>-9.073399999999765E-2</v>
      </c>
      <c r="AO100" s="121">
        <f t="shared" si="16"/>
        <v>2.6190000000037017E-5</v>
      </c>
      <c r="AP100" s="121">
        <f t="shared" si="17"/>
        <v>-6.3980000000074533E-5</v>
      </c>
      <c r="AQ100" s="87">
        <f t="shared" si="18"/>
        <v>1.8093500000000012E-4</v>
      </c>
      <c r="AR100" s="37"/>
      <c r="AS100" s="234"/>
      <c r="AT100" s="37"/>
    </row>
    <row r="101" spans="2:46" ht="13.5" customHeight="1" x14ac:dyDescent="0.15">
      <c r="B101" s="286"/>
      <c r="C101" s="27" t="s">
        <v>37</v>
      </c>
      <c r="D101" s="185"/>
      <c r="E101" s="56"/>
      <c r="F101" s="186">
        <v>41.140543999999998</v>
      </c>
      <c r="G101" s="186">
        <v>44.425547999999999</v>
      </c>
      <c r="H101" s="186">
        <v>0.99315772000000002</v>
      </c>
      <c r="I101" s="62">
        <v>0.99634741999999998</v>
      </c>
      <c r="J101" s="62">
        <v>8.506642E-3</v>
      </c>
      <c r="K101" s="187"/>
      <c r="L101" s="259"/>
      <c r="M101" s="259"/>
      <c r="N101" s="56"/>
      <c r="O101" s="28"/>
      <c r="P101" s="56"/>
      <c r="Q101" s="28"/>
      <c r="R101" s="132"/>
      <c r="S101" s="215"/>
      <c r="T101" s="286"/>
      <c r="U101" s="27" t="s">
        <v>37</v>
      </c>
      <c r="V101" s="185"/>
      <c r="W101" s="56"/>
      <c r="X101" s="186">
        <v>41.167475000000003</v>
      </c>
      <c r="Y101" s="186">
        <v>44.434499000000002</v>
      </c>
      <c r="Z101" s="186">
        <v>0.99318702999999997</v>
      </c>
      <c r="AA101" s="62">
        <v>0.99642211999999997</v>
      </c>
      <c r="AB101" s="62">
        <v>8.5656659999999996E-3</v>
      </c>
      <c r="AC101" s="187"/>
      <c r="AD101" s="259"/>
      <c r="AE101" s="259"/>
      <c r="AF101" s="56"/>
      <c r="AG101" s="28"/>
      <c r="AH101" s="56"/>
      <c r="AI101" s="28"/>
      <c r="AJ101" s="132"/>
      <c r="AK101" s="198"/>
      <c r="AL101" s="286"/>
      <c r="AM101" s="86">
        <f t="shared" si="14"/>
        <v>2.6931000000004701E-2</v>
      </c>
      <c r="AN101" s="121">
        <f t="shared" si="15"/>
        <v>8.9510000000032619E-3</v>
      </c>
      <c r="AO101" s="121">
        <f t="shared" si="16"/>
        <v>2.9309999999949099E-5</v>
      </c>
      <c r="AP101" s="121">
        <f t="shared" si="17"/>
        <v>7.4699999999983113E-5</v>
      </c>
      <c r="AQ101" s="87">
        <f t="shared" si="18"/>
        <v>5.9023999999999535E-5</v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5"/>
      <c r="E102" s="56"/>
      <c r="F102" s="188"/>
      <c r="G102" s="188"/>
      <c r="H102" s="188"/>
      <c r="I102" s="56"/>
      <c r="J102" s="56"/>
      <c r="K102" s="187"/>
      <c r="L102" s="259"/>
      <c r="M102" s="259"/>
      <c r="N102" s="56"/>
      <c r="O102" s="28"/>
      <c r="P102" s="56"/>
      <c r="Q102" s="28"/>
      <c r="R102" s="183"/>
      <c r="S102" s="215"/>
      <c r="T102" s="287"/>
      <c r="U102" s="27"/>
      <c r="V102" s="185"/>
      <c r="W102" s="56"/>
      <c r="X102" s="188"/>
      <c r="Y102" s="188"/>
      <c r="Z102" s="188"/>
      <c r="AA102" s="56"/>
      <c r="AB102" s="56"/>
      <c r="AC102" s="187"/>
      <c r="AD102" s="259"/>
      <c r="AE102" s="259"/>
      <c r="AF102" s="56"/>
      <c r="AG102" s="28"/>
      <c r="AH102" s="56"/>
      <c r="AI102" s="28"/>
      <c r="AJ102" s="183"/>
      <c r="AK102" s="198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85</v>
      </c>
      <c r="C103" s="25" t="s">
        <v>33</v>
      </c>
      <c r="D103" s="39"/>
      <c r="E103" s="55"/>
      <c r="F103" s="96">
        <v>28.230354999999999</v>
      </c>
      <c r="G103" s="96">
        <v>33.598252000000002</v>
      </c>
      <c r="H103" s="96">
        <v>0.9575901</v>
      </c>
      <c r="I103" s="60">
        <v>0.95958624000000003</v>
      </c>
      <c r="J103" s="60">
        <v>5.6397973999999997E-2</v>
      </c>
      <c r="K103" s="61"/>
      <c r="L103" s="258"/>
      <c r="M103" s="258"/>
      <c r="N103" s="55"/>
      <c r="O103" s="26"/>
      <c r="P103" s="55"/>
      <c r="Q103" s="26"/>
      <c r="R103" s="131"/>
      <c r="S103" s="215"/>
      <c r="T103" s="285" t="s">
        <v>85</v>
      </c>
      <c r="U103" s="25" t="s">
        <v>33</v>
      </c>
      <c r="V103" s="39"/>
      <c r="W103" s="55"/>
      <c r="X103" s="96">
        <v>28.424074999999998</v>
      </c>
      <c r="Y103" s="96">
        <v>33.713211999999999</v>
      </c>
      <c r="Z103" s="96">
        <v>0.95832638999999997</v>
      </c>
      <c r="AA103" s="60">
        <v>0.96083744999999998</v>
      </c>
      <c r="AB103" s="60">
        <v>5.5882726000000001E-2</v>
      </c>
      <c r="AC103" s="61"/>
      <c r="AD103" s="258"/>
      <c r="AE103" s="258"/>
      <c r="AF103" s="55"/>
      <c r="AG103" s="26"/>
      <c r="AH103" s="55"/>
      <c r="AI103" s="26"/>
      <c r="AJ103" s="131"/>
      <c r="AK103" s="198"/>
      <c r="AL103" s="285" t="s">
        <v>85</v>
      </c>
      <c r="AM103" s="119">
        <f t="shared" si="14"/>
        <v>0.193719999999999</v>
      </c>
      <c r="AN103" s="95">
        <f t="shared" si="15"/>
        <v>0.1149599999999964</v>
      </c>
      <c r="AO103" s="95">
        <f t="shared" si="16"/>
        <v>7.362899999999728E-4</v>
      </c>
      <c r="AP103" s="95">
        <f t="shared" si="17"/>
        <v>1.2512099999999471E-3</v>
      </c>
      <c r="AQ103" s="120">
        <f t="shared" si="18"/>
        <v>-5.1524799999999593E-4</v>
      </c>
      <c r="AR103" s="37"/>
      <c r="AS103" s="234"/>
      <c r="AT103" s="37"/>
    </row>
    <row r="104" spans="2:46" ht="13.5" customHeight="1" x14ac:dyDescent="0.15">
      <c r="B104" s="286"/>
      <c r="C104" s="27" t="s">
        <v>34</v>
      </c>
      <c r="D104" s="185"/>
      <c r="E104" s="56"/>
      <c r="F104" s="186">
        <v>32.233747000000001</v>
      </c>
      <c r="G104" s="186">
        <v>36.644689</v>
      </c>
      <c r="H104" s="186">
        <v>0.97678206999999995</v>
      </c>
      <c r="I104" s="62">
        <v>0.97693423999999995</v>
      </c>
      <c r="J104" s="62">
        <v>3.1066868000000001E-2</v>
      </c>
      <c r="K104" s="187"/>
      <c r="L104" s="259"/>
      <c r="M104" s="259"/>
      <c r="N104" s="56"/>
      <c r="O104" s="28"/>
      <c r="P104" s="56"/>
      <c r="Q104" s="28"/>
      <c r="R104" s="132"/>
      <c r="S104" s="215"/>
      <c r="T104" s="286"/>
      <c r="U104" s="27" t="s">
        <v>34</v>
      </c>
      <c r="V104" s="185"/>
      <c r="W104" s="56"/>
      <c r="X104" s="186">
        <v>32.251120999999998</v>
      </c>
      <c r="Y104" s="186">
        <v>36.668425999999997</v>
      </c>
      <c r="Z104" s="186">
        <v>0.97665778999999997</v>
      </c>
      <c r="AA104" s="62">
        <v>0.97682002000000001</v>
      </c>
      <c r="AB104" s="62">
        <v>3.1413959999999998E-2</v>
      </c>
      <c r="AC104" s="187"/>
      <c r="AD104" s="259"/>
      <c r="AE104" s="259"/>
      <c r="AF104" s="56"/>
      <c r="AG104" s="28"/>
      <c r="AH104" s="56"/>
      <c r="AI104" s="28"/>
      <c r="AJ104" s="132"/>
      <c r="AK104" s="198"/>
      <c r="AL104" s="286"/>
      <c r="AM104" s="86">
        <f t="shared" si="14"/>
        <v>1.737399999999667E-2</v>
      </c>
      <c r="AN104" s="121">
        <f t="shared" si="15"/>
        <v>2.373699999999701E-2</v>
      </c>
      <c r="AO104" s="121">
        <f t="shared" si="16"/>
        <v>-1.2427999999997663E-4</v>
      </c>
      <c r="AP104" s="121">
        <f t="shared" si="17"/>
        <v>-1.142199999999427E-4</v>
      </c>
      <c r="AQ104" s="87">
        <f t="shared" si="18"/>
        <v>3.4709199999999676E-4</v>
      </c>
      <c r="AR104" s="37"/>
      <c r="AS104" s="234"/>
      <c r="AT104" s="37"/>
    </row>
    <row r="105" spans="2:46" ht="13.5" customHeight="1" x14ac:dyDescent="0.15">
      <c r="B105" s="286"/>
      <c r="C105" s="27" t="s">
        <v>35</v>
      </c>
      <c r="D105" s="185"/>
      <c r="E105" s="56"/>
      <c r="F105" s="186">
        <v>37.537492999999998</v>
      </c>
      <c r="G105" s="186">
        <v>41.029935999999999</v>
      </c>
      <c r="H105" s="186">
        <v>0.98867428999999996</v>
      </c>
      <c r="I105" s="62">
        <v>0.99176690000000001</v>
      </c>
      <c r="J105" s="62">
        <v>1.5763057E-2</v>
      </c>
      <c r="K105" s="187"/>
      <c r="L105" s="259"/>
      <c r="M105" s="259"/>
      <c r="N105" s="56"/>
      <c r="O105" s="28"/>
      <c r="P105" s="56"/>
      <c r="Q105" s="28"/>
      <c r="R105" s="132"/>
      <c r="S105" s="215"/>
      <c r="T105" s="286"/>
      <c r="U105" s="27" t="s">
        <v>35</v>
      </c>
      <c r="V105" s="185"/>
      <c r="W105" s="56"/>
      <c r="X105" s="186">
        <v>37.452671000000002</v>
      </c>
      <c r="Y105" s="186">
        <v>40.908428999999998</v>
      </c>
      <c r="Z105" s="186">
        <v>0.98867846000000004</v>
      </c>
      <c r="AA105" s="62">
        <v>0.99157837000000004</v>
      </c>
      <c r="AB105" s="62">
        <v>1.6000587E-2</v>
      </c>
      <c r="AC105" s="187"/>
      <c r="AD105" s="259"/>
      <c r="AE105" s="259"/>
      <c r="AF105" s="56"/>
      <c r="AG105" s="28"/>
      <c r="AH105" s="56"/>
      <c r="AI105" s="28"/>
      <c r="AJ105" s="132"/>
      <c r="AK105" s="198"/>
      <c r="AL105" s="286"/>
      <c r="AM105" s="86">
        <f t="shared" si="14"/>
        <v>-8.4821999999995512E-2</v>
      </c>
      <c r="AN105" s="121">
        <f t="shared" si="15"/>
        <v>-0.12150700000000114</v>
      </c>
      <c r="AO105" s="121">
        <f t="shared" si="16"/>
        <v>4.1700000000810533E-6</v>
      </c>
      <c r="AP105" s="121">
        <f t="shared" si="17"/>
        <v>-1.8852999999996456E-4</v>
      </c>
      <c r="AQ105" s="87">
        <f t="shared" si="18"/>
        <v>2.3752999999999969E-4</v>
      </c>
      <c r="AR105" s="37"/>
      <c r="AS105" s="234"/>
      <c r="AT105" s="37"/>
    </row>
    <row r="106" spans="2:46" ht="13.5" customHeight="1" x14ac:dyDescent="0.15">
      <c r="B106" s="286"/>
      <c r="C106" s="27" t="s">
        <v>37</v>
      </c>
      <c r="D106" s="185"/>
      <c r="E106" s="56"/>
      <c r="F106" s="186">
        <v>40.580609000000003</v>
      </c>
      <c r="G106" s="186">
        <v>43.869115000000001</v>
      </c>
      <c r="H106" s="186">
        <v>0.99264682999999998</v>
      </c>
      <c r="I106" s="62">
        <v>0.99609590999999997</v>
      </c>
      <c r="J106" s="62">
        <v>9.4154570000000003E-3</v>
      </c>
      <c r="K106" s="187"/>
      <c r="L106" s="259"/>
      <c r="M106" s="259"/>
      <c r="N106" s="56"/>
      <c r="O106" s="28"/>
      <c r="P106" s="56"/>
      <c r="Q106" s="28"/>
      <c r="R106" s="132"/>
      <c r="S106" s="215"/>
      <c r="T106" s="286"/>
      <c r="U106" s="27" t="s">
        <v>37</v>
      </c>
      <c r="V106" s="185"/>
      <c r="W106" s="56"/>
      <c r="X106" s="186">
        <v>40.594023999999997</v>
      </c>
      <c r="Y106" s="186">
        <v>43.865938</v>
      </c>
      <c r="Z106" s="186">
        <v>0.99266529000000003</v>
      </c>
      <c r="AA106" s="62">
        <v>0.99611450999999995</v>
      </c>
      <c r="AB106" s="62">
        <v>9.5462010000000007E-3</v>
      </c>
      <c r="AC106" s="187"/>
      <c r="AD106" s="259"/>
      <c r="AE106" s="259"/>
      <c r="AF106" s="56"/>
      <c r="AG106" s="28"/>
      <c r="AH106" s="56"/>
      <c r="AI106" s="28"/>
      <c r="AJ106" s="132"/>
      <c r="AK106" s="198"/>
      <c r="AL106" s="286"/>
      <c r="AM106" s="86">
        <f t="shared" si="14"/>
        <v>1.3414999999994848E-2</v>
      </c>
      <c r="AN106" s="121">
        <f t="shared" si="15"/>
        <v>-3.1770000000008736E-3</v>
      </c>
      <c r="AO106" s="121">
        <f t="shared" si="16"/>
        <v>1.8460000000053434E-5</v>
      </c>
      <c r="AP106" s="121">
        <f t="shared" si="17"/>
        <v>1.8599999999979744E-5</v>
      </c>
      <c r="AQ106" s="87">
        <f t="shared" si="18"/>
        <v>1.3074400000000035E-4</v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5"/>
      <c r="E107" s="56"/>
      <c r="F107" s="188"/>
      <c r="G107" s="188"/>
      <c r="H107" s="188"/>
      <c r="I107" s="56"/>
      <c r="J107" s="56"/>
      <c r="K107" s="187"/>
      <c r="L107" s="259"/>
      <c r="M107" s="259"/>
      <c r="N107" s="56"/>
      <c r="O107" s="28"/>
      <c r="P107" s="56"/>
      <c r="Q107" s="28"/>
      <c r="R107" s="183"/>
      <c r="S107" s="215"/>
      <c r="T107" s="287"/>
      <c r="U107" s="27"/>
      <c r="V107" s="185"/>
      <c r="W107" s="56"/>
      <c r="X107" s="188"/>
      <c r="Y107" s="188"/>
      <c r="Z107" s="188"/>
      <c r="AA107" s="56"/>
      <c r="AB107" s="56"/>
      <c r="AC107" s="187"/>
      <c r="AD107" s="259"/>
      <c r="AE107" s="259"/>
      <c r="AF107" s="56"/>
      <c r="AG107" s="28"/>
      <c r="AH107" s="56"/>
      <c r="AI107" s="28"/>
      <c r="AJ107" s="183"/>
      <c r="AK107" s="198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8"/>
      <c r="M108" s="258"/>
      <c r="N108" s="55"/>
      <c r="O108" s="26"/>
      <c r="P108" s="55"/>
      <c r="Q108" s="26"/>
      <c r="R108" s="131"/>
      <c r="S108" s="215"/>
      <c r="T108" s="285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8"/>
      <c r="AL108" s="285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34</v>
      </c>
      <c r="D109" s="185"/>
      <c r="E109" s="56"/>
      <c r="F109" s="186"/>
      <c r="G109" s="186"/>
      <c r="H109" s="186"/>
      <c r="I109" s="62"/>
      <c r="J109" s="62"/>
      <c r="K109" s="187"/>
      <c r="L109" s="259"/>
      <c r="M109" s="259"/>
      <c r="N109" s="56"/>
      <c r="O109" s="28"/>
      <c r="P109" s="56"/>
      <c r="Q109" s="28"/>
      <c r="R109" s="132"/>
      <c r="S109" s="215"/>
      <c r="T109" s="286"/>
      <c r="U109" s="27" t="s">
        <v>34</v>
      </c>
      <c r="V109" s="185"/>
      <c r="W109" s="56"/>
      <c r="X109" s="186"/>
      <c r="Y109" s="186"/>
      <c r="Z109" s="186"/>
      <c r="AA109" s="62"/>
      <c r="AB109" s="62"/>
      <c r="AC109" s="187"/>
      <c r="AD109" s="259"/>
      <c r="AE109" s="259"/>
      <c r="AF109" s="56"/>
      <c r="AG109" s="28"/>
      <c r="AH109" s="56"/>
      <c r="AI109" s="28"/>
      <c r="AJ109" s="132"/>
      <c r="AK109" s="198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35</v>
      </c>
      <c r="D110" s="185"/>
      <c r="E110" s="56"/>
      <c r="F110" s="186"/>
      <c r="G110" s="186"/>
      <c r="H110" s="186"/>
      <c r="I110" s="62"/>
      <c r="J110" s="62"/>
      <c r="K110" s="187"/>
      <c r="L110" s="259"/>
      <c r="M110" s="259"/>
      <c r="N110" s="56"/>
      <c r="O110" s="28"/>
      <c r="P110" s="56"/>
      <c r="Q110" s="28"/>
      <c r="R110" s="132"/>
      <c r="S110" s="215"/>
      <c r="T110" s="286"/>
      <c r="U110" s="27" t="s">
        <v>35</v>
      </c>
      <c r="V110" s="185"/>
      <c r="W110" s="56"/>
      <c r="X110" s="186"/>
      <c r="Y110" s="186"/>
      <c r="Z110" s="186"/>
      <c r="AA110" s="62"/>
      <c r="AB110" s="62"/>
      <c r="AC110" s="187"/>
      <c r="AD110" s="259"/>
      <c r="AE110" s="259"/>
      <c r="AF110" s="56"/>
      <c r="AG110" s="28"/>
      <c r="AH110" s="56"/>
      <c r="AI110" s="28"/>
      <c r="AJ110" s="132"/>
      <c r="AK110" s="198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37</v>
      </c>
      <c r="D111" s="185"/>
      <c r="E111" s="56"/>
      <c r="F111" s="186"/>
      <c r="G111" s="186"/>
      <c r="H111" s="186"/>
      <c r="I111" s="62"/>
      <c r="J111" s="62"/>
      <c r="K111" s="187"/>
      <c r="L111" s="259"/>
      <c r="M111" s="259"/>
      <c r="N111" s="56"/>
      <c r="O111" s="28"/>
      <c r="P111" s="56"/>
      <c r="Q111" s="28"/>
      <c r="R111" s="132"/>
      <c r="S111" s="215"/>
      <c r="T111" s="286"/>
      <c r="U111" s="27" t="s">
        <v>37</v>
      </c>
      <c r="V111" s="185"/>
      <c r="W111" s="56"/>
      <c r="X111" s="186"/>
      <c r="Y111" s="186"/>
      <c r="Z111" s="186"/>
      <c r="AA111" s="62"/>
      <c r="AB111" s="62"/>
      <c r="AC111" s="187"/>
      <c r="AD111" s="259"/>
      <c r="AE111" s="259"/>
      <c r="AF111" s="56"/>
      <c r="AG111" s="28"/>
      <c r="AH111" s="56"/>
      <c r="AI111" s="28"/>
      <c r="AJ111" s="132"/>
      <c r="AK111" s="198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5"/>
      <c r="E112" s="56"/>
      <c r="F112" s="188"/>
      <c r="G112" s="188"/>
      <c r="H112" s="188"/>
      <c r="I112" s="56"/>
      <c r="J112" s="56"/>
      <c r="K112" s="187"/>
      <c r="L112" s="259"/>
      <c r="M112" s="259"/>
      <c r="N112" s="56"/>
      <c r="O112" s="28"/>
      <c r="P112" s="56"/>
      <c r="Q112" s="28"/>
      <c r="R112" s="183"/>
      <c r="S112" s="215"/>
      <c r="T112" s="287"/>
      <c r="U112" s="27"/>
      <c r="V112" s="185"/>
      <c r="W112" s="56"/>
      <c r="X112" s="188"/>
      <c r="Y112" s="188"/>
      <c r="Z112" s="188"/>
      <c r="AA112" s="56"/>
      <c r="AB112" s="56"/>
      <c r="AC112" s="187"/>
      <c r="AD112" s="259"/>
      <c r="AE112" s="259"/>
      <c r="AF112" s="56"/>
      <c r="AG112" s="28"/>
      <c r="AH112" s="56"/>
      <c r="AI112" s="28"/>
      <c r="AJ112" s="183"/>
      <c r="AK112" s="198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8"/>
      <c r="M113" s="258"/>
      <c r="N113" s="55"/>
      <c r="O113" s="26"/>
      <c r="P113" s="55"/>
      <c r="Q113" s="26"/>
      <c r="R113" s="131"/>
      <c r="S113" s="215"/>
      <c r="T113" s="285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8"/>
      <c r="AL113" s="285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34</v>
      </c>
      <c r="D114" s="185"/>
      <c r="E114" s="56"/>
      <c r="F114" s="186"/>
      <c r="G114" s="186"/>
      <c r="H114" s="186"/>
      <c r="I114" s="62"/>
      <c r="J114" s="62"/>
      <c r="K114" s="187"/>
      <c r="L114" s="259"/>
      <c r="M114" s="259"/>
      <c r="N114" s="56"/>
      <c r="O114" s="28"/>
      <c r="P114" s="56"/>
      <c r="Q114" s="28"/>
      <c r="R114" s="132"/>
      <c r="S114" s="215"/>
      <c r="T114" s="286"/>
      <c r="U114" s="27" t="s">
        <v>34</v>
      </c>
      <c r="V114" s="185"/>
      <c r="W114" s="56"/>
      <c r="X114" s="186"/>
      <c r="Y114" s="186"/>
      <c r="Z114" s="186"/>
      <c r="AA114" s="62"/>
      <c r="AB114" s="62"/>
      <c r="AC114" s="187"/>
      <c r="AD114" s="259"/>
      <c r="AE114" s="259"/>
      <c r="AF114" s="56"/>
      <c r="AG114" s="28"/>
      <c r="AH114" s="56"/>
      <c r="AI114" s="28"/>
      <c r="AJ114" s="132"/>
      <c r="AK114" s="198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35</v>
      </c>
      <c r="D115" s="185"/>
      <c r="E115" s="56"/>
      <c r="F115" s="186"/>
      <c r="G115" s="186"/>
      <c r="H115" s="186"/>
      <c r="I115" s="62"/>
      <c r="J115" s="62"/>
      <c r="K115" s="187"/>
      <c r="L115" s="259"/>
      <c r="M115" s="259"/>
      <c r="N115" s="56"/>
      <c r="O115" s="28"/>
      <c r="P115" s="56"/>
      <c r="Q115" s="28"/>
      <c r="R115" s="132"/>
      <c r="S115" s="215"/>
      <c r="T115" s="286"/>
      <c r="U115" s="27" t="s">
        <v>35</v>
      </c>
      <c r="V115" s="185"/>
      <c r="W115" s="56"/>
      <c r="X115" s="186"/>
      <c r="Y115" s="186"/>
      <c r="Z115" s="186"/>
      <c r="AA115" s="62"/>
      <c r="AB115" s="62"/>
      <c r="AC115" s="187"/>
      <c r="AD115" s="259"/>
      <c r="AE115" s="259"/>
      <c r="AF115" s="56"/>
      <c r="AG115" s="28"/>
      <c r="AH115" s="56"/>
      <c r="AI115" s="28"/>
      <c r="AJ115" s="132"/>
      <c r="AK115" s="198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37</v>
      </c>
      <c r="D116" s="185"/>
      <c r="E116" s="56"/>
      <c r="F116" s="186"/>
      <c r="G116" s="186"/>
      <c r="H116" s="186"/>
      <c r="I116" s="62"/>
      <c r="J116" s="62"/>
      <c r="K116" s="187"/>
      <c r="L116" s="259"/>
      <c r="M116" s="259"/>
      <c r="N116" s="56"/>
      <c r="O116" s="28"/>
      <c r="P116" s="56"/>
      <c r="Q116" s="28"/>
      <c r="R116" s="132"/>
      <c r="S116" s="215"/>
      <c r="T116" s="286"/>
      <c r="U116" s="27" t="s">
        <v>37</v>
      </c>
      <c r="V116" s="185"/>
      <c r="W116" s="56"/>
      <c r="X116" s="186"/>
      <c r="Y116" s="186"/>
      <c r="Z116" s="186"/>
      <c r="AA116" s="62"/>
      <c r="AB116" s="62"/>
      <c r="AC116" s="187"/>
      <c r="AD116" s="259"/>
      <c r="AE116" s="259"/>
      <c r="AF116" s="56"/>
      <c r="AG116" s="28"/>
      <c r="AH116" s="56"/>
      <c r="AI116" s="28"/>
      <c r="AJ116" s="132"/>
      <c r="AK116" s="198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5"/>
      <c r="E117" s="56"/>
      <c r="F117" s="188"/>
      <c r="G117" s="188"/>
      <c r="H117" s="188"/>
      <c r="I117" s="56"/>
      <c r="J117" s="56"/>
      <c r="K117" s="187"/>
      <c r="L117" s="259"/>
      <c r="M117" s="259"/>
      <c r="N117" s="56"/>
      <c r="O117" s="28"/>
      <c r="P117" s="56"/>
      <c r="Q117" s="28"/>
      <c r="R117" s="183"/>
      <c r="S117" s="215"/>
      <c r="T117" s="287"/>
      <c r="U117" s="27"/>
      <c r="V117" s="185"/>
      <c r="W117" s="56"/>
      <c r="X117" s="188"/>
      <c r="Y117" s="188"/>
      <c r="Z117" s="188"/>
      <c r="AA117" s="56"/>
      <c r="AB117" s="56"/>
      <c r="AC117" s="187"/>
      <c r="AD117" s="259"/>
      <c r="AE117" s="259"/>
      <c r="AF117" s="56"/>
      <c r="AG117" s="28"/>
      <c r="AH117" s="56"/>
      <c r="AI117" s="28"/>
      <c r="AJ117" s="183"/>
      <c r="AK117" s="198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8"/>
      <c r="M118" s="258"/>
      <c r="N118" s="55"/>
      <c r="O118" s="26"/>
      <c r="P118" s="55"/>
      <c r="Q118" s="26"/>
      <c r="R118" s="131"/>
      <c r="S118" s="215"/>
      <c r="T118" s="285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8"/>
      <c r="AL118" s="285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34</v>
      </c>
      <c r="D119" s="185"/>
      <c r="E119" s="56"/>
      <c r="F119" s="186"/>
      <c r="G119" s="186"/>
      <c r="H119" s="186"/>
      <c r="I119" s="62"/>
      <c r="J119" s="62"/>
      <c r="K119" s="187"/>
      <c r="L119" s="259"/>
      <c r="M119" s="259"/>
      <c r="N119" s="56"/>
      <c r="O119" s="28"/>
      <c r="P119" s="56"/>
      <c r="Q119" s="28"/>
      <c r="R119" s="132"/>
      <c r="S119" s="215"/>
      <c r="T119" s="286"/>
      <c r="U119" s="27" t="s">
        <v>34</v>
      </c>
      <c r="V119" s="185"/>
      <c r="W119" s="56"/>
      <c r="X119" s="186"/>
      <c r="Y119" s="186"/>
      <c r="Z119" s="186"/>
      <c r="AA119" s="62"/>
      <c r="AB119" s="62"/>
      <c r="AC119" s="187"/>
      <c r="AD119" s="259"/>
      <c r="AE119" s="259"/>
      <c r="AF119" s="56"/>
      <c r="AG119" s="28"/>
      <c r="AH119" s="56"/>
      <c r="AI119" s="28"/>
      <c r="AJ119" s="132"/>
      <c r="AK119" s="198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35</v>
      </c>
      <c r="D120" s="185"/>
      <c r="E120" s="56"/>
      <c r="F120" s="186"/>
      <c r="G120" s="186"/>
      <c r="H120" s="186"/>
      <c r="I120" s="62"/>
      <c r="J120" s="62"/>
      <c r="K120" s="187"/>
      <c r="L120" s="259"/>
      <c r="M120" s="259"/>
      <c r="N120" s="56"/>
      <c r="O120" s="28"/>
      <c r="P120" s="56"/>
      <c r="Q120" s="28"/>
      <c r="R120" s="132"/>
      <c r="S120" s="215"/>
      <c r="T120" s="286"/>
      <c r="U120" s="27" t="s">
        <v>35</v>
      </c>
      <c r="V120" s="185"/>
      <c r="W120" s="56"/>
      <c r="X120" s="186"/>
      <c r="Y120" s="186"/>
      <c r="Z120" s="186"/>
      <c r="AA120" s="62"/>
      <c r="AB120" s="62"/>
      <c r="AC120" s="187"/>
      <c r="AD120" s="259"/>
      <c r="AE120" s="259"/>
      <c r="AF120" s="56"/>
      <c r="AG120" s="28"/>
      <c r="AH120" s="56"/>
      <c r="AI120" s="28"/>
      <c r="AJ120" s="132"/>
      <c r="AK120" s="198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37</v>
      </c>
      <c r="D121" s="185"/>
      <c r="E121" s="56"/>
      <c r="F121" s="186"/>
      <c r="G121" s="186"/>
      <c r="H121" s="186"/>
      <c r="I121" s="62"/>
      <c r="J121" s="62"/>
      <c r="K121" s="187"/>
      <c r="L121" s="259"/>
      <c r="M121" s="259"/>
      <c r="N121" s="56"/>
      <c r="O121" s="28"/>
      <c r="P121" s="56"/>
      <c r="Q121" s="28"/>
      <c r="R121" s="132"/>
      <c r="S121" s="215"/>
      <c r="T121" s="286"/>
      <c r="U121" s="27" t="s">
        <v>37</v>
      </c>
      <c r="V121" s="185"/>
      <c r="W121" s="56"/>
      <c r="X121" s="186"/>
      <c r="Y121" s="186"/>
      <c r="Z121" s="186"/>
      <c r="AA121" s="62"/>
      <c r="AB121" s="62"/>
      <c r="AC121" s="187"/>
      <c r="AD121" s="259"/>
      <c r="AE121" s="259"/>
      <c r="AF121" s="56"/>
      <c r="AG121" s="28"/>
      <c r="AH121" s="56"/>
      <c r="AI121" s="28"/>
      <c r="AJ121" s="132"/>
      <c r="AK121" s="198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5"/>
      <c r="E122" s="56"/>
      <c r="F122" s="188"/>
      <c r="G122" s="188"/>
      <c r="H122" s="188"/>
      <c r="I122" s="56"/>
      <c r="J122" s="56"/>
      <c r="K122" s="187"/>
      <c r="L122" s="259"/>
      <c r="M122" s="259"/>
      <c r="N122" s="56"/>
      <c r="O122" s="28"/>
      <c r="P122" s="56"/>
      <c r="Q122" s="28"/>
      <c r="R122" s="183"/>
      <c r="S122" s="215"/>
      <c r="T122" s="287"/>
      <c r="U122" s="27"/>
      <c r="V122" s="185"/>
      <c r="W122" s="56"/>
      <c r="X122" s="188"/>
      <c r="Y122" s="188"/>
      <c r="Z122" s="188"/>
      <c r="AA122" s="56"/>
      <c r="AB122" s="56"/>
      <c r="AC122" s="187"/>
      <c r="AD122" s="259"/>
      <c r="AE122" s="259"/>
      <c r="AF122" s="56"/>
      <c r="AG122" s="28"/>
      <c r="AH122" s="56"/>
      <c r="AI122" s="28"/>
      <c r="AJ122" s="183"/>
      <c r="AK122" s="198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8"/>
      <c r="M123" s="258"/>
      <c r="N123" s="55"/>
      <c r="O123" s="26"/>
      <c r="P123" s="55"/>
      <c r="Q123" s="26"/>
      <c r="R123" s="131"/>
      <c r="S123" s="215"/>
      <c r="T123" s="285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8"/>
      <c r="AL123" s="285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34</v>
      </c>
      <c r="D124" s="185"/>
      <c r="E124" s="56"/>
      <c r="F124" s="186"/>
      <c r="G124" s="186"/>
      <c r="H124" s="186"/>
      <c r="I124" s="62"/>
      <c r="J124" s="62"/>
      <c r="K124" s="187"/>
      <c r="L124" s="259"/>
      <c r="M124" s="259"/>
      <c r="N124" s="56"/>
      <c r="O124" s="28"/>
      <c r="P124" s="56"/>
      <c r="Q124" s="28"/>
      <c r="R124" s="132"/>
      <c r="S124" s="215"/>
      <c r="T124" s="286"/>
      <c r="U124" s="27" t="s">
        <v>34</v>
      </c>
      <c r="V124" s="185"/>
      <c r="W124" s="56"/>
      <c r="X124" s="186"/>
      <c r="Y124" s="186"/>
      <c r="Z124" s="186"/>
      <c r="AA124" s="62"/>
      <c r="AB124" s="62"/>
      <c r="AC124" s="187"/>
      <c r="AD124" s="259"/>
      <c r="AE124" s="259"/>
      <c r="AF124" s="56"/>
      <c r="AG124" s="28"/>
      <c r="AH124" s="56"/>
      <c r="AI124" s="28"/>
      <c r="AJ124" s="132"/>
      <c r="AK124" s="198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35</v>
      </c>
      <c r="D125" s="185"/>
      <c r="E125" s="56"/>
      <c r="F125" s="186"/>
      <c r="G125" s="186"/>
      <c r="H125" s="186"/>
      <c r="I125" s="62"/>
      <c r="J125" s="62"/>
      <c r="K125" s="187"/>
      <c r="L125" s="259"/>
      <c r="M125" s="259"/>
      <c r="N125" s="56"/>
      <c r="O125" s="28"/>
      <c r="P125" s="56"/>
      <c r="Q125" s="28"/>
      <c r="R125" s="132"/>
      <c r="S125" s="215"/>
      <c r="T125" s="286"/>
      <c r="U125" s="27" t="s">
        <v>35</v>
      </c>
      <c r="V125" s="185"/>
      <c r="W125" s="56"/>
      <c r="X125" s="186"/>
      <c r="Y125" s="186"/>
      <c r="Z125" s="186"/>
      <c r="AA125" s="62"/>
      <c r="AB125" s="62"/>
      <c r="AC125" s="187"/>
      <c r="AD125" s="259"/>
      <c r="AE125" s="259"/>
      <c r="AF125" s="56"/>
      <c r="AG125" s="28"/>
      <c r="AH125" s="56"/>
      <c r="AI125" s="28"/>
      <c r="AJ125" s="132"/>
      <c r="AK125" s="198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37</v>
      </c>
      <c r="D126" s="185"/>
      <c r="E126" s="56"/>
      <c r="F126" s="186"/>
      <c r="G126" s="186"/>
      <c r="H126" s="186"/>
      <c r="I126" s="62"/>
      <c r="J126" s="62"/>
      <c r="K126" s="187"/>
      <c r="L126" s="259"/>
      <c r="M126" s="259"/>
      <c r="N126" s="56"/>
      <c r="O126" s="28"/>
      <c r="P126" s="56"/>
      <c r="Q126" s="28"/>
      <c r="R126" s="132"/>
      <c r="S126" s="215"/>
      <c r="T126" s="286"/>
      <c r="U126" s="27" t="s">
        <v>37</v>
      </c>
      <c r="V126" s="185"/>
      <c r="W126" s="56"/>
      <c r="X126" s="186"/>
      <c r="Y126" s="186"/>
      <c r="Z126" s="186"/>
      <c r="AA126" s="62"/>
      <c r="AB126" s="62"/>
      <c r="AC126" s="187"/>
      <c r="AD126" s="259"/>
      <c r="AE126" s="259"/>
      <c r="AF126" s="56"/>
      <c r="AG126" s="28"/>
      <c r="AH126" s="56"/>
      <c r="AI126" s="28"/>
      <c r="AJ126" s="132"/>
      <c r="AK126" s="198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5"/>
      <c r="E127" s="56"/>
      <c r="F127" s="188"/>
      <c r="G127" s="188"/>
      <c r="H127" s="188"/>
      <c r="I127" s="56"/>
      <c r="J127" s="56"/>
      <c r="K127" s="187"/>
      <c r="L127" s="259"/>
      <c r="M127" s="259"/>
      <c r="N127" s="56"/>
      <c r="O127" s="28"/>
      <c r="P127" s="56"/>
      <c r="Q127" s="28"/>
      <c r="R127" s="183"/>
      <c r="S127" s="215"/>
      <c r="T127" s="287"/>
      <c r="U127" s="27"/>
      <c r="V127" s="185"/>
      <c r="W127" s="56"/>
      <c r="X127" s="188"/>
      <c r="Y127" s="188"/>
      <c r="Z127" s="188"/>
      <c r="AA127" s="56"/>
      <c r="AB127" s="56"/>
      <c r="AC127" s="187"/>
      <c r="AD127" s="259"/>
      <c r="AE127" s="259"/>
      <c r="AF127" s="56"/>
      <c r="AG127" s="28"/>
      <c r="AH127" s="56"/>
      <c r="AI127" s="28"/>
      <c r="AJ127" s="183"/>
      <c r="AK127" s="198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8"/>
      <c r="M128" s="258"/>
      <c r="N128" s="55"/>
      <c r="O128" s="26"/>
      <c r="P128" s="55"/>
      <c r="Q128" s="26"/>
      <c r="R128" s="131"/>
      <c r="S128" s="215"/>
      <c r="T128" s="285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8"/>
      <c r="AL128" s="285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34</v>
      </c>
      <c r="D129" s="185"/>
      <c r="E129" s="56"/>
      <c r="F129" s="186"/>
      <c r="G129" s="186"/>
      <c r="H129" s="186"/>
      <c r="I129" s="62"/>
      <c r="J129" s="62"/>
      <c r="K129" s="187"/>
      <c r="L129" s="259"/>
      <c r="M129" s="259"/>
      <c r="N129" s="56"/>
      <c r="O129" s="28"/>
      <c r="P129" s="56"/>
      <c r="Q129" s="28"/>
      <c r="R129" s="132"/>
      <c r="S129" s="215"/>
      <c r="T129" s="286"/>
      <c r="U129" s="27" t="s">
        <v>34</v>
      </c>
      <c r="V129" s="185"/>
      <c r="W129" s="56"/>
      <c r="X129" s="186"/>
      <c r="Y129" s="186"/>
      <c r="Z129" s="186"/>
      <c r="AA129" s="62"/>
      <c r="AB129" s="62"/>
      <c r="AC129" s="187"/>
      <c r="AD129" s="259"/>
      <c r="AE129" s="259"/>
      <c r="AF129" s="56"/>
      <c r="AG129" s="28"/>
      <c r="AH129" s="56"/>
      <c r="AI129" s="28"/>
      <c r="AJ129" s="132"/>
      <c r="AK129" s="198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35</v>
      </c>
      <c r="D130" s="185"/>
      <c r="E130" s="56"/>
      <c r="F130" s="186"/>
      <c r="G130" s="186"/>
      <c r="H130" s="186"/>
      <c r="I130" s="62"/>
      <c r="J130" s="62"/>
      <c r="K130" s="187"/>
      <c r="L130" s="259"/>
      <c r="M130" s="259"/>
      <c r="N130" s="56"/>
      <c r="O130" s="28"/>
      <c r="P130" s="56"/>
      <c r="Q130" s="28"/>
      <c r="R130" s="132"/>
      <c r="S130" s="215"/>
      <c r="T130" s="286"/>
      <c r="U130" s="27" t="s">
        <v>35</v>
      </c>
      <c r="V130" s="185"/>
      <c r="W130" s="56"/>
      <c r="X130" s="186"/>
      <c r="Y130" s="186"/>
      <c r="Z130" s="186"/>
      <c r="AA130" s="62"/>
      <c r="AB130" s="62"/>
      <c r="AC130" s="187"/>
      <c r="AD130" s="259"/>
      <c r="AE130" s="259"/>
      <c r="AF130" s="56"/>
      <c r="AG130" s="28"/>
      <c r="AH130" s="56"/>
      <c r="AI130" s="28"/>
      <c r="AJ130" s="132"/>
      <c r="AK130" s="198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37</v>
      </c>
      <c r="D131" s="185"/>
      <c r="E131" s="56"/>
      <c r="F131" s="186"/>
      <c r="G131" s="186"/>
      <c r="H131" s="186"/>
      <c r="I131" s="62"/>
      <c r="J131" s="62"/>
      <c r="K131" s="187"/>
      <c r="L131" s="259"/>
      <c r="M131" s="259"/>
      <c r="N131" s="56"/>
      <c r="O131" s="28"/>
      <c r="P131" s="56"/>
      <c r="Q131" s="28"/>
      <c r="R131" s="132"/>
      <c r="S131" s="215"/>
      <c r="T131" s="286"/>
      <c r="U131" s="27" t="s">
        <v>37</v>
      </c>
      <c r="V131" s="185"/>
      <c r="W131" s="56"/>
      <c r="X131" s="186"/>
      <c r="Y131" s="186"/>
      <c r="Z131" s="186"/>
      <c r="AA131" s="62"/>
      <c r="AB131" s="62"/>
      <c r="AC131" s="187"/>
      <c r="AD131" s="259"/>
      <c r="AE131" s="259"/>
      <c r="AF131" s="56"/>
      <c r="AG131" s="28"/>
      <c r="AH131" s="56"/>
      <c r="AI131" s="28"/>
      <c r="AJ131" s="132"/>
      <c r="AK131" s="198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5"/>
      <c r="E132" s="56"/>
      <c r="F132" s="188"/>
      <c r="G132" s="188"/>
      <c r="H132" s="188"/>
      <c r="I132" s="56"/>
      <c r="J132" s="56"/>
      <c r="K132" s="187"/>
      <c r="L132" s="259"/>
      <c r="M132" s="259"/>
      <c r="N132" s="56"/>
      <c r="O132" s="28"/>
      <c r="P132" s="56"/>
      <c r="Q132" s="28"/>
      <c r="R132" s="183"/>
      <c r="S132" s="215"/>
      <c r="T132" s="287"/>
      <c r="U132" s="27"/>
      <c r="V132" s="185"/>
      <c r="W132" s="56"/>
      <c r="X132" s="188"/>
      <c r="Y132" s="188"/>
      <c r="Z132" s="188"/>
      <c r="AA132" s="56"/>
      <c r="AB132" s="56"/>
      <c r="AC132" s="187"/>
      <c r="AD132" s="259"/>
      <c r="AE132" s="259"/>
      <c r="AF132" s="56"/>
      <c r="AG132" s="28"/>
      <c r="AH132" s="56"/>
      <c r="AI132" s="28"/>
      <c r="AJ132" s="183"/>
      <c r="AK132" s="198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8"/>
      <c r="M133" s="258"/>
      <c r="N133" s="55"/>
      <c r="O133" s="26"/>
      <c r="P133" s="55"/>
      <c r="Q133" s="26"/>
      <c r="R133" s="131"/>
      <c r="S133" s="215"/>
      <c r="T133" s="285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8"/>
      <c r="AL133" s="285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34</v>
      </c>
      <c r="D134" s="185"/>
      <c r="E134" s="56"/>
      <c r="F134" s="186"/>
      <c r="G134" s="186"/>
      <c r="H134" s="186"/>
      <c r="I134" s="62"/>
      <c r="J134" s="62"/>
      <c r="K134" s="187"/>
      <c r="L134" s="259"/>
      <c r="M134" s="259"/>
      <c r="N134" s="56"/>
      <c r="O134" s="28"/>
      <c r="P134" s="56"/>
      <c r="Q134" s="28"/>
      <c r="R134" s="132"/>
      <c r="S134" s="215"/>
      <c r="T134" s="286"/>
      <c r="U134" s="27" t="s">
        <v>34</v>
      </c>
      <c r="V134" s="185"/>
      <c r="W134" s="56"/>
      <c r="X134" s="186"/>
      <c r="Y134" s="186"/>
      <c r="Z134" s="186"/>
      <c r="AA134" s="62"/>
      <c r="AB134" s="62"/>
      <c r="AC134" s="187"/>
      <c r="AD134" s="259"/>
      <c r="AE134" s="259"/>
      <c r="AF134" s="56"/>
      <c r="AG134" s="28"/>
      <c r="AH134" s="56"/>
      <c r="AI134" s="28"/>
      <c r="AJ134" s="132"/>
      <c r="AK134" s="198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35</v>
      </c>
      <c r="D135" s="185"/>
      <c r="E135" s="56"/>
      <c r="F135" s="186"/>
      <c r="G135" s="186"/>
      <c r="H135" s="186"/>
      <c r="I135" s="62"/>
      <c r="J135" s="62"/>
      <c r="K135" s="187"/>
      <c r="L135" s="259"/>
      <c r="M135" s="259"/>
      <c r="N135" s="56"/>
      <c r="O135" s="28"/>
      <c r="P135" s="56"/>
      <c r="Q135" s="28"/>
      <c r="R135" s="132"/>
      <c r="S135" s="215"/>
      <c r="T135" s="286"/>
      <c r="U135" s="27" t="s">
        <v>35</v>
      </c>
      <c r="V135" s="185"/>
      <c r="W135" s="56"/>
      <c r="X135" s="186"/>
      <c r="Y135" s="186"/>
      <c r="Z135" s="186"/>
      <c r="AA135" s="62"/>
      <c r="AB135" s="62"/>
      <c r="AC135" s="187"/>
      <c r="AD135" s="259"/>
      <c r="AE135" s="259"/>
      <c r="AF135" s="56"/>
      <c r="AG135" s="28"/>
      <c r="AH135" s="56"/>
      <c r="AI135" s="28"/>
      <c r="AJ135" s="132"/>
      <c r="AK135" s="198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37</v>
      </c>
      <c r="D136" s="185"/>
      <c r="E136" s="56"/>
      <c r="F136" s="186"/>
      <c r="G136" s="186"/>
      <c r="H136" s="186"/>
      <c r="I136" s="62"/>
      <c r="J136" s="62"/>
      <c r="K136" s="187"/>
      <c r="L136" s="259"/>
      <c r="M136" s="259"/>
      <c r="N136" s="56"/>
      <c r="O136" s="28"/>
      <c r="P136" s="56"/>
      <c r="Q136" s="28"/>
      <c r="R136" s="132"/>
      <c r="S136" s="215"/>
      <c r="T136" s="286"/>
      <c r="U136" s="27" t="s">
        <v>37</v>
      </c>
      <c r="V136" s="185"/>
      <c r="W136" s="56"/>
      <c r="X136" s="186"/>
      <c r="Y136" s="186"/>
      <c r="Z136" s="186"/>
      <c r="AA136" s="62"/>
      <c r="AB136" s="62"/>
      <c r="AC136" s="187"/>
      <c r="AD136" s="259"/>
      <c r="AE136" s="259"/>
      <c r="AF136" s="56"/>
      <c r="AG136" s="28"/>
      <c r="AH136" s="56"/>
      <c r="AI136" s="28"/>
      <c r="AJ136" s="132"/>
      <c r="AK136" s="198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5"/>
      <c r="E137" s="56"/>
      <c r="F137" s="188"/>
      <c r="G137" s="188"/>
      <c r="H137" s="188"/>
      <c r="I137" s="56"/>
      <c r="J137" s="56"/>
      <c r="K137" s="187"/>
      <c r="L137" s="259"/>
      <c r="M137" s="259"/>
      <c r="N137" s="56"/>
      <c r="O137" s="28"/>
      <c r="P137" s="56"/>
      <c r="Q137" s="28"/>
      <c r="R137" s="183"/>
      <c r="S137" s="215"/>
      <c r="T137" s="287"/>
      <c r="U137" s="27"/>
      <c r="V137" s="185"/>
      <c r="W137" s="56"/>
      <c r="X137" s="188"/>
      <c r="Y137" s="188"/>
      <c r="Z137" s="188"/>
      <c r="AA137" s="56"/>
      <c r="AB137" s="56"/>
      <c r="AC137" s="187"/>
      <c r="AD137" s="259"/>
      <c r="AE137" s="259"/>
      <c r="AF137" s="56"/>
      <c r="AG137" s="28"/>
      <c r="AH137" s="56"/>
      <c r="AI137" s="28"/>
      <c r="AJ137" s="183"/>
      <c r="AK137" s="198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5"/>
      <c r="T138" s="285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8"/>
      <c r="AL138" s="285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34</v>
      </c>
      <c r="D139" s="185"/>
      <c r="E139" s="56"/>
      <c r="F139" s="186"/>
      <c r="G139" s="186"/>
      <c r="H139" s="186"/>
      <c r="I139" s="62"/>
      <c r="J139" s="62"/>
      <c r="K139" s="187"/>
      <c r="L139" s="259"/>
      <c r="M139" s="259"/>
      <c r="N139" s="56"/>
      <c r="O139" s="28"/>
      <c r="P139" s="56"/>
      <c r="Q139" s="28"/>
      <c r="R139" s="132"/>
      <c r="S139" s="215"/>
      <c r="T139" s="286"/>
      <c r="U139" s="27" t="s">
        <v>34</v>
      </c>
      <c r="V139" s="185"/>
      <c r="W139" s="56"/>
      <c r="X139" s="186"/>
      <c r="Y139" s="186"/>
      <c r="Z139" s="186"/>
      <c r="AA139" s="62"/>
      <c r="AB139" s="62"/>
      <c r="AC139" s="187"/>
      <c r="AD139" s="259"/>
      <c r="AE139" s="259"/>
      <c r="AF139" s="56"/>
      <c r="AG139" s="28"/>
      <c r="AH139" s="56"/>
      <c r="AI139" s="28"/>
      <c r="AJ139" s="132"/>
      <c r="AK139" s="198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35</v>
      </c>
      <c r="D140" s="185"/>
      <c r="E140" s="56"/>
      <c r="F140" s="186"/>
      <c r="G140" s="186"/>
      <c r="H140" s="186"/>
      <c r="I140" s="62"/>
      <c r="J140" s="62"/>
      <c r="K140" s="187"/>
      <c r="L140" s="259"/>
      <c r="M140" s="259"/>
      <c r="N140" s="56"/>
      <c r="O140" s="28"/>
      <c r="P140" s="56"/>
      <c r="Q140" s="28"/>
      <c r="R140" s="132"/>
      <c r="S140" s="215"/>
      <c r="T140" s="286"/>
      <c r="U140" s="27" t="s">
        <v>35</v>
      </c>
      <c r="V140" s="185"/>
      <c r="W140" s="56"/>
      <c r="X140" s="186"/>
      <c r="Y140" s="186"/>
      <c r="Z140" s="186"/>
      <c r="AA140" s="62"/>
      <c r="AB140" s="62"/>
      <c r="AC140" s="187"/>
      <c r="AD140" s="259"/>
      <c r="AE140" s="259"/>
      <c r="AF140" s="56"/>
      <c r="AG140" s="28"/>
      <c r="AH140" s="56"/>
      <c r="AI140" s="28"/>
      <c r="AJ140" s="132"/>
      <c r="AK140" s="198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37</v>
      </c>
      <c r="D141" s="185"/>
      <c r="E141" s="56"/>
      <c r="F141" s="186"/>
      <c r="G141" s="186"/>
      <c r="H141" s="186"/>
      <c r="I141" s="62"/>
      <c r="J141" s="62"/>
      <c r="K141" s="187"/>
      <c r="L141" s="259"/>
      <c r="M141" s="259"/>
      <c r="N141" s="56"/>
      <c r="O141" s="28"/>
      <c r="P141" s="56"/>
      <c r="Q141" s="28"/>
      <c r="R141" s="132"/>
      <c r="S141" s="215"/>
      <c r="T141" s="286"/>
      <c r="U141" s="27" t="s">
        <v>37</v>
      </c>
      <c r="V141" s="185"/>
      <c r="W141" s="56"/>
      <c r="X141" s="186"/>
      <c r="Y141" s="186"/>
      <c r="Z141" s="186"/>
      <c r="AA141" s="62"/>
      <c r="AB141" s="62"/>
      <c r="AC141" s="187"/>
      <c r="AD141" s="259"/>
      <c r="AE141" s="259"/>
      <c r="AF141" s="56"/>
      <c r="AG141" s="28"/>
      <c r="AH141" s="56"/>
      <c r="AI141" s="28"/>
      <c r="AJ141" s="132"/>
      <c r="AK141" s="198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5"/>
      <c r="E142" s="56"/>
      <c r="F142" s="188"/>
      <c r="G142" s="188"/>
      <c r="H142" s="188"/>
      <c r="I142" s="56"/>
      <c r="J142" s="56"/>
      <c r="K142" s="187"/>
      <c r="L142" s="259"/>
      <c r="M142" s="259"/>
      <c r="N142" s="56"/>
      <c r="O142" s="28"/>
      <c r="P142" s="56"/>
      <c r="Q142" s="28"/>
      <c r="R142" s="183"/>
      <c r="S142" s="215"/>
      <c r="T142" s="287"/>
      <c r="U142" s="27"/>
      <c r="V142" s="185"/>
      <c r="W142" s="56"/>
      <c r="X142" s="188"/>
      <c r="Y142" s="188"/>
      <c r="Z142" s="188"/>
      <c r="AA142" s="56"/>
      <c r="AB142" s="56"/>
      <c r="AC142" s="187"/>
      <c r="AD142" s="259"/>
      <c r="AE142" s="259"/>
      <c r="AF142" s="56"/>
      <c r="AG142" s="28"/>
      <c r="AH142" s="56"/>
      <c r="AI142" s="28"/>
      <c r="AJ142" s="183"/>
      <c r="AK142" s="198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5"/>
      <c r="T143" s="285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8"/>
      <c r="AL143" s="285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34</v>
      </c>
      <c r="D144" s="185"/>
      <c r="E144" s="56"/>
      <c r="F144" s="186"/>
      <c r="G144" s="186"/>
      <c r="H144" s="186"/>
      <c r="I144" s="62"/>
      <c r="J144" s="62"/>
      <c r="K144" s="187"/>
      <c r="L144" s="259"/>
      <c r="M144" s="259"/>
      <c r="N144" s="56"/>
      <c r="O144" s="28"/>
      <c r="P144" s="56"/>
      <c r="Q144" s="28"/>
      <c r="R144" s="132"/>
      <c r="S144" s="215"/>
      <c r="T144" s="286"/>
      <c r="U144" s="27" t="s">
        <v>34</v>
      </c>
      <c r="V144" s="185"/>
      <c r="W144" s="56"/>
      <c r="X144" s="186"/>
      <c r="Y144" s="186"/>
      <c r="Z144" s="186"/>
      <c r="AA144" s="62"/>
      <c r="AB144" s="62"/>
      <c r="AC144" s="187"/>
      <c r="AD144" s="259"/>
      <c r="AE144" s="259"/>
      <c r="AF144" s="56"/>
      <c r="AG144" s="28"/>
      <c r="AH144" s="56"/>
      <c r="AI144" s="28"/>
      <c r="AJ144" s="132"/>
      <c r="AK144" s="198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35</v>
      </c>
      <c r="D145" s="185"/>
      <c r="E145" s="56"/>
      <c r="F145" s="186"/>
      <c r="G145" s="186"/>
      <c r="H145" s="186"/>
      <c r="I145" s="62"/>
      <c r="J145" s="62"/>
      <c r="K145" s="187"/>
      <c r="L145" s="259"/>
      <c r="M145" s="259"/>
      <c r="N145" s="56"/>
      <c r="O145" s="28"/>
      <c r="P145" s="56"/>
      <c r="Q145" s="28"/>
      <c r="R145" s="132"/>
      <c r="S145" s="215"/>
      <c r="T145" s="286"/>
      <c r="U145" s="27" t="s">
        <v>35</v>
      </c>
      <c r="V145" s="185"/>
      <c r="W145" s="56"/>
      <c r="X145" s="186"/>
      <c r="Y145" s="186"/>
      <c r="Z145" s="186"/>
      <c r="AA145" s="62"/>
      <c r="AB145" s="62"/>
      <c r="AC145" s="187"/>
      <c r="AD145" s="259"/>
      <c r="AE145" s="259"/>
      <c r="AF145" s="56"/>
      <c r="AG145" s="28"/>
      <c r="AH145" s="56"/>
      <c r="AI145" s="28"/>
      <c r="AJ145" s="132"/>
      <c r="AK145" s="198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37</v>
      </c>
      <c r="D146" s="185"/>
      <c r="E146" s="56"/>
      <c r="F146" s="186"/>
      <c r="G146" s="186"/>
      <c r="H146" s="186"/>
      <c r="I146" s="62"/>
      <c r="J146" s="62"/>
      <c r="K146" s="187"/>
      <c r="L146" s="259"/>
      <c r="M146" s="259"/>
      <c r="N146" s="56"/>
      <c r="O146" s="28"/>
      <c r="P146" s="56"/>
      <c r="Q146" s="28"/>
      <c r="R146" s="132"/>
      <c r="S146" s="215"/>
      <c r="T146" s="286"/>
      <c r="U146" s="27" t="s">
        <v>37</v>
      </c>
      <c r="V146" s="185"/>
      <c r="W146" s="56"/>
      <c r="X146" s="186"/>
      <c r="Y146" s="186"/>
      <c r="Z146" s="186"/>
      <c r="AA146" s="62"/>
      <c r="AB146" s="62"/>
      <c r="AC146" s="187"/>
      <c r="AD146" s="259"/>
      <c r="AE146" s="259"/>
      <c r="AF146" s="56"/>
      <c r="AG146" s="28"/>
      <c r="AH146" s="56"/>
      <c r="AI146" s="28"/>
      <c r="AJ146" s="132"/>
      <c r="AK146" s="198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5"/>
      <c r="E147" s="56"/>
      <c r="F147" s="188"/>
      <c r="G147" s="188"/>
      <c r="H147" s="188"/>
      <c r="I147" s="56"/>
      <c r="J147" s="56"/>
      <c r="K147" s="187"/>
      <c r="L147" s="259"/>
      <c r="M147" s="259"/>
      <c r="N147" s="56"/>
      <c r="O147" s="28"/>
      <c r="P147" s="56"/>
      <c r="Q147" s="28"/>
      <c r="R147" s="183"/>
      <c r="S147" s="215"/>
      <c r="T147" s="287"/>
      <c r="U147" s="27"/>
      <c r="V147" s="185"/>
      <c r="W147" s="56"/>
      <c r="X147" s="188"/>
      <c r="Y147" s="188"/>
      <c r="Z147" s="188"/>
      <c r="AA147" s="56"/>
      <c r="AB147" s="56"/>
      <c r="AC147" s="187"/>
      <c r="AD147" s="259"/>
      <c r="AE147" s="259"/>
      <c r="AF147" s="56"/>
      <c r="AG147" s="28"/>
      <c r="AH147" s="56"/>
      <c r="AI147" s="28"/>
      <c r="AJ147" s="183"/>
      <c r="AK147" s="198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5"/>
      <c r="T148" s="285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8"/>
      <c r="AL148" s="285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34</v>
      </c>
      <c r="D149" s="185"/>
      <c r="E149" s="56"/>
      <c r="F149" s="186"/>
      <c r="G149" s="186"/>
      <c r="H149" s="186"/>
      <c r="I149" s="62"/>
      <c r="J149" s="62"/>
      <c r="K149" s="187"/>
      <c r="L149" s="259"/>
      <c r="M149" s="259"/>
      <c r="N149" s="56"/>
      <c r="O149" s="28"/>
      <c r="P149" s="56"/>
      <c r="Q149" s="28"/>
      <c r="R149" s="132"/>
      <c r="S149" s="215"/>
      <c r="T149" s="286"/>
      <c r="U149" s="27" t="s">
        <v>34</v>
      </c>
      <c r="V149" s="185"/>
      <c r="W149" s="56"/>
      <c r="X149" s="186"/>
      <c r="Y149" s="186"/>
      <c r="Z149" s="186"/>
      <c r="AA149" s="62"/>
      <c r="AB149" s="62"/>
      <c r="AC149" s="187"/>
      <c r="AD149" s="259"/>
      <c r="AE149" s="259"/>
      <c r="AF149" s="56"/>
      <c r="AG149" s="28"/>
      <c r="AH149" s="56"/>
      <c r="AI149" s="28"/>
      <c r="AJ149" s="132"/>
      <c r="AK149" s="198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35</v>
      </c>
      <c r="D150" s="185"/>
      <c r="E150" s="56"/>
      <c r="F150" s="186"/>
      <c r="G150" s="186"/>
      <c r="H150" s="186"/>
      <c r="I150" s="62"/>
      <c r="J150" s="62"/>
      <c r="K150" s="187"/>
      <c r="L150" s="259"/>
      <c r="M150" s="259"/>
      <c r="N150" s="56"/>
      <c r="O150" s="28"/>
      <c r="P150" s="56"/>
      <c r="Q150" s="28"/>
      <c r="R150" s="132"/>
      <c r="S150" s="215"/>
      <c r="T150" s="286"/>
      <c r="U150" s="27" t="s">
        <v>35</v>
      </c>
      <c r="V150" s="185"/>
      <c r="W150" s="56"/>
      <c r="X150" s="186"/>
      <c r="Y150" s="186"/>
      <c r="Z150" s="186"/>
      <c r="AA150" s="62"/>
      <c r="AB150" s="62"/>
      <c r="AC150" s="187"/>
      <c r="AD150" s="259"/>
      <c r="AE150" s="259"/>
      <c r="AF150" s="56"/>
      <c r="AG150" s="28"/>
      <c r="AH150" s="56"/>
      <c r="AI150" s="28"/>
      <c r="AJ150" s="132"/>
      <c r="AK150" s="198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37</v>
      </c>
      <c r="D151" s="185"/>
      <c r="E151" s="56"/>
      <c r="F151" s="186"/>
      <c r="G151" s="186"/>
      <c r="H151" s="186"/>
      <c r="I151" s="62"/>
      <c r="J151" s="62"/>
      <c r="K151" s="187"/>
      <c r="L151" s="259"/>
      <c r="M151" s="259"/>
      <c r="N151" s="56"/>
      <c r="O151" s="28"/>
      <c r="P151" s="56"/>
      <c r="Q151" s="28"/>
      <c r="R151" s="132"/>
      <c r="S151" s="215"/>
      <c r="T151" s="286"/>
      <c r="U151" s="27" t="s">
        <v>37</v>
      </c>
      <c r="V151" s="185"/>
      <c r="W151" s="56"/>
      <c r="X151" s="186"/>
      <c r="Y151" s="186"/>
      <c r="Z151" s="186"/>
      <c r="AA151" s="62"/>
      <c r="AB151" s="62"/>
      <c r="AC151" s="187"/>
      <c r="AD151" s="259"/>
      <c r="AE151" s="259"/>
      <c r="AF151" s="56"/>
      <c r="AG151" s="28"/>
      <c r="AH151" s="56"/>
      <c r="AI151" s="28"/>
      <c r="AJ151" s="132"/>
      <c r="AK151" s="198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5"/>
      <c r="E152" s="56"/>
      <c r="F152" s="188"/>
      <c r="G152" s="188"/>
      <c r="H152" s="188"/>
      <c r="I152" s="56"/>
      <c r="J152" s="56"/>
      <c r="K152" s="187"/>
      <c r="L152" s="259"/>
      <c r="M152" s="259"/>
      <c r="N152" s="56"/>
      <c r="O152" s="28"/>
      <c r="P152" s="56"/>
      <c r="Q152" s="28"/>
      <c r="R152" s="183"/>
      <c r="S152" s="215"/>
      <c r="T152" s="287"/>
      <c r="U152" s="27"/>
      <c r="V152" s="185"/>
      <c r="W152" s="56"/>
      <c r="X152" s="188"/>
      <c r="Y152" s="188"/>
      <c r="Z152" s="188"/>
      <c r="AA152" s="56"/>
      <c r="AB152" s="56"/>
      <c r="AC152" s="187"/>
      <c r="AD152" s="259"/>
      <c r="AE152" s="259"/>
      <c r="AF152" s="56"/>
      <c r="AG152" s="28"/>
      <c r="AH152" s="56"/>
      <c r="AI152" s="28"/>
      <c r="AJ152" s="183"/>
      <c r="AK152" s="198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5"/>
      <c r="T153" s="285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8"/>
      <c r="AL153" s="285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34</v>
      </c>
      <c r="D154" s="185"/>
      <c r="E154" s="56"/>
      <c r="F154" s="186"/>
      <c r="G154" s="186"/>
      <c r="H154" s="186"/>
      <c r="I154" s="62"/>
      <c r="J154" s="62"/>
      <c r="K154" s="187"/>
      <c r="L154" s="259"/>
      <c r="M154" s="259"/>
      <c r="N154" s="56"/>
      <c r="O154" s="28"/>
      <c r="P154" s="56"/>
      <c r="Q154" s="28"/>
      <c r="R154" s="132"/>
      <c r="S154" s="215"/>
      <c r="T154" s="286"/>
      <c r="U154" s="27" t="s">
        <v>34</v>
      </c>
      <c r="V154" s="185"/>
      <c r="W154" s="56"/>
      <c r="X154" s="186"/>
      <c r="Y154" s="186"/>
      <c r="Z154" s="186"/>
      <c r="AA154" s="62"/>
      <c r="AB154" s="62"/>
      <c r="AC154" s="187"/>
      <c r="AD154" s="259"/>
      <c r="AE154" s="259"/>
      <c r="AF154" s="56"/>
      <c r="AG154" s="28"/>
      <c r="AH154" s="56"/>
      <c r="AI154" s="28"/>
      <c r="AJ154" s="132"/>
      <c r="AK154" s="198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35</v>
      </c>
      <c r="D155" s="185"/>
      <c r="E155" s="56"/>
      <c r="F155" s="186"/>
      <c r="G155" s="186"/>
      <c r="H155" s="186"/>
      <c r="I155" s="62"/>
      <c r="J155" s="62"/>
      <c r="K155" s="187"/>
      <c r="L155" s="259"/>
      <c r="M155" s="259"/>
      <c r="N155" s="56"/>
      <c r="O155" s="28"/>
      <c r="P155" s="56"/>
      <c r="Q155" s="28"/>
      <c r="R155" s="132"/>
      <c r="S155" s="215"/>
      <c r="T155" s="286"/>
      <c r="U155" s="27" t="s">
        <v>35</v>
      </c>
      <c r="V155" s="185"/>
      <c r="W155" s="56"/>
      <c r="X155" s="186"/>
      <c r="Y155" s="186"/>
      <c r="Z155" s="186"/>
      <c r="AA155" s="62"/>
      <c r="AB155" s="62"/>
      <c r="AC155" s="187"/>
      <c r="AD155" s="259"/>
      <c r="AE155" s="259"/>
      <c r="AF155" s="56"/>
      <c r="AG155" s="28"/>
      <c r="AH155" s="56"/>
      <c r="AI155" s="28"/>
      <c r="AJ155" s="132"/>
      <c r="AK155" s="198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37</v>
      </c>
      <c r="D156" s="185"/>
      <c r="E156" s="56"/>
      <c r="F156" s="186"/>
      <c r="G156" s="186"/>
      <c r="H156" s="186"/>
      <c r="I156" s="62"/>
      <c r="J156" s="62"/>
      <c r="K156" s="187"/>
      <c r="L156" s="259"/>
      <c r="M156" s="259"/>
      <c r="N156" s="56"/>
      <c r="O156" s="28"/>
      <c r="P156" s="56"/>
      <c r="Q156" s="28"/>
      <c r="R156" s="132"/>
      <c r="S156" s="215"/>
      <c r="T156" s="286"/>
      <c r="U156" s="27" t="s">
        <v>37</v>
      </c>
      <c r="V156" s="185"/>
      <c r="W156" s="56"/>
      <c r="X156" s="186"/>
      <c r="Y156" s="186"/>
      <c r="Z156" s="186"/>
      <c r="AA156" s="62"/>
      <c r="AB156" s="62"/>
      <c r="AC156" s="187"/>
      <c r="AD156" s="259"/>
      <c r="AE156" s="259"/>
      <c r="AF156" s="56"/>
      <c r="AG156" s="28"/>
      <c r="AH156" s="56"/>
      <c r="AI156" s="28"/>
      <c r="AJ156" s="132"/>
      <c r="AK156" s="198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5"/>
      <c r="E157" s="56"/>
      <c r="F157" s="188"/>
      <c r="G157" s="188"/>
      <c r="H157" s="188"/>
      <c r="I157" s="56"/>
      <c r="J157" s="56"/>
      <c r="K157" s="187"/>
      <c r="L157" s="259"/>
      <c r="M157" s="259"/>
      <c r="N157" s="56"/>
      <c r="O157" s="28"/>
      <c r="P157" s="56"/>
      <c r="Q157" s="28"/>
      <c r="R157" s="183"/>
      <c r="S157" s="215"/>
      <c r="T157" s="287"/>
      <c r="U157" s="27"/>
      <c r="V157" s="185"/>
      <c r="W157" s="56"/>
      <c r="X157" s="188"/>
      <c r="Y157" s="188"/>
      <c r="Z157" s="188"/>
      <c r="AA157" s="56"/>
      <c r="AB157" s="56"/>
      <c r="AC157" s="187"/>
      <c r="AD157" s="259"/>
      <c r="AE157" s="259"/>
      <c r="AF157" s="56"/>
      <c r="AG157" s="28"/>
      <c r="AH157" s="56"/>
      <c r="AI157" s="28"/>
      <c r="AJ157" s="183"/>
      <c r="AK157" s="198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5"/>
      <c r="T158" s="285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8"/>
      <c r="AL158" s="285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34</v>
      </c>
      <c r="D159" s="185"/>
      <c r="E159" s="56"/>
      <c r="F159" s="186"/>
      <c r="G159" s="186"/>
      <c r="H159" s="186"/>
      <c r="I159" s="62"/>
      <c r="J159" s="62"/>
      <c r="K159" s="187"/>
      <c r="L159" s="259"/>
      <c r="M159" s="259"/>
      <c r="N159" s="56"/>
      <c r="O159" s="28"/>
      <c r="P159" s="56"/>
      <c r="Q159" s="28"/>
      <c r="R159" s="132"/>
      <c r="S159" s="215"/>
      <c r="T159" s="286"/>
      <c r="U159" s="27" t="s">
        <v>34</v>
      </c>
      <c r="V159" s="185"/>
      <c r="W159" s="56"/>
      <c r="X159" s="186"/>
      <c r="Y159" s="186"/>
      <c r="Z159" s="186"/>
      <c r="AA159" s="62"/>
      <c r="AB159" s="62"/>
      <c r="AC159" s="187"/>
      <c r="AD159" s="259"/>
      <c r="AE159" s="259"/>
      <c r="AF159" s="56"/>
      <c r="AG159" s="28"/>
      <c r="AH159" s="56"/>
      <c r="AI159" s="28"/>
      <c r="AJ159" s="132"/>
      <c r="AK159" s="198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35</v>
      </c>
      <c r="D160" s="185"/>
      <c r="E160" s="56"/>
      <c r="F160" s="186"/>
      <c r="G160" s="186"/>
      <c r="H160" s="186"/>
      <c r="I160" s="62"/>
      <c r="J160" s="62"/>
      <c r="K160" s="187"/>
      <c r="L160" s="259"/>
      <c r="M160" s="259"/>
      <c r="N160" s="56"/>
      <c r="O160" s="28"/>
      <c r="P160" s="56"/>
      <c r="Q160" s="28"/>
      <c r="R160" s="132"/>
      <c r="S160" s="215"/>
      <c r="T160" s="286"/>
      <c r="U160" s="27" t="s">
        <v>35</v>
      </c>
      <c r="V160" s="185"/>
      <c r="W160" s="56"/>
      <c r="X160" s="186"/>
      <c r="Y160" s="186"/>
      <c r="Z160" s="186"/>
      <c r="AA160" s="62"/>
      <c r="AB160" s="62"/>
      <c r="AC160" s="187"/>
      <c r="AD160" s="259"/>
      <c r="AE160" s="259"/>
      <c r="AF160" s="56"/>
      <c r="AG160" s="28"/>
      <c r="AH160" s="56"/>
      <c r="AI160" s="28"/>
      <c r="AJ160" s="132"/>
      <c r="AK160" s="198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37</v>
      </c>
      <c r="D161" s="185"/>
      <c r="E161" s="56"/>
      <c r="F161" s="186"/>
      <c r="G161" s="186"/>
      <c r="H161" s="186"/>
      <c r="I161" s="62"/>
      <c r="J161" s="62"/>
      <c r="K161" s="187"/>
      <c r="L161" s="259"/>
      <c r="M161" s="259"/>
      <c r="N161" s="56"/>
      <c r="O161" s="28"/>
      <c r="P161" s="56"/>
      <c r="Q161" s="28"/>
      <c r="R161" s="132"/>
      <c r="S161" s="215"/>
      <c r="T161" s="286"/>
      <c r="U161" s="27" t="s">
        <v>37</v>
      </c>
      <c r="V161" s="185"/>
      <c r="W161" s="56"/>
      <c r="X161" s="186"/>
      <c r="Y161" s="186"/>
      <c r="Z161" s="186"/>
      <c r="AA161" s="62"/>
      <c r="AB161" s="62"/>
      <c r="AC161" s="187"/>
      <c r="AD161" s="259"/>
      <c r="AE161" s="259"/>
      <c r="AF161" s="56"/>
      <c r="AG161" s="28"/>
      <c r="AH161" s="56"/>
      <c r="AI161" s="28"/>
      <c r="AJ161" s="132"/>
      <c r="AK161" s="198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5"/>
      <c r="E162" s="56"/>
      <c r="F162" s="188"/>
      <c r="G162" s="188"/>
      <c r="H162" s="188"/>
      <c r="I162" s="56"/>
      <c r="J162" s="56"/>
      <c r="K162" s="187"/>
      <c r="L162" s="259"/>
      <c r="M162" s="259"/>
      <c r="N162" s="56"/>
      <c r="O162" s="28"/>
      <c r="P162" s="56"/>
      <c r="Q162" s="28"/>
      <c r="R162" s="183"/>
      <c r="S162" s="215"/>
      <c r="T162" s="287"/>
      <c r="U162" s="27"/>
      <c r="V162" s="185"/>
      <c r="W162" s="56"/>
      <c r="X162" s="188"/>
      <c r="Y162" s="188"/>
      <c r="Z162" s="188"/>
      <c r="AA162" s="56"/>
      <c r="AB162" s="56"/>
      <c r="AC162" s="187"/>
      <c r="AD162" s="259"/>
      <c r="AE162" s="259"/>
      <c r="AF162" s="56"/>
      <c r="AG162" s="28"/>
      <c r="AH162" s="56"/>
      <c r="AI162" s="28"/>
      <c r="AJ162" s="183"/>
      <c r="AK162" s="198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5"/>
      <c r="T163" s="285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8"/>
      <c r="AL163" s="285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34</v>
      </c>
      <c r="D164" s="185"/>
      <c r="E164" s="56"/>
      <c r="F164" s="186"/>
      <c r="G164" s="186"/>
      <c r="H164" s="186"/>
      <c r="I164" s="62"/>
      <c r="J164" s="62"/>
      <c r="K164" s="187"/>
      <c r="L164" s="259"/>
      <c r="M164" s="259"/>
      <c r="N164" s="56"/>
      <c r="O164" s="28"/>
      <c r="P164" s="56"/>
      <c r="Q164" s="28"/>
      <c r="R164" s="132"/>
      <c r="S164" s="215"/>
      <c r="T164" s="286"/>
      <c r="U164" s="27" t="s">
        <v>34</v>
      </c>
      <c r="V164" s="185"/>
      <c r="W164" s="56"/>
      <c r="X164" s="186"/>
      <c r="Y164" s="186"/>
      <c r="Z164" s="186"/>
      <c r="AA164" s="62"/>
      <c r="AB164" s="62"/>
      <c r="AC164" s="187"/>
      <c r="AD164" s="259"/>
      <c r="AE164" s="259"/>
      <c r="AF164" s="56"/>
      <c r="AG164" s="28"/>
      <c r="AH164" s="56"/>
      <c r="AI164" s="28"/>
      <c r="AJ164" s="132"/>
      <c r="AK164" s="198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35</v>
      </c>
      <c r="D165" s="185"/>
      <c r="E165" s="56"/>
      <c r="F165" s="186"/>
      <c r="G165" s="186"/>
      <c r="H165" s="186"/>
      <c r="I165" s="62"/>
      <c r="J165" s="62"/>
      <c r="K165" s="187"/>
      <c r="L165" s="259"/>
      <c r="M165" s="259"/>
      <c r="N165" s="56"/>
      <c r="O165" s="28"/>
      <c r="P165" s="56"/>
      <c r="Q165" s="28"/>
      <c r="R165" s="132"/>
      <c r="S165" s="215"/>
      <c r="T165" s="286"/>
      <c r="U165" s="27" t="s">
        <v>35</v>
      </c>
      <c r="V165" s="185"/>
      <c r="W165" s="56"/>
      <c r="X165" s="186"/>
      <c r="Y165" s="186"/>
      <c r="Z165" s="186"/>
      <c r="AA165" s="62"/>
      <c r="AB165" s="62"/>
      <c r="AC165" s="187"/>
      <c r="AD165" s="259"/>
      <c r="AE165" s="259"/>
      <c r="AF165" s="56"/>
      <c r="AG165" s="28"/>
      <c r="AH165" s="56"/>
      <c r="AI165" s="28"/>
      <c r="AJ165" s="132"/>
      <c r="AK165" s="198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37</v>
      </c>
      <c r="D166" s="185"/>
      <c r="E166" s="56"/>
      <c r="F166" s="186"/>
      <c r="G166" s="186"/>
      <c r="H166" s="186"/>
      <c r="I166" s="62"/>
      <c r="J166" s="62"/>
      <c r="K166" s="187"/>
      <c r="L166" s="259"/>
      <c r="M166" s="259"/>
      <c r="N166" s="56"/>
      <c r="O166" s="28"/>
      <c r="P166" s="56"/>
      <c r="Q166" s="28"/>
      <c r="R166" s="132"/>
      <c r="S166" s="215"/>
      <c r="T166" s="286"/>
      <c r="U166" s="27" t="s">
        <v>37</v>
      </c>
      <c r="V166" s="185"/>
      <c r="W166" s="56"/>
      <c r="X166" s="186"/>
      <c r="Y166" s="186"/>
      <c r="Z166" s="186"/>
      <c r="AA166" s="62"/>
      <c r="AB166" s="62"/>
      <c r="AC166" s="187"/>
      <c r="AD166" s="259"/>
      <c r="AE166" s="259"/>
      <c r="AF166" s="56"/>
      <c r="AG166" s="28"/>
      <c r="AH166" s="56"/>
      <c r="AI166" s="28"/>
      <c r="AJ166" s="132"/>
      <c r="AK166" s="198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5"/>
      <c r="E167" s="56"/>
      <c r="F167" s="188"/>
      <c r="G167" s="188"/>
      <c r="H167" s="188"/>
      <c r="I167" s="56"/>
      <c r="J167" s="56"/>
      <c r="K167" s="187"/>
      <c r="L167" s="259"/>
      <c r="M167" s="259"/>
      <c r="N167" s="56"/>
      <c r="O167" s="28"/>
      <c r="P167" s="56"/>
      <c r="Q167" s="28"/>
      <c r="R167" s="183"/>
      <c r="S167" s="215"/>
      <c r="T167" s="287"/>
      <c r="U167" s="27"/>
      <c r="V167" s="185"/>
      <c r="W167" s="56"/>
      <c r="X167" s="188"/>
      <c r="Y167" s="188"/>
      <c r="Z167" s="188"/>
      <c r="AA167" s="56"/>
      <c r="AB167" s="56"/>
      <c r="AC167" s="187"/>
      <c r="AD167" s="259"/>
      <c r="AE167" s="259"/>
      <c r="AF167" s="56"/>
      <c r="AG167" s="28"/>
      <c r="AH167" s="56"/>
      <c r="AI167" s="28"/>
      <c r="AJ167" s="183"/>
      <c r="AK167" s="198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5"/>
      <c r="T168" s="285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8"/>
      <c r="AL168" s="285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34</v>
      </c>
      <c r="D169" s="185"/>
      <c r="E169" s="56"/>
      <c r="F169" s="186"/>
      <c r="G169" s="186"/>
      <c r="H169" s="186"/>
      <c r="I169" s="62"/>
      <c r="J169" s="62"/>
      <c r="K169" s="187"/>
      <c r="L169" s="259"/>
      <c r="M169" s="259"/>
      <c r="N169" s="56"/>
      <c r="O169" s="28"/>
      <c r="P169" s="56"/>
      <c r="Q169" s="28"/>
      <c r="R169" s="132"/>
      <c r="S169" s="215"/>
      <c r="T169" s="286"/>
      <c r="U169" s="27" t="s">
        <v>34</v>
      </c>
      <c r="V169" s="185"/>
      <c r="W169" s="56"/>
      <c r="X169" s="186"/>
      <c r="Y169" s="186"/>
      <c r="Z169" s="186"/>
      <c r="AA169" s="62"/>
      <c r="AB169" s="62"/>
      <c r="AC169" s="187"/>
      <c r="AD169" s="259"/>
      <c r="AE169" s="259"/>
      <c r="AF169" s="56"/>
      <c r="AG169" s="28"/>
      <c r="AH169" s="56"/>
      <c r="AI169" s="28"/>
      <c r="AJ169" s="132"/>
      <c r="AK169" s="198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35</v>
      </c>
      <c r="D170" s="185"/>
      <c r="E170" s="56"/>
      <c r="F170" s="186"/>
      <c r="G170" s="186"/>
      <c r="H170" s="186"/>
      <c r="I170" s="62"/>
      <c r="J170" s="62"/>
      <c r="K170" s="187"/>
      <c r="L170" s="259"/>
      <c r="M170" s="259"/>
      <c r="N170" s="56"/>
      <c r="O170" s="28"/>
      <c r="P170" s="56"/>
      <c r="Q170" s="28"/>
      <c r="R170" s="132"/>
      <c r="S170" s="215"/>
      <c r="T170" s="286"/>
      <c r="U170" s="27" t="s">
        <v>35</v>
      </c>
      <c r="V170" s="185"/>
      <c r="W170" s="56"/>
      <c r="X170" s="186"/>
      <c r="Y170" s="186"/>
      <c r="Z170" s="186"/>
      <c r="AA170" s="62"/>
      <c r="AB170" s="62"/>
      <c r="AC170" s="187"/>
      <c r="AD170" s="259"/>
      <c r="AE170" s="259"/>
      <c r="AF170" s="56"/>
      <c r="AG170" s="28"/>
      <c r="AH170" s="56"/>
      <c r="AI170" s="28"/>
      <c r="AJ170" s="132"/>
      <c r="AK170" s="198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37</v>
      </c>
      <c r="D171" s="185"/>
      <c r="E171" s="56"/>
      <c r="F171" s="186"/>
      <c r="G171" s="186"/>
      <c r="H171" s="186"/>
      <c r="I171" s="62"/>
      <c r="J171" s="62"/>
      <c r="K171" s="187"/>
      <c r="L171" s="259"/>
      <c r="M171" s="259"/>
      <c r="N171" s="56"/>
      <c r="O171" s="28"/>
      <c r="P171" s="56"/>
      <c r="Q171" s="28"/>
      <c r="R171" s="132"/>
      <c r="S171" s="215"/>
      <c r="T171" s="286"/>
      <c r="U171" s="27" t="s">
        <v>37</v>
      </c>
      <c r="V171" s="185"/>
      <c r="W171" s="56"/>
      <c r="X171" s="186"/>
      <c r="Y171" s="186"/>
      <c r="Z171" s="186"/>
      <c r="AA171" s="62"/>
      <c r="AB171" s="62"/>
      <c r="AC171" s="187"/>
      <c r="AD171" s="259"/>
      <c r="AE171" s="259"/>
      <c r="AF171" s="56"/>
      <c r="AG171" s="28"/>
      <c r="AH171" s="56"/>
      <c r="AI171" s="28"/>
      <c r="AJ171" s="132"/>
      <c r="AK171" s="198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5"/>
      <c r="E172" s="56"/>
      <c r="F172" s="188"/>
      <c r="G172" s="188"/>
      <c r="H172" s="188"/>
      <c r="I172" s="56"/>
      <c r="J172" s="56"/>
      <c r="K172" s="187"/>
      <c r="L172" s="259"/>
      <c r="M172" s="259"/>
      <c r="N172" s="56"/>
      <c r="O172" s="28"/>
      <c r="P172" s="56"/>
      <c r="Q172" s="28"/>
      <c r="R172" s="183"/>
      <c r="S172" s="215"/>
      <c r="T172" s="287"/>
      <c r="U172" s="27"/>
      <c r="V172" s="185"/>
      <c r="W172" s="56"/>
      <c r="X172" s="188"/>
      <c r="Y172" s="188"/>
      <c r="Z172" s="188"/>
      <c r="AA172" s="56"/>
      <c r="AB172" s="56"/>
      <c r="AC172" s="187"/>
      <c r="AD172" s="259"/>
      <c r="AE172" s="259"/>
      <c r="AF172" s="56"/>
      <c r="AG172" s="28"/>
      <c r="AH172" s="56"/>
      <c r="AI172" s="28"/>
      <c r="AJ172" s="183"/>
      <c r="AK172" s="198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5"/>
      <c r="T173" s="285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8"/>
      <c r="AL173" s="285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34</v>
      </c>
      <c r="D174" s="185"/>
      <c r="E174" s="56"/>
      <c r="F174" s="186"/>
      <c r="G174" s="186"/>
      <c r="H174" s="186"/>
      <c r="I174" s="62"/>
      <c r="J174" s="62"/>
      <c r="K174" s="187"/>
      <c r="L174" s="259"/>
      <c r="M174" s="259"/>
      <c r="N174" s="56"/>
      <c r="O174" s="28"/>
      <c r="P174" s="56"/>
      <c r="Q174" s="28"/>
      <c r="R174" s="132"/>
      <c r="S174" s="215"/>
      <c r="T174" s="286"/>
      <c r="U174" s="27" t="s">
        <v>34</v>
      </c>
      <c r="V174" s="185"/>
      <c r="W174" s="56"/>
      <c r="X174" s="186"/>
      <c r="Y174" s="186"/>
      <c r="Z174" s="186"/>
      <c r="AA174" s="62"/>
      <c r="AB174" s="62"/>
      <c r="AC174" s="187"/>
      <c r="AD174" s="259"/>
      <c r="AE174" s="259"/>
      <c r="AF174" s="56"/>
      <c r="AG174" s="28"/>
      <c r="AH174" s="56"/>
      <c r="AI174" s="28"/>
      <c r="AJ174" s="132"/>
      <c r="AK174" s="198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35</v>
      </c>
      <c r="D175" s="185"/>
      <c r="E175" s="56"/>
      <c r="F175" s="186"/>
      <c r="G175" s="186"/>
      <c r="H175" s="186"/>
      <c r="I175" s="62"/>
      <c r="J175" s="62"/>
      <c r="K175" s="187"/>
      <c r="L175" s="259"/>
      <c r="M175" s="259"/>
      <c r="N175" s="56"/>
      <c r="O175" s="28"/>
      <c r="P175" s="56"/>
      <c r="Q175" s="28"/>
      <c r="R175" s="132"/>
      <c r="S175" s="215"/>
      <c r="T175" s="286"/>
      <c r="U175" s="27" t="s">
        <v>35</v>
      </c>
      <c r="V175" s="185"/>
      <c r="W175" s="56"/>
      <c r="X175" s="186"/>
      <c r="Y175" s="186"/>
      <c r="Z175" s="186"/>
      <c r="AA175" s="62"/>
      <c r="AB175" s="62"/>
      <c r="AC175" s="187"/>
      <c r="AD175" s="259"/>
      <c r="AE175" s="259"/>
      <c r="AF175" s="56"/>
      <c r="AG175" s="28"/>
      <c r="AH175" s="56"/>
      <c r="AI175" s="28"/>
      <c r="AJ175" s="132"/>
      <c r="AK175" s="198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37</v>
      </c>
      <c r="D176" s="185"/>
      <c r="E176" s="56"/>
      <c r="F176" s="186"/>
      <c r="G176" s="186"/>
      <c r="H176" s="186"/>
      <c r="I176" s="62"/>
      <c r="J176" s="62"/>
      <c r="K176" s="187"/>
      <c r="L176" s="259"/>
      <c r="M176" s="259"/>
      <c r="N176" s="56"/>
      <c r="O176" s="28"/>
      <c r="P176" s="56"/>
      <c r="Q176" s="28"/>
      <c r="R176" s="132"/>
      <c r="S176" s="215"/>
      <c r="T176" s="286"/>
      <c r="U176" s="27" t="s">
        <v>37</v>
      </c>
      <c r="V176" s="185"/>
      <c r="W176" s="56"/>
      <c r="X176" s="186"/>
      <c r="Y176" s="186"/>
      <c r="Z176" s="186"/>
      <c r="AA176" s="62"/>
      <c r="AB176" s="62"/>
      <c r="AC176" s="187"/>
      <c r="AD176" s="259"/>
      <c r="AE176" s="259"/>
      <c r="AF176" s="56"/>
      <c r="AG176" s="28"/>
      <c r="AH176" s="56"/>
      <c r="AI176" s="28"/>
      <c r="AJ176" s="132"/>
      <c r="AK176" s="198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5"/>
      <c r="E177" s="56"/>
      <c r="F177" s="188"/>
      <c r="G177" s="188"/>
      <c r="H177" s="188"/>
      <c r="I177" s="56"/>
      <c r="J177" s="56"/>
      <c r="K177" s="187"/>
      <c r="L177" s="259"/>
      <c r="M177" s="259"/>
      <c r="N177" s="56"/>
      <c r="O177" s="28"/>
      <c r="P177" s="56"/>
      <c r="Q177" s="28"/>
      <c r="R177" s="183"/>
      <c r="S177" s="215"/>
      <c r="T177" s="287"/>
      <c r="U177" s="27"/>
      <c r="V177" s="185"/>
      <c r="W177" s="56"/>
      <c r="X177" s="188"/>
      <c r="Y177" s="188"/>
      <c r="Z177" s="188"/>
      <c r="AA177" s="56"/>
      <c r="AB177" s="56"/>
      <c r="AC177" s="187"/>
      <c r="AD177" s="259"/>
      <c r="AE177" s="259"/>
      <c r="AF177" s="56"/>
      <c r="AG177" s="28"/>
      <c r="AH177" s="56"/>
      <c r="AI177" s="28"/>
      <c r="AJ177" s="183"/>
      <c r="AK177" s="198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5"/>
      <c r="T178" s="285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8"/>
      <c r="AL178" s="285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34</v>
      </c>
      <c r="D179" s="185"/>
      <c r="E179" s="56"/>
      <c r="F179" s="186"/>
      <c r="G179" s="186"/>
      <c r="H179" s="186"/>
      <c r="I179" s="62"/>
      <c r="J179" s="62"/>
      <c r="K179" s="187"/>
      <c r="L179" s="259"/>
      <c r="M179" s="259"/>
      <c r="N179" s="56"/>
      <c r="O179" s="28"/>
      <c r="P179" s="56"/>
      <c r="Q179" s="28"/>
      <c r="R179" s="132"/>
      <c r="S179" s="215"/>
      <c r="T179" s="286"/>
      <c r="U179" s="27" t="s">
        <v>34</v>
      </c>
      <c r="V179" s="185"/>
      <c r="W179" s="56"/>
      <c r="X179" s="186"/>
      <c r="Y179" s="186"/>
      <c r="Z179" s="186"/>
      <c r="AA179" s="62"/>
      <c r="AB179" s="62"/>
      <c r="AC179" s="187"/>
      <c r="AD179" s="259"/>
      <c r="AE179" s="259"/>
      <c r="AF179" s="56"/>
      <c r="AG179" s="28"/>
      <c r="AH179" s="56"/>
      <c r="AI179" s="28"/>
      <c r="AJ179" s="132"/>
      <c r="AK179" s="198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35</v>
      </c>
      <c r="D180" s="185"/>
      <c r="E180" s="56"/>
      <c r="F180" s="186"/>
      <c r="G180" s="186"/>
      <c r="H180" s="186"/>
      <c r="I180" s="62"/>
      <c r="J180" s="62"/>
      <c r="K180" s="187"/>
      <c r="L180" s="259"/>
      <c r="M180" s="259"/>
      <c r="N180" s="56"/>
      <c r="O180" s="28"/>
      <c r="P180" s="56"/>
      <c r="Q180" s="28"/>
      <c r="R180" s="132"/>
      <c r="S180" s="215"/>
      <c r="T180" s="286"/>
      <c r="U180" s="27" t="s">
        <v>35</v>
      </c>
      <c r="V180" s="185"/>
      <c r="W180" s="56"/>
      <c r="X180" s="186"/>
      <c r="Y180" s="186"/>
      <c r="Z180" s="186"/>
      <c r="AA180" s="62"/>
      <c r="AB180" s="62"/>
      <c r="AC180" s="187"/>
      <c r="AD180" s="259"/>
      <c r="AE180" s="259"/>
      <c r="AF180" s="56"/>
      <c r="AG180" s="28"/>
      <c r="AH180" s="56"/>
      <c r="AI180" s="28"/>
      <c r="AJ180" s="132"/>
      <c r="AK180" s="198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37</v>
      </c>
      <c r="D181" s="185"/>
      <c r="E181" s="56"/>
      <c r="F181" s="186"/>
      <c r="G181" s="186"/>
      <c r="H181" s="186"/>
      <c r="I181" s="62"/>
      <c r="J181" s="62"/>
      <c r="K181" s="187"/>
      <c r="L181" s="259"/>
      <c r="M181" s="259"/>
      <c r="N181" s="56"/>
      <c r="O181" s="28"/>
      <c r="P181" s="56"/>
      <c r="Q181" s="28"/>
      <c r="R181" s="132"/>
      <c r="S181" s="215"/>
      <c r="T181" s="286"/>
      <c r="U181" s="27" t="s">
        <v>37</v>
      </c>
      <c r="V181" s="185"/>
      <c r="W181" s="56"/>
      <c r="X181" s="186"/>
      <c r="Y181" s="186"/>
      <c r="Z181" s="186"/>
      <c r="AA181" s="62"/>
      <c r="AB181" s="62"/>
      <c r="AC181" s="187"/>
      <c r="AD181" s="259"/>
      <c r="AE181" s="259"/>
      <c r="AF181" s="56"/>
      <c r="AG181" s="28"/>
      <c r="AH181" s="56"/>
      <c r="AI181" s="28"/>
      <c r="AJ181" s="132"/>
      <c r="AK181" s="198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5"/>
      <c r="E182" s="56"/>
      <c r="F182" s="188"/>
      <c r="G182" s="188"/>
      <c r="H182" s="188"/>
      <c r="I182" s="56"/>
      <c r="J182" s="56"/>
      <c r="K182" s="187"/>
      <c r="L182" s="259"/>
      <c r="M182" s="259"/>
      <c r="N182" s="56"/>
      <c r="O182" s="28"/>
      <c r="P182" s="56"/>
      <c r="Q182" s="28"/>
      <c r="R182" s="183"/>
      <c r="S182" s="215"/>
      <c r="T182" s="287"/>
      <c r="U182" s="27"/>
      <c r="V182" s="185"/>
      <c r="W182" s="56"/>
      <c r="X182" s="188"/>
      <c r="Y182" s="188"/>
      <c r="Z182" s="188"/>
      <c r="AA182" s="56"/>
      <c r="AB182" s="56"/>
      <c r="AC182" s="187"/>
      <c r="AD182" s="259"/>
      <c r="AE182" s="259"/>
      <c r="AF182" s="56"/>
      <c r="AG182" s="28"/>
      <c r="AH182" s="56"/>
      <c r="AI182" s="28"/>
      <c r="AJ182" s="183"/>
      <c r="AK182" s="198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5"/>
      <c r="T183" s="285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8"/>
      <c r="AL183" s="285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34</v>
      </c>
      <c r="D184" s="185"/>
      <c r="E184" s="56"/>
      <c r="F184" s="186"/>
      <c r="G184" s="186"/>
      <c r="H184" s="186"/>
      <c r="I184" s="62"/>
      <c r="J184" s="62"/>
      <c r="K184" s="187"/>
      <c r="L184" s="259"/>
      <c r="M184" s="259"/>
      <c r="N184" s="56"/>
      <c r="O184" s="28"/>
      <c r="P184" s="56"/>
      <c r="Q184" s="28"/>
      <c r="R184" s="132"/>
      <c r="S184" s="215"/>
      <c r="T184" s="286"/>
      <c r="U184" s="27" t="s">
        <v>34</v>
      </c>
      <c r="V184" s="185"/>
      <c r="W184" s="56"/>
      <c r="X184" s="186"/>
      <c r="Y184" s="186"/>
      <c r="Z184" s="186"/>
      <c r="AA184" s="62"/>
      <c r="AB184" s="62"/>
      <c r="AC184" s="187"/>
      <c r="AD184" s="259"/>
      <c r="AE184" s="259"/>
      <c r="AF184" s="56"/>
      <c r="AG184" s="28"/>
      <c r="AH184" s="56"/>
      <c r="AI184" s="28"/>
      <c r="AJ184" s="132"/>
      <c r="AK184" s="198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35</v>
      </c>
      <c r="D185" s="185"/>
      <c r="E185" s="56"/>
      <c r="F185" s="186"/>
      <c r="G185" s="186"/>
      <c r="H185" s="186"/>
      <c r="I185" s="62"/>
      <c r="J185" s="62"/>
      <c r="K185" s="187"/>
      <c r="L185" s="259"/>
      <c r="M185" s="259"/>
      <c r="N185" s="56"/>
      <c r="O185" s="28"/>
      <c r="P185" s="56"/>
      <c r="Q185" s="28"/>
      <c r="R185" s="132"/>
      <c r="S185" s="215"/>
      <c r="T185" s="286"/>
      <c r="U185" s="27" t="s">
        <v>35</v>
      </c>
      <c r="V185" s="185"/>
      <c r="W185" s="56"/>
      <c r="X185" s="186"/>
      <c r="Y185" s="186"/>
      <c r="Z185" s="186"/>
      <c r="AA185" s="62"/>
      <c r="AB185" s="62"/>
      <c r="AC185" s="187"/>
      <c r="AD185" s="259"/>
      <c r="AE185" s="259"/>
      <c r="AF185" s="56"/>
      <c r="AG185" s="28"/>
      <c r="AH185" s="56"/>
      <c r="AI185" s="28"/>
      <c r="AJ185" s="132"/>
      <c r="AK185" s="198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37</v>
      </c>
      <c r="D186" s="185"/>
      <c r="E186" s="56"/>
      <c r="F186" s="186"/>
      <c r="G186" s="186"/>
      <c r="H186" s="186"/>
      <c r="I186" s="62"/>
      <c r="J186" s="62"/>
      <c r="K186" s="187"/>
      <c r="L186" s="259"/>
      <c r="M186" s="259"/>
      <c r="N186" s="56"/>
      <c r="O186" s="28"/>
      <c r="P186" s="56"/>
      <c r="Q186" s="28"/>
      <c r="R186" s="132"/>
      <c r="S186" s="215"/>
      <c r="T186" s="286"/>
      <c r="U186" s="27" t="s">
        <v>37</v>
      </c>
      <c r="V186" s="185"/>
      <c r="W186" s="56"/>
      <c r="X186" s="186"/>
      <c r="Y186" s="186"/>
      <c r="Z186" s="186"/>
      <c r="AA186" s="62"/>
      <c r="AB186" s="62"/>
      <c r="AC186" s="187"/>
      <c r="AD186" s="259"/>
      <c r="AE186" s="259"/>
      <c r="AF186" s="56"/>
      <c r="AG186" s="28"/>
      <c r="AH186" s="56"/>
      <c r="AI186" s="28"/>
      <c r="AJ186" s="132"/>
      <c r="AK186" s="198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5"/>
      <c r="E187" s="56"/>
      <c r="F187" s="188"/>
      <c r="G187" s="188"/>
      <c r="H187" s="188"/>
      <c r="I187" s="56"/>
      <c r="J187" s="56"/>
      <c r="K187" s="187"/>
      <c r="L187" s="259"/>
      <c r="M187" s="259"/>
      <c r="N187" s="56"/>
      <c r="O187" s="28"/>
      <c r="P187" s="56"/>
      <c r="Q187" s="28"/>
      <c r="R187" s="183"/>
      <c r="S187" s="215"/>
      <c r="T187" s="287"/>
      <c r="U187" s="27"/>
      <c r="V187" s="185"/>
      <c r="W187" s="56"/>
      <c r="X187" s="188"/>
      <c r="Y187" s="188"/>
      <c r="Z187" s="188"/>
      <c r="AA187" s="56"/>
      <c r="AB187" s="56"/>
      <c r="AC187" s="187"/>
      <c r="AD187" s="259"/>
      <c r="AE187" s="259"/>
      <c r="AF187" s="56"/>
      <c r="AG187" s="28"/>
      <c r="AH187" s="56"/>
      <c r="AI187" s="28"/>
      <c r="AJ187" s="183"/>
      <c r="AK187" s="198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5"/>
      <c r="T188" s="285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8"/>
      <c r="AL188" s="285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34</v>
      </c>
      <c r="D189" s="185"/>
      <c r="E189" s="56"/>
      <c r="F189" s="186"/>
      <c r="G189" s="186"/>
      <c r="H189" s="186"/>
      <c r="I189" s="62"/>
      <c r="J189" s="62"/>
      <c r="K189" s="187"/>
      <c r="L189" s="259"/>
      <c r="M189" s="259"/>
      <c r="N189" s="56"/>
      <c r="O189" s="28"/>
      <c r="P189" s="56"/>
      <c r="Q189" s="28"/>
      <c r="R189" s="132"/>
      <c r="S189" s="215"/>
      <c r="T189" s="286"/>
      <c r="U189" s="27" t="s">
        <v>34</v>
      </c>
      <c r="V189" s="185"/>
      <c r="W189" s="56"/>
      <c r="X189" s="186"/>
      <c r="Y189" s="186"/>
      <c r="Z189" s="186"/>
      <c r="AA189" s="62"/>
      <c r="AB189" s="62"/>
      <c r="AC189" s="187"/>
      <c r="AD189" s="259"/>
      <c r="AE189" s="259"/>
      <c r="AF189" s="56"/>
      <c r="AG189" s="28"/>
      <c r="AH189" s="56"/>
      <c r="AI189" s="28"/>
      <c r="AJ189" s="132"/>
      <c r="AK189" s="198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35</v>
      </c>
      <c r="D190" s="185"/>
      <c r="E190" s="56"/>
      <c r="F190" s="186"/>
      <c r="G190" s="186"/>
      <c r="H190" s="186"/>
      <c r="I190" s="62"/>
      <c r="J190" s="62"/>
      <c r="K190" s="187"/>
      <c r="L190" s="259"/>
      <c r="M190" s="259"/>
      <c r="N190" s="56"/>
      <c r="O190" s="28"/>
      <c r="P190" s="56"/>
      <c r="Q190" s="28"/>
      <c r="R190" s="132"/>
      <c r="S190" s="215"/>
      <c r="T190" s="286"/>
      <c r="U190" s="27" t="s">
        <v>35</v>
      </c>
      <c r="V190" s="185"/>
      <c r="W190" s="56"/>
      <c r="X190" s="186"/>
      <c r="Y190" s="186"/>
      <c r="Z190" s="186"/>
      <c r="AA190" s="62"/>
      <c r="AB190" s="62"/>
      <c r="AC190" s="187"/>
      <c r="AD190" s="259"/>
      <c r="AE190" s="259"/>
      <c r="AF190" s="56"/>
      <c r="AG190" s="28"/>
      <c r="AH190" s="56"/>
      <c r="AI190" s="28"/>
      <c r="AJ190" s="132"/>
      <c r="AK190" s="198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37</v>
      </c>
      <c r="D191" s="185"/>
      <c r="E191" s="56"/>
      <c r="F191" s="186"/>
      <c r="G191" s="186"/>
      <c r="H191" s="186"/>
      <c r="I191" s="62"/>
      <c r="J191" s="62"/>
      <c r="K191" s="187"/>
      <c r="L191" s="259"/>
      <c r="M191" s="259"/>
      <c r="N191" s="56"/>
      <c r="O191" s="28"/>
      <c r="P191" s="56"/>
      <c r="Q191" s="28"/>
      <c r="R191" s="132"/>
      <c r="S191" s="215"/>
      <c r="T191" s="286"/>
      <c r="U191" s="27" t="s">
        <v>37</v>
      </c>
      <c r="V191" s="185"/>
      <c r="W191" s="56"/>
      <c r="X191" s="186"/>
      <c r="Y191" s="186"/>
      <c r="Z191" s="186"/>
      <c r="AA191" s="62"/>
      <c r="AB191" s="62"/>
      <c r="AC191" s="187"/>
      <c r="AD191" s="259"/>
      <c r="AE191" s="259"/>
      <c r="AF191" s="56"/>
      <c r="AG191" s="28"/>
      <c r="AH191" s="56"/>
      <c r="AI191" s="28"/>
      <c r="AJ191" s="132"/>
      <c r="AK191" s="198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5"/>
      <c r="E192" s="56"/>
      <c r="F192" s="188"/>
      <c r="G192" s="188"/>
      <c r="H192" s="188"/>
      <c r="I192" s="56"/>
      <c r="J192" s="56"/>
      <c r="K192" s="187"/>
      <c r="L192" s="259"/>
      <c r="M192" s="259"/>
      <c r="N192" s="56"/>
      <c r="O192" s="28"/>
      <c r="P192" s="56"/>
      <c r="Q192" s="28"/>
      <c r="R192" s="183"/>
      <c r="S192" s="215"/>
      <c r="T192" s="287"/>
      <c r="U192" s="27"/>
      <c r="V192" s="185"/>
      <c r="W192" s="56"/>
      <c r="X192" s="188"/>
      <c r="Y192" s="188"/>
      <c r="Z192" s="188"/>
      <c r="AA192" s="56"/>
      <c r="AB192" s="56"/>
      <c r="AC192" s="187"/>
      <c r="AD192" s="259"/>
      <c r="AE192" s="259"/>
      <c r="AF192" s="56"/>
      <c r="AG192" s="28"/>
      <c r="AH192" s="56"/>
      <c r="AI192" s="28"/>
      <c r="AJ192" s="183"/>
      <c r="AK192" s="198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5"/>
      <c r="T193" s="285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8"/>
      <c r="AL193" s="285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34</v>
      </c>
      <c r="D194" s="185"/>
      <c r="E194" s="56"/>
      <c r="F194" s="186"/>
      <c r="G194" s="186"/>
      <c r="H194" s="186"/>
      <c r="I194" s="62"/>
      <c r="J194" s="62"/>
      <c r="K194" s="187"/>
      <c r="L194" s="259"/>
      <c r="M194" s="259"/>
      <c r="N194" s="56"/>
      <c r="O194" s="28"/>
      <c r="P194" s="56"/>
      <c r="Q194" s="28"/>
      <c r="R194" s="132"/>
      <c r="S194" s="215"/>
      <c r="T194" s="286"/>
      <c r="U194" s="27" t="s">
        <v>34</v>
      </c>
      <c r="V194" s="185"/>
      <c r="W194" s="56"/>
      <c r="X194" s="186"/>
      <c r="Y194" s="186"/>
      <c r="Z194" s="186"/>
      <c r="AA194" s="62"/>
      <c r="AB194" s="62"/>
      <c r="AC194" s="187"/>
      <c r="AD194" s="259"/>
      <c r="AE194" s="259"/>
      <c r="AF194" s="56"/>
      <c r="AG194" s="28"/>
      <c r="AH194" s="56"/>
      <c r="AI194" s="28"/>
      <c r="AJ194" s="132"/>
      <c r="AK194" s="198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35</v>
      </c>
      <c r="D195" s="185"/>
      <c r="E195" s="56"/>
      <c r="F195" s="186"/>
      <c r="G195" s="186"/>
      <c r="H195" s="186"/>
      <c r="I195" s="62"/>
      <c r="J195" s="62"/>
      <c r="K195" s="187"/>
      <c r="L195" s="259"/>
      <c r="M195" s="259"/>
      <c r="N195" s="56"/>
      <c r="O195" s="28"/>
      <c r="P195" s="56"/>
      <c r="Q195" s="28"/>
      <c r="R195" s="132"/>
      <c r="S195" s="215"/>
      <c r="T195" s="286"/>
      <c r="U195" s="27" t="s">
        <v>35</v>
      </c>
      <c r="V195" s="185"/>
      <c r="W195" s="56"/>
      <c r="X195" s="186"/>
      <c r="Y195" s="186"/>
      <c r="Z195" s="186"/>
      <c r="AA195" s="62"/>
      <c r="AB195" s="62"/>
      <c r="AC195" s="187"/>
      <c r="AD195" s="259"/>
      <c r="AE195" s="259"/>
      <c r="AF195" s="56"/>
      <c r="AG195" s="28"/>
      <c r="AH195" s="56"/>
      <c r="AI195" s="28"/>
      <c r="AJ195" s="132"/>
      <c r="AK195" s="198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37</v>
      </c>
      <c r="D196" s="185"/>
      <c r="E196" s="56"/>
      <c r="F196" s="186"/>
      <c r="G196" s="186"/>
      <c r="H196" s="186"/>
      <c r="I196" s="62"/>
      <c r="J196" s="62"/>
      <c r="K196" s="187"/>
      <c r="L196" s="259"/>
      <c r="M196" s="259"/>
      <c r="N196" s="56"/>
      <c r="O196" s="28"/>
      <c r="P196" s="56"/>
      <c r="Q196" s="28"/>
      <c r="R196" s="132"/>
      <c r="S196" s="215"/>
      <c r="T196" s="286"/>
      <c r="U196" s="27" t="s">
        <v>37</v>
      </c>
      <c r="V196" s="185"/>
      <c r="W196" s="56"/>
      <c r="X196" s="186"/>
      <c r="Y196" s="186"/>
      <c r="Z196" s="186"/>
      <c r="AA196" s="62"/>
      <c r="AB196" s="62"/>
      <c r="AC196" s="187"/>
      <c r="AD196" s="259"/>
      <c r="AE196" s="259"/>
      <c r="AF196" s="56"/>
      <c r="AG196" s="28"/>
      <c r="AH196" s="56"/>
      <c r="AI196" s="28"/>
      <c r="AJ196" s="132"/>
      <c r="AK196" s="198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5"/>
      <c r="E197" s="56"/>
      <c r="F197" s="188"/>
      <c r="G197" s="188"/>
      <c r="H197" s="188"/>
      <c r="I197" s="56"/>
      <c r="J197" s="56"/>
      <c r="K197" s="187"/>
      <c r="L197" s="259"/>
      <c r="M197" s="259"/>
      <c r="N197" s="56"/>
      <c r="O197" s="28"/>
      <c r="P197" s="56"/>
      <c r="Q197" s="28"/>
      <c r="R197" s="183"/>
      <c r="S197" s="215"/>
      <c r="T197" s="287"/>
      <c r="U197" s="27"/>
      <c r="V197" s="185"/>
      <c r="W197" s="56"/>
      <c r="X197" s="188"/>
      <c r="Y197" s="188"/>
      <c r="Z197" s="188"/>
      <c r="AA197" s="56"/>
      <c r="AB197" s="56"/>
      <c r="AC197" s="187"/>
      <c r="AD197" s="259"/>
      <c r="AE197" s="259"/>
      <c r="AF197" s="56"/>
      <c r="AG197" s="28"/>
      <c r="AH197" s="56"/>
      <c r="AI197" s="28"/>
      <c r="AJ197" s="183"/>
      <c r="AK197" s="198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5"/>
      <c r="T198" s="285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8"/>
      <c r="AL198" s="285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34</v>
      </c>
      <c r="D199" s="185"/>
      <c r="E199" s="56"/>
      <c r="F199" s="186"/>
      <c r="G199" s="186"/>
      <c r="H199" s="186"/>
      <c r="I199" s="62"/>
      <c r="J199" s="62"/>
      <c r="K199" s="187"/>
      <c r="L199" s="259"/>
      <c r="M199" s="259"/>
      <c r="N199" s="56"/>
      <c r="O199" s="28"/>
      <c r="P199" s="56"/>
      <c r="Q199" s="28"/>
      <c r="R199" s="132"/>
      <c r="S199" s="215"/>
      <c r="T199" s="286"/>
      <c r="U199" s="27" t="s">
        <v>34</v>
      </c>
      <c r="V199" s="185"/>
      <c r="W199" s="56"/>
      <c r="X199" s="186"/>
      <c r="Y199" s="186"/>
      <c r="Z199" s="186"/>
      <c r="AA199" s="62"/>
      <c r="AB199" s="62"/>
      <c r="AC199" s="187"/>
      <c r="AD199" s="259"/>
      <c r="AE199" s="259"/>
      <c r="AF199" s="56"/>
      <c r="AG199" s="28"/>
      <c r="AH199" s="56"/>
      <c r="AI199" s="28"/>
      <c r="AJ199" s="132"/>
      <c r="AK199" s="198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35</v>
      </c>
      <c r="D200" s="185"/>
      <c r="E200" s="56"/>
      <c r="F200" s="186"/>
      <c r="G200" s="186"/>
      <c r="H200" s="186"/>
      <c r="I200" s="62"/>
      <c r="J200" s="62"/>
      <c r="K200" s="187"/>
      <c r="L200" s="259"/>
      <c r="M200" s="259"/>
      <c r="N200" s="56"/>
      <c r="O200" s="28"/>
      <c r="P200" s="56"/>
      <c r="Q200" s="28"/>
      <c r="R200" s="132"/>
      <c r="S200" s="215"/>
      <c r="T200" s="286"/>
      <c r="U200" s="27" t="s">
        <v>35</v>
      </c>
      <c r="V200" s="185"/>
      <c r="W200" s="56"/>
      <c r="X200" s="186"/>
      <c r="Y200" s="186"/>
      <c r="Z200" s="186"/>
      <c r="AA200" s="62"/>
      <c r="AB200" s="62"/>
      <c r="AC200" s="187"/>
      <c r="AD200" s="259"/>
      <c r="AE200" s="259"/>
      <c r="AF200" s="56"/>
      <c r="AG200" s="28"/>
      <c r="AH200" s="56"/>
      <c r="AI200" s="28"/>
      <c r="AJ200" s="132"/>
      <c r="AK200" s="198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37</v>
      </c>
      <c r="D201" s="185"/>
      <c r="E201" s="56"/>
      <c r="F201" s="186"/>
      <c r="G201" s="186"/>
      <c r="H201" s="186"/>
      <c r="I201" s="62"/>
      <c r="J201" s="62"/>
      <c r="K201" s="187"/>
      <c r="L201" s="259"/>
      <c r="M201" s="259"/>
      <c r="N201" s="56"/>
      <c r="O201" s="28"/>
      <c r="P201" s="56"/>
      <c r="Q201" s="28"/>
      <c r="R201" s="132"/>
      <c r="S201" s="215"/>
      <c r="T201" s="286"/>
      <c r="U201" s="27" t="s">
        <v>37</v>
      </c>
      <c r="V201" s="185"/>
      <c r="W201" s="56"/>
      <c r="X201" s="186"/>
      <c r="Y201" s="186"/>
      <c r="Z201" s="186"/>
      <c r="AA201" s="62"/>
      <c r="AB201" s="62"/>
      <c r="AC201" s="187"/>
      <c r="AD201" s="259"/>
      <c r="AE201" s="259"/>
      <c r="AF201" s="56"/>
      <c r="AG201" s="28"/>
      <c r="AH201" s="56"/>
      <c r="AI201" s="28"/>
      <c r="AJ201" s="132"/>
      <c r="AK201" s="198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5"/>
      <c r="E202" s="56"/>
      <c r="F202" s="188"/>
      <c r="G202" s="188"/>
      <c r="H202" s="188"/>
      <c r="I202" s="56"/>
      <c r="J202" s="56"/>
      <c r="K202" s="187"/>
      <c r="L202" s="259"/>
      <c r="M202" s="259"/>
      <c r="N202" s="56"/>
      <c r="O202" s="28"/>
      <c r="P202" s="56"/>
      <c r="Q202" s="28"/>
      <c r="R202" s="183"/>
      <c r="S202" s="215"/>
      <c r="T202" s="287"/>
      <c r="U202" s="27"/>
      <c r="V202" s="185"/>
      <c r="W202" s="56"/>
      <c r="X202" s="188"/>
      <c r="Y202" s="188"/>
      <c r="Z202" s="188"/>
      <c r="AA202" s="56"/>
      <c r="AB202" s="56"/>
      <c r="AC202" s="187"/>
      <c r="AD202" s="259"/>
      <c r="AE202" s="259"/>
      <c r="AF202" s="56"/>
      <c r="AG202" s="28"/>
      <c r="AH202" s="56"/>
      <c r="AI202" s="28"/>
      <c r="AJ202" s="183"/>
      <c r="AK202" s="198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5"/>
      <c r="T203" s="285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8"/>
      <c r="AL203" s="285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34</v>
      </c>
      <c r="D204" s="185"/>
      <c r="E204" s="56"/>
      <c r="F204" s="186"/>
      <c r="G204" s="186"/>
      <c r="H204" s="186"/>
      <c r="I204" s="62"/>
      <c r="J204" s="62"/>
      <c r="K204" s="187"/>
      <c r="L204" s="259"/>
      <c r="M204" s="259"/>
      <c r="N204" s="56"/>
      <c r="O204" s="28"/>
      <c r="P204" s="56"/>
      <c r="Q204" s="28"/>
      <c r="R204" s="132"/>
      <c r="S204" s="215"/>
      <c r="T204" s="286"/>
      <c r="U204" s="27" t="s">
        <v>34</v>
      </c>
      <c r="V204" s="185"/>
      <c r="W204" s="56"/>
      <c r="X204" s="186"/>
      <c r="Y204" s="186"/>
      <c r="Z204" s="186"/>
      <c r="AA204" s="62"/>
      <c r="AB204" s="62"/>
      <c r="AC204" s="187"/>
      <c r="AD204" s="259"/>
      <c r="AE204" s="259"/>
      <c r="AF204" s="56"/>
      <c r="AG204" s="28"/>
      <c r="AH204" s="56"/>
      <c r="AI204" s="28"/>
      <c r="AJ204" s="132"/>
      <c r="AK204" s="198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35</v>
      </c>
      <c r="D205" s="185"/>
      <c r="E205" s="56"/>
      <c r="F205" s="186"/>
      <c r="G205" s="186"/>
      <c r="H205" s="186"/>
      <c r="I205" s="62"/>
      <c r="J205" s="62"/>
      <c r="K205" s="187"/>
      <c r="L205" s="259"/>
      <c r="M205" s="259"/>
      <c r="N205" s="56"/>
      <c r="O205" s="28"/>
      <c r="P205" s="56"/>
      <c r="Q205" s="28"/>
      <c r="R205" s="132"/>
      <c r="S205" s="215"/>
      <c r="T205" s="286"/>
      <c r="U205" s="27" t="s">
        <v>35</v>
      </c>
      <c r="V205" s="185"/>
      <c r="W205" s="56"/>
      <c r="X205" s="186"/>
      <c r="Y205" s="186"/>
      <c r="Z205" s="186"/>
      <c r="AA205" s="62"/>
      <c r="AB205" s="62"/>
      <c r="AC205" s="187"/>
      <c r="AD205" s="259"/>
      <c r="AE205" s="259"/>
      <c r="AF205" s="56"/>
      <c r="AG205" s="28"/>
      <c r="AH205" s="56"/>
      <c r="AI205" s="28"/>
      <c r="AJ205" s="132"/>
      <c r="AK205" s="198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37</v>
      </c>
      <c r="D206" s="185"/>
      <c r="E206" s="56"/>
      <c r="F206" s="186"/>
      <c r="G206" s="186"/>
      <c r="H206" s="186"/>
      <c r="I206" s="62"/>
      <c r="J206" s="62"/>
      <c r="K206" s="187"/>
      <c r="L206" s="259"/>
      <c r="M206" s="259"/>
      <c r="N206" s="56"/>
      <c r="O206" s="28"/>
      <c r="P206" s="56"/>
      <c r="Q206" s="28"/>
      <c r="R206" s="132"/>
      <c r="S206" s="215"/>
      <c r="T206" s="286"/>
      <c r="U206" s="27" t="s">
        <v>37</v>
      </c>
      <c r="V206" s="185"/>
      <c r="W206" s="56"/>
      <c r="X206" s="186"/>
      <c r="Y206" s="186"/>
      <c r="Z206" s="186"/>
      <c r="AA206" s="62"/>
      <c r="AB206" s="62"/>
      <c r="AC206" s="187"/>
      <c r="AD206" s="259"/>
      <c r="AE206" s="259"/>
      <c r="AF206" s="56"/>
      <c r="AG206" s="28"/>
      <c r="AH206" s="56"/>
      <c r="AI206" s="28"/>
      <c r="AJ206" s="132"/>
      <c r="AK206" s="198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5"/>
      <c r="E207" s="56"/>
      <c r="F207" s="188"/>
      <c r="G207" s="188"/>
      <c r="H207" s="188"/>
      <c r="I207" s="56"/>
      <c r="J207" s="56"/>
      <c r="K207" s="187"/>
      <c r="L207" s="259"/>
      <c r="M207" s="259"/>
      <c r="N207" s="56"/>
      <c r="O207" s="28"/>
      <c r="P207" s="56"/>
      <c r="Q207" s="28"/>
      <c r="R207" s="183"/>
      <c r="S207" s="215"/>
      <c r="T207" s="287"/>
      <c r="U207" s="27"/>
      <c r="V207" s="185"/>
      <c r="W207" s="56"/>
      <c r="X207" s="188"/>
      <c r="Y207" s="188"/>
      <c r="Z207" s="188"/>
      <c r="AA207" s="56"/>
      <c r="AB207" s="56"/>
      <c r="AC207" s="187"/>
      <c r="AD207" s="259"/>
      <c r="AE207" s="259"/>
      <c r="AF207" s="56"/>
      <c r="AG207" s="28"/>
      <c r="AH207" s="56"/>
      <c r="AI207" s="28"/>
      <c r="AJ207" s="183"/>
      <c r="AK207" s="198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5"/>
      <c r="T208" s="285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8"/>
      <c r="AL208" s="285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34</v>
      </c>
      <c r="D209" s="185"/>
      <c r="E209" s="56"/>
      <c r="F209" s="186"/>
      <c r="G209" s="186"/>
      <c r="H209" s="186"/>
      <c r="I209" s="62"/>
      <c r="J209" s="62"/>
      <c r="K209" s="187"/>
      <c r="L209" s="259"/>
      <c r="M209" s="259"/>
      <c r="N209" s="56"/>
      <c r="O209" s="28"/>
      <c r="P209" s="56"/>
      <c r="Q209" s="28"/>
      <c r="R209" s="132"/>
      <c r="S209" s="215"/>
      <c r="T209" s="286"/>
      <c r="U209" s="27" t="s">
        <v>34</v>
      </c>
      <c r="V209" s="185"/>
      <c r="W209" s="56"/>
      <c r="X209" s="186"/>
      <c r="Y209" s="186"/>
      <c r="Z209" s="186"/>
      <c r="AA209" s="62"/>
      <c r="AB209" s="62"/>
      <c r="AC209" s="187"/>
      <c r="AD209" s="259"/>
      <c r="AE209" s="259"/>
      <c r="AF209" s="56"/>
      <c r="AG209" s="28"/>
      <c r="AH209" s="56"/>
      <c r="AI209" s="28"/>
      <c r="AJ209" s="132"/>
      <c r="AK209" s="198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35</v>
      </c>
      <c r="D210" s="185"/>
      <c r="E210" s="56"/>
      <c r="F210" s="186"/>
      <c r="G210" s="186"/>
      <c r="H210" s="186"/>
      <c r="I210" s="62"/>
      <c r="J210" s="62"/>
      <c r="K210" s="187"/>
      <c r="L210" s="259"/>
      <c r="M210" s="259"/>
      <c r="N210" s="56"/>
      <c r="O210" s="28"/>
      <c r="P210" s="56"/>
      <c r="Q210" s="28"/>
      <c r="R210" s="132"/>
      <c r="S210" s="215"/>
      <c r="T210" s="286"/>
      <c r="U210" s="27" t="s">
        <v>35</v>
      </c>
      <c r="V210" s="185"/>
      <c r="W210" s="56"/>
      <c r="X210" s="186"/>
      <c r="Y210" s="186"/>
      <c r="Z210" s="186"/>
      <c r="AA210" s="62"/>
      <c r="AB210" s="62"/>
      <c r="AC210" s="187"/>
      <c r="AD210" s="259"/>
      <c r="AE210" s="259"/>
      <c r="AF210" s="56"/>
      <c r="AG210" s="28"/>
      <c r="AH210" s="56"/>
      <c r="AI210" s="28"/>
      <c r="AJ210" s="132"/>
      <c r="AK210" s="198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37</v>
      </c>
      <c r="D211" s="185"/>
      <c r="E211" s="56"/>
      <c r="F211" s="186"/>
      <c r="G211" s="186"/>
      <c r="H211" s="186"/>
      <c r="I211" s="62"/>
      <c r="J211" s="62"/>
      <c r="K211" s="187"/>
      <c r="L211" s="259"/>
      <c r="M211" s="259"/>
      <c r="N211" s="56"/>
      <c r="O211" s="28"/>
      <c r="P211" s="56"/>
      <c r="Q211" s="28"/>
      <c r="R211" s="132"/>
      <c r="S211" s="215"/>
      <c r="T211" s="286"/>
      <c r="U211" s="27" t="s">
        <v>37</v>
      </c>
      <c r="V211" s="185"/>
      <c r="W211" s="56"/>
      <c r="X211" s="186"/>
      <c r="Y211" s="186"/>
      <c r="Z211" s="186"/>
      <c r="AA211" s="62"/>
      <c r="AB211" s="62"/>
      <c r="AC211" s="187"/>
      <c r="AD211" s="259"/>
      <c r="AE211" s="259"/>
      <c r="AF211" s="56"/>
      <c r="AG211" s="28"/>
      <c r="AH211" s="56"/>
      <c r="AI211" s="28"/>
      <c r="AJ211" s="132"/>
      <c r="AK211" s="198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5"/>
      <c r="E212" s="56"/>
      <c r="F212" s="188"/>
      <c r="G212" s="188"/>
      <c r="H212" s="188"/>
      <c r="I212" s="56"/>
      <c r="J212" s="56"/>
      <c r="K212" s="187"/>
      <c r="L212" s="259"/>
      <c r="M212" s="259"/>
      <c r="N212" s="56"/>
      <c r="O212" s="28"/>
      <c r="P212" s="56"/>
      <c r="Q212" s="28"/>
      <c r="R212" s="183"/>
      <c r="S212" s="215"/>
      <c r="T212" s="287"/>
      <c r="U212" s="27"/>
      <c r="V212" s="185"/>
      <c r="W212" s="56"/>
      <c r="X212" s="188"/>
      <c r="Y212" s="188"/>
      <c r="Z212" s="188"/>
      <c r="AA212" s="56"/>
      <c r="AB212" s="56"/>
      <c r="AC212" s="187"/>
      <c r="AD212" s="259"/>
      <c r="AE212" s="259"/>
      <c r="AF212" s="56"/>
      <c r="AG212" s="28"/>
      <c r="AH212" s="56"/>
      <c r="AI212" s="28"/>
      <c r="AJ212" s="183"/>
      <c r="AK212" s="198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5"/>
      <c r="T213" s="285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8"/>
      <c r="AL213" s="285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34</v>
      </c>
      <c r="D214" s="185"/>
      <c r="E214" s="56"/>
      <c r="F214" s="186"/>
      <c r="G214" s="186"/>
      <c r="H214" s="186"/>
      <c r="I214" s="62"/>
      <c r="J214" s="62"/>
      <c r="K214" s="187"/>
      <c r="L214" s="259"/>
      <c r="M214" s="259"/>
      <c r="N214" s="56"/>
      <c r="O214" s="28"/>
      <c r="P214" s="56"/>
      <c r="Q214" s="28"/>
      <c r="R214" s="132"/>
      <c r="S214" s="215"/>
      <c r="T214" s="286"/>
      <c r="U214" s="27" t="s">
        <v>34</v>
      </c>
      <c r="V214" s="185"/>
      <c r="W214" s="56"/>
      <c r="X214" s="186"/>
      <c r="Y214" s="186"/>
      <c r="Z214" s="186"/>
      <c r="AA214" s="62"/>
      <c r="AB214" s="62"/>
      <c r="AC214" s="187"/>
      <c r="AD214" s="259"/>
      <c r="AE214" s="259"/>
      <c r="AF214" s="56"/>
      <c r="AG214" s="28"/>
      <c r="AH214" s="56"/>
      <c r="AI214" s="28"/>
      <c r="AJ214" s="132"/>
      <c r="AK214" s="198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35</v>
      </c>
      <c r="D215" s="185"/>
      <c r="E215" s="56"/>
      <c r="F215" s="186"/>
      <c r="G215" s="186"/>
      <c r="H215" s="186"/>
      <c r="I215" s="62"/>
      <c r="J215" s="62"/>
      <c r="K215" s="187"/>
      <c r="L215" s="259"/>
      <c r="M215" s="259"/>
      <c r="N215" s="56"/>
      <c r="O215" s="28"/>
      <c r="P215" s="56"/>
      <c r="Q215" s="28"/>
      <c r="R215" s="132"/>
      <c r="S215" s="215"/>
      <c r="T215" s="286"/>
      <c r="U215" s="27" t="s">
        <v>35</v>
      </c>
      <c r="V215" s="185"/>
      <c r="W215" s="56"/>
      <c r="X215" s="186"/>
      <c r="Y215" s="186"/>
      <c r="Z215" s="186"/>
      <c r="AA215" s="62"/>
      <c r="AB215" s="62"/>
      <c r="AC215" s="187"/>
      <c r="AD215" s="259"/>
      <c r="AE215" s="259"/>
      <c r="AF215" s="56"/>
      <c r="AG215" s="28"/>
      <c r="AH215" s="56"/>
      <c r="AI215" s="28"/>
      <c r="AJ215" s="132"/>
      <c r="AK215" s="198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37</v>
      </c>
      <c r="D216" s="185"/>
      <c r="E216" s="56"/>
      <c r="F216" s="186"/>
      <c r="G216" s="186"/>
      <c r="H216" s="186"/>
      <c r="I216" s="62"/>
      <c r="J216" s="62"/>
      <c r="K216" s="187"/>
      <c r="L216" s="259"/>
      <c r="M216" s="259"/>
      <c r="N216" s="56"/>
      <c r="O216" s="28"/>
      <c r="P216" s="56"/>
      <c r="Q216" s="28"/>
      <c r="R216" s="132"/>
      <c r="S216" s="215"/>
      <c r="T216" s="286"/>
      <c r="U216" s="27" t="s">
        <v>37</v>
      </c>
      <c r="V216" s="185"/>
      <c r="W216" s="56"/>
      <c r="X216" s="186"/>
      <c r="Y216" s="186"/>
      <c r="Z216" s="186"/>
      <c r="AA216" s="62"/>
      <c r="AB216" s="62"/>
      <c r="AC216" s="187"/>
      <c r="AD216" s="259"/>
      <c r="AE216" s="259"/>
      <c r="AF216" s="56"/>
      <c r="AG216" s="28"/>
      <c r="AH216" s="56"/>
      <c r="AI216" s="28"/>
      <c r="AJ216" s="132"/>
      <c r="AK216" s="198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5"/>
      <c r="E217" s="56"/>
      <c r="F217" s="188"/>
      <c r="G217" s="188"/>
      <c r="H217" s="188"/>
      <c r="I217" s="56"/>
      <c r="J217" s="56"/>
      <c r="K217" s="187"/>
      <c r="L217" s="259"/>
      <c r="M217" s="259"/>
      <c r="N217" s="56"/>
      <c r="O217" s="28"/>
      <c r="P217" s="56"/>
      <c r="Q217" s="28"/>
      <c r="R217" s="183"/>
      <c r="S217" s="215"/>
      <c r="T217" s="287"/>
      <c r="U217" s="27"/>
      <c r="V217" s="185"/>
      <c r="W217" s="56"/>
      <c r="X217" s="188"/>
      <c r="Y217" s="188"/>
      <c r="Z217" s="188"/>
      <c r="AA217" s="56"/>
      <c r="AB217" s="56"/>
      <c r="AC217" s="187"/>
      <c r="AD217" s="259"/>
      <c r="AE217" s="259"/>
      <c r="AF217" s="56"/>
      <c r="AG217" s="28"/>
      <c r="AH217" s="56"/>
      <c r="AI217" s="28"/>
      <c r="AJ217" s="183"/>
      <c r="AK217" s="198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5"/>
      <c r="T218" s="285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8"/>
      <c r="AL218" s="285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34</v>
      </c>
      <c r="D219" s="185"/>
      <c r="E219" s="56"/>
      <c r="F219" s="186"/>
      <c r="G219" s="186"/>
      <c r="H219" s="186"/>
      <c r="I219" s="62"/>
      <c r="J219" s="62"/>
      <c r="K219" s="187"/>
      <c r="L219" s="259"/>
      <c r="M219" s="259"/>
      <c r="N219" s="56"/>
      <c r="O219" s="28"/>
      <c r="P219" s="56"/>
      <c r="Q219" s="28"/>
      <c r="R219" s="132"/>
      <c r="S219" s="215"/>
      <c r="T219" s="286"/>
      <c r="U219" s="27" t="s">
        <v>34</v>
      </c>
      <c r="V219" s="185"/>
      <c r="W219" s="56"/>
      <c r="X219" s="186"/>
      <c r="Y219" s="186"/>
      <c r="Z219" s="186"/>
      <c r="AA219" s="62"/>
      <c r="AB219" s="62"/>
      <c r="AC219" s="187"/>
      <c r="AD219" s="259"/>
      <c r="AE219" s="259"/>
      <c r="AF219" s="56"/>
      <c r="AG219" s="28"/>
      <c r="AH219" s="56"/>
      <c r="AI219" s="28"/>
      <c r="AJ219" s="132"/>
      <c r="AK219" s="198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35</v>
      </c>
      <c r="D220" s="185"/>
      <c r="E220" s="56"/>
      <c r="F220" s="186"/>
      <c r="G220" s="186"/>
      <c r="H220" s="186"/>
      <c r="I220" s="62"/>
      <c r="J220" s="62"/>
      <c r="K220" s="187"/>
      <c r="L220" s="259"/>
      <c r="M220" s="259"/>
      <c r="N220" s="56"/>
      <c r="O220" s="28"/>
      <c r="P220" s="56"/>
      <c r="Q220" s="28"/>
      <c r="R220" s="132"/>
      <c r="S220" s="215"/>
      <c r="T220" s="286"/>
      <c r="U220" s="27" t="s">
        <v>35</v>
      </c>
      <c r="V220" s="185"/>
      <c r="W220" s="56"/>
      <c r="X220" s="186"/>
      <c r="Y220" s="186"/>
      <c r="Z220" s="186"/>
      <c r="AA220" s="62"/>
      <c r="AB220" s="62"/>
      <c r="AC220" s="187"/>
      <c r="AD220" s="259"/>
      <c r="AE220" s="259"/>
      <c r="AF220" s="56"/>
      <c r="AG220" s="28"/>
      <c r="AH220" s="56"/>
      <c r="AI220" s="28"/>
      <c r="AJ220" s="132"/>
      <c r="AK220" s="198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37</v>
      </c>
      <c r="D221" s="185"/>
      <c r="E221" s="56"/>
      <c r="F221" s="186"/>
      <c r="G221" s="186"/>
      <c r="H221" s="186"/>
      <c r="I221" s="62"/>
      <c r="J221" s="62"/>
      <c r="K221" s="187"/>
      <c r="L221" s="259"/>
      <c r="M221" s="259"/>
      <c r="N221" s="56"/>
      <c r="O221" s="28"/>
      <c r="P221" s="56"/>
      <c r="Q221" s="28"/>
      <c r="R221" s="132"/>
      <c r="S221" s="215"/>
      <c r="T221" s="286"/>
      <c r="U221" s="27" t="s">
        <v>37</v>
      </c>
      <c r="V221" s="185"/>
      <c r="W221" s="56"/>
      <c r="X221" s="186"/>
      <c r="Y221" s="186"/>
      <c r="Z221" s="186"/>
      <c r="AA221" s="62"/>
      <c r="AB221" s="62"/>
      <c r="AC221" s="187"/>
      <c r="AD221" s="259"/>
      <c r="AE221" s="259"/>
      <c r="AF221" s="56"/>
      <c r="AG221" s="28"/>
      <c r="AH221" s="56"/>
      <c r="AI221" s="28"/>
      <c r="AJ221" s="132"/>
      <c r="AK221" s="198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5"/>
      <c r="E222" s="56"/>
      <c r="F222" s="188"/>
      <c r="G222" s="188"/>
      <c r="H222" s="188"/>
      <c r="I222" s="56"/>
      <c r="J222" s="56"/>
      <c r="K222" s="187"/>
      <c r="L222" s="259"/>
      <c r="M222" s="259"/>
      <c r="N222" s="56"/>
      <c r="O222" s="28"/>
      <c r="P222" s="56"/>
      <c r="Q222" s="28"/>
      <c r="R222" s="183"/>
      <c r="S222" s="215"/>
      <c r="T222" s="287"/>
      <c r="U222" s="27"/>
      <c r="V222" s="185"/>
      <c r="W222" s="56"/>
      <c r="X222" s="188"/>
      <c r="Y222" s="188"/>
      <c r="Z222" s="188"/>
      <c r="AA222" s="56"/>
      <c r="AB222" s="56"/>
      <c r="AC222" s="187"/>
      <c r="AD222" s="259"/>
      <c r="AE222" s="259"/>
      <c r="AF222" s="56"/>
      <c r="AG222" s="28"/>
      <c r="AH222" s="56"/>
      <c r="AI222" s="28"/>
      <c r="AJ222" s="183"/>
      <c r="AK222" s="198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5"/>
      <c r="T223" s="285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8"/>
      <c r="AL223" s="285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34</v>
      </c>
      <c r="D224" s="185"/>
      <c r="E224" s="56"/>
      <c r="F224" s="186"/>
      <c r="G224" s="186"/>
      <c r="H224" s="186"/>
      <c r="I224" s="62"/>
      <c r="J224" s="62"/>
      <c r="K224" s="187"/>
      <c r="L224" s="259"/>
      <c r="M224" s="259"/>
      <c r="N224" s="56"/>
      <c r="O224" s="28"/>
      <c r="P224" s="56"/>
      <c r="Q224" s="28"/>
      <c r="R224" s="132"/>
      <c r="S224" s="215"/>
      <c r="T224" s="286"/>
      <c r="U224" s="27" t="s">
        <v>34</v>
      </c>
      <c r="V224" s="185"/>
      <c r="W224" s="56"/>
      <c r="X224" s="186"/>
      <c r="Y224" s="186"/>
      <c r="Z224" s="186"/>
      <c r="AA224" s="62"/>
      <c r="AB224" s="62"/>
      <c r="AC224" s="187"/>
      <c r="AD224" s="259"/>
      <c r="AE224" s="259"/>
      <c r="AF224" s="56"/>
      <c r="AG224" s="28"/>
      <c r="AH224" s="56"/>
      <c r="AI224" s="28"/>
      <c r="AJ224" s="132"/>
      <c r="AK224" s="198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35</v>
      </c>
      <c r="D225" s="185"/>
      <c r="E225" s="56"/>
      <c r="F225" s="186"/>
      <c r="G225" s="186"/>
      <c r="H225" s="186"/>
      <c r="I225" s="62"/>
      <c r="J225" s="62"/>
      <c r="K225" s="187"/>
      <c r="L225" s="259"/>
      <c r="M225" s="259"/>
      <c r="N225" s="56"/>
      <c r="O225" s="28"/>
      <c r="P225" s="56"/>
      <c r="Q225" s="28"/>
      <c r="R225" s="132"/>
      <c r="S225" s="215"/>
      <c r="T225" s="286"/>
      <c r="U225" s="27" t="s">
        <v>35</v>
      </c>
      <c r="V225" s="185"/>
      <c r="W225" s="56"/>
      <c r="X225" s="186"/>
      <c r="Y225" s="186"/>
      <c r="Z225" s="186"/>
      <c r="AA225" s="62"/>
      <c r="AB225" s="62"/>
      <c r="AC225" s="187"/>
      <c r="AD225" s="259"/>
      <c r="AE225" s="259"/>
      <c r="AF225" s="56"/>
      <c r="AG225" s="28"/>
      <c r="AH225" s="56"/>
      <c r="AI225" s="28"/>
      <c r="AJ225" s="132"/>
      <c r="AK225" s="198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37</v>
      </c>
      <c r="D226" s="185"/>
      <c r="E226" s="56"/>
      <c r="F226" s="186"/>
      <c r="G226" s="186"/>
      <c r="H226" s="186"/>
      <c r="I226" s="62"/>
      <c r="J226" s="62"/>
      <c r="K226" s="187"/>
      <c r="L226" s="259"/>
      <c r="M226" s="259"/>
      <c r="N226" s="56"/>
      <c r="O226" s="28"/>
      <c r="P226" s="56"/>
      <c r="Q226" s="28"/>
      <c r="R226" s="132"/>
      <c r="S226" s="215"/>
      <c r="T226" s="286"/>
      <c r="U226" s="27" t="s">
        <v>37</v>
      </c>
      <c r="V226" s="185"/>
      <c r="W226" s="56"/>
      <c r="X226" s="186"/>
      <c r="Y226" s="186"/>
      <c r="Z226" s="186"/>
      <c r="AA226" s="62"/>
      <c r="AB226" s="62"/>
      <c r="AC226" s="187"/>
      <c r="AD226" s="259"/>
      <c r="AE226" s="259"/>
      <c r="AF226" s="56"/>
      <c r="AG226" s="28"/>
      <c r="AH226" s="56"/>
      <c r="AI226" s="28"/>
      <c r="AJ226" s="132"/>
      <c r="AK226" s="198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5"/>
      <c r="E227" s="56"/>
      <c r="F227" s="188"/>
      <c r="G227" s="188"/>
      <c r="H227" s="188"/>
      <c r="I227" s="56"/>
      <c r="J227" s="56"/>
      <c r="K227" s="187"/>
      <c r="L227" s="259"/>
      <c r="M227" s="259"/>
      <c r="N227" s="56"/>
      <c r="O227" s="28"/>
      <c r="P227" s="56"/>
      <c r="Q227" s="28"/>
      <c r="R227" s="183"/>
      <c r="S227" s="215"/>
      <c r="T227" s="287"/>
      <c r="U227" s="27"/>
      <c r="V227" s="185"/>
      <c r="W227" s="56"/>
      <c r="X227" s="188"/>
      <c r="Y227" s="188"/>
      <c r="Z227" s="188"/>
      <c r="AA227" s="56"/>
      <c r="AB227" s="56"/>
      <c r="AC227" s="187"/>
      <c r="AD227" s="259"/>
      <c r="AE227" s="259"/>
      <c r="AF227" s="56"/>
      <c r="AG227" s="28"/>
      <c r="AH227" s="56"/>
      <c r="AI227" s="28"/>
      <c r="AJ227" s="183"/>
      <c r="AK227" s="198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5"/>
      <c r="T228" s="285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8"/>
      <c r="AL228" s="285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34</v>
      </c>
      <c r="D229" s="185"/>
      <c r="E229" s="56"/>
      <c r="F229" s="186"/>
      <c r="G229" s="186"/>
      <c r="H229" s="186"/>
      <c r="I229" s="62"/>
      <c r="J229" s="62"/>
      <c r="K229" s="187"/>
      <c r="L229" s="259"/>
      <c r="M229" s="259"/>
      <c r="N229" s="56"/>
      <c r="O229" s="28"/>
      <c r="P229" s="56"/>
      <c r="Q229" s="28"/>
      <c r="R229" s="132"/>
      <c r="S229" s="215"/>
      <c r="T229" s="286"/>
      <c r="U229" s="27" t="s">
        <v>34</v>
      </c>
      <c r="V229" s="185"/>
      <c r="W229" s="56"/>
      <c r="X229" s="186"/>
      <c r="Y229" s="186"/>
      <c r="Z229" s="186"/>
      <c r="AA229" s="62"/>
      <c r="AB229" s="62"/>
      <c r="AC229" s="187"/>
      <c r="AD229" s="259"/>
      <c r="AE229" s="259"/>
      <c r="AF229" s="56"/>
      <c r="AG229" s="28"/>
      <c r="AH229" s="56"/>
      <c r="AI229" s="28"/>
      <c r="AJ229" s="132"/>
      <c r="AK229" s="198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35</v>
      </c>
      <c r="D230" s="185"/>
      <c r="E230" s="56"/>
      <c r="F230" s="186"/>
      <c r="G230" s="186"/>
      <c r="H230" s="186"/>
      <c r="I230" s="62"/>
      <c r="J230" s="62"/>
      <c r="K230" s="187"/>
      <c r="L230" s="259"/>
      <c r="M230" s="259"/>
      <c r="N230" s="56"/>
      <c r="O230" s="28"/>
      <c r="P230" s="56"/>
      <c r="Q230" s="28"/>
      <c r="R230" s="132"/>
      <c r="S230" s="215"/>
      <c r="T230" s="286"/>
      <c r="U230" s="27" t="s">
        <v>35</v>
      </c>
      <c r="V230" s="185"/>
      <c r="W230" s="56"/>
      <c r="X230" s="186"/>
      <c r="Y230" s="186"/>
      <c r="Z230" s="186"/>
      <c r="AA230" s="62"/>
      <c r="AB230" s="62"/>
      <c r="AC230" s="187"/>
      <c r="AD230" s="259"/>
      <c r="AE230" s="259"/>
      <c r="AF230" s="56"/>
      <c r="AG230" s="28"/>
      <c r="AH230" s="56"/>
      <c r="AI230" s="28"/>
      <c r="AJ230" s="132"/>
      <c r="AK230" s="198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37</v>
      </c>
      <c r="D231" s="185"/>
      <c r="E231" s="56"/>
      <c r="F231" s="186"/>
      <c r="G231" s="186"/>
      <c r="H231" s="186"/>
      <c r="I231" s="62"/>
      <c r="J231" s="62"/>
      <c r="K231" s="187"/>
      <c r="L231" s="259"/>
      <c r="M231" s="259"/>
      <c r="N231" s="56"/>
      <c r="O231" s="28"/>
      <c r="P231" s="56"/>
      <c r="Q231" s="28"/>
      <c r="R231" s="132"/>
      <c r="S231" s="215"/>
      <c r="T231" s="286"/>
      <c r="U231" s="27" t="s">
        <v>37</v>
      </c>
      <c r="V231" s="185"/>
      <c r="W231" s="56"/>
      <c r="X231" s="186"/>
      <c r="Y231" s="186"/>
      <c r="Z231" s="186"/>
      <c r="AA231" s="62"/>
      <c r="AB231" s="62"/>
      <c r="AC231" s="187"/>
      <c r="AD231" s="259"/>
      <c r="AE231" s="259"/>
      <c r="AF231" s="56"/>
      <c r="AG231" s="28"/>
      <c r="AH231" s="56"/>
      <c r="AI231" s="28"/>
      <c r="AJ231" s="132"/>
      <c r="AK231" s="198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5"/>
      <c r="E232" s="56"/>
      <c r="F232" s="188"/>
      <c r="G232" s="188"/>
      <c r="H232" s="188"/>
      <c r="I232" s="56"/>
      <c r="J232" s="56"/>
      <c r="K232" s="187"/>
      <c r="L232" s="259"/>
      <c r="M232" s="259"/>
      <c r="N232" s="56"/>
      <c r="O232" s="28"/>
      <c r="P232" s="56"/>
      <c r="Q232" s="28"/>
      <c r="R232" s="183"/>
      <c r="S232" s="215"/>
      <c r="T232" s="287"/>
      <c r="U232" s="27"/>
      <c r="V232" s="185"/>
      <c r="W232" s="56"/>
      <c r="X232" s="188"/>
      <c r="Y232" s="188"/>
      <c r="Z232" s="188"/>
      <c r="AA232" s="56"/>
      <c r="AB232" s="56"/>
      <c r="AC232" s="187"/>
      <c r="AD232" s="259"/>
      <c r="AE232" s="259"/>
      <c r="AF232" s="56"/>
      <c r="AG232" s="28"/>
      <c r="AH232" s="56"/>
      <c r="AI232" s="28"/>
      <c r="AJ232" s="183"/>
      <c r="AK232" s="198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5"/>
      <c r="T233" s="285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8"/>
      <c r="AL233" s="285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34</v>
      </c>
      <c r="D234" s="185"/>
      <c r="E234" s="56"/>
      <c r="F234" s="186"/>
      <c r="G234" s="186"/>
      <c r="H234" s="186"/>
      <c r="I234" s="62"/>
      <c r="J234" s="62"/>
      <c r="K234" s="187"/>
      <c r="L234" s="259"/>
      <c r="M234" s="259"/>
      <c r="N234" s="56"/>
      <c r="O234" s="28"/>
      <c r="P234" s="56"/>
      <c r="Q234" s="28"/>
      <c r="R234" s="132"/>
      <c r="S234" s="215"/>
      <c r="T234" s="286"/>
      <c r="U234" s="27" t="s">
        <v>34</v>
      </c>
      <c r="V234" s="185"/>
      <c r="W234" s="56"/>
      <c r="X234" s="186"/>
      <c r="Y234" s="186"/>
      <c r="Z234" s="186"/>
      <c r="AA234" s="62"/>
      <c r="AB234" s="62"/>
      <c r="AC234" s="187"/>
      <c r="AD234" s="259"/>
      <c r="AE234" s="259"/>
      <c r="AF234" s="56"/>
      <c r="AG234" s="28"/>
      <c r="AH234" s="56"/>
      <c r="AI234" s="28"/>
      <c r="AJ234" s="132"/>
      <c r="AK234" s="198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35</v>
      </c>
      <c r="D235" s="185"/>
      <c r="E235" s="56"/>
      <c r="F235" s="186"/>
      <c r="G235" s="186"/>
      <c r="H235" s="186"/>
      <c r="I235" s="62"/>
      <c r="J235" s="62"/>
      <c r="K235" s="187"/>
      <c r="L235" s="259"/>
      <c r="M235" s="259"/>
      <c r="N235" s="56"/>
      <c r="O235" s="28"/>
      <c r="P235" s="56"/>
      <c r="Q235" s="28"/>
      <c r="R235" s="132"/>
      <c r="S235" s="215"/>
      <c r="T235" s="286"/>
      <c r="U235" s="27" t="s">
        <v>35</v>
      </c>
      <c r="V235" s="185"/>
      <c r="W235" s="56"/>
      <c r="X235" s="186"/>
      <c r="Y235" s="186"/>
      <c r="Z235" s="186"/>
      <c r="AA235" s="62"/>
      <c r="AB235" s="62"/>
      <c r="AC235" s="187"/>
      <c r="AD235" s="259"/>
      <c r="AE235" s="259"/>
      <c r="AF235" s="56"/>
      <c r="AG235" s="28"/>
      <c r="AH235" s="56"/>
      <c r="AI235" s="28"/>
      <c r="AJ235" s="132"/>
      <c r="AK235" s="198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37</v>
      </c>
      <c r="D236" s="185"/>
      <c r="E236" s="56"/>
      <c r="F236" s="186"/>
      <c r="G236" s="186"/>
      <c r="H236" s="186"/>
      <c r="I236" s="62"/>
      <c r="J236" s="62"/>
      <c r="K236" s="187"/>
      <c r="L236" s="259"/>
      <c r="M236" s="259"/>
      <c r="N236" s="56"/>
      <c r="O236" s="28"/>
      <c r="P236" s="56"/>
      <c r="Q236" s="28"/>
      <c r="R236" s="132"/>
      <c r="S236" s="215"/>
      <c r="T236" s="286"/>
      <c r="U236" s="27" t="s">
        <v>37</v>
      </c>
      <c r="V236" s="185"/>
      <c r="W236" s="56"/>
      <c r="X236" s="186"/>
      <c r="Y236" s="186"/>
      <c r="Z236" s="186"/>
      <c r="AA236" s="62"/>
      <c r="AB236" s="62"/>
      <c r="AC236" s="187"/>
      <c r="AD236" s="259"/>
      <c r="AE236" s="259"/>
      <c r="AF236" s="56"/>
      <c r="AG236" s="28"/>
      <c r="AH236" s="56"/>
      <c r="AI236" s="28"/>
      <c r="AJ236" s="132"/>
      <c r="AK236" s="198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5"/>
      <c r="E237" s="56"/>
      <c r="F237" s="188"/>
      <c r="G237" s="188"/>
      <c r="H237" s="188"/>
      <c r="I237" s="56"/>
      <c r="J237" s="56"/>
      <c r="K237" s="187"/>
      <c r="L237" s="259"/>
      <c r="M237" s="259"/>
      <c r="N237" s="56"/>
      <c r="O237" s="28"/>
      <c r="P237" s="56"/>
      <c r="Q237" s="28"/>
      <c r="R237" s="183"/>
      <c r="S237" s="215"/>
      <c r="T237" s="287"/>
      <c r="U237" s="27"/>
      <c r="V237" s="185"/>
      <c r="W237" s="56"/>
      <c r="X237" s="188"/>
      <c r="Y237" s="188"/>
      <c r="Z237" s="188"/>
      <c r="AA237" s="56"/>
      <c r="AB237" s="56"/>
      <c r="AC237" s="187"/>
      <c r="AD237" s="259"/>
      <c r="AE237" s="259"/>
      <c r="AF237" s="56"/>
      <c r="AG237" s="28"/>
      <c r="AH237" s="56"/>
      <c r="AI237" s="28"/>
      <c r="AJ237" s="183"/>
      <c r="AK237" s="198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5"/>
      <c r="T238" s="285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8"/>
      <c r="AL238" s="285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34</v>
      </c>
      <c r="D239" s="185"/>
      <c r="E239" s="56"/>
      <c r="F239" s="186"/>
      <c r="G239" s="186"/>
      <c r="H239" s="186"/>
      <c r="I239" s="62"/>
      <c r="J239" s="62"/>
      <c r="K239" s="187"/>
      <c r="L239" s="259"/>
      <c r="M239" s="259"/>
      <c r="N239" s="56"/>
      <c r="O239" s="28"/>
      <c r="P239" s="56"/>
      <c r="Q239" s="28"/>
      <c r="R239" s="132"/>
      <c r="S239" s="215"/>
      <c r="T239" s="286"/>
      <c r="U239" s="27" t="s">
        <v>34</v>
      </c>
      <c r="V239" s="185"/>
      <c r="W239" s="56"/>
      <c r="X239" s="186"/>
      <c r="Y239" s="186"/>
      <c r="Z239" s="186"/>
      <c r="AA239" s="62"/>
      <c r="AB239" s="62"/>
      <c r="AC239" s="187"/>
      <c r="AD239" s="259"/>
      <c r="AE239" s="259"/>
      <c r="AF239" s="56"/>
      <c r="AG239" s="28"/>
      <c r="AH239" s="56"/>
      <c r="AI239" s="28"/>
      <c r="AJ239" s="132"/>
      <c r="AK239" s="198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35</v>
      </c>
      <c r="D240" s="185"/>
      <c r="E240" s="56"/>
      <c r="F240" s="186"/>
      <c r="G240" s="186"/>
      <c r="H240" s="186"/>
      <c r="I240" s="62"/>
      <c r="J240" s="62"/>
      <c r="K240" s="187"/>
      <c r="L240" s="259"/>
      <c r="M240" s="259"/>
      <c r="N240" s="56"/>
      <c r="O240" s="28"/>
      <c r="P240" s="56"/>
      <c r="Q240" s="28"/>
      <c r="R240" s="132"/>
      <c r="S240" s="215"/>
      <c r="T240" s="286"/>
      <c r="U240" s="27" t="s">
        <v>35</v>
      </c>
      <c r="V240" s="185"/>
      <c r="W240" s="56"/>
      <c r="X240" s="186"/>
      <c r="Y240" s="186"/>
      <c r="Z240" s="186"/>
      <c r="AA240" s="62"/>
      <c r="AB240" s="62"/>
      <c r="AC240" s="187"/>
      <c r="AD240" s="259"/>
      <c r="AE240" s="259"/>
      <c r="AF240" s="56"/>
      <c r="AG240" s="28"/>
      <c r="AH240" s="56"/>
      <c r="AI240" s="28"/>
      <c r="AJ240" s="132"/>
      <c r="AK240" s="198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37</v>
      </c>
      <c r="D241" s="185"/>
      <c r="E241" s="56"/>
      <c r="F241" s="186"/>
      <c r="G241" s="186"/>
      <c r="H241" s="186"/>
      <c r="I241" s="62"/>
      <c r="J241" s="62"/>
      <c r="K241" s="187"/>
      <c r="L241" s="259"/>
      <c r="M241" s="259"/>
      <c r="N241" s="56"/>
      <c r="O241" s="28"/>
      <c r="P241" s="56"/>
      <c r="Q241" s="28"/>
      <c r="R241" s="132"/>
      <c r="S241" s="215"/>
      <c r="T241" s="286"/>
      <c r="U241" s="27" t="s">
        <v>37</v>
      </c>
      <c r="V241" s="185"/>
      <c r="W241" s="56"/>
      <c r="X241" s="186"/>
      <c r="Y241" s="186"/>
      <c r="Z241" s="186"/>
      <c r="AA241" s="62"/>
      <c r="AB241" s="62"/>
      <c r="AC241" s="187"/>
      <c r="AD241" s="259"/>
      <c r="AE241" s="259"/>
      <c r="AF241" s="56"/>
      <c r="AG241" s="28"/>
      <c r="AH241" s="56"/>
      <c r="AI241" s="28"/>
      <c r="AJ241" s="132"/>
      <c r="AK241" s="198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5"/>
      <c r="E242" s="56"/>
      <c r="F242" s="188"/>
      <c r="G242" s="188"/>
      <c r="H242" s="188"/>
      <c r="I242" s="56"/>
      <c r="J242" s="56"/>
      <c r="K242" s="187"/>
      <c r="L242" s="259"/>
      <c r="M242" s="259"/>
      <c r="N242" s="56"/>
      <c r="O242" s="28"/>
      <c r="P242" s="56"/>
      <c r="Q242" s="28"/>
      <c r="R242" s="183"/>
      <c r="S242" s="215"/>
      <c r="T242" s="287"/>
      <c r="U242" s="27"/>
      <c r="V242" s="185"/>
      <c r="W242" s="56"/>
      <c r="X242" s="188"/>
      <c r="Y242" s="188"/>
      <c r="Z242" s="188"/>
      <c r="AA242" s="56"/>
      <c r="AB242" s="56"/>
      <c r="AC242" s="187"/>
      <c r="AD242" s="259"/>
      <c r="AE242" s="259"/>
      <c r="AF242" s="56"/>
      <c r="AG242" s="28"/>
      <c r="AH242" s="56"/>
      <c r="AI242" s="28"/>
      <c r="AJ242" s="183"/>
      <c r="AK242" s="198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5"/>
      <c r="T243" s="285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8"/>
      <c r="AL243" s="285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34</v>
      </c>
      <c r="D244" s="185"/>
      <c r="E244" s="56"/>
      <c r="F244" s="186"/>
      <c r="G244" s="186"/>
      <c r="H244" s="186"/>
      <c r="I244" s="62"/>
      <c r="J244" s="62"/>
      <c r="K244" s="187"/>
      <c r="L244" s="259"/>
      <c r="M244" s="259"/>
      <c r="N244" s="56"/>
      <c r="O244" s="28"/>
      <c r="P244" s="56"/>
      <c r="Q244" s="28"/>
      <c r="R244" s="132"/>
      <c r="S244" s="215"/>
      <c r="T244" s="286"/>
      <c r="U244" s="27" t="s">
        <v>34</v>
      </c>
      <c r="V244" s="185"/>
      <c r="W244" s="56"/>
      <c r="X244" s="186"/>
      <c r="Y244" s="186"/>
      <c r="Z244" s="186"/>
      <c r="AA244" s="62"/>
      <c r="AB244" s="62"/>
      <c r="AC244" s="187"/>
      <c r="AD244" s="259"/>
      <c r="AE244" s="259"/>
      <c r="AF244" s="56"/>
      <c r="AG244" s="28"/>
      <c r="AH244" s="56"/>
      <c r="AI244" s="28"/>
      <c r="AJ244" s="132"/>
      <c r="AK244" s="198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35</v>
      </c>
      <c r="D245" s="185"/>
      <c r="E245" s="56"/>
      <c r="F245" s="186"/>
      <c r="G245" s="186"/>
      <c r="H245" s="186"/>
      <c r="I245" s="62"/>
      <c r="J245" s="62"/>
      <c r="K245" s="187"/>
      <c r="L245" s="259"/>
      <c r="M245" s="259"/>
      <c r="N245" s="56"/>
      <c r="O245" s="28"/>
      <c r="P245" s="56"/>
      <c r="Q245" s="28"/>
      <c r="R245" s="132"/>
      <c r="S245" s="215"/>
      <c r="T245" s="286"/>
      <c r="U245" s="27" t="s">
        <v>35</v>
      </c>
      <c r="V245" s="185"/>
      <c r="W245" s="56"/>
      <c r="X245" s="186"/>
      <c r="Y245" s="186"/>
      <c r="Z245" s="186"/>
      <c r="AA245" s="62"/>
      <c r="AB245" s="62"/>
      <c r="AC245" s="187"/>
      <c r="AD245" s="259"/>
      <c r="AE245" s="259"/>
      <c r="AF245" s="56"/>
      <c r="AG245" s="28"/>
      <c r="AH245" s="56"/>
      <c r="AI245" s="28"/>
      <c r="AJ245" s="132"/>
      <c r="AK245" s="198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37</v>
      </c>
      <c r="D246" s="185"/>
      <c r="E246" s="56"/>
      <c r="F246" s="186"/>
      <c r="G246" s="186"/>
      <c r="H246" s="186"/>
      <c r="I246" s="62"/>
      <c r="J246" s="62"/>
      <c r="K246" s="187"/>
      <c r="L246" s="259"/>
      <c r="M246" s="259"/>
      <c r="N246" s="56"/>
      <c r="O246" s="28"/>
      <c r="P246" s="56"/>
      <c r="Q246" s="28"/>
      <c r="R246" s="132"/>
      <c r="S246" s="215"/>
      <c r="T246" s="286"/>
      <c r="U246" s="27" t="s">
        <v>37</v>
      </c>
      <c r="V246" s="185"/>
      <c r="W246" s="56"/>
      <c r="X246" s="186"/>
      <c r="Y246" s="186"/>
      <c r="Z246" s="186"/>
      <c r="AA246" s="62"/>
      <c r="AB246" s="62"/>
      <c r="AC246" s="187"/>
      <c r="AD246" s="259"/>
      <c r="AE246" s="259"/>
      <c r="AF246" s="56"/>
      <c r="AG246" s="28"/>
      <c r="AH246" s="56"/>
      <c r="AI246" s="28"/>
      <c r="AJ246" s="132"/>
      <c r="AK246" s="198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5"/>
      <c r="E247" s="56"/>
      <c r="F247" s="188"/>
      <c r="G247" s="188"/>
      <c r="H247" s="188"/>
      <c r="I247" s="56"/>
      <c r="J247" s="56"/>
      <c r="K247" s="187"/>
      <c r="L247" s="259"/>
      <c r="M247" s="259"/>
      <c r="N247" s="56"/>
      <c r="O247" s="28"/>
      <c r="P247" s="56"/>
      <c r="Q247" s="28"/>
      <c r="R247" s="183"/>
      <c r="S247" s="215"/>
      <c r="T247" s="287"/>
      <c r="U247" s="27"/>
      <c r="V247" s="185"/>
      <c r="W247" s="56"/>
      <c r="X247" s="188"/>
      <c r="Y247" s="188"/>
      <c r="Z247" s="188"/>
      <c r="AA247" s="56"/>
      <c r="AB247" s="56"/>
      <c r="AC247" s="187"/>
      <c r="AD247" s="259"/>
      <c r="AE247" s="259"/>
      <c r="AF247" s="56"/>
      <c r="AG247" s="28"/>
      <c r="AH247" s="56"/>
      <c r="AI247" s="28"/>
      <c r="AJ247" s="183"/>
      <c r="AK247" s="198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5"/>
      <c r="T248" s="285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8"/>
      <c r="AL248" s="285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34</v>
      </c>
      <c r="D249" s="185"/>
      <c r="E249" s="56"/>
      <c r="F249" s="186"/>
      <c r="G249" s="186"/>
      <c r="H249" s="186"/>
      <c r="I249" s="62"/>
      <c r="J249" s="62"/>
      <c r="K249" s="187"/>
      <c r="L249" s="259"/>
      <c r="M249" s="259"/>
      <c r="N249" s="56"/>
      <c r="O249" s="28"/>
      <c r="P249" s="56"/>
      <c r="Q249" s="28"/>
      <c r="R249" s="132"/>
      <c r="S249" s="215"/>
      <c r="T249" s="286"/>
      <c r="U249" s="27" t="s">
        <v>34</v>
      </c>
      <c r="V249" s="185"/>
      <c r="W249" s="56"/>
      <c r="X249" s="186"/>
      <c r="Y249" s="186"/>
      <c r="Z249" s="186"/>
      <c r="AA249" s="62"/>
      <c r="AB249" s="62"/>
      <c r="AC249" s="187"/>
      <c r="AD249" s="259"/>
      <c r="AE249" s="259"/>
      <c r="AF249" s="56"/>
      <c r="AG249" s="28"/>
      <c r="AH249" s="56"/>
      <c r="AI249" s="28"/>
      <c r="AJ249" s="132"/>
      <c r="AK249" s="198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35</v>
      </c>
      <c r="D250" s="185"/>
      <c r="E250" s="56"/>
      <c r="F250" s="186"/>
      <c r="G250" s="186"/>
      <c r="H250" s="186"/>
      <c r="I250" s="62"/>
      <c r="J250" s="62"/>
      <c r="K250" s="187"/>
      <c r="L250" s="259"/>
      <c r="M250" s="259"/>
      <c r="N250" s="56"/>
      <c r="O250" s="28"/>
      <c r="P250" s="56"/>
      <c r="Q250" s="28"/>
      <c r="R250" s="132"/>
      <c r="S250" s="215"/>
      <c r="T250" s="286"/>
      <c r="U250" s="27" t="s">
        <v>35</v>
      </c>
      <c r="V250" s="185"/>
      <c r="W250" s="56"/>
      <c r="X250" s="186"/>
      <c r="Y250" s="186"/>
      <c r="Z250" s="186"/>
      <c r="AA250" s="62"/>
      <c r="AB250" s="62"/>
      <c r="AC250" s="187"/>
      <c r="AD250" s="259"/>
      <c r="AE250" s="259"/>
      <c r="AF250" s="56"/>
      <c r="AG250" s="28"/>
      <c r="AH250" s="56"/>
      <c r="AI250" s="28"/>
      <c r="AJ250" s="132"/>
      <c r="AK250" s="198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37</v>
      </c>
      <c r="D251" s="185"/>
      <c r="E251" s="56"/>
      <c r="F251" s="186"/>
      <c r="G251" s="186"/>
      <c r="H251" s="186"/>
      <c r="I251" s="62"/>
      <c r="J251" s="62"/>
      <c r="K251" s="187"/>
      <c r="L251" s="259"/>
      <c r="M251" s="259"/>
      <c r="N251" s="56"/>
      <c r="O251" s="28"/>
      <c r="P251" s="56"/>
      <c r="Q251" s="28"/>
      <c r="R251" s="132"/>
      <c r="S251" s="215"/>
      <c r="T251" s="286"/>
      <c r="U251" s="27" t="s">
        <v>37</v>
      </c>
      <c r="V251" s="185"/>
      <c r="W251" s="56"/>
      <c r="X251" s="186"/>
      <c r="Y251" s="186"/>
      <c r="Z251" s="186"/>
      <c r="AA251" s="62"/>
      <c r="AB251" s="62"/>
      <c r="AC251" s="187"/>
      <c r="AD251" s="259"/>
      <c r="AE251" s="259"/>
      <c r="AF251" s="56"/>
      <c r="AG251" s="28"/>
      <c r="AH251" s="56"/>
      <c r="AI251" s="28"/>
      <c r="AJ251" s="132"/>
      <c r="AK251" s="198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5"/>
      <c r="E252" s="56"/>
      <c r="F252" s="188"/>
      <c r="G252" s="188"/>
      <c r="H252" s="188"/>
      <c r="I252" s="56"/>
      <c r="J252" s="56"/>
      <c r="K252" s="187"/>
      <c r="L252" s="259"/>
      <c r="M252" s="259"/>
      <c r="N252" s="56"/>
      <c r="O252" s="28"/>
      <c r="P252" s="56"/>
      <c r="Q252" s="28"/>
      <c r="R252" s="183"/>
      <c r="S252" s="215"/>
      <c r="T252" s="287"/>
      <c r="U252" s="27"/>
      <c r="V252" s="185"/>
      <c r="W252" s="56"/>
      <c r="X252" s="188"/>
      <c r="Y252" s="188"/>
      <c r="Z252" s="188"/>
      <c r="AA252" s="56"/>
      <c r="AB252" s="56"/>
      <c r="AC252" s="187"/>
      <c r="AD252" s="259"/>
      <c r="AE252" s="259"/>
      <c r="AF252" s="56"/>
      <c r="AG252" s="28"/>
      <c r="AH252" s="56"/>
      <c r="AI252" s="28"/>
      <c r="AJ252" s="183"/>
      <c r="AK252" s="198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5"/>
      <c r="T253" s="285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8"/>
      <c r="AL253" s="285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34</v>
      </c>
      <c r="D254" s="185"/>
      <c r="E254" s="56"/>
      <c r="F254" s="186"/>
      <c r="G254" s="186"/>
      <c r="H254" s="186"/>
      <c r="I254" s="62"/>
      <c r="J254" s="62"/>
      <c r="K254" s="187"/>
      <c r="L254" s="259"/>
      <c r="M254" s="259"/>
      <c r="N254" s="56"/>
      <c r="O254" s="28"/>
      <c r="P254" s="56"/>
      <c r="Q254" s="28"/>
      <c r="R254" s="132"/>
      <c r="S254" s="215"/>
      <c r="T254" s="286"/>
      <c r="U254" s="27" t="s">
        <v>34</v>
      </c>
      <c r="V254" s="185"/>
      <c r="W254" s="56"/>
      <c r="X254" s="186"/>
      <c r="Y254" s="186"/>
      <c r="Z254" s="186"/>
      <c r="AA254" s="62"/>
      <c r="AB254" s="62"/>
      <c r="AC254" s="187"/>
      <c r="AD254" s="259"/>
      <c r="AE254" s="259"/>
      <c r="AF254" s="56"/>
      <c r="AG254" s="28"/>
      <c r="AH254" s="56"/>
      <c r="AI254" s="28"/>
      <c r="AJ254" s="132"/>
      <c r="AK254" s="198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35</v>
      </c>
      <c r="D255" s="185"/>
      <c r="E255" s="56"/>
      <c r="F255" s="186"/>
      <c r="G255" s="186"/>
      <c r="H255" s="186"/>
      <c r="I255" s="62"/>
      <c r="J255" s="62"/>
      <c r="K255" s="187"/>
      <c r="L255" s="259"/>
      <c r="M255" s="259"/>
      <c r="N255" s="56"/>
      <c r="O255" s="28"/>
      <c r="P255" s="56"/>
      <c r="Q255" s="28"/>
      <c r="R255" s="132"/>
      <c r="S255" s="215"/>
      <c r="T255" s="286"/>
      <c r="U255" s="27" t="s">
        <v>35</v>
      </c>
      <c r="V255" s="185"/>
      <c r="W255" s="56"/>
      <c r="X255" s="186"/>
      <c r="Y255" s="186"/>
      <c r="Z255" s="186"/>
      <c r="AA255" s="62"/>
      <c r="AB255" s="62"/>
      <c r="AC255" s="187"/>
      <c r="AD255" s="259"/>
      <c r="AE255" s="259"/>
      <c r="AF255" s="56"/>
      <c r="AG255" s="28"/>
      <c r="AH255" s="56"/>
      <c r="AI255" s="28"/>
      <c r="AJ255" s="132"/>
      <c r="AK255" s="198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37</v>
      </c>
      <c r="D256" s="185"/>
      <c r="E256" s="56"/>
      <c r="F256" s="186"/>
      <c r="G256" s="186"/>
      <c r="H256" s="186"/>
      <c r="I256" s="62"/>
      <c r="J256" s="62"/>
      <c r="K256" s="187"/>
      <c r="L256" s="259"/>
      <c r="M256" s="259"/>
      <c r="N256" s="56"/>
      <c r="O256" s="28"/>
      <c r="P256" s="56"/>
      <c r="Q256" s="28"/>
      <c r="R256" s="132"/>
      <c r="S256" s="215"/>
      <c r="T256" s="286"/>
      <c r="U256" s="27" t="s">
        <v>37</v>
      </c>
      <c r="V256" s="185"/>
      <c r="W256" s="56"/>
      <c r="X256" s="186"/>
      <c r="Y256" s="186"/>
      <c r="Z256" s="186"/>
      <c r="AA256" s="62"/>
      <c r="AB256" s="62"/>
      <c r="AC256" s="187"/>
      <c r="AD256" s="259"/>
      <c r="AE256" s="259"/>
      <c r="AF256" s="56"/>
      <c r="AG256" s="28"/>
      <c r="AH256" s="56"/>
      <c r="AI256" s="28"/>
      <c r="AJ256" s="132"/>
      <c r="AK256" s="198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5"/>
      <c r="E257" s="56"/>
      <c r="F257" s="188"/>
      <c r="G257" s="188"/>
      <c r="H257" s="188"/>
      <c r="I257" s="56"/>
      <c r="J257" s="56"/>
      <c r="K257" s="187"/>
      <c r="L257" s="259"/>
      <c r="M257" s="259"/>
      <c r="N257" s="56"/>
      <c r="O257" s="28"/>
      <c r="P257" s="56"/>
      <c r="Q257" s="28"/>
      <c r="R257" s="183"/>
      <c r="S257" s="215"/>
      <c r="T257" s="287"/>
      <c r="U257" s="27"/>
      <c r="V257" s="185"/>
      <c r="W257" s="56"/>
      <c r="X257" s="188"/>
      <c r="Y257" s="188"/>
      <c r="Z257" s="188"/>
      <c r="AA257" s="56"/>
      <c r="AB257" s="56"/>
      <c r="AC257" s="187"/>
      <c r="AD257" s="259"/>
      <c r="AE257" s="259"/>
      <c r="AF257" s="56"/>
      <c r="AG257" s="28"/>
      <c r="AH257" s="56"/>
      <c r="AI257" s="28"/>
      <c r="AJ257" s="183"/>
      <c r="AK257" s="198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5"/>
      <c r="T258" s="285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8"/>
      <c r="AL258" s="285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34</v>
      </c>
      <c r="D259" s="185"/>
      <c r="E259" s="56"/>
      <c r="F259" s="186"/>
      <c r="G259" s="186"/>
      <c r="H259" s="186"/>
      <c r="I259" s="62"/>
      <c r="J259" s="62"/>
      <c r="K259" s="187"/>
      <c r="L259" s="259"/>
      <c r="M259" s="259"/>
      <c r="N259" s="56"/>
      <c r="O259" s="28"/>
      <c r="P259" s="56"/>
      <c r="Q259" s="28"/>
      <c r="R259" s="132"/>
      <c r="S259" s="215"/>
      <c r="T259" s="286"/>
      <c r="U259" s="27" t="s">
        <v>34</v>
      </c>
      <c r="V259" s="185"/>
      <c r="W259" s="56"/>
      <c r="X259" s="186"/>
      <c r="Y259" s="186"/>
      <c r="Z259" s="186"/>
      <c r="AA259" s="62"/>
      <c r="AB259" s="62"/>
      <c r="AC259" s="187"/>
      <c r="AD259" s="259"/>
      <c r="AE259" s="259"/>
      <c r="AF259" s="56"/>
      <c r="AG259" s="28"/>
      <c r="AH259" s="56"/>
      <c r="AI259" s="28"/>
      <c r="AJ259" s="132"/>
      <c r="AK259" s="198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35</v>
      </c>
      <c r="D260" s="185"/>
      <c r="E260" s="56"/>
      <c r="F260" s="186"/>
      <c r="G260" s="186"/>
      <c r="H260" s="186"/>
      <c r="I260" s="62"/>
      <c r="J260" s="62"/>
      <c r="K260" s="187"/>
      <c r="L260" s="259"/>
      <c r="M260" s="259"/>
      <c r="N260" s="56"/>
      <c r="O260" s="28"/>
      <c r="P260" s="56"/>
      <c r="Q260" s="28"/>
      <c r="R260" s="132"/>
      <c r="S260" s="215"/>
      <c r="T260" s="286"/>
      <c r="U260" s="27" t="s">
        <v>35</v>
      </c>
      <c r="V260" s="185"/>
      <c r="W260" s="56"/>
      <c r="X260" s="186"/>
      <c r="Y260" s="186"/>
      <c r="Z260" s="186"/>
      <c r="AA260" s="62"/>
      <c r="AB260" s="62"/>
      <c r="AC260" s="187"/>
      <c r="AD260" s="259"/>
      <c r="AE260" s="259"/>
      <c r="AF260" s="56"/>
      <c r="AG260" s="28"/>
      <c r="AH260" s="56"/>
      <c r="AI260" s="28"/>
      <c r="AJ260" s="132"/>
      <c r="AK260" s="198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37</v>
      </c>
      <c r="D261" s="185"/>
      <c r="E261" s="56"/>
      <c r="F261" s="186"/>
      <c r="G261" s="186"/>
      <c r="H261" s="186"/>
      <c r="I261" s="62"/>
      <c r="J261" s="62"/>
      <c r="K261" s="187"/>
      <c r="L261" s="259"/>
      <c r="M261" s="259"/>
      <c r="N261" s="56"/>
      <c r="O261" s="28"/>
      <c r="P261" s="56"/>
      <c r="Q261" s="28"/>
      <c r="R261" s="132"/>
      <c r="S261" s="215"/>
      <c r="T261" s="286"/>
      <c r="U261" s="27" t="s">
        <v>37</v>
      </c>
      <c r="V261" s="185"/>
      <c r="W261" s="56"/>
      <c r="X261" s="186"/>
      <c r="Y261" s="186"/>
      <c r="Z261" s="186"/>
      <c r="AA261" s="62"/>
      <c r="AB261" s="62"/>
      <c r="AC261" s="187"/>
      <c r="AD261" s="259"/>
      <c r="AE261" s="259"/>
      <c r="AF261" s="56"/>
      <c r="AG261" s="28"/>
      <c r="AH261" s="56"/>
      <c r="AI261" s="28"/>
      <c r="AJ261" s="132"/>
      <c r="AK261" s="198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5"/>
      <c r="E262" s="56"/>
      <c r="F262" s="188"/>
      <c r="G262" s="188"/>
      <c r="H262" s="188"/>
      <c r="I262" s="56"/>
      <c r="J262" s="56"/>
      <c r="K262" s="187"/>
      <c r="L262" s="259"/>
      <c r="M262" s="259"/>
      <c r="N262" s="56"/>
      <c r="O262" s="28"/>
      <c r="P262" s="56"/>
      <c r="Q262" s="28"/>
      <c r="R262" s="183"/>
      <c r="S262" s="215"/>
      <c r="T262" s="287"/>
      <c r="U262" s="27"/>
      <c r="V262" s="185"/>
      <c r="W262" s="56"/>
      <c r="X262" s="188"/>
      <c r="Y262" s="188"/>
      <c r="Z262" s="188"/>
      <c r="AA262" s="56"/>
      <c r="AB262" s="56"/>
      <c r="AC262" s="187"/>
      <c r="AD262" s="259"/>
      <c r="AE262" s="259"/>
      <c r="AF262" s="56"/>
      <c r="AG262" s="28"/>
      <c r="AH262" s="56"/>
      <c r="AI262" s="28"/>
      <c r="AJ262" s="183"/>
      <c r="AK262" s="198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5"/>
      <c r="T263" s="285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8"/>
      <c r="AL263" s="285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34</v>
      </c>
      <c r="D264" s="185"/>
      <c r="E264" s="56"/>
      <c r="F264" s="186"/>
      <c r="G264" s="186"/>
      <c r="H264" s="186"/>
      <c r="I264" s="62"/>
      <c r="J264" s="62"/>
      <c r="K264" s="187"/>
      <c r="L264" s="259"/>
      <c r="M264" s="259"/>
      <c r="N264" s="56"/>
      <c r="O264" s="28"/>
      <c r="P264" s="56"/>
      <c r="Q264" s="28"/>
      <c r="R264" s="132"/>
      <c r="S264" s="215"/>
      <c r="T264" s="286"/>
      <c r="U264" s="27" t="s">
        <v>34</v>
      </c>
      <c r="V264" s="185"/>
      <c r="W264" s="56"/>
      <c r="X264" s="186"/>
      <c r="Y264" s="186"/>
      <c r="Z264" s="186"/>
      <c r="AA264" s="62"/>
      <c r="AB264" s="62"/>
      <c r="AC264" s="187"/>
      <c r="AD264" s="259"/>
      <c r="AE264" s="259"/>
      <c r="AF264" s="56"/>
      <c r="AG264" s="28"/>
      <c r="AH264" s="56"/>
      <c r="AI264" s="28"/>
      <c r="AJ264" s="132"/>
      <c r="AK264" s="198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35</v>
      </c>
      <c r="D265" s="185"/>
      <c r="E265" s="56"/>
      <c r="F265" s="186"/>
      <c r="G265" s="186"/>
      <c r="H265" s="186"/>
      <c r="I265" s="62"/>
      <c r="J265" s="62"/>
      <c r="K265" s="187"/>
      <c r="L265" s="259"/>
      <c r="M265" s="259"/>
      <c r="N265" s="56"/>
      <c r="O265" s="28"/>
      <c r="P265" s="56"/>
      <c r="Q265" s="28"/>
      <c r="R265" s="132"/>
      <c r="S265" s="215"/>
      <c r="T265" s="286"/>
      <c r="U265" s="27" t="s">
        <v>35</v>
      </c>
      <c r="V265" s="185"/>
      <c r="W265" s="56"/>
      <c r="X265" s="186"/>
      <c r="Y265" s="186"/>
      <c r="Z265" s="186"/>
      <c r="AA265" s="62"/>
      <c r="AB265" s="62"/>
      <c r="AC265" s="187"/>
      <c r="AD265" s="259"/>
      <c r="AE265" s="259"/>
      <c r="AF265" s="56"/>
      <c r="AG265" s="28"/>
      <c r="AH265" s="56"/>
      <c r="AI265" s="28"/>
      <c r="AJ265" s="132"/>
      <c r="AK265" s="198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37</v>
      </c>
      <c r="D266" s="185"/>
      <c r="E266" s="56"/>
      <c r="F266" s="186"/>
      <c r="G266" s="186"/>
      <c r="H266" s="186"/>
      <c r="I266" s="62"/>
      <c r="J266" s="62"/>
      <c r="K266" s="187"/>
      <c r="L266" s="259"/>
      <c r="M266" s="259"/>
      <c r="N266" s="56"/>
      <c r="O266" s="28"/>
      <c r="P266" s="56"/>
      <c r="Q266" s="28"/>
      <c r="R266" s="132"/>
      <c r="S266" s="215"/>
      <c r="T266" s="286"/>
      <c r="U266" s="27" t="s">
        <v>37</v>
      </c>
      <c r="V266" s="185"/>
      <c r="W266" s="56"/>
      <c r="X266" s="186"/>
      <c r="Y266" s="186"/>
      <c r="Z266" s="186"/>
      <c r="AA266" s="62"/>
      <c r="AB266" s="62"/>
      <c r="AC266" s="187"/>
      <c r="AD266" s="259"/>
      <c r="AE266" s="259"/>
      <c r="AF266" s="56"/>
      <c r="AG266" s="28"/>
      <c r="AH266" s="56"/>
      <c r="AI266" s="28"/>
      <c r="AJ266" s="132"/>
      <c r="AK266" s="198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5"/>
      <c r="E267" s="56"/>
      <c r="F267" s="188"/>
      <c r="G267" s="188"/>
      <c r="H267" s="188"/>
      <c r="I267" s="56"/>
      <c r="J267" s="56"/>
      <c r="K267" s="187"/>
      <c r="L267" s="259"/>
      <c r="M267" s="259"/>
      <c r="N267" s="56"/>
      <c r="O267" s="28"/>
      <c r="P267" s="56"/>
      <c r="Q267" s="28"/>
      <c r="R267" s="183"/>
      <c r="S267" s="215"/>
      <c r="T267" s="287"/>
      <c r="U267" s="27"/>
      <c r="V267" s="185"/>
      <c r="W267" s="56"/>
      <c r="X267" s="188"/>
      <c r="Y267" s="188"/>
      <c r="Z267" s="188"/>
      <c r="AA267" s="56"/>
      <c r="AB267" s="56"/>
      <c r="AC267" s="187"/>
      <c r="AD267" s="259"/>
      <c r="AE267" s="259"/>
      <c r="AF267" s="56"/>
      <c r="AG267" s="28"/>
      <c r="AH267" s="56"/>
      <c r="AI267" s="28"/>
      <c r="AJ267" s="183"/>
      <c r="AK267" s="198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5"/>
      <c r="T268" s="285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8"/>
      <c r="AL268" s="285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34</v>
      </c>
      <c r="D269" s="185"/>
      <c r="E269" s="56"/>
      <c r="F269" s="186"/>
      <c r="G269" s="186"/>
      <c r="H269" s="186"/>
      <c r="I269" s="62"/>
      <c r="J269" s="62"/>
      <c r="K269" s="187"/>
      <c r="L269" s="259"/>
      <c r="M269" s="259"/>
      <c r="N269" s="56"/>
      <c r="O269" s="28"/>
      <c r="P269" s="56"/>
      <c r="Q269" s="28"/>
      <c r="R269" s="132"/>
      <c r="S269" s="215"/>
      <c r="T269" s="286"/>
      <c r="U269" s="27" t="s">
        <v>34</v>
      </c>
      <c r="V269" s="185"/>
      <c r="W269" s="56"/>
      <c r="X269" s="186"/>
      <c r="Y269" s="186"/>
      <c r="Z269" s="186"/>
      <c r="AA269" s="62"/>
      <c r="AB269" s="62"/>
      <c r="AC269" s="187"/>
      <c r="AD269" s="259"/>
      <c r="AE269" s="259"/>
      <c r="AF269" s="56"/>
      <c r="AG269" s="28"/>
      <c r="AH269" s="56"/>
      <c r="AI269" s="28"/>
      <c r="AJ269" s="132"/>
      <c r="AK269" s="198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35</v>
      </c>
      <c r="D270" s="185"/>
      <c r="E270" s="56"/>
      <c r="F270" s="186"/>
      <c r="G270" s="186"/>
      <c r="H270" s="186"/>
      <c r="I270" s="62"/>
      <c r="J270" s="62"/>
      <c r="K270" s="187"/>
      <c r="L270" s="259"/>
      <c r="M270" s="259"/>
      <c r="N270" s="56"/>
      <c r="O270" s="28"/>
      <c r="P270" s="56"/>
      <c r="Q270" s="28"/>
      <c r="R270" s="132"/>
      <c r="S270" s="215"/>
      <c r="T270" s="286"/>
      <c r="U270" s="27" t="s">
        <v>35</v>
      </c>
      <c r="V270" s="185"/>
      <c r="W270" s="56"/>
      <c r="X270" s="186"/>
      <c r="Y270" s="186"/>
      <c r="Z270" s="186"/>
      <c r="AA270" s="62"/>
      <c r="AB270" s="62"/>
      <c r="AC270" s="187"/>
      <c r="AD270" s="259"/>
      <c r="AE270" s="259"/>
      <c r="AF270" s="56"/>
      <c r="AG270" s="28"/>
      <c r="AH270" s="56"/>
      <c r="AI270" s="28"/>
      <c r="AJ270" s="132"/>
      <c r="AK270" s="198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37</v>
      </c>
      <c r="D271" s="185"/>
      <c r="E271" s="56"/>
      <c r="F271" s="186"/>
      <c r="G271" s="186"/>
      <c r="H271" s="186"/>
      <c r="I271" s="62"/>
      <c r="J271" s="62"/>
      <c r="K271" s="187"/>
      <c r="L271" s="259"/>
      <c r="M271" s="259"/>
      <c r="N271" s="56"/>
      <c r="O271" s="28"/>
      <c r="P271" s="56"/>
      <c r="Q271" s="28"/>
      <c r="R271" s="132"/>
      <c r="S271" s="215"/>
      <c r="T271" s="286"/>
      <c r="U271" s="27" t="s">
        <v>37</v>
      </c>
      <c r="V271" s="185"/>
      <c r="W271" s="56"/>
      <c r="X271" s="186"/>
      <c r="Y271" s="186"/>
      <c r="Z271" s="186"/>
      <c r="AA271" s="62"/>
      <c r="AB271" s="62"/>
      <c r="AC271" s="187"/>
      <c r="AD271" s="259"/>
      <c r="AE271" s="259"/>
      <c r="AF271" s="56"/>
      <c r="AG271" s="28"/>
      <c r="AH271" s="56"/>
      <c r="AI271" s="28"/>
      <c r="AJ271" s="132"/>
      <c r="AK271" s="198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5"/>
      <c r="E272" s="56"/>
      <c r="F272" s="188"/>
      <c r="G272" s="188"/>
      <c r="H272" s="188"/>
      <c r="I272" s="56"/>
      <c r="J272" s="56"/>
      <c r="K272" s="187"/>
      <c r="L272" s="259"/>
      <c r="M272" s="259"/>
      <c r="N272" s="56"/>
      <c r="O272" s="28"/>
      <c r="P272" s="56"/>
      <c r="Q272" s="28"/>
      <c r="R272" s="183"/>
      <c r="S272" s="215"/>
      <c r="T272" s="287"/>
      <c r="U272" s="27"/>
      <c r="V272" s="185"/>
      <c r="W272" s="56"/>
      <c r="X272" s="188"/>
      <c r="Y272" s="188"/>
      <c r="Z272" s="188"/>
      <c r="AA272" s="56"/>
      <c r="AB272" s="56"/>
      <c r="AC272" s="187"/>
      <c r="AD272" s="259"/>
      <c r="AE272" s="259"/>
      <c r="AF272" s="56"/>
      <c r="AG272" s="28"/>
      <c r="AH272" s="56"/>
      <c r="AI272" s="28"/>
      <c r="AJ272" s="183"/>
      <c r="AK272" s="198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5"/>
      <c r="T273" s="285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8"/>
      <c r="AL273" s="285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34</v>
      </c>
      <c r="D274" s="185"/>
      <c r="E274" s="56"/>
      <c r="F274" s="186"/>
      <c r="G274" s="186"/>
      <c r="H274" s="186"/>
      <c r="I274" s="62"/>
      <c r="J274" s="62"/>
      <c r="K274" s="187"/>
      <c r="L274" s="259"/>
      <c r="M274" s="259"/>
      <c r="N274" s="56"/>
      <c r="O274" s="28"/>
      <c r="P274" s="56"/>
      <c r="Q274" s="28"/>
      <c r="R274" s="132"/>
      <c r="S274" s="215"/>
      <c r="T274" s="286"/>
      <c r="U274" s="27" t="s">
        <v>34</v>
      </c>
      <c r="V274" s="185"/>
      <c r="W274" s="56"/>
      <c r="X274" s="186"/>
      <c r="Y274" s="186"/>
      <c r="Z274" s="186"/>
      <c r="AA274" s="62"/>
      <c r="AB274" s="62"/>
      <c r="AC274" s="187"/>
      <c r="AD274" s="259"/>
      <c r="AE274" s="259"/>
      <c r="AF274" s="56"/>
      <c r="AG274" s="28"/>
      <c r="AH274" s="56"/>
      <c r="AI274" s="28"/>
      <c r="AJ274" s="132"/>
      <c r="AK274" s="198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35</v>
      </c>
      <c r="D275" s="185"/>
      <c r="E275" s="56"/>
      <c r="F275" s="186"/>
      <c r="G275" s="186"/>
      <c r="H275" s="186"/>
      <c r="I275" s="62"/>
      <c r="J275" s="62"/>
      <c r="K275" s="187"/>
      <c r="L275" s="259"/>
      <c r="M275" s="259"/>
      <c r="N275" s="56"/>
      <c r="O275" s="28"/>
      <c r="P275" s="56"/>
      <c r="Q275" s="28"/>
      <c r="R275" s="132"/>
      <c r="S275" s="215"/>
      <c r="T275" s="286"/>
      <c r="U275" s="27" t="s">
        <v>35</v>
      </c>
      <c r="V275" s="185"/>
      <c r="W275" s="56"/>
      <c r="X275" s="186"/>
      <c r="Y275" s="186"/>
      <c r="Z275" s="186"/>
      <c r="AA275" s="62"/>
      <c r="AB275" s="62"/>
      <c r="AC275" s="187"/>
      <c r="AD275" s="259"/>
      <c r="AE275" s="259"/>
      <c r="AF275" s="56"/>
      <c r="AG275" s="28"/>
      <c r="AH275" s="56"/>
      <c r="AI275" s="28"/>
      <c r="AJ275" s="132"/>
      <c r="AK275" s="198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37</v>
      </c>
      <c r="D276" s="185"/>
      <c r="E276" s="56"/>
      <c r="F276" s="186"/>
      <c r="G276" s="186"/>
      <c r="H276" s="186"/>
      <c r="I276" s="62"/>
      <c r="J276" s="62"/>
      <c r="K276" s="187"/>
      <c r="L276" s="259"/>
      <c r="M276" s="259"/>
      <c r="N276" s="56"/>
      <c r="O276" s="28"/>
      <c r="P276" s="56"/>
      <c r="Q276" s="28"/>
      <c r="R276" s="132"/>
      <c r="S276" s="215"/>
      <c r="T276" s="286"/>
      <c r="U276" s="27" t="s">
        <v>37</v>
      </c>
      <c r="V276" s="185"/>
      <c r="W276" s="56"/>
      <c r="X276" s="186"/>
      <c r="Y276" s="186"/>
      <c r="Z276" s="186"/>
      <c r="AA276" s="62"/>
      <c r="AB276" s="62"/>
      <c r="AC276" s="187"/>
      <c r="AD276" s="259"/>
      <c r="AE276" s="259"/>
      <c r="AF276" s="56"/>
      <c r="AG276" s="28"/>
      <c r="AH276" s="56"/>
      <c r="AI276" s="28"/>
      <c r="AJ276" s="132"/>
      <c r="AK276" s="198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5"/>
      <c r="E277" s="56"/>
      <c r="F277" s="188"/>
      <c r="G277" s="188"/>
      <c r="H277" s="188"/>
      <c r="I277" s="56"/>
      <c r="J277" s="56"/>
      <c r="K277" s="187"/>
      <c r="L277" s="259"/>
      <c r="M277" s="259"/>
      <c r="N277" s="56"/>
      <c r="O277" s="28"/>
      <c r="P277" s="56"/>
      <c r="Q277" s="28"/>
      <c r="R277" s="183"/>
      <c r="S277" s="215"/>
      <c r="T277" s="287"/>
      <c r="U277" s="27"/>
      <c r="V277" s="185"/>
      <c r="W277" s="56"/>
      <c r="X277" s="188"/>
      <c r="Y277" s="188"/>
      <c r="Z277" s="188"/>
      <c r="AA277" s="56"/>
      <c r="AB277" s="56"/>
      <c r="AC277" s="187"/>
      <c r="AD277" s="259"/>
      <c r="AE277" s="259"/>
      <c r="AF277" s="56"/>
      <c r="AG277" s="28"/>
      <c r="AH277" s="56"/>
      <c r="AI277" s="28"/>
      <c r="AJ277" s="183"/>
      <c r="AK277" s="198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5"/>
      <c r="T278" s="285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8"/>
      <c r="AL278" s="285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34</v>
      </c>
      <c r="D279" s="185"/>
      <c r="E279" s="56"/>
      <c r="F279" s="186"/>
      <c r="G279" s="186"/>
      <c r="H279" s="186"/>
      <c r="I279" s="62"/>
      <c r="J279" s="62"/>
      <c r="K279" s="187"/>
      <c r="L279" s="259"/>
      <c r="M279" s="259"/>
      <c r="N279" s="56"/>
      <c r="O279" s="28"/>
      <c r="P279" s="56"/>
      <c r="Q279" s="28"/>
      <c r="R279" s="132"/>
      <c r="S279" s="215"/>
      <c r="T279" s="286"/>
      <c r="U279" s="27" t="s">
        <v>34</v>
      </c>
      <c r="V279" s="185"/>
      <c r="W279" s="56"/>
      <c r="X279" s="186"/>
      <c r="Y279" s="186"/>
      <c r="Z279" s="186"/>
      <c r="AA279" s="62"/>
      <c r="AB279" s="62"/>
      <c r="AC279" s="187"/>
      <c r="AD279" s="259"/>
      <c r="AE279" s="259"/>
      <c r="AF279" s="56"/>
      <c r="AG279" s="28"/>
      <c r="AH279" s="56"/>
      <c r="AI279" s="28"/>
      <c r="AJ279" s="132"/>
      <c r="AK279" s="198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35</v>
      </c>
      <c r="D280" s="185"/>
      <c r="E280" s="56"/>
      <c r="F280" s="186"/>
      <c r="G280" s="186"/>
      <c r="H280" s="186"/>
      <c r="I280" s="62"/>
      <c r="J280" s="62"/>
      <c r="K280" s="187"/>
      <c r="L280" s="259"/>
      <c r="M280" s="259"/>
      <c r="N280" s="56"/>
      <c r="O280" s="28"/>
      <c r="P280" s="56"/>
      <c r="Q280" s="28"/>
      <c r="R280" s="132"/>
      <c r="S280" s="215"/>
      <c r="T280" s="286"/>
      <c r="U280" s="27" t="s">
        <v>35</v>
      </c>
      <c r="V280" s="185"/>
      <c r="W280" s="56"/>
      <c r="X280" s="186"/>
      <c r="Y280" s="186"/>
      <c r="Z280" s="186"/>
      <c r="AA280" s="62"/>
      <c r="AB280" s="62"/>
      <c r="AC280" s="187"/>
      <c r="AD280" s="259"/>
      <c r="AE280" s="259"/>
      <c r="AF280" s="56"/>
      <c r="AG280" s="28"/>
      <c r="AH280" s="56"/>
      <c r="AI280" s="28"/>
      <c r="AJ280" s="132"/>
      <c r="AK280" s="198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37</v>
      </c>
      <c r="D281" s="185"/>
      <c r="E281" s="56"/>
      <c r="F281" s="186"/>
      <c r="G281" s="186"/>
      <c r="H281" s="186"/>
      <c r="I281" s="62"/>
      <c r="J281" s="62"/>
      <c r="K281" s="187"/>
      <c r="L281" s="259"/>
      <c r="M281" s="259"/>
      <c r="N281" s="56"/>
      <c r="O281" s="28"/>
      <c r="P281" s="56"/>
      <c r="Q281" s="28"/>
      <c r="R281" s="132"/>
      <c r="S281" s="215"/>
      <c r="T281" s="286"/>
      <c r="U281" s="27" t="s">
        <v>37</v>
      </c>
      <c r="V281" s="185"/>
      <c r="W281" s="56"/>
      <c r="X281" s="186"/>
      <c r="Y281" s="186"/>
      <c r="Z281" s="186"/>
      <c r="AA281" s="62"/>
      <c r="AB281" s="62"/>
      <c r="AC281" s="187"/>
      <c r="AD281" s="259"/>
      <c r="AE281" s="259"/>
      <c r="AF281" s="56"/>
      <c r="AG281" s="28"/>
      <c r="AH281" s="56"/>
      <c r="AI281" s="28"/>
      <c r="AJ281" s="132"/>
      <c r="AK281" s="198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5"/>
      <c r="E282" s="56"/>
      <c r="F282" s="188"/>
      <c r="G282" s="188"/>
      <c r="H282" s="188"/>
      <c r="I282" s="56"/>
      <c r="J282" s="56"/>
      <c r="K282" s="187"/>
      <c r="L282" s="259"/>
      <c r="M282" s="259"/>
      <c r="N282" s="56"/>
      <c r="O282" s="28"/>
      <c r="P282" s="56"/>
      <c r="Q282" s="28"/>
      <c r="R282" s="183"/>
      <c r="S282" s="215"/>
      <c r="T282" s="287"/>
      <c r="U282" s="27"/>
      <c r="V282" s="185"/>
      <c r="W282" s="56"/>
      <c r="X282" s="188"/>
      <c r="Y282" s="188"/>
      <c r="Z282" s="188"/>
      <c r="AA282" s="56"/>
      <c r="AB282" s="56"/>
      <c r="AC282" s="187"/>
      <c r="AD282" s="259"/>
      <c r="AE282" s="259"/>
      <c r="AF282" s="56"/>
      <c r="AG282" s="28"/>
      <c r="AH282" s="56"/>
      <c r="AI282" s="28"/>
      <c r="AJ282" s="183"/>
      <c r="AK282" s="198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5"/>
      <c r="T283" s="285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8"/>
      <c r="AL283" s="285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34</v>
      </c>
      <c r="D284" s="185"/>
      <c r="E284" s="56"/>
      <c r="F284" s="186"/>
      <c r="G284" s="186"/>
      <c r="H284" s="186"/>
      <c r="I284" s="62"/>
      <c r="J284" s="62"/>
      <c r="K284" s="187"/>
      <c r="L284" s="259"/>
      <c r="M284" s="259"/>
      <c r="N284" s="56"/>
      <c r="O284" s="28"/>
      <c r="P284" s="56"/>
      <c r="Q284" s="28"/>
      <c r="R284" s="132"/>
      <c r="S284" s="215"/>
      <c r="T284" s="286"/>
      <c r="U284" s="27" t="s">
        <v>34</v>
      </c>
      <c r="V284" s="185"/>
      <c r="W284" s="56"/>
      <c r="X284" s="186"/>
      <c r="Y284" s="186"/>
      <c r="Z284" s="186"/>
      <c r="AA284" s="62"/>
      <c r="AB284" s="62"/>
      <c r="AC284" s="187"/>
      <c r="AD284" s="259"/>
      <c r="AE284" s="259"/>
      <c r="AF284" s="56"/>
      <c r="AG284" s="28"/>
      <c r="AH284" s="56"/>
      <c r="AI284" s="28"/>
      <c r="AJ284" s="132"/>
      <c r="AK284" s="198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35</v>
      </c>
      <c r="D285" s="185"/>
      <c r="E285" s="56"/>
      <c r="F285" s="186"/>
      <c r="G285" s="186"/>
      <c r="H285" s="186"/>
      <c r="I285" s="62"/>
      <c r="J285" s="62"/>
      <c r="K285" s="187"/>
      <c r="L285" s="259"/>
      <c r="M285" s="259"/>
      <c r="N285" s="56"/>
      <c r="O285" s="28"/>
      <c r="P285" s="56"/>
      <c r="Q285" s="28"/>
      <c r="R285" s="132"/>
      <c r="S285" s="215"/>
      <c r="T285" s="286"/>
      <c r="U285" s="27" t="s">
        <v>35</v>
      </c>
      <c r="V285" s="185"/>
      <c r="W285" s="56"/>
      <c r="X285" s="186"/>
      <c r="Y285" s="186"/>
      <c r="Z285" s="186"/>
      <c r="AA285" s="62"/>
      <c r="AB285" s="62"/>
      <c r="AC285" s="187"/>
      <c r="AD285" s="259"/>
      <c r="AE285" s="259"/>
      <c r="AF285" s="56"/>
      <c r="AG285" s="28"/>
      <c r="AH285" s="56"/>
      <c r="AI285" s="28"/>
      <c r="AJ285" s="132"/>
      <c r="AK285" s="198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37</v>
      </c>
      <c r="D286" s="185"/>
      <c r="E286" s="56"/>
      <c r="F286" s="186"/>
      <c r="G286" s="186"/>
      <c r="H286" s="186"/>
      <c r="I286" s="62"/>
      <c r="J286" s="62"/>
      <c r="K286" s="187"/>
      <c r="L286" s="259"/>
      <c r="M286" s="259"/>
      <c r="N286" s="56"/>
      <c r="O286" s="28"/>
      <c r="P286" s="56"/>
      <c r="Q286" s="28"/>
      <c r="R286" s="132"/>
      <c r="S286" s="215"/>
      <c r="T286" s="286"/>
      <c r="U286" s="27" t="s">
        <v>37</v>
      </c>
      <c r="V286" s="185"/>
      <c r="W286" s="56"/>
      <c r="X286" s="186"/>
      <c r="Y286" s="186"/>
      <c r="Z286" s="186"/>
      <c r="AA286" s="62"/>
      <c r="AB286" s="62"/>
      <c r="AC286" s="187"/>
      <c r="AD286" s="259"/>
      <c r="AE286" s="259"/>
      <c r="AF286" s="56"/>
      <c r="AG286" s="28"/>
      <c r="AH286" s="56"/>
      <c r="AI286" s="28"/>
      <c r="AJ286" s="132"/>
      <c r="AK286" s="198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5"/>
      <c r="E287" s="56"/>
      <c r="F287" s="188"/>
      <c r="G287" s="188"/>
      <c r="H287" s="188"/>
      <c r="I287" s="56"/>
      <c r="J287" s="56"/>
      <c r="K287" s="187"/>
      <c r="L287" s="259"/>
      <c r="M287" s="259"/>
      <c r="N287" s="56"/>
      <c r="O287" s="28"/>
      <c r="P287" s="56"/>
      <c r="Q287" s="28"/>
      <c r="R287" s="183"/>
      <c r="S287" s="215"/>
      <c r="T287" s="287"/>
      <c r="U287" s="27"/>
      <c r="V287" s="185"/>
      <c r="W287" s="56"/>
      <c r="X287" s="188"/>
      <c r="Y287" s="188"/>
      <c r="Z287" s="188"/>
      <c r="AA287" s="56"/>
      <c r="AB287" s="56"/>
      <c r="AC287" s="187"/>
      <c r="AD287" s="259"/>
      <c r="AE287" s="259"/>
      <c r="AF287" s="56"/>
      <c r="AG287" s="28"/>
      <c r="AH287" s="56"/>
      <c r="AI287" s="28"/>
      <c r="AJ287" s="183"/>
      <c r="AK287" s="198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5"/>
      <c r="T288" s="285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8"/>
      <c r="AL288" s="285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34</v>
      </c>
      <c r="D289" s="185"/>
      <c r="E289" s="56"/>
      <c r="F289" s="186"/>
      <c r="G289" s="186"/>
      <c r="H289" s="186"/>
      <c r="I289" s="62"/>
      <c r="J289" s="62"/>
      <c r="K289" s="187"/>
      <c r="L289" s="259"/>
      <c r="M289" s="259"/>
      <c r="N289" s="56"/>
      <c r="O289" s="28"/>
      <c r="P289" s="56"/>
      <c r="Q289" s="28"/>
      <c r="R289" s="132"/>
      <c r="S289" s="215"/>
      <c r="T289" s="286"/>
      <c r="U289" s="27" t="s">
        <v>34</v>
      </c>
      <c r="V289" s="185"/>
      <c r="W289" s="56"/>
      <c r="X289" s="186"/>
      <c r="Y289" s="186"/>
      <c r="Z289" s="186"/>
      <c r="AA289" s="62"/>
      <c r="AB289" s="62"/>
      <c r="AC289" s="187"/>
      <c r="AD289" s="259"/>
      <c r="AE289" s="259"/>
      <c r="AF289" s="56"/>
      <c r="AG289" s="28"/>
      <c r="AH289" s="56"/>
      <c r="AI289" s="28"/>
      <c r="AJ289" s="132"/>
      <c r="AK289" s="198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35</v>
      </c>
      <c r="D290" s="185"/>
      <c r="E290" s="56"/>
      <c r="F290" s="186"/>
      <c r="G290" s="186"/>
      <c r="H290" s="186"/>
      <c r="I290" s="62"/>
      <c r="J290" s="62"/>
      <c r="K290" s="187"/>
      <c r="L290" s="259"/>
      <c r="M290" s="259"/>
      <c r="N290" s="56"/>
      <c r="O290" s="28"/>
      <c r="P290" s="56"/>
      <c r="Q290" s="28"/>
      <c r="R290" s="132"/>
      <c r="S290" s="215"/>
      <c r="T290" s="286"/>
      <c r="U290" s="27" t="s">
        <v>35</v>
      </c>
      <c r="V290" s="185"/>
      <c r="W290" s="56"/>
      <c r="X290" s="186"/>
      <c r="Y290" s="186"/>
      <c r="Z290" s="186"/>
      <c r="AA290" s="62"/>
      <c r="AB290" s="62"/>
      <c r="AC290" s="187"/>
      <c r="AD290" s="259"/>
      <c r="AE290" s="259"/>
      <c r="AF290" s="56"/>
      <c r="AG290" s="28"/>
      <c r="AH290" s="56"/>
      <c r="AI290" s="28"/>
      <c r="AJ290" s="132"/>
      <c r="AK290" s="198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37</v>
      </c>
      <c r="D291" s="185"/>
      <c r="E291" s="56"/>
      <c r="F291" s="186"/>
      <c r="G291" s="186"/>
      <c r="H291" s="186"/>
      <c r="I291" s="62"/>
      <c r="J291" s="62"/>
      <c r="K291" s="187"/>
      <c r="L291" s="259"/>
      <c r="M291" s="259"/>
      <c r="N291" s="56"/>
      <c r="O291" s="28"/>
      <c r="P291" s="56"/>
      <c r="Q291" s="28"/>
      <c r="R291" s="132"/>
      <c r="S291" s="215"/>
      <c r="T291" s="286"/>
      <c r="U291" s="27" t="s">
        <v>37</v>
      </c>
      <c r="V291" s="185"/>
      <c r="W291" s="56"/>
      <c r="X291" s="186"/>
      <c r="Y291" s="186"/>
      <c r="Z291" s="186"/>
      <c r="AA291" s="62"/>
      <c r="AB291" s="62"/>
      <c r="AC291" s="187"/>
      <c r="AD291" s="259"/>
      <c r="AE291" s="259"/>
      <c r="AF291" s="56"/>
      <c r="AG291" s="28"/>
      <c r="AH291" s="56"/>
      <c r="AI291" s="28"/>
      <c r="AJ291" s="132"/>
      <c r="AK291" s="198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5"/>
      <c r="E292" s="56"/>
      <c r="F292" s="188"/>
      <c r="G292" s="188"/>
      <c r="H292" s="188"/>
      <c r="I292" s="56"/>
      <c r="J292" s="56"/>
      <c r="K292" s="187"/>
      <c r="L292" s="259"/>
      <c r="M292" s="259"/>
      <c r="N292" s="56"/>
      <c r="O292" s="28"/>
      <c r="P292" s="56"/>
      <c r="Q292" s="28"/>
      <c r="R292" s="183"/>
      <c r="S292" s="215"/>
      <c r="T292" s="287"/>
      <c r="U292" s="27"/>
      <c r="V292" s="185"/>
      <c r="W292" s="56"/>
      <c r="X292" s="188"/>
      <c r="Y292" s="188"/>
      <c r="Z292" s="188"/>
      <c r="AA292" s="56"/>
      <c r="AB292" s="56"/>
      <c r="AC292" s="187"/>
      <c r="AD292" s="259"/>
      <c r="AE292" s="259"/>
      <c r="AF292" s="56"/>
      <c r="AG292" s="28"/>
      <c r="AH292" s="56"/>
      <c r="AI292" s="28"/>
      <c r="AJ292" s="183"/>
      <c r="AK292" s="198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5"/>
      <c r="T293" s="285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8"/>
      <c r="AL293" s="285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34</v>
      </c>
      <c r="D294" s="185"/>
      <c r="E294" s="56"/>
      <c r="F294" s="186"/>
      <c r="G294" s="186"/>
      <c r="H294" s="186"/>
      <c r="I294" s="62"/>
      <c r="J294" s="62"/>
      <c r="K294" s="187"/>
      <c r="L294" s="259"/>
      <c r="M294" s="259"/>
      <c r="N294" s="56"/>
      <c r="O294" s="28"/>
      <c r="P294" s="56"/>
      <c r="Q294" s="28"/>
      <c r="R294" s="132"/>
      <c r="S294" s="215"/>
      <c r="T294" s="286"/>
      <c r="U294" s="27" t="s">
        <v>34</v>
      </c>
      <c r="V294" s="185"/>
      <c r="W294" s="56"/>
      <c r="X294" s="186"/>
      <c r="Y294" s="186"/>
      <c r="Z294" s="186"/>
      <c r="AA294" s="62"/>
      <c r="AB294" s="62"/>
      <c r="AC294" s="187"/>
      <c r="AD294" s="259"/>
      <c r="AE294" s="259"/>
      <c r="AF294" s="56"/>
      <c r="AG294" s="28"/>
      <c r="AH294" s="56"/>
      <c r="AI294" s="28"/>
      <c r="AJ294" s="132"/>
      <c r="AK294" s="198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35</v>
      </c>
      <c r="D295" s="185"/>
      <c r="E295" s="56"/>
      <c r="F295" s="186"/>
      <c r="G295" s="186"/>
      <c r="H295" s="186"/>
      <c r="I295" s="62"/>
      <c r="J295" s="62"/>
      <c r="K295" s="187"/>
      <c r="L295" s="259"/>
      <c r="M295" s="259"/>
      <c r="N295" s="56"/>
      <c r="O295" s="28"/>
      <c r="P295" s="56"/>
      <c r="Q295" s="28"/>
      <c r="R295" s="132"/>
      <c r="S295" s="215"/>
      <c r="T295" s="286"/>
      <c r="U295" s="27" t="s">
        <v>35</v>
      </c>
      <c r="V295" s="185"/>
      <c r="W295" s="56"/>
      <c r="X295" s="186"/>
      <c r="Y295" s="186"/>
      <c r="Z295" s="186"/>
      <c r="AA295" s="62"/>
      <c r="AB295" s="62"/>
      <c r="AC295" s="187"/>
      <c r="AD295" s="259"/>
      <c r="AE295" s="259"/>
      <c r="AF295" s="56"/>
      <c r="AG295" s="28"/>
      <c r="AH295" s="56"/>
      <c r="AI295" s="28"/>
      <c r="AJ295" s="132"/>
      <c r="AK295" s="198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37</v>
      </c>
      <c r="D296" s="185"/>
      <c r="E296" s="56"/>
      <c r="F296" s="186"/>
      <c r="G296" s="186"/>
      <c r="H296" s="186"/>
      <c r="I296" s="62"/>
      <c r="J296" s="62"/>
      <c r="K296" s="187"/>
      <c r="L296" s="259"/>
      <c r="M296" s="259"/>
      <c r="N296" s="56"/>
      <c r="O296" s="28"/>
      <c r="P296" s="56"/>
      <c r="Q296" s="28"/>
      <c r="R296" s="132"/>
      <c r="S296" s="215"/>
      <c r="T296" s="286"/>
      <c r="U296" s="27" t="s">
        <v>37</v>
      </c>
      <c r="V296" s="185"/>
      <c r="W296" s="56"/>
      <c r="X296" s="186"/>
      <c r="Y296" s="186"/>
      <c r="Z296" s="186"/>
      <c r="AA296" s="62"/>
      <c r="AB296" s="62"/>
      <c r="AC296" s="187"/>
      <c r="AD296" s="259"/>
      <c r="AE296" s="259"/>
      <c r="AF296" s="56"/>
      <c r="AG296" s="28"/>
      <c r="AH296" s="56"/>
      <c r="AI296" s="28"/>
      <c r="AJ296" s="132"/>
      <c r="AK296" s="198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5"/>
      <c r="E297" s="56"/>
      <c r="F297" s="188"/>
      <c r="G297" s="188"/>
      <c r="H297" s="188"/>
      <c r="I297" s="56"/>
      <c r="J297" s="56"/>
      <c r="K297" s="187"/>
      <c r="L297" s="259"/>
      <c r="M297" s="259"/>
      <c r="N297" s="56"/>
      <c r="O297" s="28"/>
      <c r="P297" s="56"/>
      <c r="Q297" s="28"/>
      <c r="R297" s="183"/>
      <c r="S297" s="215"/>
      <c r="T297" s="287"/>
      <c r="U297" s="27"/>
      <c r="V297" s="185"/>
      <c r="W297" s="56"/>
      <c r="X297" s="188"/>
      <c r="Y297" s="188"/>
      <c r="Z297" s="188"/>
      <c r="AA297" s="56"/>
      <c r="AB297" s="56"/>
      <c r="AC297" s="187"/>
      <c r="AD297" s="259"/>
      <c r="AE297" s="259"/>
      <c r="AF297" s="56"/>
      <c r="AG297" s="28"/>
      <c r="AH297" s="56"/>
      <c r="AI297" s="28"/>
      <c r="AJ297" s="183"/>
      <c r="AK297" s="198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5"/>
      <c r="T298" s="285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8"/>
      <c r="AL298" s="285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34</v>
      </c>
      <c r="D299" s="185"/>
      <c r="E299" s="56"/>
      <c r="F299" s="186"/>
      <c r="G299" s="186"/>
      <c r="H299" s="186"/>
      <c r="I299" s="62"/>
      <c r="J299" s="62"/>
      <c r="K299" s="187"/>
      <c r="L299" s="259"/>
      <c r="M299" s="259"/>
      <c r="N299" s="56"/>
      <c r="O299" s="28"/>
      <c r="P299" s="56"/>
      <c r="Q299" s="28"/>
      <c r="R299" s="132"/>
      <c r="S299" s="215"/>
      <c r="T299" s="286"/>
      <c r="U299" s="27" t="s">
        <v>34</v>
      </c>
      <c r="V299" s="185"/>
      <c r="W299" s="56"/>
      <c r="X299" s="186"/>
      <c r="Y299" s="186"/>
      <c r="Z299" s="186"/>
      <c r="AA299" s="62"/>
      <c r="AB299" s="62"/>
      <c r="AC299" s="187"/>
      <c r="AD299" s="259"/>
      <c r="AE299" s="259"/>
      <c r="AF299" s="56"/>
      <c r="AG299" s="28"/>
      <c r="AH299" s="56"/>
      <c r="AI299" s="28"/>
      <c r="AJ299" s="132"/>
      <c r="AK299" s="198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35</v>
      </c>
      <c r="D300" s="185"/>
      <c r="E300" s="56"/>
      <c r="F300" s="186"/>
      <c r="G300" s="186"/>
      <c r="H300" s="186"/>
      <c r="I300" s="62"/>
      <c r="J300" s="62"/>
      <c r="K300" s="187"/>
      <c r="L300" s="259"/>
      <c r="M300" s="259"/>
      <c r="N300" s="56"/>
      <c r="O300" s="28"/>
      <c r="P300" s="56"/>
      <c r="Q300" s="28"/>
      <c r="R300" s="132"/>
      <c r="S300" s="215"/>
      <c r="T300" s="286"/>
      <c r="U300" s="27" t="s">
        <v>35</v>
      </c>
      <c r="V300" s="185"/>
      <c r="W300" s="56"/>
      <c r="X300" s="186"/>
      <c r="Y300" s="186"/>
      <c r="Z300" s="186"/>
      <c r="AA300" s="62"/>
      <c r="AB300" s="62"/>
      <c r="AC300" s="187"/>
      <c r="AD300" s="259"/>
      <c r="AE300" s="259"/>
      <c r="AF300" s="56"/>
      <c r="AG300" s="28"/>
      <c r="AH300" s="56"/>
      <c r="AI300" s="28"/>
      <c r="AJ300" s="132"/>
      <c r="AK300" s="198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37</v>
      </c>
      <c r="D301" s="185"/>
      <c r="E301" s="56"/>
      <c r="F301" s="186"/>
      <c r="G301" s="186"/>
      <c r="H301" s="186"/>
      <c r="I301" s="62"/>
      <c r="J301" s="62"/>
      <c r="K301" s="187"/>
      <c r="L301" s="259"/>
      <c r="M301" s="259"/>
      <c r="N301" s="56"/>
      <c r="O301" s="28"/>
      <c r="P301" s="56"/>
      <c r="Q301" s="28"/>
      <c r="R301" s="132"/>
      <c r="S301" s="215"/>
      <c r="T301" s="286"/>
      <c r="U301" s="27" t="s">
        <v>37</v>
      </c>
      <c r="V301" s="185"/>
      <c r="W301" s="56"/>
      <c r="X301" s="186"/>
      <c r="Y301" s="186"/>
      <c r="Z301" s="186"/>
      <c r="AA301" s="62"/>
      <c r="AB301" s="62"/>
      <c r="AC301" s="187"/>
      <c r="AD301" s="259"/>
      <c r="AE301" s="259"/>
      <c r="AF301" s="56"/>
      <c r="AG301" s="28"/>
      <c r="AH301" s="56"/>
      <c r="AI301" s="28"/>
      <c r="AJ301" s="132"/>
      <c r="AK301" s="198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5"/>
      <c r="E302" s="56"/>
      <c r="F302" s="188"/>
      <c r="G302" s="188"/>
      <c r="H302" s="188"/>
      <c r="I302" s="56"/>
      <c r="J302" s="56"/>
      <c r="K302" s="187"/>
      <c r="L302" s="259"/>
      <c r="M302" s="259"/>
      <c r="N302" s="56"/>
      <c r="O302" s="28"/>
      <c r="P302" s="56"/>
      <c r="Q302" s="28"/>
      <c r="R302" s="183"/>
      <c r="S302" s="215"/>
      <c r="T302" s="287"/>
      <c r="U302" s="27"/>
      <c r="V302" s="185"/>
      <c r="W302" s="56"/>
      <c r="X302" s="188"/>
      <c r="Y302" s="188"/>
      <c r="Z302" s="188"/>
      <c r="AA302" s="56"/>
      <c r="AB302" s="56"/>
      <c r="AC302" s="187"/>
      <c r="AD302" s="259"/>
      <c r="AE302" s="259"/>
      <c r="AF302" s="56"/>
      <c r="AG302" s="28"/>
      <c r="AH302" s="56"/>
      <c r="AI302" s="28"/>
      <c r="AJ302" s="183"/>
      <c r="AK302" s="198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5"/>
      <c r="T303" s="285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8"/>
      <c r="AL303" s="285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34</v>
      </c>
      <c r="D304" s="185"/>
      <c r="E304" s="56"/>
      <c r="F304" s="186"/>
      <c r="G304" s="186"/>
      <c r="H304" s="186"/>
      <c r="I304" s="62"/>
      <c r="J304" s="62"/>
      <c r="K304" s="187"/>
      <c r="L304" s="259"/>
      <c r="M304" s="259"/>
      <c r="N304" s="56"/>
      <c r="O304" s="28"/>
      <c r="P304" s="56"/>
      <c r="Q304" s="28"/>
      <c r="R304" s="132"/>
      <c r="S304" s="215"/>
      <c r="T304" s="286"/>
      <c r="U304" s="27" t="s">
        <v>34</v>
      </c>
      <c r="V304" s="185"/>
      <c r="W304" s="56"/>
      <c r="X304" s="186"/>
      <c r="Y304" s="186"/>
      <c r="Z304" s="186"/>
      <c r="AA304" s="62"/>
      <c r="AB304" s="62"/>
      <c r="AC304" s="187"/>
      <c r="AD304" s="259"/>
      <c r="AE304" s="259"/>
      <c r="AF304" s="56"/>
      <c r="AG304" s="28"/>
      <c r="AH304" s="56"/>
      <c r="AI304" s="28"/>
      <c r="AJ304" s="132"/>
      <c r="AK304" s="198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35</v>
      </c>
      <c r="D305" s="185"/>
      <c r="E305" s="56"/>
      <c r="F305" s="186"/>
      <c r="G305" s="186"/>
      <c r="H305" s="186"/>
      <c r="I305" s="62"/>
      <c r="J305" s="62"/>
      <c r="K305" s="187"/>
      <c r="L305" s="259"/>
      <c r="M305" s="259"/>
      <c r="N305" s="56"/>
      <c r="O305" s="28"/>
      <c r="P305" s="56"/>
      <c r="Q305" s="28"/>
      <c r="R305" s="132"/>
      <c r="S305" s="215"/>
      <c r="T305" s="286"/>
      <c r="U305" s="27" t="s">
        <v>35</v>
      </c>
      <c r="V305" s="185"/>
      <c r="W305" s="56"/>
      <c r="X305" s="186"/>
      <c r="Y305" s="186"/>
      <c r="Z305" s="186"/>
      <c r="AA305" s="62"/>
      <c r="AB305" s="62"/>
      <c r="AC305" s="187"/>
      <c r="AD305" s="259"/>
      <c r="AE305" s="259"/>
      <c r="AF305" s="56"/>
      <c r="AG305" s="28"/>
      <c r="AH305" s="56"/>
      <c r="AI305" s="28"/>
      <c r="AJ305" s="132"/>
      <c r="AK305" s="198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37</v>
      </c>
      <c r="D306" s="185"/>
      <c r="E306" s="56"/>
      <c r="F306" s="186"/>
      <c r="G306" s="186"/>
      <c r="H306" s="186"/>
      <c r="I306" s="62"/>
      <c r="J306" s="62"/>
      <c r="K306" s="187"/>
      <c r="L306" s="259"/>
      <c r="M306" s="259"/>
      <c r="N306" s="56"/>
      <c r="O306" s="28"/>
      <c r="P306" s="56"/>
      <c r="Q306" s="28"/>
      <c r="R306" s="132"/>
      <c r="S306" s="215"/>
      <c r="T306" s="286"/>
      <c r="U306" s="27" t="s">
        <v>37</v>
      </c>
      <c r="V306" s="185"/>
      <c r="W306" s="56"/>
      <c r="X306" s="186"/>
      <c r="Y306" s="186"/>
      <c r="Z306" s="186"/>
      <c r="AA306" s="62"/>
      <c r="AB306" s="62"/>
      <c r="AC306" s="187"/>
      <c r="AD306" s="259"/>
      <c r="AE306" s="259"/>
      <c r="AF306" s="56"/>
      <c r="AG306" s="28"/>
      <c r="AH306" s="56"/>
      <c r="AI306" s="28"/>
      <c r="AJ306" s="132"/>
      <c r="AK306" s="198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5"/>
      <c r="E307" s="56"/>
      <c r="F307" s="188"/>
      <c r="G307" s="188"/>
      <c r="H307" s="188"/>
      <c r="I307" s="56"/>
      <c r="J307" s="56"/>
      <c r="K307" s="187"/>
      <c r="L307" s="259"/>
      <c r="M307" s="259"/>
      <c r="N307" s="56"/>
      <c r="O307" s="28"/>
      <c r="P307" s="56"/>
      <c r="Q307" s="28"/>
      <c r="R307" s="183"/>
      <c r="S307" s="215"/>
      <c r="T307" s="287"/>
      <c r="U307" s="27"/>
      <c r="V307" s="185"/>
      <c r="W307" s="56"/>
      <c r="X307" s="188"/>
      <c r="Y307" s="188"/>
      <c r="Z307" s="188"/>
      <c r="AA307" s="56"/>
      <c r="AB307" s="56"/>
      <c r="AC307" s="187"/>
      <c r="AD307" s="259"/>
      <c r="AE307" s="259"/>
      <c r="AF307" s="56"/>
      <c r="AG307" s="28"/>
      <c r="AH307" s="56"/>
      <c r="AI307" s="28"/>
      <c r="AJ307" s="183"/>
      <c r="AK307" s="198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5"/>
      <c r="T308" s="285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8"/>
      <c r="AL308" s="285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34</v>
      </c>
      <c r="D309" s="185"/>
      <c r="E309" s="56"/>
      <c r="F309" s="186"/>
      <c r="G309" s="186"/>
      <c r="H309" s="186"/>
      <c r="I309" s="62"/>
      <c r="J309" s="62"/>
      <c r="K309" s="187"/>
      <c r="L309" s="259"/>
      <c r="M309" s="259"/>
      <c r="N309" s="56"/>
      <c r="O309" s="28"/>
      <c r="P309" s="56"/>
      <c r="Q309" s="28"/>
      <c r="R309" s="132"/>
      <c r="S309" s="215"/>
      <c r="T309" s="286"/>
      <c r="U309" s="27" t="s">
        <v>34</v>
      </c>
      <c r="V309" s="185"/>
      <c r="W309" s="56"/>
      <c r="X309" s="186"/>
      <c r="Y309" s="186"/>
      <c r="Z309" s="186"/>
      <c r="AA309" s="62"/>
      <c r="AB309" s="62"/>
      <c r="AC309" s="187"/>
      <c r="AD309" s="259"/>
      <c r="AE309" s="259"/>
      <c r="AF309" s="56"/>
      <c r="AG309" s="28"/>
      <c r="AH309" s="56"/>
      <c r="AI309" s="28"/>
      <c r="AJ309" s="132"/>
      <c r="AK309" s="198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35</v>
      </c>
      <c r="D310" s="185"/>
      <c r="E310" s="56"/>
      <c r="F310" s="186"/>
      <c r="G310" s="186"/>
      <c r="H310" s="186"/>
      <c r="I310" s="62"/>
      <c r="J310" s="62"/>
      <c r="K310" s="187"/>
      <c r="L310" s="259"/>
      <c r="M310" s="259"/>
      <c r="N310" s="56"/>
      <c r="O310" s="28"/>
      <c r="P310" s="56"/>
      <c r="Q310" s="28"/>
      <c r="R310" s="132"/>
      <c r="S310" s="215"/>
      <c r="T310" s="286"/>
      <c r="U310" s="27" t="s">
        <v>35</v>
      </c>
      <c r="V310" s="185"/>
      <c r="W310" s="56"/>
      <c r="X310" s="186"/>
      <c r="Y310" s="186"/>
      <c r="Z310" s="186"/>
      <c r="AA310" s="62"/>
      <c r="AB310" s="62"/>
      <c r="AC310" s="187"/>
      <c r="AD310" s="259"/>
      <c r="AE310" s="259"/>
      <c r="AF310" s="56"/>
      <c r="AG310" s="28"/>
      <c r="AH310" s="56"/>
      <c r="AI310" s="28"/>
      <c r="AJ310" s="132"/>
      <c r="AK310" s="198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37</v>
      </c>
      <c r="D311" s="185"/>
      <c r="E311" s="56"/>
      <c r="F311" s="186"/>
      <c r="G311" s="186"/>
      <c r="H311" s="186"/>
      <c r="I311" s="62"/>
      <c r="J311" s="62"/>
      <c r="K311" s="187"/>
      <c r="L311" s="259"/>
      <c r="M311" s="259"/>
      <c r="N311" s="56"/>
      <c r="O311" s="28"/>
      <c r="P311" s="56"/>
      <c r="Q311" s="28"/>
      <c r="R311" s="132"/>
      <c r="S311" s="215"/>
      <c r="T311" s="286"/>
      <c r="U311" s="27" t="s">
        <v>37</v>
      </c>
      <c r="V311" s="185"/>
      <c r="W311" s="56"/>
      <c r="X311" s="186"/>
      <c r="Y311" s="186"/>
      <c r="Z311" s="186"/>
      <c r="AA311" s="62"/>
      <c r="AB311" s="62"/>
      <c r="AC311" s="187"/>
      <c r="AD311" s="259"/>
      <c r="AE311" s="259"/>
      <c r="AF311" s="56"/>
      <c r="AG311" s="28"/>
      <c r="AH311" s="56"/>
      <c r="AI311" s="28"/>
      <c r="AJ311" s="132"/>
      <c r="AK311" s="198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5"/>
      <c r="E312" s="56"/>
      <c r="F312" s="188"/>
      <c r="G312" s="188"/>
      <c r="H312" s="188"/>
      <c r="I312" s="56"/>
      <c r="J312" s="56"/>
      <c r="K312" s="187"/>
      <c r="L312" s="259"/>
      <c r="M312" s="259"/>
      <c r="N312" s="56"/>
      <c r="O312" s="28"/>
      <c r="P312" s="56"/>
      <c r="Q312" s="28"/>
      <c r="R312" s="183"/>
      <c r="S312" s="215"/>
      <c r="T312" s="287"/>
      <c r="U312" s="27"/>
      <c r="V312" s="185"/>
      <c r="W312" s="56"/>
      <c r="X312" s="188"/>
      <c r="Y312" s="188"/>
      <c r="Z312" s="188"/>
      <c r="AA312" s="56"/>
      <c r="AB312" s="56"/>
      <c r="AC312" s="187"/>
      <c r="AD312" s="259"/>
      <c r="AE312" s="259"/>
      <c r="AF312" s="56"/>
      <c r="AG312" s="28"/>
      <c r="AH312" s="56"/>
      <c r="AI312" s="28"/>
      <c r="AJ312" s="183"/>
      <c r="AK312" s="198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5"/>
      <c r="T313" s="285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8"/>
      <c r="AL313" s="285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34</v>
      </c>
      <c r="D314" s="185"/>
      <c r="E314" s="56"/>
      <c r="F314" s="186"/>
      <c r="G314" s="186"/>
      <c r="H314" s="186"/>
      <c r="I314" s="62"/>
      <c r="J314" s="62"/>
      <c r="K314" s="187"/>
      <c r="L314" s="259"/>
      <c r="M314" s="259"/>
      <c r="N314" s="56"/>
      <c r="O314" s="28"/>
      <c r="P314" s="56"/>
      <c r="Q314" s="28"/>
      <c r="R314" s="132"/>
      <c r="S314" s="215"/>
      <c r="T314" s="286"/>
      <c r="U314" s="27" t="s">
        <v>34</v>
      </c>
      <c r="V314" s="185"/>
      <c r="W314" s="56"/>
      <c r="X314" s="186"/>
      <c r="Y314" s="186"/>
      <c r="Z314" s="186"/>
      <c r="AA314" s="62"/>
      <c r="AB314" s="62"/>
      <c r="AC314" s="187"/>
      <c r="AD314" s="259"/>
      <c r="AE314" s="259"/>
      <c r="AF314" s="56"/>
      <c r="AG314" s="28"/>
      <c r="AH314" s="56"/>
      <c r="AI314" s="28"/>
      <c r="AJ314" s="132"/>
      <c r="AK314" s="198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35</v>
      </c>
      <c r="D315" s="185"/>
      <c r="E315" s="56"/>
      <c r="F315" s="186"/>
      <c r="G315" s="186"/>
      <c r="H315" s="186"/>
      <c r="I315" s="62"/>
      <c r="J315" s="62"/>
      <c r="K315" s="187"/>
      <c r="L315" s="259"/>
      <c r="M315" s="259"/>
      <c r="N315" s="56"/>
      <c r="O315" s="28"/>
      <c r="P315" s="56"/>
      <c r="Q315" s="28"/>
      <c r="R315" s="132"/>
      <c r="S315" s="215"/>
      <c r="T315" s="286"/>
      <c r="U315" s="27" t="s">
        <v>35</v>
      </c>
      <c r="V315" s="185"/>
      <c r="W315" s="56"/>
      <c r="X315" s="186"/>
      <c r="Y315" s="186"/>
      <c r="Z315" s="186"/>
      <c r="AA315" s="62"/>
      <c r="AB315" s="62"/>
      <c r="AC315" s="187"/>
      <c r="AD315" s="259"/>
      <c r="AE315" s="259"/>
      <c r="AF315" s="56"/>
      <c r="AG315" s="28"/>
      <c r="AH315" s="56"/>
      <c r="AI315" s="28"/>
      <c r="AJ315" s="132"/>
      <c r="AK315" s="198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37</v>
      </c>
      <c r="D316" s="185"/>
      <c r="E316" s="56"/>
      <c r="F316" s="186"/>
      <c r="G316" s="186"/>
      <c r="H316" s="186"/>
      <c r="I316" s="62"/>
      <c r="J316" s="62"/>
      <c r="K316" s="187"/>
      <c r="L316" s="259"/>
      <c r="M316" s="259"/>
      <c r="N316" s="56"/>
      <c r="O316" s="28"/>
      <c r="P316" s="56"/>
      <c r="Q316" s="28"/>
      <c r="R316" s="132"/>
      <c r="S316" s="215"/>
      <c r="T316" s="286"/>
      <c r="U316" s="27" t="s">
        <v>37</v>
      </c>
      <c r="V316" s="185"/>
      <c r="W316" s="56"/>
      <c r="X316" s="186"/>
      <c r="Y316" s="186"/>
      <c r="Z316" s="186"/>
      <c r="AA316" s="62"/>
      <c r="AB316" s="62"/>
      <c r="AC316" s="187"/>
      <c r="AD316" s="259"/>
      <c r="AE316" s="259"/>
      <c r="AF316" s="56"/>
      <c r="AG316" s="28"/>
      <c r="AH316" s="56"/>
      <c r="AI316" s="28"/>
      <c r="AJ316" s="132"/>
      <c r="AK316" s="198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5"/>
      <c r="E317" s="56"/>
      <c r="F317" s="188"/>
      <c r="G317" s="188"/>
      <c r="H317" s="188"/>
      <c r="I317" s="56"/>
      <c r="J317" s="56"/>
      <c r="K317" s="187"/>
      <c r="L317" s="259"/>
      <c r="M317" s="259"/>
      <c r="N317" s="56"/>
      <c r="O317" s="28"/>
      <c r="P317" s="56"/>
      <c r="Q317" s="28"/>
      <c r="R317" s="183"/>
      <c r="S317" s="215"/>
      <c r="T317" s="287"/>
      <c r="U317" s="27"/>
      <c r="V317" s="185"/>
      <c r="W317" s="56"/>
      <c r="X317" s="188"/>
      <c r="Y317" s="188"/>
      <c r="Z317" s="188"/>
      <c r="AA317" s="56"/>
      <c r="AB317" s="56"/>
      <c r="AC317" s="187"/>
      <c r="AD317" s="259"/>
      <c r="AE317" s="259"/>
      <c r="AF317" s="56"/>
      <c r="AG317" s="28"/>
      <c r="AH317" s="56"/>
      <c r="AI317" s="28"/>
      <c r="AJ317" s="183"/>
      <c r="AK317" s="198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5"/>
      <c r="T318" s="285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8"/>
      <c r="AL318" s="285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34</v>
      </c>
      <c r="D319" s="185"/>
      <c r="E319" s="56"/>
      <c r="F319" s="186"/>
      <c r="G319" s="186"/>
      <c r="H319" s="186"/>
      <c r="I319" s="62"/>
      <c r="J319" s="62"/>
      <c r="K319" s="187"/>
      <c r="L319" s="259"/>
      <c r="M319" s="259"/>
      <c r="N319" s="56"/>
      <c r="O319" s="28"/>
      <c r="P319" s="56"/>
      <c r="Q319" s="28"/>
      <c r="R319" s="132"/>
      <c r="S319" s="215"/>
      <c r="T319" s="286"/>
      <c r="U319" s="27" t="s">
        <v>34</v>
      </c>
      <c r="V319" s="185"/>
      <c r="W319" s="56"/>
      <c r="X319" s="186"/>
      <c r="Y319" s="186"/>
      <c r="Z319" s="186"/>
      <c r="AA319" s="62"/>
      <c r="AB319" s="62"/>
      <c r="AC319" s="187"/>
      <c r="AD319" s="259"/>
      <c r="AE319" s="259"/>
      <c r="AF319" s="56"/>
      <c r="AG319" s="28"/>
      <c r="AH319" s="56"/>
      <c r="AI319" s="28"/>
      <c r="AJ319" s="132"/>
      <c r="AK319" s="198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35</v>
      </c>
      <c r="D320" s="185"/>
      <c r="E320" s="56"/>
      <c r="F320" s="186"/>
      <c r="G320" s="186"/>
      <c r="H320" s="186"/>
      <c r="I320" s="62"/>
      <c r="J320" s="62"/>
      <c r="K320" s="187"/>
      <c r="L320" s="259"/>
      <c r="M320" s="259"/>
      <c r="N320" s="56"/>
      <c r="O320" s="28"/>
      <c r="P320" s="56"/>
      <c r="Q320" s="28"/>
      <c r="R320" s="132"/>
      <c r="S320" s="215"/>
      <c r="T320" s="286"/>
      <c r="U320" s="27" t="s">
        <v>35</v>
      </c>
      <c r="V320" s="185"/>
      <c r="W320" s="56"/>
      <c r="X320" s="186"/>
      <c r="Y320" s="186"/>
      <c r="Z320" s="186"/>
      <c r="AA320" s="62"/>
      <c r="AB320" s="62"/>
      <c r="AC320" s="187"/>
      <c r="AD320" s="259"/>
      <c r="AE320" s="259"/>
      <c r="AF320" s="56"/>
      <c r="AG320" s="28"/>
      <c r="AH320" s="56"/>
      <c r="AI320" s="28"/>
      <c r="AJ320" s="132"/>
      <c r="AK320" s="198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37</v>
      </c>
      <c r="D321" s="185"/>
      <c r="E321" s="56"/>
      <c r="F321" s="186"/>
      <c r="G321" s="186"/>
      <c r="H321" s="186"/>
      <c r="I321" s="62"/>
      <c r="J321" s="62"/>
      <c r="K321" s="187"/>
      <c r="L321" s="259"/>
      <c r="M321" s="259"/>
      <c r="N321" s="56"/>
      <c r="O321" s="28"/>
      <c r="P321" s="56"/>
      <c r="Q321" s="28"/>
      <c r="R321" s="132"/>
      <c r="S321" s="215"/>
      <c r="T321" s="286"/>
      <c r="U321" s="27" t="s">
        <v>37</v>
      </c>
      <c r="V321" s="185"/>
      <c r="W321" s="56"/>
      <c r="X321" s="186"/>
      <c r="Y321" s="186"/>
      <c r="Z321" s="186"/>
      <c r="AA321" s="62"/>
      <c r="AB321" s="62"/>
      <c r="AC321" s="187"/>
      <c r="AD321" s="259"/>
      <c r="AE321" s="259"/>
      <c r="AF321" s="56"/>
      <c r="AG321" s="28"/>
      <c r="AH321" s="56"/>
      <c r="AI321" s="28"/>
      <c r="AJ321" s="132"/>
      <c r="AK321" s="198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5"/>
      <c r="E322" s="56"/>
      <c r="F322" s="188"/>
      <c r="G322" s="188"/>
      <c r="H322" s="188"/>
      <c r="I322" s="56"/>
      <c r="J322" s="56"/>
      <c r="K322" s="187"/>
      <c r="L322" s="259"/>
      <c r="M322" s="259"/>
      <c r="N322" s="56"/>
      <c r="O322" s="28"/>
      <c r="P322" s="56"/>
      <c r="Q322" s="28"/>
      <c r="R322" s="183"/>
      <c r="S322" s="215"/>
      <c r="T322" s="287"/>
      <c r="U322" s="27"/>
      <c r="V322" s="185"/>
      <c r="W322" s="56"/>
      <c r="X322" s="188"/>
      <c r="Y322" s="188"/>
      <c r="Z322" s="188"/>
      <c r="AA322" s="56"/>
      <c r="AB322" s="56"/>
      <c r="AC322" s="187"/>
      <c r="AD322" s="259"/>
      <c r="AE322" s="259"/>
      <c r="AF322" s="56"/>
      <c r="AG322" s="28"/>
      <c r="AH322" s="56"/>
      <c r="AI322" s="28"/>
      <c r="AJ322" s="183"/>
      <c r="AK322" s="198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5"/>
      <c r="T323" s="285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8"/>
      <c r="AL323" s="285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34</v>
      </c>
      <c r="D324" s="185"/>
      <c r="E324" s="56"/>
      <c r="F324" s="186"/>
      <c r="G324" s="186"/>
      <c r="H324" s="186"/>
      <c r="I324" s="62"/>
      <c r="J324" s="62"/>
      <c r="K324" s="187"/>
      <c r="L324" s="259"/>
      <c r="M324" s="259"/>
      <c r="N324" s="56"/>
      <c r="O324" s="28"/>
      <c r="P324" s="56"/>
      <c r="Q324" s="28"/>
      <c r="R324" s="132"/>
      <c r="S324" s="215"/>
      <c r="T324" s="286"/>
      <c r="U324" s="27" t="s">
        <v>34</v>
      </c>
      <c r="V324" s="185"/>
      <c r="W324" s="56"/>
      <c r="X324" s="186"/>
      <c r="Y324" s="186"/>
      <c r="Z324" s="186"/>
      <c r="AA324" s="62"/>
      <c r="AB324" s="62"/>
      <c r="AC324" s="187"/>
      <c r="AD324" s="259"/>
      <c r="AE324" s="259"/>
      <c r="AF324" s="56"/>
      <c r="AG324" s="28"/>
      <c r="AH324" s="56"/>
      <c r="AI324" s="28"/>
      <c r="AJ324" s="132"/>
      <c r="AK324" s="198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35</v>
      </c>
      <c r="D325" s="185"/>
      <c r="E325" s="56"/>
      <c r="F325" s="186"/>
      <c r="G325" s="186"/>
      <c r="H325" s="186"/>
      <c r="I325" s="62"/>
      <c r="J325" s="62"/>
      <c r="K325" s="187"/>
      <c r="L325" s="259"/>
      <c r="M325" s="259"/>
      <c r="N325" s="56"/>
      <c r="O325" s="28"/>
      <c r="P325" s="56"/>
      <c r="Q325" s="28"/>
      <c r="R325" s="132"/>
      <c r="S325" s="215"/>
      <c r="T325" s="286"/>
      <c r="U325" s="27" t="s">
        <v>35</v>
      </c>
      <c r="V325" s="185"/>
      <c r="W325" s="56"/>
      <c r="X325" s="186"/>
      <c r="Y325" s="186"/>
      <c r="Z325" s="186"/>
      <c r="AA325" s="62"/>
      <c r="AB325" s="62"/>
      <c r="AC325" s="187"/>
      <c r="AD325" s="259"/>
      <c r="AE325" s="259"/>
      <c r="AF325" s="56"/>
      <c r="AG325" s="28"/>
      <c r="AH325" s="56"/>
      <c r="AI325" s="28"/>
      <c r="AJ325" s="132"/>
      <c r="AK325" s="198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37</v>
      </c>
      <c r="D326" s="185"/>
      <c r="E326" s="56"/>
      <c r="F326" s="186"/>
      <c r="G326" s="186"/>
      <c r="H326" s="186"/>
      <c r="I326" s="62"/>
      <c r="J326" s="62"/>
      <c r="K326" s="187"/>
      <c r="L326" s="259"/>
      <c r="M326" s="259"/>
      <c r="N326" s="56"/>
      <c r="O326" s="28"/>
      <c r="P326" s="56"/>
      <c r="Q326" s="28"/>
      <c r="R326" s="132"/>
      <c r="S326" s="215"/>
      <c r="T326" s="286"/>
      <c r="U326" s="27" t="s">
        <v>37</v>
      </c>
      <c r="V326" s="185"/>
      <c r="W326" s="56"/>
      <c r="X326" s="186"/>
      <c r="Y326" s="186"/>
      <c r="Z326" s="186"/>
      <c r="AA326" s="62"/>
      <c r="AB326" s="62"/>
      <c r="AC326" s="187"/>
      <c r="AD326" s="259"/>
      <c r="AE326" s="259"/>
      <c r="AF326" s="56"/>
      <c r="AG326" s="28"/>
      <c r="AH326" s="56"/>
      <c r="AI326" s="28"/>
      <c r="AJ326" s="132"/>
      <c r="AK326" s="198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5"/>
      <c r="E327" s="56"/>
      <c r="F327" s="188"/>
      <c r="G327" s="188"/>
      <c r="H327" s="188"/>
      <c r="I327" s="56"/>
      <c r="J327" s="56"/>
      <c r="K327" s="187"/>
      <c r="L327" s="259"/>
      <c r="M327" s="259"/>
      <c r="N327" s="56"/>
      <c r="O327" s="28"/>
      <c r="P327" s="56"/>
      <c r="Q327" s="28"/>
      <c r="R327" s="183"/>
      <c r="S327" s="215"/>
      <c r="T327" s="287"/>
      <c r="U327" s="27"/>
      <c r="V327" s="185"/>
      <c r="W327" s="56"/>
      <c r="X327" s="188"/>
      <c r="Y327" s="188"/>
      <c r="Z327" s="188"/>
      <c r="AA327" s="56"/>
      <c r="AB327" s="56"/>
      <c r="AC327" s="187"/>
      <c r="AD327" s="259"/>
      <c r="AE327" s="259"/>
      <c r="AF327" s="56"/>
      <c r="AG327" s="28"/>
      <c r="AH327" s="56"/>
      <c r="AI327" s="28"/>
      <c r="AJ327" s="183"/>
      <c r="AK327" s="198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5"/>
      <c r="T328" s="285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8"/>
      <c r="AL328" s="285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34</v>
      </c>
      <c r="D329" s="185"/>
      <c r="E329" s="56"/>
      <c r="F329" s="186"/>
      <c r="G329" s="186"/>
      <c r="H329" s="186"/>
      <c r="I329" s="62"/>
      <c r="J329" s="62"/>
      <c r="K329" s="187"/>
      <c r="L329" s="259"/>
      <c r="M329" s="259"/>
      <c r="N329" s="56"/>
      <c r="O329" s="28"/>
      <c r="P329" s="56"/>
      <c r="Q329" s="28"/>
      <c r="R329" s="132"/>
      <c r="S329" s="215"/>
      <c r="T329" s="286"/>
      <c r="U329" s="27" t="s">
        <v>34</v>
      </c>
      <c r="V329" s="185"/>
      <c r="W329" s="56"/>
      <c r="X329" s="186"/>
      <c r="Y329" s="186"/>
      <c r="Z329" s="186"/>
      <c r="AA329" s="62"/>
      <c r="AB329" s="62"/>
      <c r="AC329" s="187"/>
      <c r="AD329" s="259"/>
      <c r="AE329" s="259"/>
      <c r="AF329" s="56"/>
      <c r="AG329" s="28"/>
      <c r="AH329" s="56"/>
      <c r="AI329" s="28"/>
      <c r="AJ329" s="132"/>
      <c r="AK329" s="198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35</v>
      </c>
      <c r="D330" s="185"/>
      <c r="E330" s="56"/>
      <c r="F330" s="186"/>
      <c r="G330" s="186"/>
      <c r="H330" s="186"/>
      <c r="I330" s="62"/>
      <c r="J330" s="62"/>
      <c r="K330" s="187"/>
      <c r="L330" s="259"/>
      <c r="M330" s="259"/>
      <c r="N330" s="56"/>
      <c r="O330" s="28"/>
      <c r="P330" s="56"/>
      <c r="Q330" s="28"/>
      <c r="R330" s="132"/>
      <c r="S330" s="215"/>
      <c r="T330" s="286"/>
      <c r="U330" s="27" t="s">
        <v>35</v>
      </c>
      <c r="V330" s="185"/>
      <c r="W330" s="56"/>
      <c r="X330" s="186"/>
      <c r="Y330" s="186"/>
      <c r="Z330" s="186"/>
      <c r="AA330" s="62"/>
      <c r="AB330" s="62"/>
      <c r="AC330" s="187"/>
      <c r="AD330" s="259"/>
      <c r="AE330" s="259"/>
      <c r="AF330" s="56"/>
      <c r="AG330" s="28"/>
      <c r="AH330" s="56"/>
      <c r="AI330" s="28"/>
      <c r="AJ330" s="132"/>
      <c r="AK330" s="198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37</v>
      </c>
      <c r="D331" s="185"/>
      <c r="E331" s="56"/>
      <c r="F331" s="186"/>
      <c r="G331" s="186"/>
      <c r="H331" s="186"/>
      <c r="I331" s="62"/>
      <c r="J331" s="62"/>
      <c r="K331" s="187"/>
      <c r="L331" s="259"/>
      <c r="M331" s="259"/>
      <c r="N331" s="56"/>
      <c r="O331" s="28"/>
      <c r="P331" s="56"/>
      <c r="Q331" s="28"/>
      <c r="R331" s="132"/>
      <c r="S331" s="215"/>
      <c r="T331" s="286"/>
      <c r="U331" s="27" t="s">
        <v>37</v>
      </c>
      <c r="V331" s="185"/>
      <c r="W331" s="56"/>
      <c r="X331" s="186"/>
      <c r="Y331" s="186"/>
      <c r="Z331" s="186"/>
      <c r="AA331" s="62"/>
      <c r="AB331" s="62"/>
      <c r="AC331" s="187"/>
      <c r="AD331" s="259"/>
      <c r="AE331" s="259"/>
      <c r="AF331" s="56"/>
      <c r="AG331" s="28"/>
      <c r="AH331" s="56"/>
      <c r="AI331" s="28"/>
      <c r="AJ331" s="132"/>
      <c r="AK331" s="198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5"/>
      <c r="E332" s="56"/>
      <c r="F332" s="188"/>
      <c r="G332" s="188"/>
      <c r="H332" s="188"/>
      <c r="I332" s="56"/>
      <c r="J332" s="56"/>
      <c r="K332" s="187"/>
      <c r="L332" s="259"/>
      <c r="M332" s="259"/>
      <c r="N332" s="56"/>
      <c r="O332" s="28"/>
      <c r="P332" s="56"/>
      <c r="Q332" s="28"/>
      <c r="R332" s="183"/>
      <c r="S332" s="215"/>
      <c r="T332" s="287"/>
      <c r="U332" s="27"/>
      <c r="V332" s="185"/>
      <c r="W332" s="56"/>
      <c r="X332" s="188"/>
      <c r="Y332" s="188"/>
      <c r="Z332" s="188"/>
      <c r="AA332" s="56"/>
      <c r="AB332" s="56"/>
      <c r="AC332" s="187"/>
      <c r="AD332" s="259"/>
      <c r="AE332" s="259"/>
      <c r="AF332" s="56"/>
      <c r="AG332" s="28"/>
      <c r="AH332" s="56"/>
      <c r="AI332" s="28"/>
      <c r="AJ332" s="183"/>
      <c r="AK332" s="198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5"/>
      <c r="T333" s="285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8"/>
      <c r="AL333" s="285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34</v>
      </c>
      <c r="D334" s="185"/>
      <c r="E334" s="56"/>
      <c r="F334" s="186"/>
      <c r="G334" s="186"/>
      <c r="H334" s="186"/>
      <c r="I334" s="62"/>
      <c r="J334" s="62"/>
      <c r="K334" s="187"/>
      <c r="L334" s="259"/>
      <c r="M334" s="259"/>
      <c r="N334" s="56"/>
      <c r="O334" s="28"/>
      <c r="P334" s="56"/>
      <c r="Q334" s="28"/>
      <c r="R334" s="132"/>
      <c r="S334" s="215"/>
      <c r="T334" s="286"/>
      <c r="U334" s="27" t="s">
        <v>34</v>
      </c>
      <c r="V334" s="185"/>
      <c r="W334" s="56"/>
      <c r="X334" s="186"/>
      <c r="Y334" s="186"/>
      <c r="Z334" s="186"/>
      <c r="AA334" s="62"/>
      <c r="AB334" s="62"/>
      <c r="AC334" s="187"/>
      <c r="AD334" s="259"/>
      <c r="AE334" s="259"/>
      <c r="AF334" s="56"/>
      <c r="AG334" s="28"/>
      <c r="AH334" s="56"/>
      <c r="AI334" s="28"/>
      <c r="AJ334" s="132"/>
      <c r="AK334" s="198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35</v>
      </c>
      <c r="D335" s="185"/>
      <c r="E335" s="56"/>
      <c r="F335" s="186"/>
      <c r="G335" s="186"/>
      <c r="H335" s="186"/>
      <c r="I335" s="62"/>
      <c r="J335" s="62"/>
      <c r="K335" s="187"/>
      <c r="L335" s="259"/>
      <c r="M335" s="259"/>
      <c r="N335" s="56"/>
      <c r="O335" s="28"/>
      <c r="P335" s="56"/>
      <c r="Q335" s="28"/>
      <c r="R335" s="132"/>
      <c r="S335" s="215"/>
      <c r="T335" s="286"/>
      <c r="U335" s="27" t="s">
        <v>35</v>
      </c>
      <c r="V335" s="185"/>
      <c r="W335" s="56"/>
      <c r="X335" s="186"/>
      <c r="Y335" s="186"/>
      <c r="Z335" s="186"/>
      <c r="AA335" s="62"/>
      <c r="AB335" s="62"/>
      <c r="AC335" s="187"/>
      <c r="AD335" s="259"/>
      <c r="AE335" s="259"/>
      <c r="AF335" s="56"/>
      <c r="AG335" s="28"/>
      <c r="AH335" s="56"/>
      <c r="AI335" s="28"/>
      <c r="AJ335" s="132"/>
      <c r="AK335" s="198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37</v>
      </c>
      <c r="D336" s="185"/>
      <c r="E336" s="56"/>
      <c r="F336" s="186"/>
      <c r="G336" s="186"/>
      <c r="H336" s="186"/>
      <c r="I336" s="62"/>
      <c r="J336" s="62"/>
      <c r="K336" s="187"/>
      <c r="L336" s="259"/>
      <c r="M336" s="259"/>
      <c r="N336" s="56"/>
      <c r="O336" s="28"/>
      <c r="P336" s="56"/>
      <c r="Q336" s="28"/>
      <c r="R336" s="132"/>
      <c r="S336" s="215"/>
      <c r="T336" s="286"/>
      <c r="U336" s="27" t="s">
        <v>37</v>
      </c>
      <c r="V336" s="185"/>
      <c r="W336" s="56"/>
      <c r="X336" s="186"/>
      <c r="Y336" s="186"/>
      <c r="Z336" s="186"/>
      <c r="AA336" s="62"/>
      <c r="AB336" s="62"/>
      <c r="AC336" s="187"/>
      <c r="AD336" s="259"/>
      <c r="AE336" s="259"/>
      <c r="AF336" s="56"/>
      <c r="AG336" s="28"/>
      <c r="AH336" s="56"/>
      <c r="AI336" s="28"/>
      <c r="AJ336" s="132"/>
      <c r="AK336" s="198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5"/>
      <c r="E337" s="56"/>
      <c r="F337" s="188"/>
      <c r="G337" s="188"/>
      <c r="H337" s="188"/>
      <c r="I337" s="56"/>
      <c r="J337" s="56"/>
      <c r="K337" s="187"/>
      <c r="L337" s="259"/>
      <c r="M337" s="259"/>
      <c r="N337" s="56"/>
      <c r="O337" s="28"/>
      <c r="P337" s="56"/>
      <c r="Q337" s="28"/>
      <c r="R337" s="183"/>
      <c r="S337" s="215"/>
      <c r="T337" s="287"/>
      <c r="U337" s="27"/>
      <c r="V337" s="185"/>
      <c r="W337" s="56"/>
      <c r="X337" s="188"/>
      <c r="Y337" s="188"/>
      <c r="Z337" s="188"/>
      <c r="AA337" s="56"/>
      <c r="AB337" s="56"/>
      <c r="AC337" s="187"/>
      <c r="AD337" s="259"/>
      <c r="AE337" s="259"/>
      <c r="AF337" s="56"/>
      <c r="AG337" s="28"/>
      <c r="AH337" s="56"/>
      <c r="AI337" s="28"/>
      <c r="AJ337" s="183"/>
      <c r="AK337" s="198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5"/>
      <c r="T338" s="285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8"/>
      <c r="AL338" s="285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34</v>
      </c>
      <c r="D339" s="185"/>
      <c r="E339" s="56"/>
      <c r="F339" s="186"/>
      <c r="G339" s="186"/>
      <c r="H339" s="186"/>
      <c r="I339" s="62"/>
      <c r="J339" s="62"/>
      <c r="K339" s="187"/>
      <c r="L339" s="259"/>
      <c r="M339" s="259"/>
      <c r="N339" s="56"/>
      <c r="O339" s="28"/>
      <c r="P339" s="56"/>
      <c r="Q339" s="28"/>
      <c r="R339" s="132"/>
      <c r="S339" s="215"/>
      <c r="T339" s="286"/>
      <c r="U339" s="27" t="s">
        <v>34</v>
      </c>
      <c r="V339" s="185"/>
      <c r="W339" s="56"/>
      <c r="X339" s="186"/>
      <c r="Y339" s="186"/>
      <c r="Z339" s="186"/>
      <c r="AA339" s="62"/>
      <c r="AB339" s="62"/>
      <c r="AC339" s="187"/>
      <c r="AD339" s="259"/>
      <c r="AE339" s="259"/>
      <c r="AF339" s="56"/>
      <c r="AG339" s="28"/>
      <c r="AH339" s="56"/>
      <c r="AI339" s="28"/>
      <c r="AJ339" s="132"/>
      <c r="AK339" s="198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35</v>
      </c>
      <c r="D340" s="185"/>
      <c r="E340" s="56"/>
      <c r="F340" s="186"/>
      <c r="G340" s="186"/>
      <c r="H340" s="186"/>
      <c r="I340" s="62"/>
      <c r="J340" s="62"/>
      <c r="K340" s="187"/>
      <c r="L340" s="259"/>
      <c r="M340" s="259"/>
      <c r="N340" s="56"/>
      <c r="O340" s="28"/>
      <c r="P340" s="56"/>
      <c r="Q340" s="28"/>
      <c r="R340" s="132"/>
      <c r="S340" s="215"/>
      <c r="T340" s="286"/>
      <c r="U340" s="27" t="s">
        <v>35</v>
      </c>
      <c r="V340" s="185"/>
      <c r="W340" s="56"/>
      <c r="X340" s="186"/>
      <c r="Y340" s="186"/>
      <c r="Z340" s="186"/>
      <c r="AA340" s="62"/>
      <c r="AB340" s="62"/>
      <c r="AC340" s="187"/>
      <c r="AD340" s="259"/>
      <c r="AE340" s="259"/>
      <c r="AF340" s="56"/>
      <c r="AG340" s="28"/>
      <c r="AH340" s="56"/>
      <c r="AI340" s="28"/>
      <c r="AJ340" s="132"/>
      <c r="AK340" s="198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37</v>
      </c>
      <c r="D341" s="185"/>
      <c r="E341" s="56"/>
      <c r="F341" s="186"/>
      <c r="G341" s="186"/>
      <c r="H341" s="186"/>
      <c r="I341" s="62"/>
      <c r="J341" s="62"/>
      <c r="K341" s="187"/>
      <c r="L341" s="259"/>
      <c r="M341" s="259"/>
      <c r="N341" s="56"/>
      <c r="O341" s="28"/>
      <c r="P341" s="56"/>
      <c r="Q341" s="28"/>
      <c r="R341" s="132"/>
      <c r="S341" s="215"/>
      <c r="T341" s="286"/>
      <c r="U341" s="27" t="s">
        <v>37</v>
      </c>
      <c r="V341" s="185"/>
      <c r="W341" s="56"/>
      <c r="X341" s="186"/>
      <c r="Y341" s="186"/>
      <c r="Z341" s="186"/>
      <c r="AA341" s="62"/>
      <c r="AB341" s="62"/>
      <c r="AC341" s="187"/>
      <c r="AD341" s="259"/>
      <c r="AE341" s="259"/>
      <c r="AF341" s="56"/>
      <c r="AG341" s="28"/>
      <c r="AH341" s="56"/>
      <c r="AI341" s="28"/>
      <c r="AJ341" s="132"/>
      <c r="AK341" s="198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5"/>
      <c r="E342" s="56"/>
      <c r="F342" s="188"/>
      <c r="G342" s="188"/>
      <c r="H342" s="188"/>
      <c r="I342" s="56"/>
      <c r="J342" s="56"/>
      <c r="K342" s="187"/>
      <c r="L342" s="259"/>
      <c r="M342" s="259"/>
      <c r="N342" s="56"/>
      <c r="O342" s="28"/>
      <c r="P342" s="56"/>
      <c r="Q342" s="28"/>
      <c r="R342" s="183"/>
      <c r="S342" s="215"/>
      <c r="T342" s="287"/>
      <c r="U342" s="27"/>
      <c r="V342" s="185"/>
      <c r="W342" s="56"/>
      <c r="X342" s="188"/>
      <c r="Y342" s="188"/>
      <c r="Z342" s="188"/>
      <c r="AA342" s="56"/>
      <c r="AB342" s="56"/>
      <c r="AC342" s="187"/>
      <c r="AD342" s="259"/>
      <c r="AE342" s="259"/>
      <c r="AF342" s="56"/>
      <c r="AG342" s="28"/>
      <c r="AH342" s="56"/>
      <c r="AI342" s="28"/>
      <c r="AJ342" s="183"/>
      <c r="AK342" s="198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5"/>
      <c r="T343" s="285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8"/>
      <c r="AL343" s="285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34</v>
      </c>
      <c r="D344" s="185"/>
      <c r="E344" s="56"/>
      <c r="F344" s="186"/>
      <c r="G344" s="186"/>
      <c r="H344" s="186"/>
      <c r="I344" s="62"/>
      <c r="J344" s="62"/>
      <c r="K344" s="187"/>
      <c r="L344" s="259"/>
      <c r="M344" s="259"/>
      <c r="N344" s="56"/>
      <c r="O344" s="28"/>
      <c r="P344" s="56"/>
      <c r="Q344" s="28"/>
      <c r="R344" s="132"/>
      <c r="S344" s="215"/>
      <c r="T344" s="286"/>
      <c r="U344" s="27" t="s">
        <v>34</v>
      </c>
      <c r="V344" s="185"/>
      <c r="W344" s="56"/>
      <c r="X344" s="186"/>
      <c r="Y344" s="186"/>
      <c r="Z344" s="186"/>
      <c r="AA344" s="62"/>
      <c r="AB344" s="62"/>
      <c r="AC344" s="187"/>
      <c r="AD344" s="259"/>
      <c r="AE344" s="259"/>
      <c r="AF344" s="56"/>
      <c r="AG344" s="28"/>
      <c r="AH344" s="56"/>
      <c r="AI344" s="28"/>
      <c r="AJ344" s="132"/>
      <c r="AK344" s="198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35</v>
      </c>
      <c r="D345" s="185"/>
      <c r="E345" s="56"/>
      <c r="F345" s="186"/>
      <c r="G345" s="186"/>
      <c r="H345" s="186"/>
      <c r="I345" s="62"/>
      <c r="J345" s="62"/>
      <c r="K345" s="187"/>
      <c r="L345" s="259"/>
      <c r="M345" s="259"/>
      <c r="N345" s="56"/>
      <c r="O345" s="28"/>
      <c r="P345" s="56"/>
      <c r="Q345" s="28"/>
      <c r="R345" s="132"/>
      <c r="S345" s="215"/>
      <c r="T345" s="286"/>
      <c r="U345" s="27" t="s">
        <v>35</v>
      </c>
      <c r="V345" s="185"/>
      <c r="W345" s="56"/>
      <c r="X345" s="186"/>
      <c r="Y345" s="186"/>
      <c r="Z345" s="186"/>
      <c r="AA345" s="62"/>
      <c r="AB345" s="62"/>
      <c r="AC345" s="187"/>
      <c r="AD345" s="259"/>
      <c r="AE345" s="259"/>
      <c r="AF345" s="56"/>
      <c r="AG345" s="28"/>
      <c r="AH345" s="56"/>
      <c r="AI345" s="28"/>
      <c r="AJ345" s="132"/>
      <c r="AK345" s="198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37</v>
      </c>
      <c r="D346" s="185"/>
      <c r="E346" s="56"/>
      <c r="F346" s="186"/>
      <c r="G346" s="186"/>
      <c r="H346" s="186"/>
      <c r="I346" s="62"/>
      <c r="J346" s="62"/>
      <c r="K346" s="187"/>
      <c r="L346" s="259"/>
      <c r="M346" s="259"/>
      <c r="N346" s="56"/>
      <c r="O346" s="28"/>
      <c r="P346" s="56"/>
      <c r="Q346" s="28"/>
      <c r="R346" s="132"/>
      <c r="S346" s="215"/>
      <c r="T346" s="286"/>
      <c r="U346" s="27" t="s">
        <v>37</v>
      </c>
      <c r="V346" s="185"/>
      <c r="W346" s="56"/>
      <c r="X346" s="186"/>
      <c r="Y346" s="186"/>
      <c r="Z346" s="186"/>
      <c r="AA346" s="62"/>
      <c r="AB346" s="62"/>
      <c r="AC346" s="187"/>
      <c r="AD346" s="259"/>
      <c r="AE346" s="259"/>
      <c r="AF346" s="56"/>
      <c r="AG346" s="28"/>
      <c r="AH346" s="56"/>
      <c r="AI346" s="28"/>
      <c r="AJ346" s="132"/>
      <c r="AK346" s="198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5"/>
      <c r="E347" s="56"/>
      <c r="F347" s="188"/>
      <c r="G347" s="188"/>
      <c r="H347" s="188"/>
      <c r="I347" s="56"/>
      <c r="J347" s="56"/>
      <c r="K347" s="187"/>
      <c r="L347" s="259"/>
      <c r="M347" s="259"/>
      <c r="N347" s="56"/>
      <c r="O347" s="28"/>
      <c r="P347" s="56"/>
      <c r="Q347" s="28"/>
      <c r="R347" s="183"/>
      <c r="S347" s="215"/>
      <c r="T347" s="287"/>
      <c r="U347" s="27"/>
      <c r="V347" s="185"/>
      <c r="W347" s="56"/>
      <c r="X347" s="188"/>
      <c r="Y347" s="188"/>
      <c r="Z347" s="188"/>
      <c r="AA347" s="56"/>
      <c r="AB347" s="56"/>
      <c r="AC347" s="187"/>
      <c r="AD347" s="259"/>
      <c r="AE347" s="259"/>
      <c r="AF347" s="56"/>
      <c r="AG347" s="28"/>
      <c r="AH347" s="56"/>
      <c r="AI347" s="28"/>
      <c r="AJ347" s="183"/>
      <c r="AK347" s="198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5"/>
      <c r="T348" s="285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8"/>
      <c r="AL348" s="285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34</v>
      </c>
      <c r="D349" s="185"/>
      <c r="E349" s="56"/>
      <c r="F349" s="186"/>
      <c r="G349" s="186"/>
      <c r="H349" s="186"/>
      <c r="I349" s="62"/>
      <c r="J349" s="62"/>
      <c r="K349" s="187"/>
      <c r="L349" s="259"/>
      <c r="M349" s="259"/>
      <c r="N349" s="56"/>
      <c r="O349" s="28"/>
      <c r="P349" s="56"/>
      <c r="Q349" s="28"/>
      <c r="R349" s="132"/>
      <c r="S349" s="215"/>
      <c r="T349" s="286"/>
      <c r="U349" s="27" t="s">
        <v>34</v>
      </c>
      <c r="V349" s="185"/>
      <c r="W349" s="56"/>
      <c r="X349" s="186"/>
      <c r="Y349" s="186"/>
      <c r="Z349" s="186"/>
      <c r="AA349" s="62"/>
      <c r="AB349" s="62"/>
      <c r="AC349" s="187"/>
      <c r="AD349" s="259"/>
      <c r="AE349" s="259"/>
      <c r="AF349" s="56"/>
      <c r="AG349" s="28"/>
      <c r="AH349" s="56"/>
      <c r="AI349" s="28"/>
      <c r="AJ349" s="132"/>
      <c r="AK349" s="198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35</v>
      </c>
      <c r="D350" s="185"/>
      <c r="E350" s="56"/>
      <c r="F350" s="186"/>
      <c r="G350" s="186"/>
      <c r="H350" s="186"/>
      <c r="I350" s="62"/>
      <c r="J350" s="62"/>
      <c r="K350" s="187"/>
      <c r="L350" s="259"/>
      <c r="M350" s="259"/>
      <c r="N350" s="56"/>
      <c r="O350" s="28"/>
      <c r="P350" s="56"/>
      <c r="Q350" s="28"/>
      <c r="R350" s="132"/>
      <c r="S350" s="215"/>
      <c r="T350" s="286"/>
      <c r="U350" s="27" t="s">
        <v>35</v>
      </c>
      <c r="V350" s="185"/>
      <c r="W350" s="56"/>
      <c r="X350" s="186"/>
      <c r="Y350" s="186"/>
      <c r="Z350" s="186"/>
      <c r="AA350" s="62"/>
      <c r="AB350" s="62"/>
      <c r="AC350" s="187"/>
      <c r="AD350" s="259"/>
      <c r="AE350" s="259"/>
      <c r="AF350" s="56"/>
      <c r="AG350" s="28"/>
      <c r="AH350" s="56"/>
      <c r="AI350" s="28"/>
      <c r="AJ350" s="132"/>
      <c r="AK350" s="198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37</v>
      </c>
      <c r="D351" s="185"/>
      <c r="E351" s="56"/>
      <c r="F351" s="186"/>
      <c r="G351" s="186"/>
      <c r="H351" s="186"/>
      <c r="I351" s="62"/>
      <c r="J351" s="62"/>
      <c r="K351" s="187"/>
      <c r="L351" s="259"/>
      <c r="M351" s="259"/>
      <c r="N351" s="56"/>
      <c r="O351" s="28"/>
      <c r="P351" s="56"/>
      <c r="Q351" s="28"/>
      <c r="R351" s="132"/>
      <c r="S351" s="215"/>
      <c r="T351" s="286"/>
      <c r="U351" s="27" t="s">
        <v>37</v>
      </c>
      <c r="V351" s="185"/>
      <c r="W351" s="56"/>
      <c r="X351" s="186"/>
      <c r="Y351" s="186"/>
      <c r="Z351" s="186"/>
      <c r="AA351" s="62"/>
      <c r="AB351" s="62"/>
      <c r="AC351" s="187"/>
      <c r="AD351" s="259"/>
      <c r="AE351" s="259"/>
      <c r="AF351" s="56"/>
      <c r="AG351" s="28"/>
      <c r="AH351" s="56"/>
      <c r="AI351" s="28"/>
      <c r="AJ351" s="132"/>
      <c r="AK351" s="198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5"/>
      <c r="E352" s="56"/>
      <c r="F352" s="188"/>
      <c r="G352" s="188"/>
      <c r="H352" s="188"/>
      <c r="I352" s="56"/>
      <c r="J352" s="56"/>
      <c r="K352" s="187"/>
      <c r="L352" s="259"/>
      <c r="M352" s="259"/>
      <c r="N352" s="56"/>
      <c r="O352" s="28"/>
      <c r="P352" s="56"/>
      <c r="Q352" s="28"/>
      <c r="R352" s="183"/>
      <c r="S352" s="215"/>
      <c r="T352" s="287"/>
      <c r="U352" s="27"/>
      <c r="V352" s="185"/>
      <c r="W352" s="56"/>
      <c r="X352" s="188"/>
      <c r="Y352" s="188"/>
      <c r="Z352" s="188"/>
      <c r="AA352" s="56"/>
      <c r="AB352" s="56"/>
      <c r="AC352" s="187"/>
      <c r="AD352" s="259"/>
      <c r="AE352" s="259"/>
      <c r="AF352" s="56"/>
      <c r="AG352" s="28"/>
      <c r="AH352" s="56"/>
      <c r="AI352" s="28"/>
      <c r="AJ352" s="183"/>
      <c r="AK352" s="198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5"/>
      <c r="T353" s="285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8"/>
      <c r="AL353" s="285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34</v>
      </c>
      <c r="D354" s="185"/>
      <c r="E354" s="56"/>
      <c r="F354" s="186"/>
      <c r="G354" s="186"/>
      <c r="H354" s="186"/>
      <c r="I354" s="62"/>
      <c r="J354" s="62"/>
      <c r="K354" s="187"/>
      <c r="L354" s="259"/>
      <c r="M354" s="259"/>
      <c r="N354" s="56"/>
      <c r="O354" s="28"/>
      <c r="P354" s="56"/>
      <c r="Q354" s="28"/>
      <c r="R354" s="132"/>
      <c r="S354" s="215"/>
      <c r="T354" s="286"/>
      <c r="U354" s="27" t="s">
        <v>34</v>
      </c>
      <c r="V354" s="185"/>
      <c r="W354" s="56"/>
      <c r="X354" s="186"/>
      <c r="Y354" s="186"/>
      <c r="Z354" s="186"/>
      <c r="AA354" s="62"/>
      <c r="AB354" s="62"/>
      <c r="AC354" s="187"/>
      <c r="AD354" s="259"/>
      <c r="AE354" s="259"/>
      <c r="AF354" s="56"/>
      <c r="AG354" s="28"/>
      <c r="AH354" s="56"/>
      <c r="AI354" s="28"/>
      <c r="AJ354" s="132"/>
      <c r="AK354" s="198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35</v>
      </c>
      <c r="D355" s="185"/>
      <c r="E355" s="56"/>
      <c r="F355" s="186"/>
      <c r="G355" s="186"/>
      <c r="H355" s="186"/>
      <c r="I355" s="62"/>
      <c r="J355" s="62"/>
      <c r="K355" s="187"/>
      <c r="L355" s="259"/>
      <c r="M355" s="259"/>
      <c r="N355" s="56"/>
      <c r="O355" s="28"/>
      <c r="P355" s="56"/>
      <c r="Q355" s="28"/>
      <c r="R355" s="132"/>
      <c r="S355" s="215"/>
      <c r="T355" s="286"/>
      <c r="U355" s="27" t="s">
        <v>35</v>
      </c>
      <c r="V355" s="185"/>
      <c r="W355" s="56"/>
      <c r="X355" s="186"/>
      <c r="Y355" s="186"/>
      <c r="Z355" s="186"/>
      <c r="AA355" s="62"/>
      <c r="AB355" s="62"/>
      <c r="AC355" s="187"/>
      <c r="AD355" s="259"/>
      <c r="AE355" s="259"/>
      <c r="AF355" s="56"/>
      <c r="AG355" s="28"/>
      <c r="AH355" s="56"/>
      <c r="AI355" s="28"/>
      <c r="AJ355" s="132"/>
      <c r="AK355" s="198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37</v>
      </c>
      <c r="D356" s="185"/>
      <c r="E356" s="56"/>
      <c r="F356" s="186"/>
      <c r="G356" s="186"/>
      <c r="H356" s="186"/>
      <c r="I356" s="62"/>
      <c r="J356" s="62"/>
      <c r="K356" s="187"/>
      <c r="L356" s="259"/>
      <c r="M356" s="259"/>
      <c r="N356" s="56"/>
      <c r="O356" s="28"/>
      <c r="P356" s="56"/>
      <c r="Q356" s="28"/>
      <c r="R356" s="132"/>
      <c r="S356" s="215"/>
      <c r="T356" s="286"/>
      <c r="U356" s="27" t="s">
        <v>37</v>
      </c>
      <c r="V356" s="185"/>
      <c r="W356" s="56"/>
      <c r="X356" s="186"/>
      <c r="Y356" s="186"/>
      <c r="Z356" s="186"/>
      <c r="AA356" s="62"/>
      <c r="AB356" s="62"/>
      <c r="AC356" s="187"/>
      <c r="AD356" s="259"/>
      <c r="AE356" s="259"/>
      <c r="AF356" s="56"/>
      <c r="AG356" s="28"/>
      <c r="AH356" s="56"/>
      <c r="AI356" s="28"/>
      <c r="AJ356" s="132"/>
      <c r="AK356" s="198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5"/>
      <c r="E357" s="56"/>
      <c r="F357" s="188"/>
      <c r="G357" s="188"/>
      <c r="H357" s="188"/>
      <c r="I357" s="56"/>
      <c r="J357" s="56"/>
      <c r="K357" s="187"/>
      <c r="L357" s="259"/>
      <c r="M357" s="259"/>
      <c r="N357" s="56"/>
      <c r="O357" s="28"/>
      <c r="P357" s="56"/>
      <c r="Q357" s="28"/>
      <c r="R357" s="183"/>
      <c r="S357" s="215"/>
      <c r="T357" s="287"/>
      <c r="U357" s="27"/>
      <c r="V357" s="185"/>
      <c r="W357" s="56"/>
      <c r="X357" s="188"/>
      <c r="Y357" s="188"/>
      <c r="Z357" s="188"/>
      <c r="AA357" s="56"/>
      <c r="AB357" s="56"/>
      <c r="AC357" s="187"/>
      <c r="AD357" s="259"/>
      <c r="AE357" s="259"/>
      <c r="AF357" s="56"/>
      <c r="AG357" s="28"/>
      <c r="AH357" s="56"/>
      <c r="AI357" s="28"/>
      <c r="AJ357" s="183"/>
      <c r="AK357" s="198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5"/>
      <c r="T358" s="285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8"/>
      <c r="AL358" s="285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34</v>
      </c>
      <c r="D359" s="185"/>
      <c r="E359" s="56"/>
      <c r="F359" s="186"/>
      <c r="G359" s="186"/>
      <c r="H359" s="186"/>
      <c r="I359" s="62"/>
      <c r="J359" s="62"/>
      <c r="K359" s="187"/>
      <c r="L359" s="259"/>
      <c r="M359" s="259"/>
      <c r="N359" s="56"/>
      <c r="O359" s="28"/>
      <c r="P359" s="56"/>
      <c r="Q359" s="28"/>
      <c r="R359" s="132"/>
      <c r="S359" s="215"/>
      <c r="T359" s="286"/>
      <c r="U359" s="27" t="s">
        <v>34</v>
      </c>
      <c r="V359" s="185"/>
      <c r="W359" s="56"/>
      <c r="X359" s="186"/>
      <c r="Y359" s="186"/>
      <c r="Z359" s="186"/>
      <c r="AA359" s="62"/>
      <c r="AB359" s="62"/>
      <c r="AC359" s="187"/>
      <c r="AD359" s="259"/>
      <c r="AE359" s="259"/>
      <c r="AF359" s="56"/>
      <c r="AG359" s="28"/>
      <c r="AH359" s="56"/>
      <c r="AI359" s="28"/>
      <c r="AJ359" s="132"/>
      <c r="AK359" s="198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35</v>
      </c>
      <c r="D360" s="185"/>
      <c r="E360" s="56"/>
      <c r="F360" s="186"/>
      <c r="G360" s="186"/>
      <c r="H360" s="186"/>
      <c r="I360" s="62"/>
      <c r="J360" s="62"/>
      <c r="K360" s="187"/>
      <c r="L360" s="259"/>
      <c r="M360" s="259"/>
      <c r="N360" s="56"/>
      <c r="O360" s="28"/>
      <c r="P360" s="56"/>
      <c r="Q360" s="28"/>
      <c r="R360" s="132"/>
      <c r="S360" s="215"/>
      <c r="T360" s="286"/>
      <c r="U360" s="27" t="s">
        <v>35</v>
      </c>
      <c r="V360" s="185"/>
      <c r="W360" s="56"/>
      <c r="X360" s="186"/>
      <c r="Y360" s="186"/>
      <c r="Z360" s="186"/>
      <c r="AA360" s="62"/>
      <c r="AB360" s="62"/>
      <c r="AC360" s="187"/>
      <c r="AD360" s="259"/>
      <c r="AE360" s="259"/>
      <c r="AF360" s="56"/>
      <c r="AG360" s="28"/>
      <c r="AH360" s="56"/>
      <c r="AI360" s="28"/>
      <c r="AJ360" s="132"/>
      <c r="AK360" s="198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37</v>
      </c>
      <c r="D361" s="185"/>
      <c r="E361" s="56"/>
      <c r="F361" s="186"/>
      <c r="G361" s="186"/>
      <c r="H361" s="186"/>
      <c r="I361" s="62"/>
      <c r="J361" s="62"/>
      <c r="K361" s="187"/>
      <c r="L361" s="259"/>
      <c r="M361" s="259"/>
      <c r="N361" s="56"/>
      <c r="O361" s="28"/>
      <c r="P361" s="56"/>
      <c r="Q361" s="28"/>
      <c r="R361" s="132"/>
      <c r="S361" s="215"/>
      <c r="T361" s="286"/>
      <c r="U361" s="27" t="s">
        <v>37</v>
      </c>
      <c r="V361" s="185"/>
      <c r="W361" s="56"/>
      <c r="X361" s="186"/>
      <c r="Y361" s="186"/>
      <c r="Z361" s="186"/>
      <c r="AA361" s="62"/>
      <c r="AB361" s="62"/>
      <c r="AC361" s="187"/>
      <c r="AD361" s="259"/>
      <c r="AE361" s="259"/>
      <c r="AF361" s="56"/>
      <c r="AG361" s="28"/>
      <c r="AH361" s="56"/>
      <c r="AI361" s="28"/>
      <c r="AJ361" s="132"/>
      <c r="AK361" s="198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5"/>
      <c r="E362" s="56"/>
      <c r="F362" s="188"/>
      <c r="G362" s="188"/>
      <c r="H362" s="188"/>
      <c r="I362" s="56"/>
      <c r="J362" s="56"/>
      <c r="K362" s="187"/>
      <c r="L362" s="259"/>
      <c r="M362" s="259"/>
      <c r="N362" s="56"/>
      <c r="O362" s="28"/>
      <c r="P362" s="56"/>
      <c r="Q362" s="28"/>
      <c r="R362" s="183"/>
      <c r="S362" s="215"/>
      <c r="T362" s="287"/>
      <c r="U362" s="27"/>
      <c r="V362" s="185"/>
      <c r="W362" s="56"/>
      <c r="X362" s="188"/>
      <c r="Y362" s="188"/>
      <c r="Z362" s="188"/>
      <c r="AA362" s="56"/>
      <c r="AB362" s="56"/>
      <c r="AC362" s="187"/>
      <c r="AD362" s="259"/>
      <c r="AE362" s="259"/>
      <c r="AF362" s="56"/>
      <c r="AG362" s="28"/>
      <c r="AH362" s="56"/>
      <c r="AI362" s="28"/>
      <c r="AJ362" s="183"/>
      <c r="AK362" s="198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5"/>
      <c r="T363" s="285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8"/>
      <c r="AL363" s="285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34</v>
      </c>
      <c r="D364" s="185"/>
      <c r="E364" s="56"/>
      <c r="F364" s="186"/>
      <c r="G364" s="186"/>
      <c r="H364" s="186"/>
      <c r="I364" s="62"/>
      <c r="J364" s="62"/>
      <c r="K364" s="187"/>
      <c r="L364" s="259"/>
      <c r="M364" s="259"/>
      <c r="N364" s="56"/>
      <c r="O364" s="28"/>
      <c r="P364" s="56"/>
      <c r="Q364" s="28"/>
      <c r="R364" s="132"/>
      <c r="S364" s="215"/>
      <c r="T364" s="286"/>
      <c r="U364" s="27" t="s">
        <v>34</v>
      </c>
      <c r="V364" s="185"/>
      <c r="W364" s="56"/>
      <c r="X364" s="186"/>
      <c r="Y364" s="186"/>
      <c r="Z364" s="186"/>
      <c r="AA364" s="62"/>
      <c r="AB364" s="62"/>
      <c r="AC364" s="187"/>
      <c r="AD364" s="259"/>
      <c r="AE364" s="259"/>
      <c r="AF364" s="56"/>
      <c r="AG364" s="28"/>
      <c r="AH364" s="56"/>
      <c r="AI364" s="28"/>
      <c r="AJ364" s="132"/>
      <c r="AK364" s="198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35</v>
      </c>
      <c r="D365" s="185"/>
      <c r="E365" s="56"/>
      <c r="F365" s="186"/>
      <c r="G365" s="186"/>
      <c r="H365" s="186"/>
      <c r="I365" s="62"/>
      <c r="J365" s="62"/>
      <c r="K365" s="187"/>
      <c r="L365" s="259"/>
      <c r="M365" s="259"/>
      <c r="N365" s="56"/>
      <c r="O365" s="28"/>
      <c r="P365" s="56"/>
      <c r="Q365" s="28"/>
      <c r="R365" s="132"/>
      <c r="S365" s="215"/>
      <c r="T365" s="286"/>
      <c r="U365" s="27" t="s">
        <v>35</v>
      </c>
      <c r="V365" s="185"/>
      <c r="W365" s="56"/>
      <c r="X365" s="186"/>
      <c r="Y365" s="186"/>
      <c r="Z365" s="186"/>
      <c r="AA365" s="62"/>
      <c r="AB365" s="62"/>
      <c r="AC365" s="187"/>
      <c r="AD365" s="259"/>
      <c r="AE365" s="259"/>
      <c r="AF365" s="56"/>
      <c r="AG365" s="28"/>
      <c r="AH365" s="56"/>
      <c r="AI365" s="28"/>
      <c r="AJ365" s="132"/>
      <c r="AK365" s="198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37</v>
      </c>
      <c r="D366" s="185"/>
      <c r="E366" s="56"/>
      <c r="F366" s="186"/>
      <c r="G366" s="186"/>
      <c r="H366" s="186"/>
      <c r="I366" s="62"/>
      <c r="J366" s="62"/>
      <c r="K366" s="187"/>
      <c r="L366" s="259"/>
      <c r="M366" s="259"/>
      <c r="N366" s="56"/>
      <c r="O366" s="28"/>
      <c r="P366" s="56"/>
      <c r="Q366" s="28"/>
      <c r="R366" s="132"/>
      <c r="S366" s="215"/>
      <c r="T366" s="286"/>
      <c r="U366" s="27" t="s">
        <v>37</v>
      </c>
      <c r="V366" s="185"/>
      <c r="W366" s="56"/>
      <c r="X366" s="186"/>
      <c r="Y366" s="186"/>
      <c r="Z366" s="186"/>
      <c r="AA366" s="62"/>
      <c r="AB366" s="62"/>
      <c r="AC366" s="187"/>
      <c r="AD366" s="259"/>
      <c r="AE366" s="259"/>
      <c r="AF366" s="56"/>
      <c r="AG366" s="28"/>
      <c r="AH366" s="56"/>
      <c r="AI366" s="28"/>
      <c r="AJ366" s="132"/>
      <c r="AK366" s="198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5"/>
      <c r="E367" s="56"/>
      <c r="F367" s="188"/>
      <c r="G367" s="188"/>
      <c r="H367" s="188"/>
      <c r="I367" s="56"/>
      <c r="J367" s="56"/>
      <c r="K367" s="187"/>
      <c r="L367" s="259"/>
      <c r="M367" s="259"/>
      <c r="N367" s="56"/>
      <c r="O367" s="28"/>
      <c r="P367" s="56"/>
      <c r="Q367" s="28"/>
      <c r="R367" s="183"/>
      <c r="S367" s="215"/>
      <c r="T367" s="287"/>
      <c r="U367" s="27"/>
      <c r="V367" s="185"/>
      <c r="W367" s="56"/>
      <c r="X367" s="188"/>
      <c r="Y367" s="188"/>
      <c r="Z367" s="188"/>
      <c r="AA367" s="56"/>
      <c r="AB367" s="56"/>
      <c r="AC367" s="187"/>
      <c r="AD367" s="259"/>
      <c r="AE367" s="259"/>
      <c r="AF367" s="56"/>
      <c r="AG367" s="28"/>
      <c r="AH367" s="56"/>
      <c r="AI367" s="28"/>
      <c r="AJ367" s="183"/>
      <c r="AK367" s="198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5"/>
      <c r="T368" s="285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8"/>
      <c r="AL368" s="285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34</v>
      </c>
      <c r="D369" s="185"/>
      <c r="E369" s="56"/>
      <c r="F369" s="186"/>
      <c r="G369" s="186"/>
      <c r="H369" s="186"/>
      <c r="I369" s="62"/>
      <c r="J369" s="62"/>
      <c r="K369" s="187"/>
      <c r="L369" s="259"/>
      <c r="M369" s="259"/>
      <c r="N369" s="56"/>
      <c r="O369" s="28"/>
      <c r="P369" s="56"/>
      <c r="Q369" s="28"/>
      <c r="R369" s="132"/>
      <c r="S369" s="215"/>
      <c r="T369" s="286"/>
      <c r="U369" s="27" t="s">
        <v>34</v>
      </c>
      <c r="V369" s="185"/>
      <c r="W369" s="56"/>
      <c r="X369" s="186"/>
      <c r="Y369" s="186"/>
      <c r="Z369" s="186"/>
      <c r="AA369" s="62"/>
      <c r="AB369" s="62"/>
      <c r="AC369" s="187"/>
      <c r="AD369" s="259"/>
      <c r="AE369" s="259"/>
      <c r="AF369" s="56"/>
      <c r="AG369" s="28"/>
      <c r="AH369" s="56"/>
      <c r="AI369" s="28"/>
      <c r="AJ369" s="132"/>
      <c r="AK369" s="198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35</v>
      </c>
      <c r="D370" s="185"/>
      <c r="E370" s="56"/>
      <c r="F370" s="186"/>
      <c r="G370" s="186"/>
      <c r="H370" s="186"/>
      <c r="I370" s="62"/>
      <c r="J370" s="62"/>
      <c r="K370" s="187"/>
      <c r="L370" s="259"/>
      <c r="M370" s="259"/>
      <c r="N370" s="56"/>
      <c r="O370" s="28"/>
      <c r="P370" s="56"/>
      <c r="Q370" s="28"/>
      <c r="R370" s="132"/>
      <c r="S370" s="215"/>
      <c r="T370" s="286"/>
      <c r="U370" s="27" t="s">
        <v>35</v>
      </c>
      <c r="V370" s="185"/>
      <c r="W370" s="56"/>
      <c r="X370" s="186"/>
      <c r="Y370" s="186"/>
      <c r="Z370" s="186"/>
      <c r="AA370" s="62"/>
      <c r="AB370" s="62"/>
      <c r="AC370" s="187"/>
      <c r="AD370" s="259"/>
      <c r="AE370" s="259"/>
      <c r="AF370" s="56"/>
      <c r="AG370" s="28"/>
      <c r="AH370" s="56"/>
      <c r="AI370" s="28"/>
      <c r="AJ370" s="132"/>
      <c r="AK370" s="198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37</v>
      </c>
      <c r="D371" s="185"/>
      <c r="E371" s="56"/>
      <c r="F371" s="186"/>
      <c r="G371" s="186"/>
      <c r="H371" s="186"/>
      <c r="I371" s="62"/>
      <c r="J371" s="62"/>
      <c r="K371" s="187"/>
      <c r="L371" s="259"/>
      <c r="M371" s="259"/>
      <c r="N371" s="56"/>
      <c r="O371" s="28"/>
      <c r="P371" s="56"/>
      <c r="Q371" s="28"/>
      <c r="R371" s="132"/>
      <c r="S371" s="215"/>
      <c r="T371" s="286"/>
      <c r="U371" s="27" t="s">
        <v>37</v>
      </c>
      <c r="V371" s="185"/>
      <c r="W371" s="56"/>
      <c r="X371" s="186"/>
      <c r="Y371" s="186"/>
      <c r="Z371" s="186"/>
      <c r="AA371" s="62"/>
      <c r="AB371" s="62"/>
      <c r="AC371" s="187"/>
      <c r="AD371" s="259"/>
      <c r="AE371" s="259"/>
      <c r="AF371" s="56"/>
      <c r="AG371" s="28"/>
      <c r="AH371" s="56"/>
      <c r="AI371" s="28"/>
      <c r="AJ371" s="132"/>
      <c r="AK371" s="198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5"/>
      <c r="E372" s="56"/>
      <c r="F372" s="188"/>
      <c r="G372" s="188"/>
      <c r="H372" s="188"/>
      <c r="I372" s="56"/>
      <c r="J372" s="56"/>
      <c r="K372" s="187"/>
      <c r="L372" s="259"/>
      <c r="M372" s="259"/>
      <c r="N372" s="56"/>
      <c r="O372" s="28"/>
      <c r="P372" s="56"/>
      <c r="Q372" s="28"/>
      <c r="R372" s="183"/>
      <c r="S372" s="215"/>
      <c r="T372" s="287"/>
      <c r="U372" s="27"/>
      <c r="V372" s="185"/>
      <c r="W372" s="56"/>
      <c r="X372" s="188"/>
      <c r="Y372" s="188"/>
      <c r="Z372" s="188"/>
      <c r="AA372" s="56"/>
      <c r="AB372" s="56"/>
      <c r="AC372" s="187"/>
      <c r="AD372" s="259"/>
      <c r="AE372" s="259"/>
      <c r="AF372" s="56"/>
      <c r="AG372" s="28"/>
      <c r="AH372" s="56"/>
      <c r="AI372" s="28"/>
      <c r="AJ372" s="183"/>
      <c r="AK372" s="198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5"/>
      <c r="T373" s="285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8"/>
      <c r="AL373" s="285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34</v>
      </c>
      <c r="D374" s="185"/>
      <c r="E374" s="56"/>
      <c r="F374" s="186"/>
      <c r="G374" s="186"/>
      <c r="H374" s="186"/>
      <c r="I374" s="62"/>
      <c r="J374" s="62"/>
      <c r="K374" s="187"/>
      <c r="L374" s="259"/>
      <c r="M374" s="259"/>
      <c r="N374" s="56"/>
      <c r="O374" s="28"/>
      <c r="P374" s="56"/>
      <c r="Q374" s="28"/>
      <c r="R374" s="132"/>
      <c r="S374" s="215"/>
      <c r="T374" s="286"/>
      <c r="U374" s="27" t="s">
        <v>34</v>
      </c>
      <c r="V374" s="185"/>
      <c r="W374" s="56"/>
      <c r="X374" s="186"/>
      <c r="Y374" s="186"/>
      <c r="Z374" s="186"/>
      <c r="AA374" s="62"/>
      <c r="AB374" s="62"/>
      <c r="AC374" s="187"/>
      <c r="AD374" s="259"/>
      <c r="AE374" s="259"/>
      <c r="AF374" s="56"/>
      <c r="AG374" s="28"/>
      <c r="AH374" s="56"/>
      <c r="AI374" s="28"/>
      <c r="AJ374" s="132"/>
      <c r="AK374" s="198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35</v>
      </c>
      <c r="D375" s="185"/>
      <c r="E375" s="56"/>
      <c r="F375" s="186"/>
      <c r="G375" s="186"/>
      <c r="H375" s="186"/>
      <c r="I375" s="62"/>
      <c r="J375" s="62"/>
      <c r="K375" s="187"/>
      <c r="L375" s="259"/>
      <c r="M375" s="259"/>
      <c r="N375" s="56"/>
      <c r="O375" s="28"/>
      <c r="P375" s="56"/>
      <c r="Q375" s="28"/>
      <c r="R375" s="132"/>
      <c r="S375" s="215"/>
      <c r="T375" s="286"/>
      <c r="U375" s="27" t="s">
        <v>35</v>
      </c>
      <c r="V375" s="185"/>
      <c r="W375" s="56"/>
      <c r="X375" s="186"/>
      <c r="Y375" s="186"/>
      <c r="Z375" s="186"/>
      <c r="AA375" s="62"/>
      <c r="AB375" s="62"/>
      <c r="AC375" s="187"/>
      <c r="AD375" s="259"/>
      <c r="AE375" s="259"/>
      <c r="AF375" s="56"/>
      <c r="AG375" s="28"/>
      <c r="AH375" s="56"/>
      <c r="AI375" s="28"/>
      <c r="AJ375" s="132"/>
      <c r="AK375" s="198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37</v>
      </c>
      <c r="D376" s="185"/>
      <c r="E376" s="56"/>
      <c r="F376" s="186"/>
      <c r="G376" s="186"/>
      <c r="H376" s="186"/>
      <c r="I376" s="62"/>
      <c r="J376" s="62"/>
      <c r="K376" s="187"/>
      <c r="L376" s="259"/>
      <c r="M376" s="259"/>
      <c r="N376" s="56"/>
      <c r="O376" s="28"/>
      <c r="P376" s="56"/>
      <c r="Q376" s="28"/>
      <c r="R376" s="132"/>
      <c r="S376" s="215"/>
      <c r="T376" s="286"/>
      <c r="U376" s="27" t="s">
        <v>37</v>
      </c>
      <c r="V376" s="185"/>
      <c r="W376" s="56"/>
      <c r="X376" s="186"/>
      <c r="Y376" s="186"/>
      <c r="Z376" s="186"/>
      <c r="AA376" s="62"/>
      <c r="AB376" s="62"/>
      <c r="AC376" s="187"/>
      <c r="AD376" s="259"/>
      <c r="AE376" s="259"/>
      <c r="AF376" s="56"/>
      <c r="AG376" s="28"/>
      <c r="AH376" s="56"/>
      <c r="AI376" s="28"/>
      <c r="AJ376" s="132"/>
      <c r="AK376" s="198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5"/>
      <c r="E377" s="56"/>
      <c r="F377" s="188"/>
      <c r="G377" s="188"/>
      <c r="H377" s="188"/>
      <c r="I377" s="56"/>
      <c r="J377" s="56"/>
      <c r="K377" s="187"/>
      <c r="L377" s="259"/>
      <c r="M377" s="259"/>
      <c r="N377" s="56"/>
      <c r="O377" s="28"/>
      <c r="P377" s="56"/>
      <c r="Q377" s="28"/>
      <c r="R377" s="183"/>
      <c r="S377" s="215"/>
      <c r="T377" s="287"/>
      <c r="U377" s="27"/>
      <c r="V377" s="185"/>
      <c r="W377" s="56"/>
      <c r="X377" s="188"/>
      <c r="Y377" s="188"/>
      <c r="Z377" s="188"/>
      <c r="AA377" s="56"/>
      <c r="AB377" s="56"/>
      <c r="AC377" s="187"/>
      <c r="AD377" s="259"/>
      <c r="AE377" s="259"/>
      <c r="AF377" s="56"/>
      <c r="AG377" s="28"/>
      <c r="AH377" s="56"/>
      <c r="AI377" s="28"/>
      <c r="AJ377" s="183"/>
      <c r="AK377" s="198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5"/>
      <c r="T378" s="285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8"/>
      <c r="AL378" s="285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34</v>
      </c>
      <c r="D379" s="185"/>
      <c r="E379" s="56"/>
      <c r="F379" s="186"/>
      <c r="G379" s="186"/>
      <c r="H379" s="186"/>
      <c r="I379" s="62"/>
      <c r="J379" s="62"/>
      <c r="K379" s="187"/>
      <c r="L379" s="259"/>
      <c r="M379" s="259"/>
      <c r="N379" s="56"/>
      <c r="O379" s="28"/>
      <c r="P379" s="56"/>
      <c r="Q379" s="28"/>
      <c r="R379" s="132"/>
      <c r="S379" s="215"/>
      <c r="T379" s="286"/>
      <c r="U379" s="27" t="s">
        <v>34</v>
      </c>
      <c r="V379" s="185"/>
      <c r="W379" s="56"/>
      <c r="X379" s="186"/>
      <c r="Y379" s="186"/>
      <c r="Z379" s="186"/>
      <c r="AA379" s="62"/>
      <c r="AB379" s="62"/>
      <c r="AC379" s="187"/>
      <c r="AD379" s="259"/>
      <c r="AE379" s="259"/>
      <c r="AF379" s="56"/>
      <c r="AG379" s="28"/>
      <c r="AH379" s="56"/>
      <c r="AI379" s="28"/>
      <c r="AJ379" s="132"/>
      <c r="AK379" s="198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35</v>
      </c>
      <c r="D380" s="185"/>
      <c r="E380" s="56"/>
      <c r="F380" s="186"/>
      <c r="G380" s="186"/>
      <c r="H380" s="186"/>
      <c r="I380" s="62"/>
      <c r="J380" s="62"/>
      <c r="K380" s="187"/>
      <c r="L380" s="259"/>
      <c r="M380" s="259"/>
      <c r="N380" s="56"/>
      <c r="O380" s="28"/>
      <c r="P380" s="56"/>
      <c r="Q380" s="28"/>
      <c r="R380" s="132"/>
      <c r="S380" s="215"/>
      <c r="T380" s="286"/>
      <c r="U380" s="27" t="s">
        <v>35</v>
      </c>
      <c r="V380" s="185"/>
      <c r="W380" s="56"/>
      <c r="X380" s="186"/>
      <c r="Y380" s="186"/>
      <c r="Z380" s="186"/>
      <c r="AA380" s="62"/>
      <c r="AB380" s="62"/>
      <c r="AC380" s="187"/>
      <c r="AD380" s="259"/>
      <c r="AE380" s="259"/>
      <c r="AF380" s="56"/>
      <c r="AG380" s="28"/>
      <c r="AH380" s="56"/>
      <c r="AI380" s="28"/>
      <c r="AJ380" s="132"/>
      <c r="AK380" s="198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37</v>
      </c>
      <c r="D381" s="185"/>
      <c r="E381" s="56"/>
      <c r="F381" s="186"/>
      <c r="G381" s="186"/>
      <c r="H381" s="186"/>
      <c r="I381" s="62"/>
      <c r="J381" s="62"/>
      <c r="K381" s="187"/>
      <c r="L381" s="259"/>
      <c r="M381" s="259"/>
      <c r="N381" s="56"/>
      <c r="O381" s="28"/>
      <c r="P381" s="56"/>
      <c r="Q381" s="28"/>
      <c r="R381" s="132"/>
      <c r="S381" s="215"/>
      <c r="T381" s="286"/>
      <c r="U381" s="27" t="s">
        <v>37</v>
      </c>
      <c r="V381" s="185"/>
      <c r="W381" s="56"/>
      <c r="X381" s="186"/>
      <c r="Y381" s="186"/>
      <c r="Z381" s="186"/>
      <c r="AA381" s="62"/>
      <c r="AB381" s="62"/>
      <c r="AC381" s="187"/>
      <c r="AD381" s="259"/>
      <c r="AE381" s="259"/>
      <c r="AF381" s="56"/>
      <c r="AG381" s="28"/>
      <c r="AH381" s="56"/>
      <c r="AI381" s="28"/>
      <c r="AJ381" s="132"/>
      <c r="AK381" s="198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5"/>
      <c r="E382" s="56"/>
      <c r="F382" s="188"/>
      <c r="G382" s="188"/>
      <c r="H382" s="188"/>
      <c r="I382" s="56"/>
      <c r="J382" s="56"/>
      <c r="K382" s="187"/>
      <c r="L382" s="259"/>
      <c r="M382" s="259"/>
      <c r="N382" s="56"/>
      <c r="O382" s="28"/>
      <c r="P382" s="56"/>
      <c r="Q382" s="28"/>
      <c r="R382" s="183"/>
      <c r="S382" s="215"/>
      <c r="T382" s="287"/>
      <c r="U382" s="27"/>
      <c r="V382" s="185"/>
      <c r="W382" s="56"/>
      <c r="X382" s="188"/>
      <c r="Y382" s="188"/>
      <c r="Z382" s="188"/>
      <c r="AA382" s="56"/>
      <c r="AB382" s="56"/>
      <c r="AC382" s="187"/>
      <c r="AD382" s="259"/>
      <c r="AE382" s="259"/>
      <c r="AF382" s="56"/>
      <c r="AG382" s="28"/>
      <c r="AH382" s="56"/>
      <c r="AI382" s="28"/>
      <c r="AJ382" s="183"/>
      <c r="AK382" s="198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5"/>
      <c r="T383" s="285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8"/>
      <c r="AL383" s="285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34</v>
      </c>
      <c r="D384" s="185"/>
      <c r="E384" s="56"/>
      <c r="F384" s="186"/>
      <c r="G384" s="186"/>
      <c r="H384" s="186"/>
      <c r="I384" s="62"/>
      <c r="J384" s="62"/>
      <c r="K384" s="187"/>
      <c r="L384" s="259"/>
      <c r="M384" s="259"/>
      <c r="N384" s="56"/>
      <c r="O384" s="28"/>
      <c r="P384" s="56"/>
      <c r="Q384" s="28"/>
      <c r="R384" s="132"/>
      <c r="S384" s="215"/>
      <c r="T384" s="286"/>
      <c r="U384" s="27" t="s">
        <v>34</v>
      </c>
      <c r="V384" s="185"/>
      <c r="W384" s="56"/>
      <c r="X384" s="186"/>
      <c r="Y384" s="186"/>
      <c r="Z384" s="186"/>
      <c r="AA384" s="62"/>
      <c r="AB384" s="62"/>
      <c r="AC384" s="187"/>
      <c r="AD384" s="259"/>
      <c r="AE384" s="259"/>
      <c r="AF384" s="56"/>
      <c r="AG384" s="28"/>
      <c r="AH384" s="56"/>
      <c r="AI384" s="28"/>
      <c r="AJ384" s="132"/>
      <c r="AK384" s="198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35</v>
      </c>
      <c r="D385" s="185"/>
      <c r="E385" s="56"/>
      <c r="F385" s="186"/>
      <c r="G385" s="186"/>
      <c r="H385" s="186"/>
      <c r="I385" s="62"/>
      <c r="J385" s="62"/>
      <c r="K385" s="187"/>
      <c r="L385" s="259"/>
      <c r="M385" s="259"/>
      <c r="N385" s="56"/>
      <c r="O385" s="28"/>
      <c r="P385" s="56"/>
      <c r="Q385" s="28"/>
      <c r="R385" s="132"/>
      <c r="S385" s="215"/>
      <c r="T385" s="286"/>
      <c r="U385" s="27" t="s">
        <v>35</v>
      </c>
      <c r="V385" s="185"/>
      <c r="W385" s="56"/>
      <c r="X385" s="186"/>
      <c r="Y385" s="186"/>
      <c r="Z385" s="186"/>
      <c r="AA385" s="62"/>
      <c r="AB385" s="62"/>
      <c r="AC385" s="187"/>
      <c r="AD385" s="259"/>
      <c r="AE385" s="259"/>
      <c r="AF385" s="56"/>
      <c r="AG385" s="28"/>
      <c r="AH385" s="56"/>
      <c r="AI385" s="28"/>
      <c r="AJ385" s="132"/>
      <c r="AK385" s="198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37</v>
      </c>
      <c r="D386" s="185"/>
      <c r="E386" s="56"/>
      <c r="F386" s="186"/>
      <c r="G386" s="186"/>
      <c r="H386" s="186"/>
      <c r="I386" s="62"/>
      <c r="J386" s="62"/>
      <c r="K386" s="187"/>
      <c r="L386" s="259"/>
      <c r="M386" s="259"/>
      <c r="N386" s="56"/>
      <c r="O386" s="28"/>
      <c r="P386" s="56"/>
      <c r="Q386" s="28"/>
      <c r="R386" s="132"/>
      <c r="S386" s="215"/>
      <c r="T386" s="286"/>
      <c r="U386" s="27" t="s">
        <v>37</v>
      </c>
      <c r="V386" s="185"/>
      <c r="W386" s="56"/>
      <c r="X386" s="186"/>
      <c r="Y386" s="186"/>
      <c r="Z386" s="186"/>
      <c r="AA386" s="62"/>
      <c r="AB386" s="62"/>
      <c r="AC386" s="187"/>
      <c r="AD386" s="259"/>
      <c r="AE386" s="259"/>
      <c r="AF386" s="56"/>
      <c r="AG386" s="28"/>
      <c r="AH386" s="56"/>
      <c r="AI386" s="28"/>
      <c r="AJ386" s="132"/>
      <c r="AK386" s="198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5"/>
      <c r="E387" s="56"/>
      <c r="F387" s="188"/>
      <c r="G387" s="188"/>
      <c r="H387" s="188"/>
      <c r="I387" s="56"/>
      <c r="J387" s="56"/>
      <c r="K387" s="187"/>
      <c r="L387" s="259"/>
      <c r="M387" s="259"/>
      <c r="N387" s="56"/>
      <c r="O387" s="28"/>
      <c r="P387" s="56"/>
      <c r="Q387" s="28"/>
      <c r="R387" s="183"/>
      <c r="S387" s="215"/>
      <c r="T387" s="287"/>
      <c r="U387" s="27"/>
      <c r="V387" s="185"/>
      <c r="W387" s="56"/>
      <c r="X387" s="188"/>
      <c r="Y387" s="188"/>
      <c r="Z387" s="188"/>
      <c r="AA387" s="56"/>
      <c r="AB387" s="56"/>
      <c r="AC387" s="187"/>
      <c r="AD387" s="259"/>
      <c r="AE387" s="259"/>
      <c r="AF387" s="56"/>
      <c r="AG387" s="28"/>
      <c r="AH387" s="56"/>
      <c r="AI387" s="28"/>
      <c r="AJ387" s="183"/>
      <c r="AK387" s="198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5"/>
      <c r="T388" s="285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8"/>
      <c r="AL388" s="285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34</v>
      </c>
      <c r="D389" s="185"/>
      <c r="E389" s="56"/>
      <c r="F389" s="186"/>
      <c r="G389" s="186"/>
      <c r="H389" s="186"/>
      <c r="I389" s="62"/>
      <c r="J389" s="62"/>
      <c r="K389" s="187"/>
      <c r="L389" s="259"/>
      <c r="M389" s="259"/>
      <c r="N389" s="56"/>
      <c r="O389" s="28"/>
      <c r="P389" s="56"/>
      <c r="Q389" s="28"/>
      <c r="R389" s="132"/>
      <c r="S389" s="215"/>
      <c r="T389" s="286"/>
      <c r="U389" s="27" t="s">
        <v>34</v>
      </c>
      <c r="V389" s="185"/>
      <c r="W389" s="56"/>
      <c r="X389" s="186"/>
      <c r="Y389" s="186"/>
      <c r="Z389" s="186"/>
      <c r="AA389" s="62"/>
      <c r="AB389" s="62"/>
      <c r="AC389" s="187"/>
      <c r="AD389" s="259"/>
      <c r="AE389" s="259"/>
      <c r="AF389" s="56"/>
      <c r="AG389" s="28"/>
      <c r="AH389" s="56"/>
      <c r="AI389" s="28"/>
      <c r="AJ389" s="132"/>
      <c r="AK389" s="198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35</v>
      </c>
      <c r="D390" s="185"/>
      <c r="E390" s="56"/>
      <c r="F390" s="186"/>
      <c r="G390" s="186"/>
      <c r="H390" s="186"/>
      <c r="I390" s="62"/>
      <c r="J390" s="62"/>
      <c r="K390" s="187"/>
      <c r="L390" s="259"/>
      <c r="M390" s="259"/>
      <c r="N390" s="56"/>
      <c r="O390" s="28"/>
      <c r="P390" s="56"/>
      <c r="Q390" s="28"/>
      <c r="R390" s="132"/>
      <c r="S390" s="215"/>
      <c r="T390" s="286"/>
      <c r="U390" s="27" t="s">
        <v>35</v>
      </c>
      <c r="V390" s="185"/>
      <c r="W390" s="56"/>
      <c r="X390" s="186"/>
      <c r="Y390" s="186"/>
      <c r="Z390" s="186"/>
      <c r="AA390" s="62"/>
      <c r="AB390" s="62"/>
      <c r="AC390" s="187"/>
      <c r="AD390" s="259"/>
      <c r="AE390" s="259"/>
      <c r="AF390" s="56"/>
      <c r="AG390" s="28"/>
      <c r="AH390" s="56"/>
      <c r="AI390" s="28"/>
      <c r="AJ390" s="132"/>
      <c r="AK390" s="198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37</v>
      </c>
      <c r="D391" s="185"/>
      <c r="E391" s="56"/>
      <c r="F391" s="186"/>
      <c r="G391" s="186"/>
      <c r="H391" s="186"/>
      <c r="I391" s="62"/>
      <c r="J391" s="62"/>
      <c r="K391" s="187"/>
      <c r="L391" s="259"/>
      <c r="M391" s="259"/>
      <c r="N391" s="56"/>
      <c r="O391" s="28"/>
      <c r="P391" s="56"/>
      <c r="Q391" s="28"/>
      <c r="R391" s="132"/>
      <c r="S391" s="215"/>
      <c r="T391" s="286"/>
      <c r="U391" s="27" t="s">
        <v>37</v>
      </c>
      <c r="V391" s="185"/>
      <c r="W391" s="56"/>
      <c r="X391" s="186"/>
      <c r="Y391" s="186"/>
      <c r="Z391" s="186"/>
      <c r="AA391" s="62"/>
      <c r="AB391" s="62"/>
      <c r="AC391" s="187"/>
      <c r="AD391" s="259"/>
      <c r="AE391" s="259"/>
      <c r="AF391" s="56"/>
      <c r="AG391" s="28"/>
      <c r="AH391" s="56"/>
      <c r="AI391" s="28"/>
      <c r="AJ391" s="132"/>
      <c r="AK391" s="198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5"/>
      <c r="E392" s="56"/>
      <c r="F392" s="188"/>
      <c r="G392" s="188"/>
      <c r="H392" s="188"/>
      <c r="I392" s="56"/>
      <c r="J392" s="56"/>
      <c r="K392" s="187"/>
      <c r="L392" s="259"/>
      <c r="M392" s="259"/>
      <c r="N392" s="56"/>
      <c r="O392" s="28"/>
      <c r="P392" s="56"/>
      <c r="Q392" s="28"/>
      <c r="R392" s="183"/>
      <c r="S392" s="215"/>
      <c r="T392" s="287"/>
      <c r="U392" s="27"/>
      <c r="V392" s="185"/>
      <c r="W392" s="56"/>
      <c r="X392" s="188"/>
      <c r="Y392" s="188"/>
      <c r="Z392" s="188"/>
      <c r="AA392" s="56"/>
      <c r="AB392" s="56"/>
      <c r="AC392" s="187"/>
      <c r="AD392" s="259"/>
      <c r="AE392" s="259"/>
      <c r="AF392" s="56"/>
      <c r="AG392" s="28"/>
      <c r="AH392" s="56"/>
      <c r="AI392" s="28"/>
      <c r="AJ392" s="183"/>
      <c r="AK392" s="198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5"/>
      <c r="T393" s="285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8"/>
      <c r="AL393" s="285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34</v>
      </c>
      <c r="D394" s="185"/>
      <c r="E394" s="56"/>
      <c r="F394" s="186"/>
      <c r="G394" s="186"/>
      <c r="H394" s="186"/>
      <c r="I394" s="62"/>
      <c r="J394" s="62"/>
      <c r="K394" s="187"/>
      <c r="L394" s="259"/>
      <c r="M394" s="259"/>
      <c r="N394" s="56"/>
      <c r="O394" s="28"/>
      <c r="P394" s="56"/>
      <c r="Q394" s="28"/>
      <c r="R394" s="132"/>
      <c r="S394" s="215"/>
      <c r="T394" s="286"/>
      <c r="U394" s="27" t="s">
        <v>34</v>
      </c>
      <c r="V394" s="185"/>
      <c r="W394" s="56"/>
      <c r="X394" s="186"/>
      <c r="Y394" s="186"/>
      <c r="Z394" s="186"/>
      <c r="AA394" s="62"/>
      <c r="AB394" s="62"/>
      <c r="AC394" s="187"/>
      <c r="AD394" s="259"/>
      <c r="AE394" s="259"/>
      <c r="AF394" s="56"/>
      <c r="AG394" s="28"/>
      <c r="AH394" s="56"/>
      <c r="AI394" s="28"/>
      <c r="AJ394" s="132"/>
      <c r="AK394" s="198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35</v>
      </c>
      <c r="D395" s="185"/>
      <c r="E395" s="56"/>
      <c r="F395" s="186"/>
      <c r="G395" s="186"/>
      <c r="H395" s="186"/>
      <c r="I395" s="62"/>
      <c r="J395" s="62"/>
      <c r="K395" s="187"/>
      <c r="L395" s="259"/>
      <c r="M395" s="259"/>
      <c r="N395" s="56"/>
      <c r="O395" s="28"/>
      <c r="P395" s="56"/>
      <c r="Q395" s="28"/>
      <c r="R395" s="132"/>
      <c r="S395" s="215"/>
      <c r="T395" s="286"/>
      <c r="U395" s="27" t="s">
        <v>35</v>
      </c>
      <c r="V395" s="185"/>
      <c r="W395" s="56"/>
      <c r="X395" s="186"/>
      <c r="Y395" s="186"/>
      <c r="Z395" s="186"/>
      <c r="AA395" s="62"/>
      <c r="AB395" s="62"/>
      <c r="AC395" s="187"/>
      <c r="AD395" s="259"/>
      <c r="AE395" s="259"/>
      <c r="AF395" s="56"/>
      <c r="AG395" s="28"/>
      <c r="AH395" s="56"/>
      <c r="AI395" s="28"/>
      <c r="AJ395" s="132"/>
      <c r="AK395" s="198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37</v>
      </c>
      <c r="D396" s="185"/>
      <c r="E396" s="56"/>
      <c r="F396" s="186"/>
      <c r="G396" s="186"/>
      <c r="H396" s="186"/>
      <c r="I396" s="62"/>
      <c r="J396" s="62"/>
      <c r="K396" s="187"/>
      <c r="L396" s="259"/>
      <c r="M396" s="259"/>
      <c r="N396" s="56"/>
      <c r="O396" s="28"/>
      <c r="P396" s="56"/>
      <c r="Q396" s="28"/>
      <c r="R396" s="132"/>
      <c r="S396" s="215"/>
      <c r="T396" s="286"/>
      <c r="U396" s="27" t="s">
        <v>37</v>
      </c>
      <c r="V396" s="185"/>
      <c r="W396" s="56"/>
      <c r="X396" s="186"/>
      <c r="Y396" s="186"/>
      <c r="Z396" s="186"/>
      <c r="AA396" s="62"/>
      <c r="AB396" s="62"/>
      <c r="AC396" s="187"/>
      <c r="AD396" s="259"/>
      <c r="AE396" s="259"/>
      <c r="AF396" s="56"/>
      <c r="AG396" s="28"/>
      <c r="AH396" s="56"/>
      <c r="AI396" s="28"/>
      <c r="AJ396" s="132"/>
      <c r="AK396" s="198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5"/>
      <c r="E397" s="56"/>
      <c r="F397" s="188"/>
      <c r="G397" s="188"/>
      <c r="H397" s="188"/>
      <c r="I397" s="56"/>
      <c r="J397" s="56"/>
      <c r="K397" s="187"/>
      <c r="L397" s="259"/>
      <c r="M397" s="259"/>
      <c r="N397" s="56"/>
      <c r="O397" s="28"/>
      <c r="P397" s="56"/>
      <c r="Q397" s="28"/>
      <c r="R397" s="183"/>
      <c r="S397" s="215"/>
      <c r="T397" s="287"/>
      <c r="U397" s="27"/>
      <c r="V397" s="185"/>
      <c r="W397" s="56"/>
      <c r="X397" s="188"/>
      <c r="Y397" s="188"/>
      <c r="Z397" s="188"/>
      <c r="AA397" s="56"/>
      <c r="AB397" s="56"/>
      <c r="AC397" s="187"/>
      <c r="AD397" s="259"/>
      <c r="AE397" s="259"/>
      <c r="AF397" s="56"/>
      <c r="AG397" s="28"/>
      <c r="AH397" s="56"/>
      <c r="AI397" s="28"/>
      <c r="AJ397" s="183"/>
      <c r="AK397" s="198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5"/>
      <c r="T398" s="285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8"/>
      <c r="AL398" s="285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34</v>
      </c>
      <c r="D399" s="185"/>
      <c r="E399" s="56"/>
      <c r="F399" s="186"/>
      <c r="G399" s="186"/>
      <c r="H399" s="186"/>
      <c r="I399" s="62"/>
      <c r="J399" s="62"/>
      <c r="K399" s="187"/>
      <c r="L399" s="259"/>
      <c r="M399" s="259"/>
      <c r="N399" s="56"/>
      <c r="O399" s="28"/>
      <c r="P399" s="56"/>
      <c r="Q399" s="28"/>
      <c r="R399" s="132"/>
      <c r="S399" s="215"/>
      <c r="T399" s="286"/>
      <c r="U399" s="27" t="s">
        <v>34</v>
      </c>
      <c r="V399" s="185"/>
      <c r="W399" s="56"/>
      <c r="X399" s="186"/>
      <c r="Y399" s="186"/>
      <c r="Z399" s="186"/>
      <c r="AA399" s="62"/>
      <c r="AB399" s="62"/>
      <c r="AC399" s="187"/>
      <c r="AD399" s="259"/>
      <c r="AE399" s="259"/>
      <c r="AF399" s="56"/>
      <c r="AG399" s="28"/>
      <c r="AH399" s="56"/>
      <c r="AI399" s="28"/>
      <c r="AJ399" s="132"/>
      <c r="AK399" s="198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35</v>
      </c>
      <c r="D400" s="185"/>
      <c r="E400" s="56"/>
      <c r="F400" s="186"/>
      <c r="G400" s="186"/>
      <c r="H400" s="186"/>
      <c r="I400" s="62"/>
      <c r="J400" s="62"/>
      <c r="K400" s="187"/>
      <c r="L400" s="259"/>
      <c r="M400" s="259"/>
      <c r="N400" s="56"/>
      <c r="O400" s="28"/>
      <c r="P400" s="56"/>
      <c r="Q400" s="28"/>
      <c r="R400" s="132"/>
      <c r="S400" s="215"/>
      <c r="T400" s="286"/>
      <c r="U400" s="27" t="s">
        <v>35</v>
      </c>
      <c r="V400" s="185"/>
      <c r="W400" s="56"/>
      <c r="X400" s="186"/>
      <c r="Y400" s="186"/>
      <c r="Z400" s="186"/>
      <c r="AA400" s="62"/>
      <c r="AB400" s="62"/>
      <c r="AC400" s="187"/>
      <c r="AD400" s="259"/>
      <c r="AE400" s="259"/>
      <c r="AF400" s="56"/>
      <c r="AG400" s="28"/>
      <c r="AH400" s="56"/>
      <c r="AI400" s="28"/>
      <c r="AJ400" s="132"/>
      <c r="AK400" s="198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37</v>
      </c>
      <c r="D401" s="185"/>
      <c r="E401" s="56"/>
      <c r="F401" s="186"/>
      <c r="G401" s="186"/>
      <c r="H401" s="186"/>
      <c r="I401" s="62"/>
      <c r="J401" s="62"/>
      <c r="K401" s="187"/>
      <c r="L401" s="259"/>
      <c r="M401" s="259"/>
      <c r="N401" s="56"/>
      <c r="O401" s="28"/>
      <c r="P401" s="56"/>
      <c r="Q401" s="28"/>
      <c r="R401" s="132"/>
      <c r="S401" s="215"/>
      <c r="T401" s="286"/>
      <c r="U401" s="27" t="s">
        <v>37</v>
      </c>
      <c r="V401" s="185"/>
      <c r="W401" s="56"/>
      <c r="X401" s="186"/>
      <c r="Y401" s="186"/>
      <c r="Z401" s="186"/>
      <c r="AA401" s="62"/>
      <c r="AB401" s="62"/>
      <c r="AC401" s="187"/>
      <c r="AD401" s="259"/>
      <c r="AE401" s="259"/>
      <c r="AF401" s="56"/>
      <c r="AG401" s="28"/>
      <c r="AH401" s="56"/>
      <c r="AI401" s="28"/>
      <c r="AJ401" s="132"/>
      <c r="AK401" s="198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5"/>
      <c r="E402" s="56"/>
      <c r="F402" s="188"/>
      <c r="G402" s="188"/>
      <c r="H402" s="188"/>
      <c r="I402" s="56"/>
      <c r="J402" s="56"/>
      <c r="K402" s="187"/>
      <c r="L402" s="259"/>
      <c r="M402" s="259"/>
      <c r="N402" s="56"/>
      <c r="O402" s="28"/>
      <c r="P402" s="56"/>
      <c r="Q402" s="28"/>
      <c r="R402" s="183"/>
      <c r="S402" s="215"/>
      <c r="T402" s="287"/>
      <c r="U402" s="27"/>
      <c r="V402" s="185"/>
      <c r="W402" s="56"/>
      <c r="X402" s="188"/>
      <c r="Y402" s="188"/>
      <c r="Z402" s="188"/>
      <c r="AA402" s="56"/>
      <c r="AB402" s="56"/>
      <c r="AC402" s="187"/>
      <c r="AD402" s="259"/>
      <c r="AE402" s="259"/>
      <c r="AF402" s="56"/>
      <c r="AG402" s="28"/>
      <c r="AH402" s="56"/>
      <c r="AI402" s="28"/>
      <c r="AJ402" s="183"/>
      <c r="AK402" s="198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5"/>
      <c r="T403" s="285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8"/>
      <c r="AL403" s="285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34</v>
      </c>
      <c r="D404" s="185"/>
      <c r="E404" s="56"/>
      <c r="F404" s="186"/>
      <c r="G404" s="186"/>
      <c r="H404" s="186"/>
      <c r="I404" s="62"/>
      <c r="J404" s="62"/>
      <c r="K404" s="187"/>
      <c r="L404" s="259"/>
      <c r="M404" s="259"/>
      <c r="N404" s="56"/>
      <c r="O404" s="28"/>
      <c r="P404" s="56"/>
      <c r="Q404" s="28"/>
      <c r="R404" s="132"/>
      <c r="S404" s="215"/>
      <c r="T404" s="286"/>
      <c r="U404" s="27" t="s">
        <v>34</v>
      </c>
      <c r="V404" s="185"/>
      <c r="W404" s="56"/>
      <c r="X404" s="186"/>
      <c r="Y404" s="186"/>
      <c r="Z404" s="186"/>
      <c r="AA404" s="62"/>
      <c r="AB404" s="62"/>
      <c r="AC404" s="187"/>
      <c r="AD404" s="259"/>
      <c r="AE404" s="259"/>
      <c r="AF404" s="56"/>
      <c r="AG404" s="28"/>
      <c r="AH404" s="56"/>
      <c r="AI404" s="28"/>
      <c r="AJ404" s="132"/>
      <c r="AK404" s="198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35</v>
      </c>
      <c r="D405" s="185"/>
      <c r="E405" s="56"/>
      <c r="F405" s="186"/>
      <c r="G405" s="186"/>
      <c r="H405" s="186"/>
      <c r="I405" s="62"/>
      <c r="J405" s="62"/>
      <c r="K405" s="187"/>
      <c r="L405" s="259"/>
      <c r="M405" s="259"/>
      <c r="N405" s="56"/>
      <c r="O405" s="28"/>
      <c r="P405" s="56"/>
      <c r="Q405" s="28"/>
      <c r="R405" s="132"/>
      <c r="S405" s="215"/>
      <c r="T405" s="286"/>
      <c r="U405" s="27" t="s">
        <v>35</v>
      </c>
      <c r="V405" s="185"/>
      <c r="W405" s="56"/>
      <c r="X405" s="186"/>
      <c r="Y405" s="186"/>
      <c r="Z405" s="186"/>
      <c r="AA405" s="62"/>
      <c r="AB405" s="62"/>
      <c r="AC405" s="187"/>
      <c r="AD405" s="259"/>
      <c r="AE405" s="259"/>
      <c r="AF405" s="56"/>
      <c r="AG405" s="28"/>
      <c r="AH405" s="56"/>
      <c r="AI405" s="28"/>
      <c r="AJ405" s="132"/>
      <c r="AK405" s="198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37</v>
      </c>
      <c r="D406" s="185"/>
      <c r="E406" s="56"/>
      <c r="F406" s="186"/>
      <c r="G406" s="186"/>
      <c r="H406" s="186"/>
      <c r="I406" s="62"/>
      <c r="J406" s="62"/>
      <c r="K406" s="187"/>
      <c r="L406" s="259"/>
      <c r="M406" s="259"/>
      <c r="N406" s="56"/>
      <c r="O406" s="28"/>
      <c r="P406" s="56"/>
      <c r="Q406" s="28"/>
      <c r="R406" s="132"/>
      <c r="S406" s="215"/>
      <c r="T406" s="286"/>
      <c r="U406" s="27" t="s">
        <v>37</v>
      </c>
      <c r="V406" s="185"/>
      <c r="W406" s="56"/>
      <c r="X406" s="186"/>
      <c r="Y406" s="186"/>
      <c r="Z406" s="186"/>
      <c r="AA406" s="62"/>
      <c r="AB406" s="62"/>
      <c r="AC406" s="187"/>
      <c r="AD406" s="259"/>
      <c r="AE406" s="259"/>
      <c r="AF406" s="56"/>
      <c r="AG406" s="28"/>
      <c r="AH406" s="56"/>
      <c r="AI406" s="28"/>
      <c r="AJ406" s="132"/>
      <c r="AK406" s="198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5"/>
      <c r="E407" s="56"/>
      <c r="F407" s="188"/>
      <c r="G407" s="188"/>
      <c r="H407" s="188"/>
      <c r="I407" s="56"/>
      <c r="J407" s="56"/>
      <c r="K407" s="187"/>
      <c r="L407" s="259"/>
      <c r="M407" s="259"/>
      <c r="N407" s="56"/>
      <c r="O407" s="28"/>
      <c r="P407" s="56"/>
      <c r="Q407" s="28"/>
      <c r="R407" s="183"/>
      <c r="S407" s="215"/>
      <c r="T407" s="287"/>
      <c r="U407" s="27"/>
      <c r="V407" s="185"/>
      <c r="W407" s="56"/>
      <c r="X407" s="188"/>
      <c r="Y407" s="188"/>
      <c r="Z407" s="188"/>
      <c r="AA407" s="56"/>
      <c r="AB407" s="56"/>
      <c r="AC407" s="187"/>
      <c r="AD407" s="259"/>
      <c r="AE407" s="259"/>
      <c r="AF407" s="56"/>
      <c r="AG407" s="28"/>
      <c r="AH407" s="56"/>
      <c r="AI407" s="28"/>
      <c r="AJ407" s="183"/>
      <c r="AK407" s="198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5"/>
      <c r="T408" s="285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8"/>
      <c r="AL408" s="285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34</v>
      </c>
      <c r="D409" s="185"/>
      <c r="E409" s="56"/>
      <c r="F409" s="186"/>
      <c r="G409" s="186"/>
      <c r="H409" s="186"/>
      <c r="I409" s="62"/>
      <c r="J409" s="62"/>
      <c r="K409" s="187"/>
      <c r="L409" s="259"/>
      <c r="M409" s="259"/>
      <c r="N409" s="56"/>
      <c r="O409" s="28"/>
      <c r="P409" s="56"/>
      <c r="Q409" s="28"/>
      <c r="R409" s="132"/>
      <c r="S409" s="215"/>
      <c r="T409" s="286"/>
      <c r="U409" s="27" t="s">
        <v>34</v>
      </c>
      <c r="V409" s="185"/>
      <c r="W409" s="56"/>
      <c r="X409" s="186"/>
      <c r="Y409" s="186"/>
      <c r="Z409" s="186"/>
      <c r="AA409" s="62"/>
      <c r="AB409" s="62"/>
      <c r="AC409" s="187"/>
      <c r="AD409" s="259"/>
      <c r="AE409" s="259"/>
      <c r="AF409" s="56"/>
      <c r="AG409" s="28"/>
      <c r="AH409" s="56"/>
      <c r="AI409" s="28"/>
      <c r="AJ409" s="132"/>
      <c r="AK409" s="198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35</v>
      </c>
      <c r="D410" s="185"/>
      <c r="E410" s="56"/>
      <c r="F410" s="186"/>
      <c r="G410" s="186"/>
      <c r="H410" s="186"/>
      <c r="I410" s="62"/>
      <c r="J410" s="62"/>
      <c r="K410" s="187"/>
      <c r="L410" s="259"/>
      <c r="M410" s="259"/>
      <c r="N410" s="56"/>
      <c r="O410" s="28"/>
      <c r="P410" s="56"/>
      <c r="Q410" s="28"/>
      <c r="R410" s="132"/>
      <c r="S410" s="215"/>
      <c r="T410" s="286"/>
      <c r="U410" s="27" t="s">
        <v>35</v>
      </c>
      <c r="V410" s="185"/>
      <c r="W410" s="56"/>
      <c r="X410" s="186"/>
      <c r="Y410" s="186"/>
      <c r="Z410" s="186"/>
      <c r="AA410" s="62"/>
      <c r="AB410" s="62"/>
      <c r="AC410" s="187"/>
      <c r="AD410" s="259"/>
      <c r="AE410" s="259"/>
      <c r="AF410" s="56"/>
      <c r="AG410" s="28"/>
      <c r="AH410" s="56"/>
      <c r="AI410" s="28"/>
      <c r="AJ410" s="132"/>
      <c r="AK410" s="198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37</v>
      </c>
      <c r="D411" s="185"/>
      <c r="E411" s="56"/>
      <c r="F411" s="186"/>
      <c r="G411" s="186"/>
      <c r="H411" s="186"/>
      <c r="I411" s="62"/>
      <c r="J411" s="62"/>
      <c r="K411" s="187"/>
      <c r="L411" s="259"/>
      <c r="M411" s="259"/>
      <c r="N411" s="56"/>
      <c r="O411" s="28"/>
      <c r="P411" s="56"/>
      <c r="Q411" s="28"/>
      <c r="R411" s="132"/>
      <c r="S411" s="215"/>
      <c r="T411" s="286"/>
      <c r="U411" s="27" t="s">
        <v>37</v>
      </c>
      <c r="V411" s="185"/>
      <c r="W411" s="56"/>
      <c r="X411" s="186"/>
      <c r="Y411" s="186"/>
      <c r="Z411" s="186"/>
      <c r="AA411" s="62"/>
      <c r="AB411" s="62"/>
      <c r="AC411" s="187"/>
      <c r="AD411" s="259"/>
      <c r="AE411" s="259"/>
      <c r="AF411" s="56"/>
      <c r="AG411" s="28"/>
      <c r="AH411" s="56"/>
      <c r="AI411" s="28"/>
      <c r="AJ411" s="132"/>
      <c r="AK411" s="198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5"/>
      <c r="E412" s="56"/>
      <c r="F412" s="188"/>
      <c r="G412" s="188"/>
      <c r="H412" s="188"/>
      <c r="I412" s="56"/>
      <c r="J412" s="56"/>
      <c r="K412" s="187"/>
      <c r="L412" s="259"/>
      <c r="M412" s="259"/>
      <c r="N412" s="56"/>
      <c r="O412" s="28"/>
      <c r="P412" s="56"/>
      <c r="Q412" s="28"/>
      <c r="R412" s="183"/>
      <c r="S412" s="215"/>
      <c r="T412" s="287"/>
      <c r="U412" s="27"/>
      <c r="V412" s="185"/>
      <c r="W412" s="56"/>
      <c r="X412" s="188"/>
      <c r="Y412" s="188"/>
      <c r="Z412" s="188"/>
      <c r="AA412" s="56"/>
      <c r="AB412" s="56"/>
      <c r="AC412" s="187"/>
      <c r="AD412" s="259"/>
      <c r="AE412" s="259"/>
      <c r="AF412" s="56"/>
      <c r="AG412" s="28"/>
      <c r="AH412" s="56"/>
      <c r="AI412" s="28"/>
      <c r="AJ412" s="183"/>
      <c r="AK412" s="198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5"/>
      <c r="T413" s="285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8"/>
      <c r="AL413" s="285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34</v>
      </c>
      <c r="D414" s="185"/>
      <c r="E414" s="56"/>
      <c r="F414" s="186"/>
      <c r="G414" s="186"/>
      <c r="H414" s="186"/>
      <c r="I414" s="62"/>
      <c r="J414" s="62"/>
      <c r="K414" s="187"/>
      <c r="L414" s="259"/>
      <c r="M414" s="259"/>
      <c r="N414" s="56"/>
      <c r="O414" s="28"/>
      <c r="P414" s="56"/>
      <c r="Q414" s="28"/>
      <c r="R414" s="132"/>
      <c r="S414" s="215"/>
      <c r="T414" s="286"/>
      <c r="U414" s="27" t="s">
        <v>34</v>
      </c>
      <c r="V414" s="185"/>
      <c r="W414" s="56"/>
      <c r="X414" s="186"/>
      <c r="Y414" s="186"/>
      <c r="Z414" s="186"/>
      <c r="AA414" s="62"/>
      <c r="AB414" s="62"/>
      <c r="AC414" s="187"/>
      <c r="AD414" s="259"/>
      <c r="AE414" s="259"/>
      <c r="AF414" s="56"/>
      <c r="AG414" s="28"/>
      <c r="AH414" s="56"/>
      <c r="AI414" s="28"/>
      <c r="AJ414" s="132"/>
      <c r="AK414" s="198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35</v>
      </c>
      <c r="D415" s="185"/>
      <c r="E415" s="56"/>
      <c r="F415" s="186"/>
      <c r="G415" s="186"/>
      <c r="H415" s="186"/>
      <c r="I415" s="62"/>
      <c r="J415" s="62"/>
      <c r="K415" s="187"/>
      <c r="L415" s="259"/>
      <c r="M415" s="259"/>
      <c r="N415" s="56"/>
      <c r="O415" s="28"/>
      <c r="P415" s="56"/>
      <c r="Q415" s="28"/>
      <c r="R415" s="132"/>
      <c r="S415" s="215"/>
      <c r="T415" s="286"/>
      <c r="U415" s="27" t="s">
        <v>35</v>
      </c>
      <c r="V415" s="185"/>
      <c r="W415" s="56"/>
      <c r="X415" s="186"/>
      <c r="Y415" s="186"/>
      <c r="Z415" s="186"/>
      <c r="AA415" s="62"/>
      <c r="AB415" s="62"/>
      <c r="AC415" s="187"/>
      <c r="AD415" s="259"/>
      <c r="AE415" s="259"/>
      <c r="AF415" s="56"/>
      <c r="AG415" s="28"/>
      <c r="AH415" s="56"/>
      <c r="AI415" s="28"/>
      <c r="AJ415" s="132"/>
      <c r="AK415" s="198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37</v>
      </c>
      <c r="D416" s="185"/>
      <c r="E416" s="56"/>
      <c r="F416" s="186"/>
      <c r="G416" s="186"/>
      <c r="H416" s="186"/>
      <c r="I416" s="62"/>
      <c r="J416" s="62"/>
      <c r="K416" s="187"/>
      <c r="L416" s="259"/>
      <c r="M416" s="259"/>
      <c r="N416" s="56"/>
      <c r="O416" s="28"/>
      <c r="P416" s="56"/>
      <c r="Q416" s="28"/>
      <c r="R416" s="132"/>
      <c r="S416" s="215"/>
      <c r="T416" s="286"/>
      <c r="U416" s="27" t="s">
        <v>37</v>
      </c>
      <c r="V416" s="185"/>
      <c r="W416" s="56"/>
      <c r="X416" s="186"/>
      <c r="Y416" s="186"/>
      <c r="Z416" s="186"/>
      <c r="AA416" s="62"/>
      <c r="AB416" s="62"/>
      <c r="AC416" s="187"/>
      <c r="AD416" s="259"/>
      <c r="AE416" s="259"/>
      <c r="AF416" s="56"/>
      <c r="AG416" s="28"/>
      <c r="AH416" s="56"/>
      <c r="AI416" s="28"/>
      <c r="AJ416" s="132"/>
      <c r="AK416" s="198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5"/>
      <c r="E417" s="56"/>
      <c r="F417" s="188"/>
      <c r="G417" s="188"/>
      <c r="H417" s="188"/>
      <c r="I417" s="56"/>
      <c r="J417" s="56"/>
      <c r="K417" s="187"/>
      <c r="L417" s="259"/>
      <c r="M417" s="259"/>
      <c r="N417" s="56"/>
      <c r="O417" s="28"/>
      <c r="P417" s="56"/>
      <c r="Q417" s="28"/>
      <c r="R417" s="183"/>
      <c r="S417" s="215"/>
      <c r="T417" s="287"/>
      <c r="U417" s="27"/>
      <c r="V417" s="185"/>
      <c r="W417" s="56"/>
      <c r="X417" s="188"/>
      <c r="Y417" s="188"/>
      <c r="Z417" s="188"/>
      <c r="AA417" s="56"/>
      <c r="AB417" s="56"/>
      <c r="AC417" s="187"/>
      <c r="AD417" s="259"/>
      <c r="AE417" s="259"/>
      <c r="AF417" s="56"/>
      <c r="AG417" s="28"/>
      <c r="AH417" s="56"/>
      <c r="AI417" s="28"/>
      <c r="AJ417" s="183"/>
      <c r="AK417" s="198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5"/>
      <c r="T418" s="285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8"/>
      <c r="AL418" s="285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34</v>
      </c>
      <c r="D419" s="185"/>
      <c r="E419" s="56"/>
      <c r="F419" s="186"/>
      <c r="G419" s="186"/>
      <c r="H419" s="186"/>
      <c r="I419" s="62"/>
      <c r="J419" s="62"/>
      <c r="K419" s="187"/>
      <c r="L419" s="259"/>
      <c r="M419" s="259"/>
      <c r="N419" s="56"/>
      <c r="O419" s="28"/>
      <c r="P419" s="56"/>
      <c r="Q419" s="28"/>
      <c r="R419" s="132"/>
      <c r="S419" s="215"/>
      <c r="T419" s="286"/>
      <c r="U419" s="27" t="s">
        <v>34</v>
      </c>
      <c r="V419" s="185"/>
      <c r="W419" s="56"/>
      <c r="X419" s="186"/>
      <c r="Y419" s="186"/>
      <c r="Z419" s="186"/>
      <c r="AA419" s="62"/>
      <c r="AB419" s="62"/>
      <c r="AC419" s="187"/>
      <c r="AD419" s="259"/>
      <c r="AE419" s="259"/>
      <c r="AF419" s="56"/>
      <c r="AG419" s="28"/>
      <c r="AH419" s="56"/>
      <c r="AI419" s="28"/>
      <c r="AJ419" s="132"/>
      <c r="AK419" s="198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35</v>
      </c>
      <c r="D420" s="185"/>
      <c r="E420" s="56"/>
      <c r="F420" s="186"/>
      <c r="G420" s="186"/>
      <c r="H420" s="186"/>
      <c r="I420" s="62"/>
      <c r="J420" s="62"/>
      <c r="K420" s="187"/>
      <c r="L420" s="259"/>
      <c r="M420" s="259"/>
      <c r="N420" s="56"/>
      <c r="O420" s="28"/>
      <c r="P420" s="56"/>
      <c r="Q420" s="28"/>
      <c r="R420" s="132"/>
      <c r="S420" s="215"/>
      <c r="T420" s="286"/>
      <c r="U420" s="27" t="s">
        <v>35</v>
      </c>
      <c r="V420" s="185"/>
      <c r="W420" s="56"/>
      <c r="X420" s="186"/>
      <c r="Y420" s="186"/>
      <c r="Z420" s="186"/>
      <c r="AA420" s="62"/>
      <c r="AB420" s="62"/>
      <c r="AC420" s="187"/>
      <c r="AD420" s="259"/>
      <c r="AE420" s="259"/>
      <c r="AF420" s="56"/>
      <c r="AG420" s="28"/>
      <c r="AH420" s="56"/>
      <c r="AI420" s="28"/>
      <c r="AJ420" s="132"/>
      <c r="AK420" s="198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37</v>
      </c>
      <c r="D421" s="185"/>
      <c r="E421" s="56"/>
      <c r="F421" s="186"/>
      <c r="G421" s="186"/>
      <c r="H421" s="186"/>
      <c r="I421" s="62"/>
      <c r="J421" s="62"/>
      <c r="K421" s="187"/>
      <c r="L421" s="259"/>
      <c r="M421" s="259"/>
      <c r="N421" s="56"/>
      <c r="O421" s="28"/>
      <c r="P421" s="56"/>
      <c r="Q421" s="28"/>
      <c r="R421" s="132"/>
      <c r="S421" s="215"/>
      <c r="T421" s="286"/>
      <c r="U421" s="27" t="s">
        <v>37</v>
      </c>
      <c r="V421" s="185"/>
      <c r="W421" s="56"/>
      <c r="X421" s="186"/>
      <c r="Y421" s="186"/>
      <c r="Z421" s="186"/>
      <c r="AA421" s="62"/>
      <c r="AB421" s="62"/>
      <c r="AC421" s="187"/>
      <c r="AD421" s="259"/>
      <c r="AE421" s="259"/>
      <c r="AF421" s="56"/>
      <c r="AG421" s="28"/>
      <c r="AH421" s="56"/>
      <c r="AI421" s="28"/>
      <c r="AJ421" s="132"/>
      <c r="AK421" s="198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5"/>
      <c r="E422" s="56"/>
      <c r="F422" s="188"/>
      <c r="G422" s="188"/>
      <c r="H422" s="188"/>
      <c r="I422" s="56"/>
      <c r="J422" s="56"/>
      <c r="K422" s="187"/>
      <c r="L422" s="259"/>
      <c r="M422" s="259"/>
      <c r="N422" s="56"/>
      <c r="O422" s="28"/>
      <c r="P422" s="56"/>
      <c r="Q422" s="28"/>
      <c r="R422" s="183"/>
      <c r="S422" s="215"/>
      <c r="T422" s="287"/>
      <c r="U422" s="27"/>
      <c r="V422" s="185"/>
      <c r="W422" s="56"/>
      <c r="X422" s="188"/>
      <c r="Y422" s="188"/>
      <c r="Z422" s="188"/>
      <c r="AA422" s="56"/>
      <c r="AB422" s="56"/>
      <c r="AC422" s="187"/>
      <c r="AD422" s="259"/>
      <c r="AE422" s="259"/>
      <c r="AF422" s="56"/>
      <c r="AG422" s="28"/>
      <c r="AH422" s="56"/>
      <c r="AI422" s="28"/>
      <c r="AJ422" s="183"/>
      <c r="AK422" s="198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5"/>
      <c r="T423" s="285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8"/>
      <c r="AL423" s="285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34</v>
      </c>
      <c r="D424" s="185"/>
      <c r="E424" s="56"/>
      <c r="F424" s="186"/>
      <c r="G424" s="186"/>
      <c r="H424" s="186"/>
      <c r="I424" s="62"/>
      <c r="J424" s="62"/>
      <c r="K424" s="187"/>
      <c r="L424" s="259"/>
      <c r="M424" s="259"/>
      <c r="N424" s="56"/>
      <c r="O424" s="28"/>
      <c r="P424" s="56"/>
      <c r="Q424" s="28"/>
      <c r="R424" s="132"/>
      <c r="S424" s="215"/>
      <c r="T424" s="286"/>
      <c r="U424" s="27" t="s">
        <v>34</v>
      </c>
      <c r="V424" s="185"/>
      <c r="W424" s="56"/>
      <c r="X424" s="186"/>
      <c r="Y424" s="186"/>
      <c r="Z424" s="186"/>
      <c r="AA424" s="62"/>
      <c r="AB424" s="62"/>
      <c r="AC424" s="187"/>
      <c r="AD424" s="259"/>
      <c r="AE424" s="259"/>
      <c r="AF424" s="56"/>
      <c r="AG424" s="28"/>
      <c r="AH424" s="56"/>
      <c r="AI424" s="28"/>
      <c r="AJ424" s="132"/>
      <c r="AK424" s="198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35</v>
      </c>
      <c r="D425" s="185"/>
      <c r="E425" s="56"/>
      <c r="F425" s="186"/>
      <c r="G425" s="186"/>
      <c r="H425" s="186"/>
      <c r="I425" s="62"/>
      <c r="J425" s="62"/>
      <c r="K425" s="187"/>
      <c r="L425" s="259"/>
      <c r="M425" s="259"/>
      <c r="N425" s="56"/>
      <c r="O425" s="28"/>
      <c r="P425" s="56"/>
      <c r="Q425" s="28"/>
      <c r="R425" s="132"/>
      <c r="S425" s="215"/>
      <c r="T425" s="286"/>
      <c r="U425" s="27" t="s">
        <v>35</v>
      </c>
      <c r="V425" s="185"/>
      <c r="W425" s="56"/>
      <c r="X425" s="186"/>
      <c r="Y425" s="186"/>
      <c r="Z425" s="186"/>
      <c r="AA425" s="62"/>
      <c r="AB425" s="62"/>
      <c r="AC425" s="187"/>
      <c r="AD425" s="259"/>
      <c r="AE425" s="259"/>
      <c r="AF425" s="56"/>
      <c r="AG425" s="28"/>
      <c r="AH425" s="56"/>
      <c r="AI425" s="28"/>
      <c r="AJ425" s="132"/>
      <c r="AK425" s="198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37</v>
      </c>
      <c r="D426" s="185"/>
      <c r="E426" s="56"/>
      <c r="F426" s="186"/>
      <c r="G426" s="186"/>
      <c r="H426" s="186"/>
      <c r="I426" s="62"/>
      <c r="J426" s="62"/>
      <c r="K426" s="187"/>
      <c r="L426" s="259"/>
      <c r="M426" s="259"/>
      <c r="N426" s="56"/>
      <c r="O426" s="28"/>
      <c r="P426" s="56"/>
      <c r="Q426" s="28"/>
      <c r="R426" s="132"/>
      <c r="S426" s="215"/>
      <c r="T426" s="286"/>
      <c r="U426" s="27" t="s">
        <v>37</v>
      </c>
      <c r="V426" s="185"/>
      <c r="W426" s="56"/>
      <c r="X426" s="186"/>
      <c r="Y426" s="186"/>
      <c r="Z426" s="186"/>
      <c r="AA426" s="62"/>
      <c r="AB426" s="62"/>
      <c r="AC426" s="187"/>
      <c r="AD426" s="259"/>
      <c r="AE426" s="259"/>
      <c r="AF426" s="56"/>
      <c r="AG426" s="28"/>
      <c r="AH426" s="56"/>
      <c r="AI426" s="28"/>
      <c r="AJ426" s="132"/>
      <c r="AK426" s="198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5"/>
      <c r="E427" s="56"/>
      <c r="F427" s="188"/>
      <c r="G427" s="188"/>
      <c r="H427" s="188"/>
      <c r="I427" s="56"/>
      <c r="J427" s="56"/>
      <c r="K427" s="187"/>
      <c r="L427" s="259"/>
      <c r="M427" s="259"/>
      <c r="N427" s="56"/>
      <c r="O427" s="28"/>
      <c r="P427" s="56"/>
      <c r="Q427" s="28"/>
      <c r="R427" s="183"/>
      <c r="S427" s="215"/>
      <c r="T427" s="287"/>
      <c r="U427" s="27"/>
      <c r="V427" s="185"/>
      <c r="W427" s="56"/>
      <c r="X427" s="188"/>
      <c r="Y427" s="188"/>
      <c r="Z427" s="188"/>
      <c r="AA427" s="56"/>
      <c r="AB427" s="56"/>
      <c r="AC427" s="187"/>
      <c r="AD427" s="259"/>
      <c r="AE427" s="259"/>
      <c r="AF427" s="56"/>
      <c r="AG427" s="28"/>
      <c r="AH427" s="56"/>
      <c r="AI427" s="28"/>
      <c r="AJ427" s="183"/>
      <c r="AK427" s="198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5"/>
      <c r="T428" s="285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8"/>
      <c r="AL428" s="285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34</v>
      </c>
      <c r="D429" s="185"/>
      <c r="E429" s="56"/>
      <c r="F429" s="186"/>
      <c r="G429" s="186"/>
      <c r="H429" s="186"/>
      <c r="I429" s="62"/>
      <c r="J429" s="62"/>
      <c r="K429" s="187"/>
      <c r="L429" s="259"/>
      <c r="M429" s="259"/>
      <c r="N429" s="56"/>
      <c r="O429" s="28"/>
      <c r="P429" s="56"/>
      <c r="Q429" s="28"/>
      <c r="R429" s="132"/>
      <c r="S429" s="215"/>
      <c r="T429" s="286"/>
      <c r="U429" s="27" t="s">
        <v>34</v>
      </c>
      <c r="V429" s="185"/>
      <c r="W429" s="56"/>
      <c r="X429" s="186"/>
      <c r="Y429" s="186"/>
      <c r="Z429" s="186"/>
      <c r="AA429" s="62"/>
      <c r="AB429" s="62"/>
      <c r="AC429" s="187"/>
      <c r="AD429" s="259"/>
      <c r="AE429" s="259"/>
      <c r="AF429" s="56"/>
      <c r="AG429" s="28"/>
      <c r="AH429" s="56"/>
      <c r="AI429" s="28"/>
      <c r="AJ429" s="132"/>
      <c r="AK429" s="198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35</v>
      </c>
      <c r="D430" s="185"/>
      <c r="E430" s="56"/>
      <c r="F430" s="186"/>
      <c r="G430" s="186"/>
      <c r="H430" s="186"/>
      <c r="I430" s="62"/>
      <c r="J430" s="62"/>
      <c r="K430" s="187"/>
      <c r="L430" s="259"/>
      <c r="M430" s="259"/>
      <c r="N430" s="56"/>
      <c r="O430" s="28"/>
      <c r="P430" s="56"/>
      <c r="Q430" s="28"/>
      <c r="R430" s="132"/>
      <c r="S430" s="215"/>
      <c r="T430" s="286"/>
      <c r="U430" s="27" t="s">
        <v>35</v>
      </c>
      <c r="V430" s="185"/>
      <c r="W430" s="56"/>
      <c r="X430" s="186"/>
      <c r="Y430" s="186"/>
      <c r="Z430" s="186"/>
      <c r="AA430" s="62"/>
      <c r="AB430" s="62"/>
      <c r="AC430" s="187"/>
      <c r="AD430" s="259"/>
      <c r="AE430" s="259"/>
      <c r="AF430" s="56"/>
      <c r="AG430" s="28"/>
      <c r="AH430" s="56"/>
      <c r="AI430" s="28"/>
      <c r="AJ430" s="132"/>
      <c r="AK430" s="198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37</v>
      </c>
      <c r="D431" s="185"/>
      <c r="E431" s="56"/>
      <c r="F431" s="186"/>
      <c r="G431" s="186"/>
      <c r="H431" s="186"/>
      <c r="I431" s="62"/>
      <c r="J431" s="62"/>
      <c r="K431" s="187"/>
      <c r="L431" s="259"/>
      <c r="M431" s="259"/>
      <c r="N431" s="56"/>
      <c r="O431" s="28"/>
      <c r="P431" s="56"/>
      <c r="Q431" s="28"/>
      <c r="R431" s="132"/>
      <c r="S431" s="215"/>
      <c r="T431" s="286"/>
      <c r="U431" s="27" t="s">
        <v>37</v>
      </c>
      <c r="V431" s="185"/>
      <c r="W431" s="56"/>
      <c r="X431" s="186"/>
      <c r="Y431" s="186"/>
      <c r="Z431" s="186"/>
      <c r="AA431" s="62"/>
      <c r="AB431" s="62"/>
      <c r="AC431" s="187"/>
      <c r="AD431" s="259"/>
      <c r="AE431" s="259"/>
      <c r="AF431" s="56"/>
      <c r="AG431" s="28"/>
      <c r="AH431" s="56"/>
      <c r="AI431" s="28"/>
      <c r="AJ431" s="132"/>
      <c r="AK431" s="198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5"/>
      <c r="E432" s="56"/>
      <c r="F432" s="188"/>
      <c r="G432" s="188"/>
      <c r="H432" s="188"/>
      <c r="I432" s="56"/>
      <c r="J432" s="56"/>
      <c r="K432" s="187"/>
      <c r="L432" s="259"/>
      <c r="M432" s="259"/>
      <c r="N432" s="56"/>
      <c r="O432" s="28"/>
      <c r="P432" s="56"/>
      <c r="Q432" s="28"/>
      <c r="R432" s="183"/>
      <c r="S432" s="215"/>
      <c r="T432" s="287"/>
      <c r="U432" s="27"/>
      <c r="V432" s="185"/>
      <c r="W432" s="56"/>
      <c r="X432" s="188"/>
      <c r="Y432" s="188"/>
      <c r="Z432" s="188"/>
      <c r="AA432" s="56"/>
      <c r="AB432" s="56"/>
      <c r="AC432" s="187"/>
      <c r="AD432" s="259"/>
      <c r="AE432" s="259"/>
      <c r="AF432" s="56"/>
      <c r="AG432" s="28"/>
      <c r="AH432" s="56"/>
      <c r="AI432" s="28"/>
      <c r="AJ432" s="183"/>
      <c r="AK432" s="198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5"/>
      <c r="T433" s="285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8"/>
      <c r="AL433" s="285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34</v>
      </c>
      <c r="D434" s="185"/>
      <c r="E434" s="56"/>
      <c r="F434" s="186"/>
      <c r="G434" s="186"/>
      <c r="H434" s="186"/>
      <c r="I434" s="62"/>
      <c r="J434" s="62"/>
      <c r="K434" s="187"/>
      <c r="L434" s="259"/>
      <c r="M434" s="259"/>
      <c r="N434" s="56"/>
      <c r="O434" s="28"/>
      <c r="P434" s="56"/>
      <c r="Q434" s="28"/>
      <c r="R434" s="132"/>
      <c r="S434" s="215"/>
      <c r="T434" s="286"/>
      <c r="U434" s="27" t="s">
        <v>34</v>
      </c>
      <c r="V434" s="185"/>
      <c r="W434" s="56"/>
      <c r="X434" s="186"/>
      <c r="Y434" s="186"/>
      <c r="Z434" s="186"/>
      <c r="AA434" s="62"/>
      <c r="AB434" s="62"/>
      <c r="AC434" s="187"/>
      <c r="AD434" s="259"/>
      <c r="AE434" s="259"/>
      <c r="AF434" s="56"/>
      <c r="AG434" s="28"/>
      <c r="AH434" s="56"/>
      <c r="AI434" s="28"/>
      <c r="AJ434" s="132"/>
      <c r="AK434" s="198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35</v>
      </c>
      <c r="D435" s="185"/>
      <c r="E435" s="56"/>
      <c r="F435" s="186"/>
      <c r="G435" s="186"/>
      <c r="H435" s="186"/>
      <c r="I435" s="62"/>
      <c r="J435" s="62"/>
      <c r="K435" s="187"/>
      <c r="L435" s="259"/>
      <c r="M435" s="259"/>
      <c r="N435" s="56"/>
      <c r="O435" s="28"/>
      <c r="P435" s="56"/>
      <c r="Q435" s="28"/>
      <c r="R435" s="132"/>
      <c r="S435" s="215"/>
      <c r="T435" s="286"/>
      <c r="U435" s="27" t="s">
        <v>35</v>
      </c>
      <c r="V435" s="185"/>
      <c r="W435" s="56"/>
      <c r="X435" s="186"/>
      <c r="Y435" s="186"/>
      <c r="Z435" s="186"/>
      <c r="AA435" s="62"/>
      <c r="AB435" s="62"/>
      <c r="AC435" s="187"/>
      <c r="AD435" s="259"/>
      <c r="AE435" s="259"/>
      <c r="AF435" s="56"/>
      <c r="AG435" s="28"/>
      <c r="AH435" s="56"/>
      <c r="AI435" s="28"/>
      <c r="AJ435" s="132"/>
      <c r="AK435" s="198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37</v>
      </c>
      <c r="D436" s="185"/>
      <c r="E436" s="56"/>
      <c r="F436" s="186"/>
      <c r="G436" s="186"/>
      <c r="H436" s="186"/>
      <c r="I436" s="62"/>
      <c r="J436" s="62"/>
      <c r="K436" s="187"/>
      <c r="L436" s="259"/>
      <c r="M436" s="259"/>
      <c r="N436" s="56"/>
      <c r="O436" s="28"/>
      <c r="P436" s="56"/>
      <c r="Q436" s="28"/>
      <c r="R436" s="132"/>
      <c r="S436" s="215"/>
      <c r="T436" s="286"/>
      <c r="U436" s="27" t="s">
        <v>37</v>
      </c>
      <c r="V436" s="185"/>
      <c r="W436" s="56"/>
      <c r="X436" s="186"/>
      <c r="Y436" s="186"/>
      <c r="Z436" s="186"/>
      <c r="AA436" s="62"/>
      <c r="AB436" s="62"/>
      <c r="AC436" s="187"/>
      <c r="AD436" s="259"/>
      <c r="AE436" s="259"/>
      <c r="AF436" s="56"/>
      <c r="AG436" s="28"/>
      <c r="AH436" s="56"/>
      <c r="AI436" s="28"/>
      <c r="AJ436" s="132"/>
      <c r="AK436" s="198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5"/>
      <c r="E437" s="56"/>
      <c r="F437" s="188"/>
      <c r="G437" s="188"/>
      <c r="H437" s="188"/>
      <c r="I437" s="56"/>
      <c r="J437" s="56"/>
      <c r="K437" s="187"/>
      <c r="L437" s="259"/>
      <c r="M437" s="259"/>
      <c r="N437" s="56"/>
      <c r="O437" s="28"/>
      <c r="P437" s="56"/>
      <c r="Q437" s="28"/>
      <c r="R437" s="183"/>
      <c r="S437" s="215"/>
      <c r="T437" s="287"/>
      <c r="U437" s="27"/>
      <c r="V437" s="185"/>
      <c r="W437" s="56"/>
      <c r="X437" s="188"/>
      <c r="Y437" s="188"/>
      <c r="Z437" s="188"/>
      <c r="AA437" s="56"/>
      <c r="AB437" s="56"/>
      <c r="AC437" s="187"/>
      <c r="AD437" s="259"/>
      <c r="AE437" s="259"/>
      <c r="AF437" s="56"/>
      <c r="AG437" s="28"/>
      <c r="AH437" s="56"/>
      <c r="AI437" s="28"/>
      <c r="AJ437" s="183"/>
      <c r="AK437" s="198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5"/>
      <c r="T438" s="285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8"/>
      <c r="AL438" s="285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34</v>
      </c>
      <c r="D439" s="185"/>
      <c r="E439" s="56"/>
      <c r="F439" s="186"/>
      <c r="G439" s="186"/>
      <c r="H439" s="186"/>
      <c r="I439" s="62"/>
      <c r="J439" s="62"/>
      <c r="K439" s="187"/>
      <c r="L439" s="259"/>
      <c r="M439" s="259"/>
      <c r="N439" s="56"/>
      <c r="O439" s="28"/>
      <c r="P439" s="56"/>
      <c r="Q439" s="28"/>
      <c r="R439" s="132"/>
      <c r="S439" s="215"/>
      <c r="T439" s="286"/>
      <c r="U439" s="27" t="s">
        <v>34</v>
      </c>
      <c r="V439" s="185"/>
      <c r="W439" s="56"/>
      <c r="X439" s="186"/>
      <c r="Y439" s="186"/>
      <c r="Z439" s="186"/>
      <c r="AA439" s="62"/>
      <c r="AB439" s="62"/>
      <c r="AC439" s="187"/>
      <c r="AD439" s="259"/>
      <c r="AE439" s="259"/>
      <c r="AF439" s="56"/>
      <c r="AG439" s="28"/>
      <c r="AH439" s="56"/>
      <c r="AI439" s="28"/>
      <c r="AJ439" s="132"/>
      <c r="AK439" s="198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35</v>
      </c>
      <c r="D440" s="185"/>
      <c r="E440" s="56"/>
      <c r="F440" s="186"/>
      <c r="G440" s="186"/>
      <c r="H440" s="186"/>
      <c r="I440" s="62"/>
      <c r="J440" s="62"/>
      <c r="K440" s="187"/>
      <c r="L440" s="259"/>
      <c r="M440" s="259"/>
      <c r="N440" s="56"/>
      <c r="O440" s="28"/>
      <c r="P440" s="56"/>
      <c r="Q440" s="28"/>
      <c r="R440" s="132"/>
      <c r="S440" s="215"/>
      <c r="T440" s="286"/>
      <c r="U440" s="27" t="s">
        <v>35</v>
      </c>
      <c r="V440" s="185"/>
      <c r="W440" s="56"/>
      <c r="X440" s="186"/>
      <c r="Y440" s="186"/>
      <c r="Z440" s="186"/>
      <c r="AA440" s="62"/>
      <c r="AB440" s="62"/>
      <c r="AC440" s="187"/>
      <c r="AD440" s="259"/>
      <c r="AE440" s="259"/>
      <c r="AF440" s="56"/>
      <c r="AG440" s="28"/>
      <c r="AH440" s="56"/>
      <c r="AI440" s="28"/>
      <c r="AJ440" s="132"/>
      <c r="AK440" s="198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37</v>
      </c>
      <c r="D441" s="185"/>
      <c r="E441" s="56"/>
      <c r="F441" s="186"/>
      <c r="G441" s="186"/>
      <c r="H441" s="186"/>
      <c r="I441" s="62"/>
      <c r="J441" s="62"/>
      <c r="K441" s="187"/>
      <c r="L441" s="259"/>
      <c r="M441" s="259"/>
      <c r="N441" s="56"/>
      <c r="O441" s="28"/>
      <c r="P441" s="56"/>
      <c r="Q441" s="28"/>
      <c r="R441" s="132"/>
      <c r="S441" s="215"/>
      <c r="T441" s="286"/>
      <c r="U441" s="27" t="s">
        <v>37</v>
      </c>
      <c r="V441" s="185"/>
      <c r="W441" s="56"/>
      <c r="X441" s="186"/>
      <c r="Y441" s="186"/>
      <c r="Z441" s="186"/>
      <c r="AA441" s="62"/>
      <c r="AB441" s="62"/>
      <c r="AC441" s="187"/>
      <c r="AD441" s="259"/>
      <c r="AE441" s="259"/>
      <c r="AF441" s="56"/>
      <c r="AG441" s="28"/>
      <c r="AH441" s="56"/>
      <c r="AI441" s="28"/>
      <c r="AJ441" s="132"/>
      <c r="AK441" s="198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5"/>
      <c r="E442" s="56"/>
      <c r="F442" s="188"/>
      <c r="G442" s="188"/>
      <c r="H442" s="188"/>
      <c r="I442" s="56"/>
      <c r="J442" s="56"/>
      <c r="K442" s="187"/>
      <c r="L442" s="259"/>
      <c r="M442" s="259"/>
      <c r="N442" s="56"/>
      <c r="O442" s="28"/>
      <c r="P442" s="56"/>
      <c r="Q442" s="28"/>
      <c r="R442" s="183"/>
      <c r="S442" s="215"/>
      <c r="T442" s="287"/>
      <c r="U442" s="27"/>
      <c r="V442" s="185"/>
      <c r="W442" s="56"/>
      <c r="X442" s="188"/>
      <c r="Y442" s="188"/>
      <c r="Z442" s="188"/>
      <c r="AA442" s="56"/>
      <c r="AB442" s="56"/>
      <c r="AC442" s="187"/>
      <c r="AD442" s="259"/>
      <c r="AE442" s="259"/>
      <c r="AF442" s="56"/>
      <c r="AG442" s="28"/>
      <c r="AH442" s="56"/>
      <c r="AI442" s="28"/>
      <c r="AJ442" s="183"/>
      <c r="AK442" s="198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5"/>
      <c r="T443" s="285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8"/>
      <c r="AL443" s="285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34</v>
      </c>
      <c r="D444" s="185"/>
      <c r="E444" s="56"/>
      <c r="F444" s="186"/>
      <c r="G444" s="186"/>
      <c r="H444" s="186"/>
      <c r="I444" s="62"/>
      <c r="J444" s="62"/>
      <c r="K444" s="187"/>
      <c r="L444" s="259"/>
      <c r="M444" s="259"/>
      <c r="N444" s="56"/>
      <c r="O444" s="28"/>
      <c r="P444" s="56"/>
      <c r="Q444" s="28"/>
      <c r="R444" s="132"/>
      <c r="S444" s="215"/>
      <c r="T444" s="286"/>
      <c r="U444" s="27" t="s">
        <v>34</v>
      </c>
      <c r="V444" s="185"/>
      <c r="W444" s="56"/>
      <c r="X444" s="186"/>
      <c r="Y444" s="186"/>
      <c r="Z444" s="186"/>
      <c r="AA444" s="62"/>
      <c r="AB444" s="62"/>
      <c r="AC444" s="187"/>
      <c r="AD444" s="259"/>
      <c r="AE444" s="259"/>
      <c r="AF444" s="56"/>
      <c r="AG444" s="28"/>
      <c r="AH444" s="56"/>
      <c r="AI444" s="28"/>
      <c r="AJ444" s="132"/>
      <c r="AK444" s="198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35</v>
      </c>
      <c r="D445" s="185"/>
      <c r="E445" s="56"/>
      <c r="F445" s="186"/>
      <c r="G445" s="186"/>
      <c r="H445" s="186"/>
      <c r="I445" s="62"/>
      <c r="J445" s="62"/>
      <c r="K445" s="187"/>
      <c r="L445" s="259"/>
      <c r="M445" s="259"/>
      <c r="N445" s="56"/>
      <c r="O445" s="28"/>
      <c r="P445" s="56"/>
      <c r="Q445" s="28"/>
      <c r="R445" s="132"/>
      <c r="S445" s="215"/>
      <c r="T445" s="286"/>
      <c r="U445" s="27" t="s">
        <v>35</v>
      </c>
      <c r="V445" s="185"/>
      <c r="W445" s="56"/>
      <c r="X445" s="186"/>
      <c r="Y445" s="186"/>
      <c r="Z445" s="186"/>
      <c r="AA445" s="62"/>
      <c r="AB445" s="62"/>
      <c r="AC445" s="187"/>
      <c r="AD445" s="259"/>
      <c r="AE445" s="259"/>
      <c r="AF445" s="56"/>
      <c r="AG445" s="28"/>
      <c r="AH445" s="56"/>
      <c r="AI445" s="28"/>
      <c r="AJ445" s="132"/>
      <c r="AK445" s="198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37</v>
      </c>
      <c r="D446" s="185"/>
      <c r="E446" s="56"/>
      <c r="F446" s="186"/>
      <c r="G446" s="186"/>
      <c r="H446" s="186"/>
      <c r="I446" s="62"/>
      <c r="J446" s="62"/>
      <c r="K446" s="187"/>
      <c r="L446" s="259"/>
      <c r="M446" s="259"/>
      <c r="N446" s="56"/>
      <c r="O446" s="28"/>
      <c r="P446" s="56"/>
      <c r="Q446" s="28"/>
      <c r="R446" s="132"/>
      <c r="S446" s="215"/>
      <c r="T446" s="286"/>
      <c r="U446" s="27" t="s">
        <v>37</v>
      </c>
      <c r="V446" s="185"/>
      <c r="W446" s="56"/>
      <c r="X446" s="186"/>
      <c r="Y446" s="186"/>
      <c r="Z446" s="186"/>
      <c r="AA446" s="62"/>
      <c r="AB446" s="62"/>
      <c r="AC446" s="187"/>
      <c r="AD446" s="259"/>
      <c r="AE446" s="259"/>
      <c r="AF446" s="56"/>
      <c r="AG446" s="28"/>
      <c r="AH446" s="56"/>
      <c r="AI446" s="28"/>
      <c r="AJ446" s="132"/>
      <c r="AK446" s="198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5"/>
      <c r="E447" s="56"/>
      <c r="F447" s="188"/>
      <c r="G447" s="188"/>
      <c r="H447" s="188"/>
      <c r="I447" s="56"/>
      <c r="J447" s="56"/>
      <c r="K447" s="187"/>
      <c r="L447" s="259"/>
      <c r="M447" s="259"/>
      <c r="N447" s="56"/>
      <c r="O447" s="28"/>
      <c r="P447" s="56"/>
      <c r="Q447" s="28"/>
      <c r="R447" s="183"/>
      <c r="S447" s="215"/>
      <c r="T447" s="287"/>
      <c r="U447" s="27"/>
      <c r="V447" s="185"/>
      <c r="W447" s="56"/>
      <c r="X447" s="188"/>
      <c r="Y447" s="188"/>
      <c r="Z447" s="188"/>
      <c r="AA447" s="56"/>
      <c r="AB447" s="56"/>
      <c r="AC447" s="187"/>
      <c r="AD447" s="259"/>
      <c r="AE447" s="259"/>
      <c r="AF447" s="56"/>
      <c r="AG447" s="28"/>
      <c r="AH447" s="56"/>
      <c r="AI447" s="28"/>
      <c r="AJ447" s="183"/>
      <c r="AK447" s="198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5"/>
      <c r="T448" s="285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8"/>
      <c r="AL448" s="285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34</v>
      </c>
      <c r="D449" s="185"/>
      <c r="E449" s="56"/>
      <c r="F449" s="186"/>
      <c r="G449" s="186"/>
      <c r="H449" s="186"/>
      <c r="I449" s="62"/>
      <c r="J449" s="62"/>
      <c r="K449" s="187"/>
      <c r="L449" s="259"/>
      <c r="M449" s="259"/>
      <c r="N449" s="56"/>
      <c r="O449" s="28"/>
      <c r="P449" s="56"/>
      <c r="Q449" s="28"/>
      <c r="R449" s="132"/>
      <c r="S449" s="215"/>
      <c r="T449" s="286"/>
      <c r="U449" s="27" t="s">
        <v>34</v>
      </c>
      <c r="V449" s="185"/>
      <c r="W449" s="56"/>
      <c r="X449" s="186"/>
      <c r="Y449" s="186"/>
      <c r="Z449" s="186"/>
      <c r="AA449" s="62"/>
      <c r="AB449" s="62"/>
      <c r="AC449" s="187"/>
      <c r="AD449" s="259"/>
      <c r="AE449" s="259"/>
      <c r="AF449" s="56"/>
      <c r="AG449" s="28"/>
      <c r="AH449" s="56"/>
      <c r="AI449" s="28"/>
      <c r="AJ449" s="132"/>
      <c r="AK449" s="198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35</v>
      </c>
      <c r="D450" s="185"/>
      <c r="E450" s="56"/>
      <c r="F450" s="186"/>
      <c r="G450" s="186"/>
      <c r="H450" s="186"/>
      <c r="I450" s="62"/>
      <c r="J450" s="62"/>
      <c r="K450" s="187"/>
      <c r="L450" s="259"/>
      <c r="M450" s="259"/>
      <c r="N450" s="56"/>
      <c r="O450" s="28"/>
      <c r="P450" s="56"/>
      <c r="Q450" s="28"/>
      <c r="R450" s="132"/>
      <c r="S450" s="215"/>
      <c r="T450" s="286"/>
      <c r="U450" s="27" t="s">
        <v>35</v>
      </c>
      <c r="V450" s="185"/>
      <c r="W450" s="56"/>
      <c r="X450" s="186"/>
      <c r="Y450" s="186"/>
      <c r="Z450" s="186"/>
      <c r="AA450" s="62"/>
      <c r="AB450" s="62"/>
      <c r="AC450" s="187"/>
      <c r="AD450" s="259"/>
      <c r="AE450" s="259"/>
      <c r="AF450" s="56"/>
      <c r="AG450" s="28"/>
      <c r="AH450" s="56"/>
      <c r="AI450" s="28"/>
      <c r="AJ450" s="132"/>
      <c r="AK450" s="198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37</v>
      </c>
      <c r="D451" s="185"/>
      <c r="E451" s="56"/>
      <c r="F451" s="186"/>
      <c r="G451" s="186"/>
      <c r="H451" s="186"/>
      <c r="I451" s="62"/>
      <c r="J451" s="62"/>
      <c r="K451" s="187"/>
      <c r="L451" s="259"/>
      <c r="M451" s="259"/>
      <c r="N451" s="56"/>
      <c r="O451" s="28"/>
      <c r="P451" s="56"/>
      <c r="Q451" s="28"/>
      <c r="R451" s="132"/>
      <c r="S451" s="215"/>
      <c r="T451" s="286"/>
      <c r="U451" s="27" t="s">
        <v>37</v>
      </c>
      <c r="V451" s="185"/>
      <c r="W451" s="56"/>
      <c r="X451" s="186"/>
      <c r="Y451" s="186"/>
      <c r="Z451" s="186"/>
      <c r="AA451" s="62"/>
      <c r="AB451" s="62"/>
      <c r="AC451" s="187"/>
      <c r="AD451" s="259"/>
      <c r="AE451" s="259"/>
      <c r="AF451" s="56"/>
      <c r="AG451" s="28"/>
      <c r="AH451" s="56"/>
      <c r="AI451" s="28"/>
      <c r="AJ451" s="132"/>
      <c r="AK451" s="198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5"/>
      <c r="E452" s="56"/>
      <c r="F452" s="188"/>
      <c r="G452" s="188"/>
      <c r="H452" s="188"/>
      <c r="I452" s="56"/>
      <c r="J452" s="56"/>
      <c r="K452" s="187"/>
      <c r="L452" s="259"/>
      <c r="M452" s="259"/>
      <c r="N452" s="56"/>
      <c r="O452" s="28"/>
      <c r="P452" s="56"/>
      <c r="Q452" s="28"/>
      <c r="R452" s="183"/>
      <c r="S452" s="215"/>
      <c r="T452" s="287"/>
      <c r="U452" s="27"/>
      <c r="V452" s="185"/>
      <c r="W452" s="56"/>
      <c r="X452" s="188"/>
      <c r="Y452" s="188"/>
      <c r="Z452" s="188"/>
      <c r="AA452" s="56"/>
      <c r="AB452" s="56"/>
      <c r="AC452" s="187"/>
      <c r="AD452" s="259"/>
      <c r="AE452" s="259"/>
      <c r="AF452" s="56"/>
      <c r="AG452" s="28"/>
      <c r="AH452" s="56"/>
      <c r="AI452" s="28"/>
      <c r="AJ452" s="183"/>
      <c r="AK452" s="198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5"/>
      <c r="T453" s="285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8"/>
      <c r="AL453" s="285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34</v>
      </c>
      <c r="D454" s="185"/>
      <c r="E454" s="56"/>
      <c r="F454" s="186"/>
      <c r="G454" s="186"/>
      <c r="H454" s="186"/>
      <c r="I454" s="62"/>
      <c r="J454" s="62"/>
      <c r="K454" s="187"/>
      <c r="L454" s="259"/>
      <c r="M454" s="259"/>
      <c r="N454" s="56"/>
      <c r="O454" s="28"/>
      <c r="P454" s="56"/>
      <c r="Q454" s="28"/>
      <c r="R454" s="132"/>
      <c r="S454" s="215"/>
      <c r="T454" s="286"/>
      <c r="U454" s="27" t="s">
        <v>34</v>
      </c>
      <c r="V454" s="185"/>
      <c r="W454" s="56"/>
      <c r="X454" s="186"/>
      <c r="Y454" s="186"/>
      <c r="Z454" s="186"/>
      <c r="AA454" s="62"/>
      <c r="AB454" s="62"/>
      <c r="AC454" s="187"/>
      <c r="AD454" s="259"/>
      <c r="AE454" s="259"/>
      <c r="AF454" s="56"/>
      <c r="AG454" s="28"/>
      <c r="AH454" s="56"/>
      <c r="AI454" s="28"/>
      <c r="AJ454" s="132"/>
      <c r="AK454" s="198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35</v>
      </c>
      <c r="D455" s="185"/>
      <c r="E455" s="56"/>
      <c r="F455" s="186"/>
      <c r="G455" s="186"/>
      <c r="H455" s="186"/>
      <c r="I455" s="62"/>
      <c r="J455" s="62"/>
      <c r="K455" s="187"/>
      <c r="L455" s="259"/>
      <c r="M455" s="259"/>
      <c r="N455" s="56"/>
      <c r="O455" s="28"/>
      <c r="P455" s="56"/>
      <c r="Q455" s="28"/>
      <c r="R455" s="132"/>
      <c r="S455" s="215"/>
      <c r="T455" s="286"/>
      <c r="U455" s="27" t="s">
        <v>35</v>
      </c>
      <c r="V455" s="185"/>
      <c r="W455" s="56"/>
      <c r="X455" s="186"/>
      <c r="Y455" s="186"/>
      <c r="Z455" s="186"/>
      <c r="AA455" s="62"/>
      <c r="AB455" s="62"/>
      <c r="AC455" s="187"/>
      <c r="AD455" s="259"/>
      <c r="AE455" s="259"/>
      <c r="AF455" s="56"/>
      <c r="AG455" s="28"/>
      <c r="AH455" s="56"/>
      <c r="AI455" s="28"/>
      <c r="AJ455" s="132"/>
      <c r="AK455" s="198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37</v>
      </c>
      <c r="D456" s="185"/>
      <c r="E456" s="56"/>
      <c r="F456" s="186"/>
      <c r="G456" s="186"/>
      <c r="H456" s="186"/>
      <c r="I456" s="62"/>
      <c r="J456" s="62"/>
      <c r="K456" s="187"/>
      <c r="L456" s="259"/>
      <c r="M456" s="259"/>
      <c r="N456" s="56"/>
      <c r="O456" s="28"/>
      <c r="P456" s="56"/>
      <c r="Q456" s="28"/>
      <c r="R456" s="132"/>
      <c r="S456" s="215"/>
      <c r="T456" s="286"/>
      <c r="U456" s="27" t="s">
        <v>37</v>
      </c>
      <c r="V456" s="185"/>
      <c r="W456" s="56"/>
      <c r="X456" s="186"/>
      <c r="Y456" s="186"/>
      <c r="Z456" s="186"/>
      <c r="AA456" s="62"/>
      <c r="AB456" s="62"/>
      <c r="AC456" s="187"/>
      <c r="AD456" s="259"/>
      <c r="AE456" s="259"/>
      <c r="AF456" s="56"/>
      <c r="AG456" s="28"/>
      <c r="AH456" s="56"/>
      <c r="AI456" s="28"/>
      <c r="AJ456" s="132"/>
      <c r="AK456" s="198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5"/>
      <c r="E457" s="56"/>
      <c r="F457" s="188"/>
      <c r="G457" s="188"/>
      <c r="H457" s="188"/>
      <c r="I457" s="56"/>
      <c r="J457" s="56"/>
      <c r="K457" s="187"/>
      <c r="L457" s="259"/>
      <c r="M457" s="259"/>
      <c r="N457" s="56"/>
      <c r="O457" s="28"/>
      <c r="P457" s="56"/>
      <c r="Q457" s="28"/>
      <c r="R457" s="183"/>
      <c r="S457" s="215"/>
      <c r="T457" s="287"/>
      <c r="U457" s="27"/>
      <c r="V457" s="185"/>
      <c r="W457" s="56"/>
      <c r="X457" s="188"/>
      <c r="Y457" s="188"/>
      <c r="Z457" s="188"/>
      <c r="AA457" s="56"/>
      <c r="AB457" s="56"/>
      <c r="AC457" s="187"/>
      <c r="AD457" s="259"/>
      <c r="AE457" s="259"/>
      <c r="AF457" s="56"/>
      <c r="AG457" s="28"/>
      <c r="AH457" s="56"/>
      <c r="AI457" s="28"/>
      <c r="AJ457" s="183"/>
      <c r="AK457" s="198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5"/>
      <c r="T458" s="285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8"/>
      <c r="AL458" s="285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34</v>
      </c>
      <c r="D459" s="185"/>
      <c r="E459" s="56"/>
      <c r="F459" s="186"/>
      <c r="G459" s="186"/>
      <c r="H459" s="186"/>
      <c r="I459" s="62"/>
      <c r="J459" s="62"/>
      <c r="K459" s="187"/>
      <c r="L459" s="259"/>
      <c r="M459" s="259"/>
      <c r="N459" s="56"/>
      <c r="O459" s="28"/>
      <c r="P459" s="56"/>
      <c r="Q459" s="28"/>
      <c r="R459" s="132"/>
      <c r="S459" s="215"/>
      <c r="T459" s="286"/>
      <c r="U459" s="27" t="s">
        <v>34</v>
      </c>
      <c r="V459" s="185"/>
      <c r="W459" s="56"/>
      <c r="X459" s="186"/>
      <c r="Y459" s="186"/>
      <c r="Z459" s="186"/>
      <c r="AA459" s="62"/>
      <c r="AB459" s="62"/>
      <c r="AC459" s="187"/>
      <c r="AD459" s="259"/>
      <c r="AE459" s="259"/>
      <c r="AF459" s="56"/>
      <c r="AG459" s="28"/>
      <c r="AH459" s="56"/>
      <c r="AI459" s="28"/>
      <c r="AJ459" s="132"/>
      <c r="AK459" s="198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35</v>
      </c>
      <c r="D460" s="185"/>
      <c r="E460" s="56"/>
      <c r="F460" s="186"/>
      <c r="G460" s="186"/>
      <c r="H460" s="186"/>
      <c r="I460" s="62"/>
      <c r="J460" s="62"/>
      <c r="K460" s="187"/>
      <c r="L460" s="259"/>
      <c r="M460" s="259"/>
      <c r="N460" s="56"/>
      <c r="O460" s="28"/>
      <c r="P460" s="56"/>
      <c r="Q460" s="28"/>
      <c r="R460" s="132"/>
      <c r="S460" s="215"/>
      <c r="T460" s="286"/>
      <c r="U460" s="27" t="s">
        <v>35</v>
      </c>
      <c r="V460" s="185"/>
      <c r="W460" s="56"/>
      <c r="X460" s="186"/>
      <c r="Y460" s="186"/>
      <c r="Z460" s="186"/>
      <c r="AA460" s="62"/>
      <c r="AB460" s="62"/>
      <c r="AC460" s="187"/>
      <c r="AD460" s="259"/>
      <c r="AE460" s="259"/>
      <c r="AF460" s="56"/>
      <c r="AG460" s="28"/>
      <c r="AH460" s="56"/>
      <c r="AI460" s="28"/>
      <c r="AJ460" s="132"/>
      <c r="AK460" s="198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37</v>
      </c>
      <c r="D461" s="185"/>
      <c r="E461" s="56"/>
      <c r="F461" s="186"/>
      <c r="G461" s="186"/>
      <c r="H461" s="186"/>
      <c r="I461" s="62"/>
      <c r="J461" s="62"/>
      <c r="K461" s="187"/>
      <c r="L461" s="259"/>
      <c r="M461" s="259"/>
      <c r="N461" s="56"/>
      <c r="O461" s="28"/>
      <c r="P461" s="56"/>
      <c r="Q461" s="28"/>
      <c r="R461" s="132"/>
      <c r="S461" s="215"/>
      <c r="T461" s="286"/>
      <c r="U461" s="27" t="s">
        <v>37</v>
      </c>
      <c r="V461" s="185"/>
      <c r="W461" s="56"/>
      <c r="X461" s="186"/>
      <c r="Y461" s="186"/>
      <c r="Z461" s="186"/>
      <c r="AA461" s="62"/>
      <c r="AB461" s="62"/>
      <c r="AC461" s="187"/>
      <c r="AD461" s="259"/>
      <c r="AE461" s="259"/>
      <c r="AF461" s="56"/>
      <c r="AG461" s="28"/>
      <c r="AH461" s="56"/>
      <c r="AI461" s="28"/>
      <c r="AJ461" s="132"/>
      <c r="AK461" s="198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5"/>
      <c r="E462" s="56"/>
      <c r="F462" s="188"/>
      <c r="G462" s="188"/>
      <c r="H462" s="188"/>
      <c r="I462" s="56"/>
      <c r="J462" s="56"/>
      <c r="K462" s="187"/>
      <c r="L462" s="259"/>
      <c r="M462" s="259"/>
      <c r="N462" s="56"/>
      <c r="O462" s="28"/>
      <c r="P462" s="56"/>
      <c r="Q462" s="28"/>
      <c r="R462" s="183"/>
      <c r="S462" s="215"/>
      <c r="T462" s="287"/>
      <c r="U462" s="27"/>
      <c r="V462" s="185"/>
      <c r="W462" s="56"/>
      <c r="X462" s="188"/>
      <c r="Y462" s="188"/>
      <c r="Z462" s="188"/>
      <c r="AA462" s="56"/>
      <c r="AB462" s="56"/>
      <c r="AC462" s="187"/>
      <c r="AD462" s="259"/>
      <c r="AE462" s="259"/>
      <c r="AF462" s="56"/>
      <c r="AG462" s="28"/>
      <c r="AH462" s="56"/>
      <c r="AI462" s="28"/>
      <c r="AJ462" s="183"/>
      <c r="AK462" s="198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5"/>
      <c r="T463" s="285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8"/>
      <c r="AL463" s="285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34</v>
      </c>
      <c r="D464" s="185"/>
      <c r="E464" s="56"/>
      <c r="F464" s="186"/>
      <c r="G464" s="186"/>
      <c r="H464" s="186"/>
      <c r="I464" s="62"/>
      <c r="J464" s="62"/>
      <c r="K464" s="187"/>
      <c r="L464" s="259"/>
      <c r="M464" s="259"/>
      <c r="N464" s="56"/>
      <c r="O464" s="28"/>
      <c r="P464" s="56"/>
      <c r="Q464" s="28"/>
      <c r="R464" s="132"/>
      <c r="S464" s="215"/>
      <c r="T464" s="286"/>
      <c r="U464" s="27" t="s">
        <v>34</v>
      </c>
      <c r="V464" s="185"/>
      <c r="W464" s="56"/>
      <c r="X464" s="186"/>
      <c r="Y464" s="186"/>
      <c r="Z464" s="186"/>
      <c r="AA464" s="62"/>
      <c r="AB464" s="62"/>
      <c r="AC464" s="187"/>
      <c r="AD464" s="259"/>
      <c r="AE464" s="259"/>
      <c r="AF464" s="56"/>
      <c r="AG464" s="28"/>
      <c r="AH464" s="56"/>
      <c r="AI464" s="28"/>
      <c r="AJ464" s="132"/>
      <c r="AK464" s="198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35</v>
      </c>
      <c r="D465" s="185"/>
      <c r="E465" s="56"/>
      <c r="F465" s="186"/>
      <c r="G465" s="186"/>
      <c r="H465" s="186"/>
      <c r="I465" s="62"/>
      <c r="J465" s="62"/>
      <c r="K465" s="187"/>
      <c r="L465" s="259"/>
      <c r="M465" s="259"/>
      <c r="N465" s="56"/>
      <c r="O465" s="28"/>
      <c r="P465" s="56"/>
      <c r="Q465" s="28"/>
      <c r="R465" s="132"/>
      <c r="S465" s="215"/>
      <c r="T465" s="286"/>
      <c r="U465" s="27" t="s">
        <v>35</v>
      </c>
      <c r="V465" s="185"/>
      <c r="W465" s="56"/>
      <c r="X465" s="186"/>
      <c r="Y465" s="186"/>
      <c r="Z465" s="186"/>
      <c r="AA465" s="62"/>
      <c r="AB465" s="62"/>
      <c r="AC465" s="187"/>
      <c r="AD465" s="259"/>
      <c r="AE465" s="259"/>
      <c r="AF465" s="56"/>
      <c r="AG465" s="28"/>
      <c r="AH465" s="56"/>
      <c r="AI465" s="28"/>
      <c r="AJ465" s="132"/>
      <c r="AK465" s="198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37</v>
      </c>
      <c r="D466" s="185"/>
      <c r="E466" s="56"/>
      <c r="F466" s="186"/>
      <c r="G466" s="186"/>
      <c r="H466" s="186"/>
      <c r="I466" s="62"/>
      <c r="J466" s="62"/>
      <c r="K466" s="187"/>
      <c r="L466" s="259"/>
      <c r="M466" s="259"/>
      <c r="N466" s="56"/>
      <c r="O466" s="28"/>
      <c r="P466" s="56"/>
      <c r="Q466" s="28"/>
      <c r="R466" s="132"/>
      <c r="S466" s="215"/>
      <c r="T466" s="286"/>
      <c r="U466" s="27" t="s">
        <v>37</v>
      </c>
      <c r="V466" s="185"/>
      <c r="W466" s="56"/>
      <c r="X466" s="186"/>
      <c r="Y466" s="186"/>
      <c r="Z466" s="186"/>
      <c r="AA466" s="62"/>
      <c r="AB466" s="62"/>
      <c r="AC466" s="187"/>
      <c r="AD466" s="259"/>
      <c r="AE466" s="259"/>
      <c r="AF466" s="56"/>
      <c r="AG466" s="28"/>
      <c r="AH466" s="56"/>
      <c r="AI466" s="28"/>
      <c r="AJ466" s="132"/>
      <c r="AK466" s="198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5"/>
      <c r="E467" s="56"/>
      <c r="F467" s="188"/>
      <c r="G467" s="188"/>
      <c r="H467" s="188"/>
      <c r="I467" s="56"/>
      <c r="J467" s="56"/>
      <c r="K467" s="187"/>
      <c r="L467" s="259"/>
      <c r="M467" s="259"/>
      <c r="N467" s="56"/>
      <c r="O467" s="28"/>
      <c r="P467" s="56"/>
      <c r="Q467" s="28"/>
      <c r="R467" s="183"/>
      <c r="S467" s="215"/>
      <c r="T467" s="287"/>
      <c r="U467" s="27"/>
      <c r="V467" s="185"/>
      <c r="W467" s="56"/>
      <c r="X467" s="188"/>
      <c r="Y467" s="188"/>
      <c r="Z467" s="188"/>
      <c r="AA467" s="56"/>
      <c r="AB467" s="56"/>
      <c r="AC467" s="187"/>
      <c r="AD467" s="259"/>
      <c r="AE467" s="259"/>
      <c r="AF467" s="56"/>
      <c r="AG467" s="28"/>
      <c r="AH467" s="56"/>
      <c r="AI467" s="28"/>
      <c r="AJ467" s="183"/>
      <c r="AK467" s="198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5"/>
      <c r="T468" s="285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8"/>
      <c r="AL468" s="285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34</v>
      </c>
      <c r="D469" s="185"/>
      <c r="E469" s="56"/>
      <c r="F469" s="186"/>
      <c r="G469" s="186"/>
      <c r="H469" s="186"/>
      <c r="I469" s="62"/>
      <c r="J469" s="62"/>
      <c r="K469" s="187"/>
      <c r="L469" s="259"/>
      <c r="M469" s="259"/>
      <c r="N469" s="56"/>
      <c r="O469" s="28"/>
      <c r="P469" s="56"/>
      <c r="Q469" s="28"/>
      <c r="R469" s="132"/>
      <c r="S469" s="215"/>
      <c r="T469" s="286"/>
      <c r="U469" s="27" t="s">
        <v>34</v>
      </c>
      <c r="V469" s="185"/>
      <c r="W469" s="56"/>
      <c r="X469" s="186"/>
      <c r="Y469" s="186"/>
      <c r="Z469" s="186"/>
      <c r="AA469" s="62"/>
      <c r="AB469" s="62"/>
      <c r="AC469" s="187"/>
      <c r="AD469" s="259"/>
      <c r="AE469" s="259"/>
      <c r="AF469" s="56"/>
      <c r="AG469" s="28"/>
      <c r="AH469" s="56"/>
      <c r="AI469" s="28"/>
      <c r="AJ469" s="132"/>
      <c r="AK469" s="198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35</v>
      </c>
      <c r="D470" s="185"/>
      <c r="E470" s="56"/>
      <c r="F470" s="186"/>
      <c r="G470" s="186"/>
      <c r="H470" s="186"/>
      <c r="I470" s="62"/>
      <c r="J470" s="62"/>
      <c r="K470" s="187"/>
      <c r="L470" s="259"/>
      <c r="M470" s="259"/>
      <c r="N470" s="56"/>
      <c r="O470" s="28"/>
      <c r="P470" s="56"/>
      <c r="Q470" s="28"/>
      <c r="R470" s="132"/>
      <c r="S470" s="215"/>
      <c r="T470" s="286"/>
      <c r="U470" s="27" t="s">
        <v>35</v>
      </c>
      <c r="V470" s="185"/>
      <c r="W470" s="56"/>
      <c r="X470" s="186"/>
      <c r="Y470" s="186"/>
      <c r="Z470" s="186"/>
      <c r="AA470" s="62"/>
      <c r="AB470" s="62"/>
      <c r="AC470" s="187"/>
      <c r="AD470" s="259"/>
      <c r="AE470" s="259"/>
      <c r="AF470" s="56"/>
      <c r="AG470" s="28"/>
      <c r="AH470" s="56"/>
      <c r="AI470" s="28"/>
      <c r="AJ470" s="132"/>
      <c r="AK470" s="198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37</v>
      </c>
      <c r="D471" s="185"/>
      <c r="E471" s="56"/>
      <c r="F471" s="186"/>
      <c r="G471" s="186"/>
      <c r="H471" s="186"/>
      <c r="I471" s="62"/>
      <c r="J471" s="62"/>
      <c r="K471" s="187"/>
      <c r="L471" s="259"/>
      <c r="M471" s="259"/>
      <c r="N471" s="56"/>
      <c r="O471" s="28"/>
      <c r="P471" s="56"/>
      <c r="Q471" s="28"/>
      <c r="R471" s="132"/>
      <c r="S471" s="215"/>
      <c r="T471" s="286"/>
      <c r="U471" s="27" t="s">
        <v>37</v>
      </c>
      <c r="V471" s="185"/>
      <c r="W471" s="56"/>
      <c r="X471" s="186"/>
      <c r="Y471" s="186"/>
      <c r="Z471" s="186"/>
      <c r="AA471" s="62"/>
      <c r="AB471" s="62"/>
      <c r="AC471" s="187"/>
      <c r="AD471" s="259"/>
      <c r="AE471" s="259"/>
      <c r="AF471" s="56"/>
      <c r="AG471" s="28"/>
      <c r="AH471" s="56"/>
      <c r="AI471" s="28"/>
      <c r="AJ471" s="132"/>
      <c r="AK471" s="198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5"/>
      <c r="E472" s="56"/>
      <c r="F472" s="188"/>
      <c r="G472" s="188"/>
      <c r="H472" s="188"/>
      <c r="I472" s="56"/>
      <c r="J472" s="56"/>
      <c r="K472" s="187"/>
      <c r="L472" s="259"/>
      <c r="M472" s="259"/>
      <c r="N472" s="56"/>
      <c r="O472" s="28"/>
      <c r="P472" s="56"/>
      <c r="Q472" s="28"/>
      <c r="R472" s="183"/>
      <c r="S472" s="215"/>
      <c r="T472" s="287"/>
      <c r="U472" s="27"/>
      <c r="V472" s="185"/>
      <c r="W472" s="56"/>
      <c r="X472" s="188"/>
      <c r="Y472" s="188"/>
      <c r="Z472" s="188"/>
      <c r="AA472" s="56"/>
      <c r="AB472" s="56"/>
      <c r="AC472" s="187"/>
      <c r="AD472" s="259"/>
      <c r="AE472" s="259"/>
      <c r="AF472" s="56"/>
      <c r="AG472" s="28"/>
      <c r="AH472" s="56"/>
      <c r="AI472" s="28"/>
      <c r="AJ472" s="183"/>
      <c r="AK472" s="198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5"/>
      <c r="T473" s="285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8"/>
      <c r="AL473" s="285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34</v>
      </c>
      <c r="D474" s="185"/>
      <c r="E474" s="56"/>
      <c r="F474" s="186"/>
      <c r="G474" s="186"/>
      <c r="H474" s="186"/>
      <c r="I474" s="62"/>
      <c r="J474" s="62"/>
      <c r="K474" s="187"/>
      <c r="L474" s="259"/>
      <c r="M474" s="259"/>
      <c r="N474" s="56"/>
      <c r="O474" s="28"/>
      <c r="P474" s="56"/>
      <c r="Q474" s="28"/>
      <c r="R474" s="132"/>
      <c r="S474" s="215"/>
      <c r="T474" s="286"/>
      <c r="U474" s="27" t="s">
        <v>34</v>
      </c>
      <c r="V474" s="185"/>
      <c r="W474" s="56"/>
      <c r="X474" s="186"/>
      <c r="Y474" s="186"/>
      <c r="Z474" s="186"/>
      <c r="AA474" s="62"/>
      <c r="AB474" s="62"/>
      <c r="AC474" s="187"/>
      <c r="AD474" s="259"/>
      <c r="AE474" s="259"/>
      <c r="AF474" s="56"/>
      <c r="AG474" s="28"/>
      <c r="AH474" s="56"/>
      <c r="AI474" s="28"/>
      <c r="AJ474" s="132"/>
      <c r="AK474" s="198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35</v>
      </c>
      <c r="D475" s="185"/>
      <c r="E475" s="56"/>
      <c r="F475" s="186"/>
      <c r="G475" s="186"/>
      <c r="H475" s="186"/>
      <c r="I475" s="62"/>
      <c r="J475" s="62"/>
      <c r="K475" s="187"/>
      <c r="L475" s="259"/>
      <c r="M475" s="259"/>
      <c r="N475" s="56"/>
      <c r="O475" s="28"/>
      <c r="P475" s="56"/>
      <c r="Q475" s="28"/>
      <c r="R475" s="132"/>
      <c r="S475" s="215"/>
      <c r="T475" s="286"/>
      <c r="U475" s="27" t="s">
        <v>35</v>
      </c>
      <c r="V475" s="185"/>
      <c r="W475" s="56"/>
      <c r="X475" s="186"/>
      <c r="Y475" s="186"/>
      <c r="Z475" s="186"/>
      <c r="AA475" s="62"/>
      <c r="AB475" s="62"/>
      <c r="AC475" s="187"/>
      <c r="AD475" s="259"/>
      <c r="AE475" s="259"/>
      <c r="AF475" s="56"/>
      <c r="AG475" s="28"/>
      <c r="AH475" s="56"/>
      <c r="AI475" s="28"/>
      <c r="AJ475" s="132"/>
      <c r="AK475" s="198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37</v>
      </c>
      <c r="D476" s="185"/>
      <c r="E476" s="56"/>
      <c r="F476" s="186"/>
      <c r="G476" s="186"/>
      <c r="H476" s="186"/>
      <c r="I476" s="62"/>
      <c r="J476" s="62"/>
      <c r="K476" s="187"/>
      <c r="L476" s="259"/>
      <c r="M476" s="259"/>
      <c r="N476" s="56"/>
      <c r="O476" s="28"/>
      <c r="P476" s="56"/>
      <c r="Q476" s="28"/>
      <c r="R476" s="132"/>
      <c r="S476" s="215"/>
      <c r="T476" s="286"/>
      <c r="U476" s="27" t="s">
        <v>37</v>
      </c>
      <c r="V476" s="185"/>
      <c r="W476" s="56"/>
      <c r="X476" s="186"/>
      <c r="Y476" s="186"/>
      <c r="Z476" s="186"/>
      <c r="AA476" s="62"/>
      <c r="AB476" s="62"/>
      <c r="AC476" s="187"/>
      <c r="AD476" s="259"/>
      <c r="AE476" s="259"/>
      <c r="AF476" s="56"/>
      <c r="AG476" s="28"/>
      <c r="AH476" s="56"/>
      <c r="AI476" s="28"/>
      <c r="AJ476" s="132"/>
      <c r="AK476" s="198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5"/>
      <c r="E477" s="56"/>
      <c r="F477" s="188"/>
      <c r="G477" s="188"/>
      <c r="H477" s="188"/>
      <c r="I477" s="56"/>
      <c r="J477" s="56"/>
      <c r="K477" s="187"/>
      <c r="L477" s="259"/>
      <c r="M477" s="259"/>
      <c r="N477" s="56"/>
      <c r="O477" s="28"/>
      <c r="P477" s="56"/>
      <c r="Q477" s="28"/>
      <c r="R477" s="183"/>
      <c r="S477" s="215"/>
      <c r="T477" s="287"/>
      <c r="U477" s="27"/>
      <c r="V477" s="185"/>
      <c r="W477" s="56"/>
      <c r="X477" s="188"/>
      <c r="Y477" s="188"/>
      <c r="Z477" s="188"/>
      <c r="AA477" s="56"/>
      <c r="AB477" s="56"/>
      <c r="AC477" s="187"/>
      <c r="AD477" s="259"/>
      <c r="AE477" s="259"/>
      <c r="AF477" s="56"/>
      <c r="AG477" s="28"/>
      <c r="AH477" s="56"/>
      <c r="AI477" s="28"/>
      <c r="AJ477" s="183"/>
      <c r="AK477" s="198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5"/>
      <c r="T478" s="285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8"/>
      <c r="AL478" s="285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34</v>
      </c>
      <c r="D479" s="185"/>
      <c r="E479" s="56"/>
      <c r="F479" s="186"/>
      <c r="G479" s="186"/>
      <c r="H479" s="186"/>
      <c r="I479" s="62"/>
      <c r="J479" s="62"/>
      <c r="K479" s="187"/>
      <c r="L479" s="259"/>
      <c r="M479" s="259"/>
      <c r="N479" s="56"/>
      <c r="O479" s="28"/>
      <c r="P479" s="56"/>
      <c r="Q479" s="28"/>
      <c r="R479" s="132"/>
      <c r="S479" s="215"/>
      <c r="T479" s="286"/>
      <c r="U479" s="27" t="s">
        <v>34</v>
      </c>
      <c r="V479" s="185"/>
      <c r="W479" s="56"/>
      <c r="X479" s="186"/>
      <c r="Y479" s="186"/>
      <c r="Z479" s="186"/>
      <c r="AA479" s="62"/>
      <c r="AB479" s="62"/>
      <c r="AC479" s="187"/>
      <c r="AD479" s="259"/>
      <c r="AE479" s="259"/>
      <c r="AF479" s="56"/>
      <c r="AG479" s="28"/>
      <c r="AH479" s="56"/>
      <c r="AI479" s="28"/>
      <c r="AJ479" s="132"/>
      <c r="AK479" s="198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35</v>
      </c>
      <c r="D480" s="185"/>
      <c r="E480" s="56"/>
      <c r="F480" s="186"/>
      <c r="G480" s="186"/>
      <c r="H480" s="186"/>
      <c r="I480" s="62"/>
      <c r="J480" s="62"/>
      <c r="K480" s="187"/>
      <c r="L480" s="259"/>
      <c r="M480" s="259"/>
      <c r="N480" s="56"/>
      <c r="O480" s="28"/>
      <c r="P480" s="56"/>
      <c r="Q480" s="28"/>
      <c r="R480" s="132"/>
      <c r="S480" s="215"/>
      <c r="T480" s="286"/>
      <c r="U480" s="27" t="s">
        <v>35</v>
      </c>
      <c r="V480" s="185"/>
      <c r="W480" s="56"/>
      <c r="X480" s="186"/>
      <c r="Y480" s="186"/>
      <c r="Z480" s="186"/>
      <c r="AA480" s="62"/>
      <c r="AB480" s="62"/>
      <c r="AC480" s="187"/>
      <c r="AD480" s="259"/>
      <c r="AE480" s="259"/>
      <c r="AF480" s="56"/>
      <c r="AG480" s="28"/>
      <c r="AH480" s="56"/>
      <c r="AI480" s="28"/>
      <c r="AJ480" s="132"/>
      <c r="AK480" s="198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37</v>
      </c>
      <c r="D481" s="185"/>
      <c r="E481" s="56"/>
      <c r="F481" s="186"/>
      <c r="G481" s="186"/>
      <c r="H481" s="186"/>
      <c r="I481" s="62"/>
      <c r="J481" s="62"/>
      <c r="K481" s="187"/>
      <c r="L481" s="259"/>
      <c r="M481" s="259"/>
      <c r="N481" s="56"/>
      <c r="O481" s="28"/>
      <c r="P481" s="56"/>
      <c r="Q481" s="28"/>
      <c r="R481" s="132"/>
      <c r="S481" s="215"/>
      <c r="T481" s="286"/>
      <c r="U481" s="27" t="s">
        <v>37</v>
      </c>
      <c r="V481" s="185"/>
      <c r="W481" s="56"/>
      <c r="X481" s="186"/>
      <c r="Y481" s="186"/>
      <c r="Z481" s="186"/>
      <c r="AA481" s="62"/>
      <c r="AB481" s="62"/>
      <c r="AC481" s="187"/>
      <c r="AD481" s="259"/>
      <c r="AE481" s="259"/>
      <c r="AF481" s="56"/>
      <c r="AG481" s="28"/>
      <c r="AH481" s="56"/>
      <c r="AI481" s="28"/>
      <c r="AJ481" s="132"/>
      <c r="AK481" s="198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5"/>
      <c r="E482" s="56"/>
      <c r="F482" s="188"/>
      <c r="G482" s="188"/>
      <c r="H482" s="188"/>
      <c r="I482" s="56"/>
      <c r="J482" s="56"/>
      <c r="K482" s="187"/>
      <c r="L482" s="259"/>
      <c r="M482" s="259"/>
      <c r="N482" s="56"/>
      <c r="O482" s="28"/>
      <c r="P482" s="56"/>
      <c r="Q482" s="28"/>
      <c r="R482" s="183"/>
      <c r="S482" s="215"/>
      <c r="T482" s="287"/>
      <c r="U482" s="27"/>
      <c r="V482" s="185"/>
      <c r="W482" s="56"/>
      <c r="X482" s="188"/>
      <c r="Y482" s="188"/>
      <c r="Z482" s="188"/>
      <c r="AA482" s="56"/>
      <c r="AB482" s="56"/>
      <c r="AC482" s="187"/>
      <c r="AD482" s="259"/>
      <c r="AE482" s="259"/>
      <c r="AF482" s="56"/>
      <c r="AG482" s="28"/>
      <c r="AH482" s="56"/>
      <c r="AI482" s="28"/>
      <c r="AJ482" s="183"/>
      <c r="AK482" s="198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5"/>
      <c r="T483" s="285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8"/>
      <c r="AL483" s="285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34</v>
      </c>
      <c r="D484" s="185"/>
      <c r="E484" s="56"/>
      <c r="F484" s="186"/>
      <c r="G484" s="186"/>
      <c r="H484" s="186"/>
      <c r="I484" s="62"/>
      <c r="J484" s="62"/>
      <c r="K484" s="187"/>
      <c r="L484" s="259"/>
      <c r="M484" s="259"/>
      <c r="N484" s="56"/>
      <c r="O484" s="28"/>
      <c r="P484" s="56"/>
      <c r="Q484" s="28"/>
      <c r="R484" s="132"/>
      <c r="S484" s="215"/>
      <c r="T484" s="286"/>
      <c r="U484" s="27" t="s">
        <v>34</v>
      </c>
      <c r="V484" s="185"/>
      <c r="W484" s="56"/>
      <c r="X484" s="186"/>
      <c r="Y484" s="186"/>
      <c r="Z484" s="186"/>
      <c r="AA484" s="62"/>
      <c r="AB484" s="62"/>
      <c r="AC484" s="187"/>
      <c r="AD484" s="259"/>
      <c r="AE484" s="259"/>
      <c r="AF484" s="56"/>
      <c r="AG484" s="28"/>
      <c r="AH484" s="56"/>
      <c r="AI484" s="28"/>
      <c r="AJ484" s="132"/>
      <c r="AK484" s="198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35</v>
      </c>
      <c r="D485" s="185"/>
      <c r="E485" s="56"/>
      <c r="F485" s="186"/>
      <c r="G485" s="186"/>
      <c r="H485" s="186"/>
      <c r="I485" s="62"/>
      <c r="J485" s="62"/>
      <c r="K485" s="187"/>
      <c r="L485" s="259"/>
      <c r="M485" s="259"/>
      <c r="N485" s="56"/>
      <c r="O485" s="28"/>
      <c r="P485" s="56"/>
      <c r="Q485" s="28"/>
      <c r="R485" s="132"/>
      <c r="S485" s="215"/>
      <c r="T485" s="286"/>
      <c r="U485" s="27" t="s">
        <v>35</v>
      </c>
      <c r="V485" s="185"/>
      <c r="W485" s="56"/>
      <c r="X485" s="186"/>
      <c r="Y485" s="186"/>
      <c r="Z485" s="186"/>
      <c r="AA485" s="62"/>
      <c r="AB485" s="62"/>
      <c r="AC485" s="187"/>
      <c r="AD485" s="259"/>
      <c r="AE485" s="259"/>
      <c r="AF485" s="56"/>
      <c r="AG485" s="28"/>
      <c r="AH485" s="56"/>
      <c r="AI485" s="28"/>
      <c r="AJ485" s="132"/>
      <c r="AK485" s="198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37</v>
      </c>
      <c r="D486" s="185"/>
      <c r="E486" s="56"/>
      <c r="F486" s="186"/>
      <c r="G486" s="186"/>
      <c r="H486" s="186"/>
      <c r="I486" s="62"/>
      <c r="J486" s="62"/>
      <c r="K486" s="187"/>
      <c r="L486" s="259"/>
      <c r="M486" s="259"/>
      <c r="N486" s="56"/>
      <c r="O486" s="28"/>
      <c r="P486" s="56"/>
      <c r="Q486" s="28"/>
      <c r="R486" s="132"/>
      <c r="S486" s="215"/>
      <c r="T486" s="286"/>
      <c r="U486" s="27" t="s">
        <v>37</v>
      </c>
      <c r="V486" s="185"/>
      <c r="W486" s="56"/>
      <c r="X486" s="186"/>
      <c r="Y486" s="186"/>
      <c r="Z486" s="186"/>
      <c r="AA486" s="62"/>
      <c r="AB486" s="62"/>
      <c r="AC486" s="187"/>
      <c r="AD486" s="259"/>
      <c r="AE486" s="259"/>
      <c r="AF486" s="56"/>
      <c r="AG486" s="28"/>
      <c r="AH486" s="56"/>
      <c r="AI486" s="28"/>
      <c r="AJ486" s="132"/>
      <c r="AK486" s="198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5"/>
      <c r="E487" s="56"/>
      <c r="F487" s="188"/>
      <c r="G487" s="188"/>
      <c r="H487" s="188"/>
      <c r="I487" s="56"/>
      <c r="J487" s="56"/>
      <c r="K487" s="187"/>
      <c r="L487" s="259"/>
      <c r="M487" s="259"/>
      <c r="N487" s="56"/>
      <c r="O487" s="28"/>
      <c r="P487" s="56"/>
      <c r="Q487" s="28"/>
      <c r="R487" s="183"/>
      <c r="S487" s="215"/>
      <c r="T487" s="287"/>
      <c r="U487" s="27"/>
      <c r="V487" s="185"/>
      <c r="W487" s="56"/>
      <c r="X487" s="188"/>
      <c r="Y487" s="188"/>
      <c r="Z487" s="188"/>
      <c r="AA487" s="56"/>
      <c r="AB487" s="56"/>
      <c r="AC487" s="187"/>
      <c r="AD487" s="259"/>
      <c r="AE487" s="259"/>
      <c r="AF487" s="56"/>
      <c r="AG487" s="28"/>
      <c r="AH487" s="56"/>
      <c r="AI487" s="28"/>
      <c r="AJ487" s="183"/>
      <c r="AK487" s="198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5"/>
      <c r="T488" s="285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8"/>
      <c r="AL488" s="285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34</v>
      </c>
      <c r="D489" s="185"/>
      <c r="E489" s="56"/>
      <c r="F489" s="186"/>
      <c r="G489" s="186"/>
      <c r="H489" s="186"/>
      <c r="I489" s="62"/>
      <c r="J489" s="62"/>
      <c r="K489" s="187"/>
      <c r="L489" s="259"/>
      <c r="M489" s="259"/>
      <c r="N489" s="56"/>
      <c r="O489" s="28"/>
      <c r="P489" s="56"/>
      <c r="Q489" s="28"/>
      <c r="R489" s="132"/>
      <c r="S489" s="215"/>
      <c r="T489" s="286"/>
      <c r="U489" s="27" t="s">
        <v>34</v>
      </c>
      <c r="V489" s="185"/>
      <c r="W489" s="56"/>
      <c r="X489" s="186"/>
      <c r="Y489" s="186"/>
      <c r="Z489" s="186"/>
      <c r="AA489" s="62"/>
      <c r="AB489" s="62"/>
      <c r="AC489" s="187"/>
      <c r="AD489" s="259"/>
      <c r="AE489" s="259"/>
      <c r="AF489" s="56"/>
      <c r="AG489" s="28"/>
      <c r="AH489" s="56"/>
      <c r="AI489" s="28"/>
      <c r="AJ489" s="132"/>
      <c r="AK489" s="198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35</v>
      </c>
      <c r="D490" s="185"/>
      <c r="E490" s="56"/>
      <c r="F490" s="186"/>
      <c r="G490" s="186"/>
      <c r="H490" s="186"/>
      <c r="I490" s="62"/>
      <c r="J490" s="62"/>
      <c r="K490" s="187"/>
      <c r="L490" s="259"/>
      <c r="M490" s="259"/>
      <c r="N490" s="56"/>
      <c r="O490" s="28"/>
      <c r="P490" s="56"/>
      <c r="Q490" s="28"/>
      <c r="R490" s="132"/>
      <c r="S490" s="215"/>
      <c r="T490" s="286"/>
      <c r="U490" s="27" t="s">
        <v>35</v>
      </c>
      <c r="V490" s="185"/>
      <c r="W490" s="56"/>
      <c r="X490" s="186"/>
      <c r="Y490" s="186"/>
      <c r="Z490" s="186"/>
      <c r="AA490" s="62"/>
      <c r="AB490" s="62"/>
      <c r="AC490" s="187"/>
      <c r="AD490" s="259"/>
      <c r="AE490" s="259"/>
      <c r="AF490" s="56"/>
      <c r="AG490" s="28"/>
      <c r="AH490" s="56"/>
      <c r="AI490" s="28"/>
      <c r="AJ490" s="132"/>
      <c r="AK490" s="198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37</v>
      </c>
      <c r="D491" s="185"/>
      <c r="E491" s="56"/>
      <c r="F491" s="186"/>
      <c r="G491" s="186"/>
      <c r="H491" s="186"/>
      <c r="I491" s="62"/>
      <c r="J491" s="62"/>
      <c r="K491" s="187"/>
      <c r="L491" s="259"/>
      <c r="M491" s="259"/>
      <c r="N491" s="56"/>
      <c r="O491" s="28"/>
      <c r="P491" s="56"/>
      <c r="Q491" s="28"/>
      <c r="R491" s="132"/>
      <c r="S491" s="215"/>
      <c r="T491" s="286"/>
      <c r="U491" s="27" t="s">
        <v>37</v>
      </c>
      <c r="V491" s="185"/>
      <c r="W491" s="56"/>
      <c r="X491" s="186"/>
      <c r="Y491" s="186"/>
      <c r="Z491" s="186"/>
      <c r="AA491" s="62"/>
      <c r="AB491" s="62"/>
      <c r="AC491" s="187"/>
      <c r="AD491" s="259"/>
      <c r="AE491" s="259"/>
      <c r="AF491" s="56"/>
      <c r="AG491" s="28"/>
      <c r="AH491" s="56"/>
      <c r="AI491" s="28"/>
      <c r="AJ491" s="132"/>
      <c r="AK491" s="198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5"/>
      <c r="E492" s="56"/>
      <c r="F492" s="188"/>
      <c r="G492" s="188"/>
      <c r="H492" s="188"/>
      <c r="I492" s="56"/>
      <c r="J492" s="56"/>
      <c r="K492" s="187"/>
      <c r="L492" s="259"/>
      <c r="M492" s="259"/>
      <c r="N492" s="56"/>
      <c r="O492" s="28"/>
      <c r="P492" s="56"/>
      <c r="Q492" s="28"/>
      <c r="R492" s="183"/>
      <c r="S492" s="215"/>
      <c r="T492" s="287"/>
      <c r="U492" s="27"/>
      <c r="V492" s="185"/>
      <c r="W492" s="56"/>
      <c r="X492" s="188"/>
      <c r="Y492" s="188"/>
      <c r="Z492" s="188"/>
      <c r="AA492" s="56"/>
      <c r="AB492" s="56"/>
      <c r="AC492" s="187"/>
      <c r="AD492" s="259"/>
      <c r="AE492" s="259"/>
      <c r="AF492" s="56"/>
      <c r="AG492" s="28"/>
      <c r="AH492" s="56"/>
      <c r="AI492" s="28"/>
      <c r="AJ492" s="183"/>
      <c r="AK492" s="198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5"/>
      <c r="T493" s="285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8"/>
      <c r="AL493" s="285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34</v>
      </c>
      <c r="D494" s="185"/>
      <c r="E494" s="56"/>
      <c r="F494" s="186"/>
      <c r="G494" s="186"/>
      <c r="H494" s="186"/>
      <c r="I494" s="62"/>
      <c r="J494" s="62"/>
      <c r="K494" s="187"/>
      <c r="L494" s="259"/>
      <c r="M494" s="259"/>
      <c r="N494" s="56"/>
      <c r="O494" s="28"/>
      <c r="P494" s="56"/>
      <c r="Q494" s="28"/>
      <c r="R494" s="132"/>
      <c r="S494" s="215"/>
      <c r="T494" s="286"/>
      <c r="U494" s="27" t="s">
        <v>34</v>
      </c>
      <c r="V494" s="185"/>
      <c r="W494" s="56"/>
      <c r="X494" s="186"/>
      <c r="Y494" s="186"/>
      <c r="Z494" s="186"/>
      <c r="AA494" s="62"/>
      <c r="AB494" s="62"/>
      <c r="AC494" s="187"/>
      <c r="AD494" s="259"/>
      <c r="AE494" s="259"/>
      <c r="AF494" s="56"/>
      <c r="AG494" s="28"/>
      <c r="AH494" s="56"/>
      <c r="AI494" s="28"/>
      <c r="AJ494" s="132"/>
      <c r="AK494" s="198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35</v>
      </c>
      <c r="D495" s="185"/>
      <c r="E495" s="56"/>
      <c r="F495" s="186"/>
      <c r="G495" s="186"/>
      <c r="H495" s="186"/>
      <c r="I495" s="62"/>
      <c r="J495" s="62"/>
      <c r="K495" s="187"/>
      <c r="L495" s="259"/>
      <c r="M495" s="259"/>
      <c r="N495" s="56"/>
      <c r="O495" s="28"/>
      <c r="P495" s="56"/>
      <c r="Q495" s="28"/>
      <c r="R495" s="132"/>
      <c r="S495" s="215"/>
      <c r="T495" s="286"/>
      <c r="U495" s="27" t="s">
        <v>35</v>
      </c>
      <c r="V495" s="185"/>
      <c r="W495" s="56"/>
      <c r="X495" s="186"/>
      <c r="Y495" s="186"/>
      <c r="Z495" s="186"/>
      <c r="AA495" s="62"/>
      <c r="AB495" s="62"/>
      <c r="AC495" s="187"/>
      <c r="AD495" s="259"/>
      <c r="AE495" s="259"/>
      <c r="AF495" s="56"/>
      <c r="AG495" s="28"/>
      <c r="AH495" s="56"/>
      <c r="AI495" s="28"/>
      <c r="AJ495" s="132"/>
      <c r="AK495" s="198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37</v>
      </c>
      <c r="D496" s="185"/>
      <c r="E496" s="56"/>
      <c r="F496" s="186"/>
      <c r="G496" s="186"/>
      <c r="H496" s="186"/>
      <c r="I496" s="62"/>
      <c r="J496" s="62"/>
      <c r="K496" s="187"/>
      <c r="L496" s="259"/>
      <c r="M496" s="259"/>
      <c r="N496" s="56"/>
      <c r="O496" s="28"/>
      <c r="P496" s="56"/>
      <c r="Q496" s="28"/>
      <c r="R496" s="132"/>
      <c r="S496" s="215"/>
      <c r="T496" s="286"/>
      <c r="U496" s="27" t="s">
        <v>37</v>
      </c>
      <c r="V496" s="185"/>
      <c r="W496" s="56"/>
      <c r="X496" s="186"/>
      <c r="Y496" s="186"/>
      <c r="Z496" s="186"/>
      <c r="AA496" s="62"/>
      <c r="AB496" s="62"/>
      <c r="AC496" s="187"/>
      <c r="AD496" s="259"/>
      <c r="AE496" s="259"/>
      <c r="AF496" s="56"/>
      <c r="AG496" s="28"/>
      <c r="AH496" s="56"/>
      <c r="AI496" s="28"/>
      <c r="AJ496" s="132"/>
      <c r="AK496" s="198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5"/>
      <c r="E497" s="56"/>
      <c r="F497" s="188"/>
      <c r="G497" s="188"/>
      <c r="H497" s="188"/>
      <c r="I497" s="56"/>
      <c r="J497" s="56"/>
      <c r="K497" s="187"/>
      <c r="L497" s="259"/>
      <c r="M497" s="259"/>
      <c r="N497" s="56"/>
      <c r="O497" s="28"/>
      <c r="P497" s="56"/>
      <c r="Q497" s="28"/>
      <c r="R497" s="183"/>
      <c r="S497" s="215"/>
      <c r="T497" s="287"/>
      <c r="U497" s="27"/>
      <c r="V497" s="185"/>
      <c r="W497" s="56"/>
      <c r="X497" s="188"/>
      <c r="Y497" s="188"/>
      <c r="Z497" s="188"/>
      <c r="AA497" s="56"/>
      <c r="AB497" s="56"/>
      <c r="AC497" s="187"/>
      <c r="AD497" s="259"/>
      <c r="AE497" s="259"/>
      <c r="AF497" s="56"/>
      <c r="AG497" s="28"/>
      <c r="AH497" s="56"/>
      <c r="AI497" s="28"/>
      <c r="AJ497" s="183"/>
      <c r="AK497" s="198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5"/>
      <c r="T498" s="285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8"/>
      <c r="AL498" s="285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34</v>
      </c>
      <c r="D499" s="185"/>
      <c r="E499" s="56"/>
      <c r="F499" s="186"/>
      <c r="G499" s="186"/>
      <c r="H499" s="186"/>
      <c r="I499" s="62"/>
      <c r="J499" s="62"/>
      <c r="K499" s="187"/>
      <c r="L499" s="259"/>
      <c r="M499" s="259"/>
      <c r="N499" s="56"/>
      <c r="O499" s="28"/>
      <c r="P499" s="56"/>
      <c r="Q499" s="28"/>
      <c r="R499" s="132"/>
      <c r="S499" s="215"/>
      <c r="T499" s="286"/>
      <c r="U499" s="27" t="s">
        <v>34</v>
      </c>
      <c r="V499" s="185"/>
      <c r="W499" s="56"/>
      <c r="X499" s="186"/>
      <c r="Y499" s="186"/>
      <c r="Z499" s="186"/>
      <c r="AA499" s="62"/>
      <c r="AB499" s="62"/>
      <c r="AC499" s="187"/>
      <c r="AD499" s="259"/>
      <c r="AE499" s="259"/>
      <c r="AF499" s="56"/>
      <c r="AG499" s="28"/>
      <c r="AH499" s="56"/>
      <c r="AI499" s="28"/>
      <c r="AJ499" s="132"/>
      <c r="AK499" s="198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35</v>
      </c>
      <c r="D500" s="185"/>
      <c r="E500" s="56"/>
      <c r="F500" s="186"/>
      <c r="G500" s="186"/>
      <c r="H500" s="186"/>
      <c r="I500" s="62"/>
      <c r="J500" s="62"/>
      <c r="K500" s="187"/>
      <c r="L500" s="259"/>
      <c r="M500" s="259"/>
      <c r="N500" s="56"/>
      <c r="O500" s="28"/>
      <c r="P500" s="56"/>
      <c r="Q500" s="28"/>
      <c r="R500" s="132"/>
      <c r="S500" s="215"/>
      <c r="T500" s="286"/>
      <c r="U500" s="27" t="s">
        <v>35</v>
      </c>
      <c r="V500" s="185"/>
      <c r="W500" s="56"/>
      <c r="X500" s="186"/>
      <c r="Y500" s="186"/>
      <c r="Z500" s="186"/>
      <c r="AA500" s="62"/>
      <c r="AB500" s="62"/>
      <c r="AC500" s="187"/>
      <c r="AD500" s="259"/>
      <c r="AE500" s="259"/>
      <c r="AF500" s="56"/>
      <c r="AG500" s="28"/>
      <c r="AH500" s="56"/>
      <c r="AI500" s="28"/>
      <c r="AJ500" s="132"/>
      <c r="AK500" s="198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37</v>
      </c>
      <c r="D501" s="185"/>
      <c r="E501" s="56"/>
      <c r="F501" s="186"/>
      <c r="G501" s="186"/>
      <c r="H501" s="186"/>
      <c r="I501" s="62"/>
      <c r="J501" s="62"/>
      <c r="K501" s="187"/>
      <c r="L501" s="259"/>
      <c r="M501" s="259"/>
      <c r="N501" s="56"/>
      <c r="O501" s="28"/>
      <c r="P501" s="56"/>
      <c r="Q501" s="28"/>
      <c r="R501" s="132"/>
      <c r="S501" s="215"/>
      <c r="T501" s="286"/>
      <c r="U501" s="27" t="s">
        <v>37</v>
      </c>
      <c r="V501" s="185"/>
      <c r="W501" s="56"/>
      <c r="X501" s="186"/>
      <c r="Y501" s="186"/>
      <c r="Z501" s="186"/>
      <c r="AA501" s="62"/>
      <c r="AB501" s="62"/>
      <c r="AC501" s="187"/>
      <c r="AD501" s="259"/>
      <c r="AE501" s="259"/>
      <c r="AF501" s="56"/>
      <c r="AG501" s="28"/>
      <c r="AH501" s="56"/>
      <c r="AI501" s="28"/>
      <c r="AJ501" s="132"/>
      <c r="AK501" s="198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5"/>
      <c r="E502" s="56"/>
      <c r="F502" s="188"/>
      <c r="G502" s="188"/>
      <c r="H502" s="188"/>
      <c r="I502" s="56"/>
      <c r="J502" s="56"/>
      <c r="K502" s="187"/>
      <c r="L502" s="259"/>
      <c r="M502" s="259"/>
      <c r="N502" s="56"/>
      <c r="O502" s="28"/>
      <c r="P502" s="56"/>
      <c r="Q502" s="28"/>
      <c r="R502" s="183"/>
      <c r="S502" s="215"/>
      <c r="T502" s="287"/>
      <c r="U502" s="27"/>
      <c r="V502" s="185"/>
      <c r="W502" s="56"/>
      <c r="X502" s="188"/>
      <c r="Y502" s="188"/>
      <c r="Z502" s="188"/>
      <c r="AA502" s="56"/>
      <c r="AB502" s="56"/>
      <c r="AC502" s="187"/>
      <c r="AD502" s="259"/>
      <c r="AE502" s="259"/>
      <c r="AF502" s="56"/>
      <c r="AG502" s="28"/>
      <c r="AH502" s="56"/>
      <c r="AI502" s="28"/>
      <c r="AJ502" s="183"/>
      <c r="AK502" s="198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5"/>
      <c r="T503" s="285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8"/>
      <c r="AL503" s="285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34</v>
      </c>
      <c r="D504" s="185"/>
      <c r="E504" s="56"/>
      <c r="F504" s="186"/>
      <c r="G504" s="186"/>
      <c r="H504" s="186"/>
      <c r="I504" s="62"/>
      <c r="J504" s="62"/>
      <c r="K504" s="187"/>
      <c r="L504" s="259"/>
      <c r="M504" s="259"/>
      <c r="N504" s="56"/>
      <c r="O504" s="28"/>
      <c r="P504" s="56"/>
      <c r="Q504" s="28"/>
      <c r="R504" s="132"/>
      <c r="S504" s="215"/>
      <c r="T504" s="286"/>
      <c r="U504" s="27" t="s">
        <v>34</v>
      </c>
      <c r="V504" s="185"/>
      <c r="W504" s="56"/>
      <c r="X504" s="186"/>
      <c r="Y504" s="186"/>
      <c r="Z504" s="186"/>
      <c r="AA504" s="62"/>
      <c r="AB504" s="62"/>
      <c r="AC504" s="187"/>
      <c r="AD504" s="259"/>
      <c r="AE504" s="259"/>
      <c r="AF504" s="56"/>
      <c r="AG504" s="28"/>
      <c r="AH504" s="56"/>
      <c r="AI504" s="28"/>
      <c r="AJ504" s="132"/>
      <c r="AK504" s="198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35</v>
      </c>
      <c r="D505" s="185"/>
      <c r="E505" s="56"/>
      <c r="F505" s="186"/>
      <c r="G505" s="186"/>
      <c r="H505" s="186"/>
      <c r="I505" s="62"/>
      <c r="J505" s="62"/>
      <c r="K505" s="187"/>
      <c r="L505" s="259"/>
      <c r="M505" s="259"/>
      <c r="N505" s="56"/>
      <c r="O505" s="28"/>
      <c r="P505" s="56"/>
      <c r="Q505" s="28"/>
      <c r="R505" s="132"/>
      <c r="S505" s="215"/>
      <c r="T505" s="286"/>
      <c r="U505" s="27" t="s">
        <v>35</v>
      </c>
      <c r="V505" s="185"/>
      <c r="W505" s="56"/>
      <c r="X505" s="186"/>
      <c r="Y505" s="186"/>
      <c r="Z505" s="186"/>
      <c r="AA505" s="62"/>
      <c r="AB505" s="62"/>
      <c r="AC505" s="187"/>
      <c r="AD505" s="259"/>
      <c r="AE505" s="259"/>
      <c r="AF505" s="56"/>
      <c r="AG505" s="28"/>
      <c r="AH505" s="56"/>
      <c r="AI505" s="28"/>
      <c r="AJ505" s="132"/>
      <c r="AK505" s="198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37</v>
      </c>
      <c r="D506" s="185"/>
      <c r="E506" s="56"/>
      <c r="F506" s="186"/>
      <c r="G506" s="186"/>
      <c r="H506" s="186"/>
      <c r="I506" s="62"/>
      <c r="J506" s="62"/>
      <c r="K506" s="187"/>
      <c r="L506" s="259"/>
      <c r="M506" s="259"/>
      <c r="N506" s="56"/>
      <c r="O506" s="28"/>
      <c r="P506" s="56"/>
      <c r="Q506" s="28"/>
      <c r="R506" s="132"/>
      <c r="S506" s="215"/>
      <c r="T506" s="286"/>
      <c r="U506" s="27" t="s">
        <v>37</v>
      </c>
      <c r="V506" s="185"/>
      <c r="W506" s="56"/>
      <c r="X506" s="186"/>
      <c r="Y506" s="186"/>
      <c r="Z506" s="186"/>
      <c r="AA506" s="62"/>
      <c r="AB506" s="62"/>
      <c r="AC506" s="187"/>
      <c r="AD506" s="259"/>
      <c r="AE506" s="259"/>
      <c r="AF506" s="56"/>
      <c r="AG506" s="28"/>
      <c r="AH506" s="56"/>
      <c r="AI506" s="28"/>
      <c r="AJ506" s="132"/>
      <c r="AK506" s="198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5"/>
      <c r="E507" s="56"/>
      <c r="F507" s="188"/>
      <c r="G507" s="188"/>
      <c r="H507" s="188"/>
      <c r="I507" s="56"/>
      <c r="J507" s="56"/>
      <c r="K507" s="187"/>
      <c r="L507" s="259"/>
      <c r="M507" s="259"/>
      <c r="N507" s="56"/>
      <c r="O507" s="28"/>
      <c r="P507" s="56"/>
      <c r="Q507" s="28"/>
      <c r="R507" s="183"/>
      <c r="S507" s="215"/>
      <c r="T507" s="287"/>
      <c r="U507" s="27"/>
      <c r="V507" s="185"/>
      <c r="W507" s="56"/>
      <c r="X507" s="188"/>
      <c r="Y507" s="188"/>
      <c r="Z507" s="188"/>
      <c r="AA507" s="56"/>
      <c r="AB507" s="56"/>
      <c r="AC507" s="187"/>
      <c r="AD507" s="259"/>
      <c r="AE507" s="259"/>
      <c r="AF507" s="56"/>
      <c r="AG507" s="28"/>
      <c r="AH507" s="56"/>
      <c r="AI507" s="28"/>
      <c r="AJ507" s="183"/>
      <c r="AK507" s="198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5"/>
      <c r="T508" s="285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8"/>
      <c r="AL508" s="285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34</v>
      </c>
      <c r="D509" s="185"/>
      <c r="E509" s="56"/>
      <c r="F509" s="186"/>
      <c r="G509" s="186"/>
      <c r="H509" s="186"/>
      <c r="I509" s="62"/>
      <c r="J509" s="62"/>
      <c r="K509" s="187"/>
      <c r="L509" s="259"/>
      <c r="M509" s="259"/>
      <c r="N509" s="56"/>
      <c r="O509" s="28"/>
      <c r="P509" s="56"/>
      <c r="Q509" s="28"/>
      <c r="R509" s="132"/>
      <c r="S509" s="215"/>
      <c r="T509" s="286"/>
      <c r="U509" s="27" t="s">
        <v>34</v>
      </c>
      <c r="V509" s="185"/>
      <c r="W509" s="56"/>
      <c r="X509" s="186"/>
      <c r="Y509" s="186"/>
      <c r="Z509" s="186"/>
      <c r="AA509" s="62"/>
      <c r="AB509" s="62"/>
      <c r="AC509" s="187"/>
      <c r="AD509" s="259"/>
      <c r="AE509" s="259"/>
      <c r="AF509" s="56"/>
      <c r="AG509" s="28"/>
      <c r="AH509" s="56"/>
      <c r="AI509" s="28"/>
      <c r="AJ509" s="132"/>
      <c r="AK509" s="198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35</v>
      </c>
      <c r="D510" s="185"/>
      <c r="E510" s="56"/>
      <c r="F510" s="186"/>
      <c r="G510" s="186"/>
      <c r="H510" s="186"/>
      <c r="I510" s="62"/>
      <c r="J510" s="62"/>
      <c r="K510" s="187"/>
      <c r="L510" s="259"/>
      <c r="M510" s="259"/>
      <c r="N510" s="56"/>
      <c r="O510" s="28"/>
      <c r="P510" s="56"/>
      <c r="Q510" s="28"/>
      <c r="R510" s="132"/>
      <c r="S510" s="215"/>
      <c r="T510" s="286"/>
      <c r="U510" s="27" t="s">
        <v>35</v>
      </c>
      <c r="V510" s="185"/>
      <c r="W510" s="56"/>
      <c r="X510" s="186"/>
      <c r="Y510" s="186"/>
      <c r="Z510" s="186"/>
      <c r="AA510" s="62"/>
      <c r="AB510" s="62"/>
      <c r="AC510" s="187"/>
      <c r="AD510" s="259"/>
      <c r="AE510" s="259"/>
      <c r="AF510" s="56"/>
      <c r="AG510" s="28"/>
      <c r="AH510" s="56"/>
      <c r="AI510" s="28"/>
      <c r="AJ510" s="132"/>
      <c r="AK510" s="198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37</v>
      </c>
      <c r="D511" s="185"/>
      <c r="E511" s="56"/>
      <c r="F511" s="186"/>
      <c r="G511" s="186"/>
      <c r="H511" s="186"/>
      <c r="I511" s="62"/>
      <c r="J511" s="62"/>
      <c r="K511" s="187"/>
      <c r="L511" s="259"/>
      <c r="M511" s="259"/>
      <c r="N511" s="56"/>
      <c r="O511" s="28"/>
      <c r="P511" s="56"/>
      <c r="Q511" s="28"/>
      <c r="R511" s="132"/>
      <c r="S511" s="215"/>
      <c r="T511" s="286"/>
      <c r="U511" s="27" t="s">
        <v>37</v>
      </c>
      <c r="V511" s="185"/>
      <c r="W511" s="56"/>
      <c r="X511" s="186"/>
      <c r="Y511" s="186"/>
      <c r="Z511" s="186"/>
      <c r="AA511" s="62"/>
      <c r="AB511" s="62"/>
      <c r="AC511" s="187"/>
      <c r="AD511" s="259"/>
      <c r="AE511" s="259"/>
      <c r="AF511" s="56"/>
      <c r="AG511" s="28"/>
      <c r="AH511" s="56"/>
      <c r="AI511" s="28"/>
      <c r="AJ511" s="132"/>
      <c r="AK511" s="198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5"/>
      <c r="E512" s="56"/>
      <c r="F512" s="188"/>
      <c r="G512" s="188"/>
      <c r="H512" s="188"/>
      <c r="I512" s="56"/>
      <c r="J512" s="56"/>
      <c r="K512" s="187"/>
      <c r="L512" s="259"/>
      <c r="M512" s="259"/>
      <c r="N512" s="56"/>
      <c r="O512" s="28"/>
      <c r="P512" s="56"/>
      <c r="Q512" s="28"/>
      <c r="R512" s="183"/>
      <c r="S512" s="215"/>
      <c r="T512" s="287"/>
      <c r="U512" s="27"/>
      <c r="V512" s="185"/>
      <c r="W512" s="56"/>
      <c r="X512" s="188"/>
      <c r="Y512" s="188"/>
      <c r="Z512" s="188"/>
      <c r="AA512" s="56"/>
      <c r="AB512" s="56"/>
      <c r="AC512" s="187"/>
      <c r="AD512" s="259"/>
      <c r="AE512" s="259"/>
      <c r="AF512" s="56"/>
      <c r="AG512" s="28"/>
      <c r="AH512" s="56"/>
      <c r="AI512" s="28"/>
      <c r="AJ512" s="183"/>
      <c r="AK512" s="198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5"/>
      <c r="T513" s="285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8"/>
      <c r="AL513" s="285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34</v>
      </c>
      <c r="D514" s="185"/>
      <c r="E514" s="56"/>
      <c r="F514" s="186"/>
      <c r="G514" s="186"/>
      <c r="H514" s="186"/>
      <c r="I514" s="62"/>
      <c r="J514" s="62"/>
      <c r="K514" s="187"/>
      <c r="L514" s="259"/>
      <c r="M514" s="259"/>
      <c r="N514" s="56"/>
      <c r="O514" s="28"/>
      <c r="P514" s="56"/>
      <c r="Q514" s="28"/>
      <c r="R514" s="132"/>
      <c r="S514" s="215"/>
      <c r="T514" s="286"/>
      <c r="U514" s="27" t="s">
        <v>34</v>
      </c>
      <c r="V514" s="185"/>
      <c r="W514" s="56"/>
      <c r="X514" s="186"/>
      <c r="Y514" s="186"/>
      <c r="Z514" s="186"/>
      <c r="AA514" s="62"/>
      <c r="AB514" s="62"/>
      <c r="AC514" s="187"/>
      <c r="AD514" s="259"/>
      <c r="AE514" s="259"/>
      <c r="AF514" s="56"/>
      <c r="AG514" s="28"/>
      <c r="AH514" s="56"/>
      <c r="AI514" s="28"/>
      <c r="AJ514" s="132"/>
      <c r="AK514" s="198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35</v>
      </c>
      <c r="D515" s="185"/>
      <c r="E515" s="56"/>
      <c r="F515" s="186"/>
      <c r="G515" s="186"/>
      <c r="H515" s="186"/>
      <c r="I515" s="62"/>
      <c r="J515" s="62"/>
      <c r="K515" s="187"/>
      <c r="L515" s="259"/>
      <c r="M515" s="259"/>
      <c r="N515" s="56"/>
      <c r="O515" s="28"/>
      <c r="P515" s="56"/>
      <c r="Q515" s="28"/>
      <c r="R515" s="132"/>
      <c r="S515" s="215"/>
      <c r="T515" s="286"/>
      <c r="U515" s="27" t="s">
        <v>35</v>
      </c>
      <c r="V515" s="185"/>
      <c r="W515" s="56"/>
      <c r="X515" s="186"/>
      <c r="Y515" s="186"/>
      <c r="Z515" s="186"/>
      <c r="AA515" s="62"/>
      <c r="AB515" s="62"/>
      <c r="AC515" s="187"/>
      <c r="AD515" s="259"/>
      <c r="AE515" s="259"/>
      <c r="AF515" s="56"/>
      <c r="AG515" s="28"/>
      <c r="AH515" s="56"/>
      <c r="AI515" s="28"/>
      <c r="AJ515" s="132"/>
      <c r="AK515" s="198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37</v>
      </c>
      <c r="D516" s="185"/>
      <c r="E516" s="56"/>
      <c r="F516" s="186"/>
      <c r="G516" s="186"/>
      <c r="H516" s="186"/>
      <c r="I516" s="62"/>
      <c r="J516" s="62"/>
      <c r="K516" s="187"/>
      <c r="L516" s="259"/>
      <c r="M516" s="259"/>
      <c r="N516" s="56"/>
      <c r="O516" s="28"/>
      <c r="P516" s="56"/>
      <c r="Q516" s="28"/>
      <c r="R516" s="132"/>
      <c r="S516" s="215"/>
      <c r="T516" s="286"/>
      <c r="U516" s="27" t="s">
        <v>37</v>
      </c>
      <c r="V516" s="185"/>
      <c r="W516" s="56"/>
      <c r="X516" s="186"/>
      <c r="Y516" s="186"/>
      <c r="Z516" s="186"/>
      <c r="AA516" s="62"/>
      <c r="AB516" s="62"/>
      <c r="AC516" s="187"/>
      <c r="AD516" s="259"/>
      <c r="AE516" s="259"/>
      <c r="AF516" s="56"/>
      <c r="AG516" s="28"/>
      <c r="AH516" s="56"/>
      <c r="AI516" s="28"/>
      <c r="AJ516" s="132"/>
      <c r="AK516" s="198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5"/>
      <c r="E517" s="56"/>
      <c r="F517" s="188"/>
      <c r="G517" s="188"/>
      <c r="H517" s="188"/>
      <c r="I517" s="56"/>
      <c r="J517" s="56"/>
      <c r="K517" s="187"/>
      <c r="L517" s="259"/>
      <c r="M517" s="259"/>
      <c r="N517" s="56"/>
      <c r="O517" s="28"/>
      <c r="P517" s="56"/>
      <c r="Q517" s="28"/>
      <c r="R517" s="183"/>
      <c r="S517" s="215"/>
      <c r="T517" s="287"/>
      <c r="U517" s="27"/>
      <c r="V517" s="185"/>
      <c r="W517" s="56"/>
      <c r="X517" s="188"/>
      <c r="Y517" s="188"/>
      <c r="Z517" s="188"/>
      <c r="AA517" s="56"/>
      <c r="AB517" s="56"/>
      <c r="AC517" s="187"/>
      <c r="AD517" s="259"/>
      <c r="AE517" s="259"/>
      <c r="AF517" s="56"/>
      <c r="AG517" s="28"/>
      <c r="AH517" s="56"/>
      <c r="AI517" s="28"/>
      <c r="AJ517" s="183"/>
      <c r="AK517" s="198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5"/>
      <c r="T518" s="285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8"/>
      <c r="AL518" s="285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34</v>
      </c>
      <c r="D519" s="185"/>
      <c r="E519" s="56"/>
      <c r="F519" s="186"/>
      <c r="G519" s="186"/>
      <c r="H519" s="186"/>
      <c r="I519" s="62"/>
      <c r="J519" s="62"/>
      <c r="K519" s="187"/>
      <c r="L519" s="259"/>
      <c r="M519" s="259"/>
      <c r="N519" s="56"/>
      <c r="O519" s="28"/>
      <c r="P519" s="56"/>
      <c r="Q519" s="28"/>
      <c r="R519" s="132"/>
      <c r="S519" s="215"/>
      <c r="T519" s="286"/>
      <c r="U519" s="27" t="s">
        <v>34</v>
      </c>
      <c r="V519" s="185"/>
      <c r="W519" s="56"/>
      <c r="X519" s="186"/>
      <c r="Y519" s="186"/>
      <c r="Z519" s="186"/>
      <c r="AA519" s="62"/>
      <c r="AB519" s="62"/>
      <c r="AC519" s="187"/>
      <c r="AD519" s="259"/>
      <c r="AE519" s="259"/>
      <c r="AF519" s="56"/>
      <c r="AG519" s="28"/>
      <c r="AH519" s="56"/>
      <c r="AI519" s="28"/>
      <c r="AJ519" s="132"/>
      <c r="AK519" s="198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35</v>
      </c>
      <c r="D520" s="185"/>
      <c r="E520" s="56"/>
      <c r="F520" s="186"/>
      <c r="G520" s="186"/>
      <c r="H520" s="186"/>
      <c r="I520" s="62"/>
      <c r="J520" s="62"/>
      <c r="K520" s="187"/>
      <c r="L520" s="259"/>
      <c r="M520" s="259"/>
      <c r="N520" s="56"/>
      <c r="O520" s="28"/>
      <c r="P520" s="56"/>
      <c r="Q520" s="28"/>
      <c r="R520" s="132"/>
      <c r="S520" s="215"/>
      <c r="T520" s="286"/>
      <c r="U520" s="27" t="s">
        <v>35</v>
      </c>
      <c r="V520" s="185"/>
      <c r="W520" s="56"/>
      <c r="X520" s="186"/>
      <c r="Y520" s="186"/>
      <c r="Z520" s="186"/>
      <c r="AA520" s="62"/>
      <c r="AB520" s="62"/>
      <c r="AC520" s="187"/>
      <c r="AD520" s="259"/>
      <c r="AE520" s="259"/>
      <c r="AF520" s="56"/>
      <c r="AG520" s="28"/>
      <c r="AH520" s="56"/>
      <c r="AI520" s="28"/>
      <c r="AJ520" s="132"/>
      <c r="AK520" s="198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37</v>
      </c>
      <c r="D521" s="185"/>
      <c r="E521" s="56"/>
      <c r="F521" s="186"/>
      <c r="G521" s="186"/>
      <c r="H521" s="186"/>
      <c r="I521" s="62"/>
      <c r="J521" s="62"/>
      <c r="K521" s="187"/>
      <c r="L521" s="259"/>
      <c r="M521" s="259"/>
      <c r="N521" s="56"/>
      <c r="O521" s="28"/>
      <c r="P521" s="56"/>
      <c r="Q521" s="28"/>
      <c r="R521" s="132"/>
      <c r="S521" s="215"/>
      <c r="T521" s="286"/>
      <c r="U521" s="27" t="s">
        <v>37</v>
      </c>
      <c r="V521" s="185"/>
      <c r="W521" s="56"/>
      <c r="X521" s="186"/>
      <c r="Y521" s="186"/>
      <c r="Z521" s="186"/>
      <c r="AA521" s="62"/>
      <c r="AB521" s="62"/>
      <c r="AC521" s="187"/>
      <c r="AD521" s="259"/>
      <c r="AE521" s="259"/>
      <c r="AF521" s="56"/>
      <c r="AG521" s="28"/>
      <c r="AH521" s="56"/>
      <c r="AI521" s="28"/>
      <c r="AJ521" s="132"/>
      <c r="AK521" s="198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5"/>
      <c r="E522" s="56"/>
      <c r="F522" s="188"/>
      <c r="G522" s="188"/>
      <c r="H522" s="188"/>
      <c r="I522" s="56"/>
      <c r="J522" s="56"/>
      <c r="K522" s="187"/>
      <c r="L522" s="259"/>
      <c r="M522" s="259"/>
      <c r="N522" s="56"/>
      <c r="O522" s="28"/>
      <c r="P522" s="56"/>
      <c r="Q522" s="28"/>
      <c r="R522" s="183"/>
      <c r="S522" s="215"/>
      <c r="T522" s="287"/>
      <c r="U522" s="27"/>
      <c r="V522" s="185"/>
      <c r="W522" s="56"/>
      <c r="X522" s="188"/>
      <c r="Y522" s="188"/>
      <c r="Z522" s="188"/>
      <c r="AA522" s="56"/>
      <c r="AB522" s="56"/>
      <c r="AC522" s="187"/>
      <c r="AD522" s="259"/>
      <c r="AE522" s="259"/>
      <c r="AF522" s="56"/>
      <c r="AG522" s="28"/>
      <c r="AH522" s="56"/>
      <c r="AI522" s="28"/>
      <c r="AJ522" s="183"/>
      <c r="AK522" s="198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5"/>
      <c r="T523" s="285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8"/>
      <c r="AL523" s="285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34</v>
      </c>
      <c r="D524" s="185"/>
      <c r="E524" s="56"/>
      <c r="F524" s="186"/>
      <c r="G524" s="186"/>
      <c r="H524" s="186"/>
      <c r="I524" s="62"/>
      <c r="J524" s="62"/>
      <c r="K524" s="187"/>
      <c r="L524" s="259"/>
      <c r="M524" s="259"/>
      <c r="N524" s="56"/>
      <c r="O524" s="28"/>
      <c r="P524" s="56"/>
      <c r="Q524" s="28"/>
      <c r="R524" s="132"/>
      <c r="S524" s="215"/>
      <c r="T524" s="286"/>
      <c r="U524" s="27" t="s">
        <v>34</v>
      </c>
      <c r="V524" s="185"/>
      <c r="W524" s="56"/>
      <c r="X524" s="186"/>
      <c r="Y524" s="186"/>
      <c r="Z524" s="186"/>
      <c r="AA524" s="62"/>
      <c r="AB524" s="62"/>
      <c r="AC524" s="187"/>
      <c r="AD524" s="259"/>
      <c r="AE524" s="259"/>
      <c r="AF524" s="56"/>
      <c r="AG524" s="28"/>
      <c r="AH524" s="56"/>
      <c r="AI524" s="28"/>
      <c r="AJ524" s="132"/>
      <c r="AK524" s="198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35</v>
      </c>
      <c r="D525" s="185"/>
      <c r="E525" s="56"/>
      <c r="F525" s="186"/>
      <c r="G525" s="186"/>
      <c r="H525" s="186"/>
      <c r="I525" s="62"/>
      <c r="J525" s="62"/>
      <c r="K525" s="187"/>
      <c r="L525" s="259"/>
      <c r="M525" s="259"/>
      <c r="N525" s="56"/>
      <c r="O525" s="28"/>
      <c r="P525" s="56"/>
      <c r="Q525" s="28"/>
      <c r="R525" s="132"/>
      <c r="S525" s="215"/>
      <c r="T525" s="286"/>
      <c r="U525" s="27" t="s">
        <v>35</v>
      </c>
      <c r="V525" s="185"/>
      <c r="W525" s="56"/>
      <c r="X525" s="186"/>
      <c r="Y525" s="186"/>
      <c r="Z525" s="186"/>
      <c r="AA525" s="62"/>
      <c r="AB525" s="62"/>
      <c r="AC525" s="187"/>
      <c r="AD525" s="259"/>
      <c r="AE525" s="259"/>
      <c r="AF525" s="56"/>
      <c r="AG525" s="28"/>
      <c r="AH525" s="56"/>
      <c r="AI525" s="28"/>
      <c r="AJ525" s="132"/>
      <c r="AK525" s="198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37</v>
      </c>
      <c r="D526" s="185"/>
      <c r="E526" s="56"/>
      <c r="F526" s="186"/>
      <c r="G526" s="186"/>
      <c r="H526" s="186"/>
      <c r="I526" s="62"/>
      <c r="J526" s="62"/>
      <c r="K526" s="187"/>
      <c r="L526" s="259"/>
      <c r="M526" s="259"/>
      <c r="N526" s="56"/>
      <c r="O526" s="28"/>
      <c r="P526" s="56"/>
      <c r="Q526" s="28"/>
      <c r="R526" s="132"/>
      <c r="S526" s="215"/>
      <c r="T526" s="286"/>
      <c r="U526" s="27" t="s">
        <v>37</v>
      </c>
      <c r="V526" s="185"/>
      <c r="W526" s="56"/>
      <c r="X526" s="186"/>
      <c r="Y526" s="186"/>
      <c r="Z526" s="186"/>
      <c r="AA526" s="62"/>
      <c r="AB526" s="62"/>
      <c r="AC526" s="187"/>
      <c r="AD526" s="259"/>
      <c r="AE526" s="259"/>
      <c r="AF526" s="56"/>
      <c r="AG526" s="28"/>
      <c r="AH526" s="56"/>
      <c r="AI526" s="28"/>
      <c r="AJ526" s="132"/>
      <c r="AK526" s="198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5"/>
      <c r="E527" s="56"/>
      <c r="F527" s="188"/>
      <c r="G527" s="188"/>
      <c r="H527" s="188"/>
      <c r="I527" s="56"/>
      <c r="J527" s="56"/>
      <c r="K527" s="187"/>
      <c r="L527" s="259"/>
      <c r="M527" s="259"/>
      <c r="N527" s="56"/>
      <c r="O527" s="28"/>
      <c r="P527" s="56"/>
      <c r="Q527" s="28"/>
      <c r="R527" s="183"/>
      <c r="S527" s="215"/>
      <c r="T527" s="287"/>
      <c r="U527" s="27"/>
      <c r="V527" s="185"/>
      <c r="W527" s="56"/>
      <c r="X527" s="188"/>
      <c r="Y527" s="188"/>
      <c r="Z527" s="188"/>
      <c r="AA527" s="56"/>
      <c r="AB527" s="56"/>
      <c r="AC527" s="187"/>
      <c r="AD527" s="259"/>
      <c r="AE527" s="259"/>
      <c r="AF527" s="56"/>
      <c r="AG527" s="28"/>
      <c r="AH527" s="56"/>
      <c r="AI527" s="28"/>
      <c r="AJ527" s="183"/>
      <c r="AK527" s="198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5"/>
      <c r="T528" s="285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8"/>
      <c r="AL528" s="285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34</v>
      </c>
      <c r="D529" s="185"/>
      <c r="E529" s="56"/>
      <c r="F529" s="186"/>
      <c r="G529" s="186"/>
      <c r="H529" s="186"/>
      <c r="I529" s="62"/>
      <c r="J529" s="62"/>
      <c r="K529" s="187"/>
      <c r="L529" s="259"/>
      <c r="M529" s="259"/>
      <c r="N529" s="56"/>
      <c r="O529" s="28"/>
      <c r="P529" s="56"/>
      <c r="Q529" s="28"/>
      <c r="R529" s="132"/>
      <c r="S529" s="215"/>
      <c r="T529" s="286"/>
      <c r="U529" s="27" t="s">
        <v>34</v>
      </c>
      <c r="V529" s="185"/>
      <c r="W529" s="56"/>
      <c r="X529" s="186"/>
      <c r="Y529" s="186"/>
      <c r="Z529" s="186"/>
      <c r="AA529" s="62"/>
      <c r="AB529" s="62"/>
      <c r="AC529" s="187"/>
      <c r="AD529" s="259"/>
      <c r="AE529" s="259"/>
      <c r="AF529" s="56"/>
      <c r="AG529" s="28"/>
      <c r="AH529" s="56"/>
      <c r="AI529" s="28"/>
      <c r="AJ529" s="132"/>
      <c r="AK529" s="198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35</v>
      </c>
      <c r="D530" s="185"/>
      <c r="E530" s="56"/>
      <c r="F530" s="186"/>
      <c r="G530" s="186"/>
      <c r="H530" s="186"/>
      <c r="I530" s="62"/>
      <c r="J530" s="62"/>
      <c r="K530" s="187"/>
      <c r="L530" s="259"/>
      <c r="M530" s="259"/>
      <c r="N530" s="56"/>
      <c r="O530" s="28"/>
      <c r="P530" s="56"/>
      <c r="Q530" s="28"/>
      <c r="R530" s="132"/>
      <c r="S530" s="215"/>
      <c r="T530" s="286"/>
      <c r="U530" s="27" t="s">
        <v>35</v>
      </c>
      <c r="V530" s="185"/>
      <c r="W530" s="56"/>
      <c r="X530" s="186"/>
      <c r="Y530" s="186"/>
      <c r="Z530" s="186"/>
      <c r="AA530" s="62"/>
      <c r="AB530" s="62"/>
      <c r="AC530" s="187"/>
      <c r="AD530" s="259"/>
      <c r="AE530" s="259"/>
      <c r="AF530" s="56"/>
      <c r="AG530" s="28"/>
      <c r="AH530" s="56"/>
      <c r="AI530" s="28"/>
      <c r="AJ530" s="132"/>
      <c r="AK530" s="198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37</v>
      </c>
      <c r="D531" s="185"/>
      <c r="E531" s="56"/>
      <c r="F531" s="186"/>
      <c r="G531" s="186"/>
      <c r="H531" s="186"/>
      <c r="I531" s="62"/>
      <c r="J531" s="62"/>
      <c r="K531" s="187"/>
      <c r="L531" s="259"/>
      <c r="M531" s="259"/>
      <c r="N531" s="56"/>
      <c r="O531" s="28"/>
      <c r="P531" s="56"/>
      <c r="Q531" s="28"/>
      <c r="R531" s="132"/>
      <c r="S531" s="215"/>
      <c r="T531" s="286"/>
      <c r="U531" s="27" t="s">
        <v>37</v>
      </c>
      <c r="V531" s="185"/>
      <c r="W531" s="56"/>
      <c r="X531" s="186"/>
      <c r="Y531" s="186"/>
      <c r="Z531" s="186"/>
      <c r="AA531" s="62"/>
      <c r="AB531" s="62"/>
      <c r="AC531" s="187"/>
      <c r="AD531" s="259"/>
      <c r="AE531" s="259"/>
      <c r="AF531" s="56"/>
      <c r="AG531" s="28"/>
      <c r="AH531" s="56"/>
      <c r="AI531" s="28"/>
      <c r="AJ531" s="132"/>
      <c r="AK531" s="198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5"/>
      <c r="E532" s="56"/>
      <c r="F532" s="188"/>
      <c r="G532" s="188"/>
      <c r="H532" s="188"/>
      <c r="I532" s="56"/>
      <c r="J532" s="56"/>
      <c r="K532" s="187"/>
      <c r="L532" s="259"/>
      <c r="M532" s="259"/>
      <c r="N532" s="56"/>
      <c r="O532" s="28"/>
      <c r="P532" s="56"/>
      <c r="Q532" s="28"/>
      <c r="R532" s="183"/>
      <c r="S532" s="215"/>
      <c r="T532" s="287"/>
      <c r="U532" s="27"/>
      <c r="V532" s="185"/>
      <c r="W532" s="56"/>
      <c r="X532" s="188"/>
      <c r="Y532" s="188"/>
      <c r="Z532" s="188"/>
      <c r="AA532" s="56"/>
      <c r="AB532" s="56"/>
      <c r="AC532" s="187"/>
      <c r="AD532" s="259"/>
      <c r="AE532" s="259"/>
      <c r="AF532" s="56"/>
      <c r="AG532" s="28"/>
      <c r="AH532" s="56"/>
      <c r="AI532" s="28"/>
      <c r="AJ532" s="183"/>
      <c r="AK532" s="198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5"/>
      <c r="T533" s="285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8"/>
      <c r="AL533" s="285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34</v>
      </c>
      <c r="D534" s="185"/>
      <c r="E534" s="56"/>
      <c r="F534" s="186"/>
      <c r="G534" s="186"/>
      <c r="H534" s="186"/>
      <c r="I534" s="62"/>
      <c r="J534" s="62"/>
      <c r="K534" s="187"/>
      <c r="L534" s="259"/>
      <c r="M534" s="259"/>
      <c r="N534" s="56"/>
      <c r="O534" s="28"/>
      <c r="P534" s="56"/>
      <c r="Q534" s="28"/>
      <c r="R534" s="132"/>
      <c r="S534" s="215"/>
      <c r="T534" s="286"/>
      <c r="U534" s="27" t="s">
        <v>34</v>
      </c>
      <c r="V534" s="185"/>
      <c r="W534" s="56"/>
      <c r="X534" s="186"/>
      <c r="Y534" s="186"/>
      <c r="Z534" s="186"/>
      <c r="AA534" s="62"/>
      <c r="AB534" s="62"/>
      <c r="AC534" s="187"/>
      <c r="AD534" s="259"/>
      <c r="AE534" s="259"/>
      <c r="AF534" s="56"/>
      <c r="AG534" s="28"/>
      <c r="AH534" s="56"/>
      <c r="AI534" s="28"/>
      <c r="AJ534" s="132"/>
      <c r="AK534" s="198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35</v>
      </c>
      <c r="D535" s="185"/>
      <c r="E535" s="56"/>
      <c r="F535" s="186"/>
      <c r="G535" s="186"/>
      <c r="H535" s="186"/>
      <c r="I535" s="62"/>
      <c r="J535" s="62"/>
      <c r="K535" s="187"/>
      <c r="L535" s="259"/>
      <c r="M535" s="259"/>
      <c r="N535" s="56"/>
      <c r="O535" s="28"/>
      <c r="P535" s="56"/>
      <c r="Q535" s="28"/>
      <c r="R535" s="132"/>
      <c r="S535" s="215"/>
      <c r="T535" s="286"/>
      <c r="U535" s="27" t="s">
        <v>35</v>
      </c>
      <c r="V535" s="185"/>
      <c r="W535" s="56"/>
      <c r="X535" s="186"/>
      <c r="Y535" s="186"/>
      <c r="Z535" s="186"/>
      <c r="AA535" s="62"/>
      <c r="AB535" s="62"/>
      <c r="AC535" s="187"/>
      <c r="AD535" s="259"/>
      <c r="AE535" s="259"/>
      <c r="AF535" s="56"/>
      <c r="AG535" s="28"/>
      <c r="AH535" s="56"/>
      <c r="AI535" s="28"/>
      <c r="AJ535" s="132"/>
      <c r="AK535" s="198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37</v>
      </c>
      <c r="D536" s="185"/>
      <c r="E536" s="56"/>
      <c r="F536" s="186"/>
      <c r="G536" s="186"/>
      <c r="H536" s="186"/>
      <c r="I536" s="62"/>
      <c r="J536" s="62"/>
      <c r="K536" s="187"/>
      <c r="L536" s="259"/>
      <c r="M536" s="259"/>
      <c r="N536" s="56"/>
      <c r="O536" s="28"/>
      <c r="P536" s="56"/>
      <c r="Q536" s="28"/>
      <c r="R536" s="132"/>
      <c r="S536" s="215"/>
      <c r="T536" s="286"/>
      <c r="U536" s="27" t="s">
        <v>37</v>
      </c>
      <c r="V536" s="185"/>
      <c r="W536" s="56"/>
      <c r="X536" s="186"/>
      <c r="Y536" s="186"/>
      <c r="Z536" s="186"/>
      <c r="AA536" s="62"/>
      <c r="AB536" s="62"/>
      <c r="AC536" s="187"/>
      <c r="AD536" s="259"/>
      <c r="AE536" s="259"/>
      <c r="AF536" s="56"/>
      <c r="AG536" s="28"/>
      <c r="AH536" s="56"/>
      <c r="AI536" s="28"/>
      <c r="AJ536" s="132"/>
      <c r="AK536" s="198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5"/>
      <c r="E537" s="56"/>
      <c r="F537" s="188"/>
      <c r="G537" s="188"/>
      <c r="H537" s="188"/>
      <c r="I537" s="56"/>
      <c r="J537" s="56"/>
      <c r="K537" s="187"/>
      <c r="L537" s="259"/>
      <c r="M537" s="259"/>
      <c r="N537" s="56"/>
      <c r="O537" s="28"/>
      <c r="P537" s="56"/>
      <c r="Q537" s="28"/>
      <c r="R537" s="183"/>
      <c r="S537" s="215"/>
      <c r="T537" s="287"/>
      <c r="U537" s="27"/>
      <c r="V537" s="185"/>
      <c r="W537" s="56"/>
      <c r="X537" s="188"/>
      <c r="Y537" s="188"/>
      <c r="Z537" s="188"/>
      <c r="AA537" s="56"/>
      <c r="AB537" s="56"/>
      <c r="AC537" s="187"/>
      <c r="AD537" s="259"/>
      <c r="AE537" s="259"/>
      <c r="AF537" s="56"/>
      <c r="AG537" s="28"/>
      <c r="AH537" s="56"/>
      <c r="AI537" s="28"/>
      <c r="AJ537" s="183"/>
      <c r="AK537" s="198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5"/>
      <c r="T538" s="285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8"/>
      <c r="AL538" s="285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34</v>
      </c>
      <c r="D539" s="185"/>
      <c r="E539" s="56"/>
      <c r="F539" s="186"/>
      <c r="G539" s="186"/>
      <c r="H539" s="186"/>
      <c r="I539" s="62"/>
      <c r="J539" s="62"/>
      <c r="K539" s="187"/>
      <c r="L539" s="259"/>
      <c r="M539" s="259"/>
      <c r="N539" s="56"/>
      <c r="O539" s="28"/>
      <c r="P539" s="56"/>
      <c r="Q539" s="28"/>
      <c r="R539" s="132"/>
      <c r="S539" s="215"/>
      <c r="T539" s="286"/>
      <c r="U539" s="27" t="s">
        <v>34</v>
      </c>
      <c r="V539" s="185"/>
      <c r="W539" s="56"/>
      <c r="X539" s="186"/>
      <c r="Y539" s="186"/>
      <c r="Z539" s="186"/>
      <c r="AA539" s="62"/>
      <c r="AB539" s="62"/>
      <c r="AC539" s="187"/>
      <c r="AD539" s="259"/>
      <c r="AE539" s="259"/>
      <c r="AF539" s="56"/>
      <c r="AG539" s="28"/>
      <c r="AH539" s="56"/>
      <c r="AI539" s="28"/>
      <c r="AJ539" s="132"/>
      <c r="AK539" s="198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35</v>
      </c>
      <c r="D540" s="185"/>
      <c r="E540" s="56"/>
      <c r="F540" s="186"/>
      <c r="G540" s="186"/>
      <c r="H540" s="186"/>
      <c r="I540" s="62"/>
      <c r="J540" s="62"/>
      <c r="K540" s="187"/>
      <c r="L540" s="259"/>
      <c r="M540" s="259"/>
      <c r="N540" s="56"/>
      <c r="O540" s="28"/>
      <c r="P540" s="56"/>
      <c r="Q540" s="28"/>
      <c r="R540" s="132"/>
      <c r="S540" s="215"/>
      <c r="T540" s="286"/>
      <c r="U540" s="27" t="s">
        <v>35</v>
      </c>
      <c r="V540" s="185"/>
      <c r="W540" s="56"/>
      <c r="X540" s="186"/>
      <c r="Y540" s="186"/>
      <c r="Z540" s="186"/>
      <c r="AA540" s="62"/>
      <c r="AB540" s="62"/>
      <c r="AC540" s="187"/>
      <c r="AD540" s="259"/>
      <c r="AE540" s="259"/>
      <c r="AF540" s="56"/>
      <c r="AG540" s="28"/>
      <c r="AH540" s="56"/>
      <c r="AI540" s="28"/>
      <c r="AJ540" s="132"/>
      <c r="AK540" s="198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37</v>
      </c>
      <c r="D541" s="185"/>
      <c r="E541" s="56"/>
      <c r="F541" s="186"/>
      <c r="G541" s="186"/>
      <c r="H541" s="186"/>
      <c r="I541" s="62"/>
      <c r="J541" s="62"/>
      <c r="K541" s="187"/>
      <c r="L541" s="259"/>
      <c r="M541" s="259"/>
      <c r="N541" s="56"/>
      <c r="O541" s="28"/>
      <c r="P541" s="56"/>
      <c r="Q541" s="28"/>
      <c r="R541" s="132"/>
      <c r="S541" s="215"/>
      <c r="T541" s="286"/>
      <c r="U541" s="27" t="s">
        <v>37</v>
      </c>
      <c r="V541" s="185"/>
      <c r="W541" s="56"/>
      <c r="X541" s="186"/>
      <c r="Y541" s="186"/>
      <c r="Z541" s="186"/>
      <c r="AA541" s="62"/>
      <c r="AB541" s="62"/>
      <c r="AC541" s="187"/>
      <c r="AD541" s="259"/>
      <c r="AE541" s="259"/>
      <c r="AF541" s="56"/>
      <c r="AG541" s="28"/>
      <c r="AH541" s="56"/>
      <c r="AI541" s="28"/>
      <c r="AJ541" s="132"/>
      <c r="AK541" s="198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5"/>
      <c r="E542" s="56"/>
      <c r="F542" s="188"/>
      <c r="G542" s="188"/>
      <c r="H542" s="188"/>
      <c r="I542" s="56"/>
      <c r="J542" s="56"/>
      <c r="K542" s="187"/>
      <c r="L542" s="259"/>
      <c r="M542" s="259"/>
      <c r="N542" s="56"/>
      <c r="O542" s="28"/>
      <c r="P542" s="56"/>
      <c r="Q542" s="28"/>
      <c r="R542" s="183"/>
      <c r="S542" s="215"/>
      <c r="T542" s="287"/>
      <c r="U542" s="27"/>
      <c r="V542" s="185"/>
      <c r="W542" s="56"/>
      <c r="X542" s="188"/>
      <c r="Y542" s="188"/>
      <c r="Z542" s="188"/>
      <c r="AA542" s="56"/>
      <c r="AB542" s="56"/>
      <c r="AC542" s="187"/>
      <c r="AD542" s="259"/>
      <c r="AE542" s="259"/>
      <c r="AF542" s="56"/>
      <c r="AG542" s="28"/>
      <c r="AH542" s="56"/>
      <c r="AI542" s="28"/>
      <c r="AJ542" s="183"/>
      <c r="AK542" s="198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5"/>
      <c r="T543" s="285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8"/>
      <c r="AL543" s="285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34</v>
      </c>
      <c r="D544" s="185"/>
      <c r="E544" s="56"/>
      <c r="F544" s="186"/>
      <c r="G544" s="186"/>
      <c r="H544" s="186"/>
      <c r="I544" s="62"/>
      <c r="J544" s="62"/>
      <c r="K544" s="187"/>
      <c r="L544" s="259"/>
      <c r="M544" s="259"/>
      <c r="N544" s="56"/>
      <c r="O544" s="28"/>
      <c r="P544" s="56"/>
      <c r="Q544" s="28"/>
      <c r="R544" s="132"/>
      <c r="S544" s="215"/>
      <c r="T544" s="286"/>
      <c r="U544" s="27" t="s">
        <v>34</v>
      </c>
      <c r="V544" s="185"/>
      <c r="W544" s="56"/>
      <c r="X544" s="186"/>
      <c r="Y544" s="186"/>
      <c r="Z544" s="186"/>
      <c r="AA544" s="62"/>
      <c r="AB544" s="62"/>
      <c r="AC544" s="187"/>
      <c r="AD544" s="259"/>
      <c r="AE544" s="259"/>
      <c r="AF544" s="56"/>
      <c r="AG544" s="28"/>
      <c r="AH544" s="56"/>
      <c r="AI544" s="28"/>
      <c r="AJ544" s="132"/>
      <c r="AK544" s="198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35</v>
      </c>
      <c r="D545" s="185"/>
      <c r="E545" s="56"/>
      <c r="F545" s="186"/>
      <c r="G545" s="186"/>
      <c r="H545" s="186"/>
      <c r="I545" s="62"/>
      <c r="J545" s="62"/>
      <c r="K545" s="187"/>
      <c r="L545" s="259"/>
      <c r="M545" s="259"/>
      <c r="N545" s="56"/>
      <c r="O545" s="28"/>
      <c r="P545" s="56"/>
      <c r="Q545" s="28"/>
      <c r="R545" s="132"/>
      <c r="S545" s="215"/>
      <c r="T545" s="286"/>
      <c r="U545" s="27" t="s">
        <v>35</v>
      </c>
      <c r="V545" s="185"/>
      <c r="W545" s="56"/>
      <c r="X545" s="186"/>
      <c r="Y545" s="186"/>
      <c r="Z545" s="186"/>
      <c r="AA545" s="62"/>
      <c r="AB545" s="62"/>
      <c r="AC545" s="187"/>
      <c r="AD545" s="259"/>
      <c r="AE545" s="259"/>
      <c r="AF545" s="56"/>
      <c r="AG545" s="28"/>
      <c r="AH545" s="56"/>
      <c r="AI545" s="28"/>
      <c r="AJ545" s="132"/>
      <c r="AK545" s="198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37</v>
      </c>
      <c r="D546" s="185"/>
      <c r="E546" s="56"/>
      <c r="F546" s="186"/>
      <c r="G546" s="186"/>
      <c r="H546" s="186"/>
      <c r="I546" s="62"/>
      <c r="J546" s="62"/>
      <c r="K546" s="187"/>
      <c r="L546" s="259"/>
      <c r="M546" s="259"/>
      <c r="N546" s="56"/>
      <c r="O546" s="28"/>
      <c r="P546" s="56"/>
      <c r="Q546" s="28"/>
      <c r="R546" s="132"/>
      <c r="S546" s="215"/>
      <c r="T546" s="286"/>
      <c r="U546" s="27" t="s">
        <v>37</v>
      </c>
      <c r="V546" s="185"/>
      <c r="W546" s="56"/>
      <c r="X546" s="186"/>
      <c r="Y546" s="186"/>
      <c r="Z546" s="186"/>
      <c r="AA546" s="62"/>
      <c r="AB546" s="62"/>
      <c r="AC546" s="187"/>
      <c r="AD546" s="259"/>
      <c r="AE546" s="259"/>
      <c r="AF546" s="56"/>
      <c r="AG546" s="28"/>
      <c r="AH546" s="56"/>
      <c r="AI546" s="28"/>
      <c r="AJ546" s="132"/>
      <c r="AK546" s="198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5"/>
      <c r="E547" s="56"/>
      <c r="F547" s="188"/>
      <c r="G547" s="188"/>
      <c r="H547" s="188"/>
      <c r="I547" s="56"/>
      <c r="J547" s="56"/>
      <c r="K547" s="187"/>
      <c r="L547" s="259"/>
      <c r="M547" s="259"/>
      <c r="N547" s="56"/>
      <c r="O547" s="28"/>
      <c r="P547" s="56"/>
      <c r="Q547" s="28"/>
      <c r="R547" s="183"/>
      <c r="S547" s="215"/>
      <c r="T547" s="287"/>
      <c r="U547" s="27"/>
      <c r="V547" s="185"/>
      <c r="W547" s="56"/>
      <c r="X547" s="188"/>
      <c r="Y547" s="188"/>
      <c r="Z547" s="188"/>
      <c r="AA547" s="56"/>
      <c r="AB547" s="56"/>
      <c r="AC547" s="187"/>
      <c r="AD547" s="259"/>
      <c r="AE547" s="259"/>
      <c r="AF547" s="56"/>
      <c r="AG547" s="28"/>
      <c r="AH547" s="56"/>
      <c r="AI547" s="28"/>
      <c r="AJ547" s="183"/>
      <c r="AK547" s="198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5"/>
      <c r="T548" s="285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8"/>
      <c r="AL548" s="285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34</v>
      </c>
      <c r="D549" s="185"/>
      <c r="E549" s="56"/>
      <c r="F549" s="186"/>
      <c r="G549" s="186"/>
      <c r="H549" s="186"/>
      <c r="I549" s="62"/>
      <c r="J549" s="62"/>
      <c r="K549" s="187"/>
      <c r="L549" s="259"/>
      <c r="M549" s="259"/>
      <c r="N549" s="56"/>
      <c r="O549" s="28"/>
      <c r="P549" s="56"/>
      <c r="Q549" s="28"/>
      <c r="R549" s="132"/>
      <c r="S549" s="215"/>
      <c r="T549" s="286"/>
      <c r="U549" s="27" t="s">
        <v>34</v>
      </c>
      <c r="V549" s="185"/>
      <c r="W549" s="56"/>
      <c r="X549" s="186"/>
      <c r="Y549" s="186"/>
      <c r="Z549" s="186"/>
      <c r="AA549" s="62"/>
      <c r="AB549" s="62"/>
      <c r="AC549" s="187"/>
      <c r="AD549" s="259"/>
      <c r="AE549" s="259"/>
      <c r="AF549" s="56"/>
      <c r="AG549" s="28"/>
      <c r="AH549" s="56"/>
      <c r="AI549" s="28"/>
      <c r="AJ549" s="132"/>
      <c r="AK549" s="198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35</v>
      </c>
      <c r="D550" s="185"/>
      <c r="E550" s="56"/>
      <c r="F550" s="186"/>
      <c r="G550" s="186"/>
      <c r="H550" s="186"/>
      <c r="I550" s="62"/>
      <c r="J550" s="62"/>
      <c r="K550" s="187"/>
      <c r="L550" s="259"/>
      <c r="M550" s="259"/>
      <c r="N550" s="56"/>
      <c r="O550" s="28"/>
      <c r="P550" s="56"/>
      <c r="Q550" s="28"/>
      <c r="R550" s="132"/>
      <c r="S550" s="215"/>
      <c r="T550" s="286"/>
      <c r="U550" s="27" t="s">
        <v>35</v>
      </c>
      <c r="V550" s="185"/>
      <c r="W550" s="56"/>
      <c r="X550" s="186"/>
      <c r="Y550" s="186"/>
      <c r="Z550" s="186"/>
      <c r="AA550" s="62"/>
      <c r="AB550" s="62"/>
      <c r="AC550" s="187"/>
      <c r="AD550" s="259"/>
      <c r="AE550" s="259"/>
      <c r="AF550" s="56"/>
      <c r="AG550" s="28"/>
      <c r="AH550" s="56"/>
      <c r="AI550" s="28"/>
      <c r="AJ550" s="132"/>
      <c r="AK550" s="198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37</v>
      </c>
      <c r="D551" s="185"/>
      <c r="E551" s="56"/>
      <c r="F551" s="186"/>
      <c r="G551" s="186"/>
      <c r="H551" s="186"/>
      <c r="I551" s="62"/>
      <c r="J551" s="62"/>
      <c r="K551" s="187"/>
      <c r="L551" s="259"/>
      <c r="M551" s="259"/>
      <c r="N551" s="56"/>
      <c r="O551" s="28"/>
      <c r="P551" s="56"/>
      <c r="Q551" s="28"/>
      <c r="R551" s="132"/>
      <c r="S551" s="215"/>
      <c r="T551" s="286"/>
      <c r="U551" s="27" t="s">
        <v>37</v>
      </c>
      <c r="V551" s="185"/>
      <c r="W551" s="56"/>
      <c r="X551" s="186"/>
      <c r="Y551" s="186"/>
      <c r="Z551" s="186"/>
      <c r="AA551" s="62"/>
      <c r="AB551" s="62"/>
      <c r="AC551" s="187"/>
      <c r="AD551" s="259"/>
      <c r="AE551" s="259"/>
      <c r="AF551" s="56"/>
      <c r="AG551" s="28"/>
      <c r="AH551" s="56"/>
      <c r="AI551" s="28"/>
      <c r="AJ551" s="132"/>
      <c r="AK551" s="198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5"/>
      <c r="E552" s="56"/>
      <c r="F552" s="188"/>
      <c r="G552" s="188"/>
      <c r="H552" s="188"/>
      <c r="I552" s="56"/>
      <c r="J552" s="56"/>
      <c r="K552" s="187"/>
      <c r="L552" s="259"/>
      <c r="M552" s="259"/>
      <c r="N552" s="56"/>
      <c r="O552" s="28"/>
      <c r="P552" s="56"/>
      <c r="Q552" s="28"/>
      <c r="R552" s="183"/>
      <c r="S552" s="215"/>
      <c r="T552" s="287"/>
      <c r="U552" s="27"/>
      <c r="V552" s="185"/>
      <c r="W552" s="56"/>
      <c r="X552" s="188"/>
      <c r="Y552" s="188"/>
      <c r="Z552" s="188"/>
      <c r="AA552" s="56"/>
      <c r="AB552" s="56"/>
      <c r="AC552" s="187"/>
      <c r="AD552" s="259"/>
      <c r="AE552" s="259"/>
      <c r="AF552" s="56"/>
      <c r="AG552" s="28"/>
      <c r="AH552" s="56"/>
      <c r="AI552" s="28"/>
      <c r="AJ552" s="183"/>
      <c r="AK552" s="198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5"/>
      <c r="T553" s="285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8"/>
      <c r="AL553" s="285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34</v>
      </c>
      <c r="D554" s="185"/>
      <c r="E554" s="56"/>
      <c r="F554" s="186"/>
      <c r="G554" s="186"/>
      <c r="H554" s="186"/>
      <c r="I554" s="62"/>
      <c r="J554" s="62"/>
      <c r="K554" s="187"/>
      <c r="L554" s="259"/>
      <c r="M554" s="259"/>
      <c r="N554" s="56"/>
      <c r="O554" s="28"/>
      <c r="P554" s="56"/>
      <c r="Q554" s="28"/>
      <c r="R554" s="132"/>
      <c r="S554" s="215"/>
      <c r="T554" s="286"/>
      <c r="U554" s="27" t="s">
        <v>34</v>
      </c>
      <c r="V554" s="185"/>
      <c r="W554" s="56"/>
      <c r="X554" s="186"/>
      <c r="Y554" s="186"/>
      <c r="Z554" s="186"/>
      <c r="AA554" s="62"/>
      <c r="AB554" s="62"/>
      <c r="AC554" s="187"/>
      <c r="AD554" s="259"/>
      <c r="AE554" s="259"/>
      <c r="AF554" s="56"/>
      <c r="AG554" s="28"/>
      <c r="AH554" s="56"/>
      <c r="AI554" s="28"/>
      <c r="AJ554" s="132"/>
      <c r="AK554" s="198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35</v>
      </c>
      <c r="D555" s="185"/>
      <c r="E555" s="56"/>
      <c r="F555" s="186"/>
      <c r="G555" s="186"/>
      <c r="H555" s="186"/>
      <c r="I555" s="62"/>
      <c r="J555" s="62"/>
      <c r="K555" s="187"/>
      <c r="L555" s="259"/>
      <c r="M555" s="259"/>
      <c r="N555" s="56"/>
      <c r="O555" s="28"/>
      <c r="P555" s="56"/>
      <c r="Q555" s="28"/>
      <c r="R555" s="132"/>
      <c r="S555" s="215"/>
      <c r="T555" s="286"/>
      <c r="U555" s="27" t="s">
        <v>35</v>
      </c>
      <c r="V555" s="185"/>
      <c r="W555" s="56"/>
      <c r="X555" s="186"/>
      <c r="Y555" s="186"/>
      <c r="Z555" s="186"/>
      <c r="AA555" s="62"/>
      <c r="AB555" s="62"/>
      <c r="AC555" s="187"/>
      <c r="AD555" s="259"/>
      <c r="AE555" s="259"/>
      <c r="AF555" s="56"/>
      <c r="AG555" s="28"/>
      <c r="AH555" s="56"/>
      <c r="AI555" s="28"/>
      <c r="AJ555" s="132"/>
      <c r="AK555" s="198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37</v>
      </c>
      <c r="D556" s="185"/>
      <c r="E556" s="56"/>
      <c r="F556" s="186"/>
      <c r="G556" s="186"/>
      <c r="H556" s="186"/>
      <c r="I556" s="62"/>
      <c r="J556" s="62"/>
      <c r="K556" s="187"/>
      <c r="L556" s="259"/>
      <c r="M556" s="259"/>
      <c r="N556" s="56"/>
      <c r="O556" s="28"/>
      <c r="P556" s="56"/>
      <c r="Q556" s="28"/>
      <c r="R556" s="132"/>
      <c r="S556" s="215"/>
      <c r="T556" s="286"/>
      <c r="U556" s="27" t="s">
        <v>37</v>
      </c>
      <c r="V556" s="185"/>
      <c r="W556" s="56"/>
      <c r="X556" s="186"/>
      <c r="Y556" s="186"/>
      <c r="Z556" s="186"/>
      <c r="AA556" s="62"/>
      <c r="AB556" s="62"/>
      <c r="AC556" s="187"/>
      <c r="AD556" s="259"/>
      <c r="AE556" s="259"/>
      <c r="AF556" s="56"/>
      <c r="AG556" s="28"/>
      <c r="AH556" s="56"/>
      <c r="AI556" s="28"/>
      <c r="AJ556" s="132"/>
      <c r="AK556" s="198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5"/>
      <c r="E557" s="56"/>
      <c r="F557" s="188"/>
      <c r="G557" s="188"/>
      <c r="H557" s="188"/>
      <c r="I557" s="56"/>
      <c r="J557" s="56"/>
      <c r="K557" s="187"/>
      <c r="L557" s="259"/>
      <c r="M557" s="259"/>
      <c r="N557" s="56"/>
      <c r="O557" s="28"/>
      <c r="P557" s="56"/>
      <c r="Q557" s="28"/>
      <c r="R557" s="183"/>
      <c r="S557" s="215"/>
      <c r="T557" s="287"/>
      <c r="U557" s="27"/>
      <c r="V557" s="185"/>
      <c r="W557" s="56"/>
      <c r="X557" s="188"/>
      <c r="Y557" s="188"/>
      <c r="Z557" s="188"/>
      <c r="AA557" s="56"/>
      <c r="AB557" s="56"/>
      <c r="AC557" s="187"/>
      <c r="AD557" s="259"/>
      <c r="AE557" s="259"/>
      <c r="AF557" s="56"/>
      <c r="AG557" s="28"/>
      <c r="AH557" s="56"/>
      <c r="AI557" s="28"/>
      <c r="AJ557" s="183"/>
      <c r="AK557" s="198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5"/>
      <c r="T558" s="285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8"/>
      <c r="AL558" s="285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34</v>
      </c>
      <c r="D559" s="185"/>
      <c r="E559" s="56"/>
      <c r="F559" s="186"/>
      <c r="G559" s="186"/>
      <c r="H559" s="186"/>
      <c r="I559" s="62"/>
      <c r="J559" s="62"/>
      <c r="K559" s="187"/>
      <c r="L559" s="259"/>
      <c r="M559" s="259"/>
      <c r="N559" s="56"/>
      <c r="O559" s="28"/>
      <c r="P559" s="56"/>
      <c r="Q559" s="28"/>
      <c r="R559" s="132"/>
      <c r="S559" s="215"/>
      <c r="T559" s="286"/>
      <c r="U559" s="27" t="s">
        <v>34</v>
      </c>
      <c r="V559" s="185"/>
      <c r="W559" s="56"/>
      <c r="X559" s="186"/>
      <c r="Y559" s="186"/>
      <c r="Z559" s="186"/>
      <c r="AA559" s="62"/>
      <c r="AB559" s="62"/>
      <c r="AC559" s="187"/>
      <c r="AD559" s="259"/>
      <c r="AE559" s="259"/>
      <c r="AF559" s="56"/>
      <c r="AG559" s="28"/>
      <c r="AH559" s="56"/>
      <c r="AI559" s="28"/>
      <c r="AJ559" s="132"/>
      <c r="AK559" s="198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35</v>
      </c>
      <c r="D560" s="185"/>
      <c r="E560" s="56"/>
      <c r="F560" s="186"/>
      <c r="G560" s="186"/>
      <c r="H560" s="186"/>
      <c r="I560" s="62"/>
      <c r="J560" s="62"/>
      <c r="K560" s="187"/>
      <c r="L560" s="259"/>
      <c r="M560" s="259"/>
      <c r="N560" s="56"/>
      <c r="O560" s="28"/>
      <c r="P560" s="56"/>
      <c r="Q560" s="28"/>
      <c r="R560" s="132"/>
      <c r="S560" s="215"/>
      <c r="T560" s="286"/>
      <c r="U560" s="27" t="s">
        <v>35</v>
      </c>
      <c r="V560" s="185"/>
      <c r="W560" s="56"/>
      <c r="X560" s="186"/>
      <c r="Y560" s="186"/>
      <c r="Z560" s="186"/>
      <c r="AA560" s="62"/>
      <c r="AB560" s="62"/>
      <c r="AC560" s="187"/>
      <c r="AD560" s="259"/>
      <c r="AE560" s="259"/>
      <c r="AF560" s="56"/>
      <c r="AG560" s="28"/>
      <c r="AH560" s="56"/>
      <c r="AI560" s="28"/>
      <c r="AJ560" s="132"/>
      <c r="AK560" s="198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37</v>
      </c>
      <c r="D561" s="185"/>
      <c r="E561" s="56"/>
      <c r="F561" s="186"/>
      <c r="G561" s="186"/>
      <c r="H561" s="186"/>
      <c r="I561" s="62"/>
      <c r="J561" s="62"/>
      <c r="K561" s="187"/>
      <c r="L561" s="259"/>
      <c r="M561" s="259"/>
      <c r="N561" s="56"/>
      <c r="O561" s="28"/>
      <c r="P561" s="56"/>
      <c r="Q561" s="28"/>
      <c r="R561" s="132"/>
      <c r="S561" s="215"/>
      <c r="T561" s="286"/>
      <c r="U561" s="27" t="s">
        <v>37</v>
      </c>
      <c r="V561" s="185"/>
      <c r="W561" s="56"/>
      <c r="X561" s="186"/>
      <c r="Y561" s="186"/>
      <c r="Z561" s="186"/>
      <c r="AA561" s="62"/>
      <c r="AB561" s="62"/>
      <c r="AC561" s="187"/>
      <c r="AD561" s="259"/>
      <c r="AE561" s="259"/>
      <c r="AF561" s="56"/>
      <c r="AG561" s="28"/>
      <c r="AH561" s="56"/>
      <c r="AI561" s="28"/>
      <c r="AJ561" s="132"/>
      <c r="AK561" s="198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5"/>
      <c r="E562" s="56"/>
      <c r="F562" s="188"/>
      <c r="G562" s="188"/>
      <c r="H562" s="188"/>
      <c r="I562" s="56"/>
      <c r="J562" s="56"/>
      <c r="K562" s="187"/>
      <c r="L562" s="259"/>
      <c r="M562" s="259"/>
      <c r="N562" s="56"/>
      <c r="O562" s="28"/>
      <c r="P562" s="56"/>
      <c r="Q562" s="28"/>
      <c r="R562" s="183"/>
      <c r="S562" s="215"/>
      <c r="T562" s="287"/>
      <c r="U562" s="27"/>
      <c r="V562" s="185"/>
      <c r="W562" s="56"/>
      <c r="X562" s="188"/>
      <c r="Y562" s="188"/>
      <c r="Z562" s="188"/>
      <c r="AA562" s="56"/>
      <c r="AB562" s="56"/>
      <c r="AC562" s="187"/>
      <c r="AD562" s="259"/>
      <c r="AE562" s="259"/>
      <c r="AF562" s="56"/>
      <c r="AG562" s="28"/>
      <c r="AH562" s="56"/>
      <c r="AI562" s="28"/>
      <c r="AJ562" s="183"/>
      <c r="AK562" s="198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5"/>
      <c r="T563" s="285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8"/>
      <c r="AL563" s="285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34</v>
      </c>
      <c r="D564" s="185"/>
      <c r="E564" s="56"/>
      <c r="F564" s="186"/>
      <c r="G564" s="186"/>
      <c r="H564" s="186"/>
      <c r="I564" s="62"/>
      <c r="J564" s="62"/>
      <c r="K564" s="187"/>
      <c r="L564" s="259"/>
      <c r="M564" s="259"/>
      <c r="N564" s="56"/>
      <c r="O564" s="28"/>
      <c r="P564" s="56"/>
      <c r="Q564" s="28"/>
      <c r="R564" s="132"/>
      <c r="S564" s="215"/>
      <c r="T564" s="286"/>
      <c r="U564" s="27" t="s">
        <v>34</v>
      </c>
      <c r="V564" s="185"/>
      <c r="W564" s="56"/>
      <c r="X564" s="186"/>
      <c r="Y564" s="186"/>
      <c r="Z564" s="186"/>
      <c r="AA564" s="62"/>
      <c r="AB564" s="62"/>
      <c r="AC564" s="187"/>
      <c r="AD564" s="259"/>
      <c r="AE564" s="259"/>
      <c r="AF564" s="56"/>
      <c r="AG564" s="28"/>
      <c r="AH564" s="56"/>
      <c r="AI564" s="28"/>
      <c r="AJ564" s="132"/>
      <c r="AK564" s="198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35</v>
      </c>
      <c r="D565" s="185"/>
      <c r="E565" s="56"/>
      <c r="F565" s="186"/>
      <c r="G565" s="186"/>
      <c r="H565" s="186"/>
      <c r="I565" s="62"/>
      <c r="J565" s="62"/>
      <c r="K565" s="187"/>
      <c r="L565" s="259"/>
      <c r="M565" s="259"/>
      <c r="N565" s="56"/>
      <c r="O565" s="28"/>
      <c r="P565" s="56"/>
      <c r="Q565" s="28"/>
      <c r="R565" s="132"/>
      <c r="S565" s="215"/>
      <c r="T565" s="286"/>
      <c r="U565" s="27" t="s">
        <v>35</v>
      </c>
      <c r="V565" s="185"/>
      <c r="W565" s="56"/>
      <c r="X565" s="186"/>
      <c r="Y565" s="186"/>
      <c r="Z565" s="186"/>
      <c r="AA565" s="62"/>
      <c r="AB565" s="62"/>
      <c r="AC565" s="187"/>
      <c r="AD565" s="259"/>
      <c r="AE565" s="259"/>
      <c r="AF565" s="56"/>
      <c r="AG565" s="28"/>
      <c r="AH565" s="56"/>
      <c r="AI565" s="28"/>
      <c r="AJ565" s="132"/>
      <c r="AK565" s="198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37</v>
      </c>
      <c r="D566" s="185"/>
      <c r="E566" s="56"/>
      <c r="F566" s="186"/>
      <c r="G566" s="186"/>
      <c r="H566" s="186"/>
      <c r="I566" s="62"/>
      <c r="J566" s="62"/>
      <c r="K566" s="187"/>
      <c r="L566" s="259"/>
      <c r="M566" s="259"/>
      <c r="N566" s="56"/>
      <c r="O566" s="28"/>
      <c r="P566" s="56"/>
      <c r="Q566" s="28"/>
      <c r="R566" s="132"/>
      <c r="S566" s="215"/>
      <c r="T566" s="286"/>
      <c r="U566" s="27" t="s">
        <v>37</v>
      </c>
      <c r="V566" s="185"/>
      <c r="W566" s="56"/>
      <c r="X566" s="186"/>
      <c r="Y566" s="186"/>
      <c r="Z566" s="186"/>
      <c r="AA566" s="62"/>
      <c r="AB566" s="62"/>
      <c r="AC566" s="187"/>
      <c r="AD566" s="259"/>
      <c r="AE566" s="259"/>
      <c r="AF566" s="56"/>
      <c r="AG566" s="28"/>
      <c r="AH566" s="56"/>
      <c r="AI566" s="28"/>
      <c r="AJ566" s="132"/>
      <c r="AK566" s="198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5"/>
      <c r="E567" s="56"/>
      <c r="F567" s="188"/>
      <c r="G567" s="188"/>
      <c r="H567" s="188"/>
      <c r="I567" s="56"/>
      <c r="J567" s="56"/>
      <c r="K567" s="187"/>
      <c r="L567" s="259"/>
      <c r="M567" s="259"/>
      <c r="N567" s="56"/>
      <c r="O567" s="28"/>
      <c r="P567" s="56"/>
      <c r="Q567" s="28"/>
      <c r="R567" s="183"/>
      <c r="S567" s="215"/>
      <c r="T567" s="287"/>
      <c r="U567" s="27"/>
      <c r="V567" s="185"/>
      <c r="W567" s="56"/>
      <c r="X567" s="188"/>
      <c r="Y567" s="188"/>
      <c r="Z567" s="188"/>
      <c r="AA567" s="56"/>
      <c r="AB567" s="56"/>
      <c r="AC567" s="187"/>
      <c r="AD567" s="259"/>
      <c r="AE567" s="259"/>
      <c r="AF567" s="56"/>
      <c r="AG567" s="28"/>
      <c r="AH567" s="56"/>
      <c r="AI567" s="28"/>
      <c r="AJ567" s="183"/>
      <c r="AK567" s="198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5"/>
      <c r="T568" s="285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8"/>
      <c r="AL568" s="285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34</v>
      </c>
      <c r="D569" s="185"/>
      <c r="E569" s="56"/>
      <c r="F569" s="186"/>
      <c r="G569" s="186"/>
      <c r="H569" s="186"/>
      <c r="I569" s="62"/>
      <c r="J569" s="62"/>
      <c r="K569" s="187"/>
      <c r="L569" s="259"/>
      <c r="M569" s="259"/>
      <c r="N569" s="56"/>
      <c r="O569" s="28"/>
      <c r="P569" s="56"/>
      <c r="Q569" s="28"/>
      <c r="R569" s="132"/>
      <c r="S569" s="215"/>
      <c r="T569" s="286"/>
      <c r="U569" s="27" t="s">
        <v>34</v>
      </c>
      <c r="V569" s="185"/>
      <c r="W569" s="56"/>
      <c r="X569" s="186"/>
      <c r="Y569" s="186"/>
      <c r="Z569" s="186"/>
      <c r="AA569" s="62"/>
      <c r="AB569" s="62"/>
      <c r="AC569" s="187"/>
      <c r="AD569" s="259"/>
      <c r="AE569" s="259"/>
      <c r="AF569" s="56"/>
      <c r="AG569" s="28"/>
      <c r="AH569" s="56"/>
      <c r="AI569" s="28"/>
      <c r="AJ569" s="132"/>
      <c r="AK569" s="198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35</v>
      </c>
      <c r="D570" s="185"/>
      <c r="E570" s="56"/>
      <c r="F570" s="186"/>
      <c r="G570" s="186"/>
      <c r="H570" s="186"/>
      <c r="I570" s="62"/>
      <c r="J570" s="62"/>
      <c r="K570" s="187"/>
      <c r="L570" s="259"/>
      <c r="M570" s="259"/>
      <c r="N570" s="56"/>
      <c r="O570" s="28"/>
      <c r="P570" s="56"/>
      <c r="Q570" s="28"/>
      <c r="R570" s="132"/>
      <c r="S570" s="215"/>
      <c r="T570" s="286"/>
      <c r="U570" s="27" t="s">
        <v>35</v>
      </c>
      <c r="V570" s="185"/>
      <c r="W570" s="56"/>
      <c r="X570" s="186"/>
      <c r="Y570" s="186"/>
      <c r="Z570" s="186"/>
      <c r="AA570" s="62"/>
      <c r="AB570" s="62"/>
      <c r="AC570" s="187"/>
      <c r="AD570" s="259"/>
      <c r="AE570" s="259"/>
      <c r="AF570" s="56"/>
      <c r="AG570" s="28"/>
      <c r="AH570" s="56"/>
      <c r="AI570" s="28"/>
      <c r="AJ570" s="132"/>
      <c r="AK570" s="198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37</v>
      </c>
      <c r="D571" s="185"/>
      <c r="E571" s="56"/>
      <c r="F571" s="186"/>
      <c r="G571" s="186"/>
      <c r="H571" s="186"/>
      <c r="I571" s="62"/>
      <c r="J571" s="62"/>
      <c r="K571" s="187"/>
      <c r="L571" s="259"/>
      <c r="M571" s="259"/>
      <c r="N571" s="56"/>
      <c r="O571" s="28"/>
      <c r="P571" s="56"/>
      <c r="Q571" s="28"/>
      <c r="R571" s="132"/>
      <c r="S571" s="215"/>
      <c r="T571" s="286"/>
      <c r="U571" s="27" t="s">
        <v>37</v>
      </c>
      <c r="V571" s="185"/>
      <c r="W571" s="56"/>
      <c r="X571" s="186"/>
      <c r="Y571" s="186"/>
      <c r="Z571" s="186"/>
      <c r="AA571" s="62"/>
      <c r="AB571" s="62"/>
      <c r="AC571" s="187"/>
      <c r="AD571" s="259"/>
      <c r="AE571" s="259"/>
      <c r="AF571" s="56"/>
      <c r="AG571" s="28"/>
      <c r="AH571" s="56"/>
      <c r="AI571" s="28"/>
      <c r="AJ571" s="132"/>
      <c r="AK571" s="198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5"/>
      <c r="E572" s="56"/>
      <c r="F572" s="188"/>
      <c r="G572" s="188"/>
      <c r="H572" s="188"/>
      <c r="I572" s="56"/>
      <c r="J572" s="56"/>
      <c r="K572" s="187"/>
      <c r="L572" s="259"/>
      <c r="M572" s="259"/>
      <c r="N572" s="56"/>
      <c r="O572" s="28"/>
      <c r="P572" s="56"/>
      <c r="Q572" s="28"/>
      <c r="R572" s="183"/>
      <c r="S572" s="215"/>
      <c r="T572" s="287"/>
      <c r="U572" s="27"/>
      <c r="V572" s="185"/>
      <c r="W572" s="56"/>
      <c r="X572" s="188"/>
      <c r="Y572" s="188"/>
      <c r="Z572" s="188"/>
      <c r="AA572" s="56"/>
      <c r="AB572" s="56"/>
      <c r="AC572" s="187"/>
      <c r="AD572" s="259"/>
      <c r="AE572" s="259"/>
      <c r="AF572" s="56"/>
      <c r="AG572" s="28"/>
      <c r="AH572" s="56"/>
      <c r="AI572" s="28"/>
      <c r="AJ572" s="183"/>
      <c r="AK572" s="198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5"/>
      <c r="T573" s="285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8"/>
      <c r="AL573" s="285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34</v>
      </c>
      <c r="D574" s="185"/>
      <c r="E574" s="56"/>
      <c r="F574" s="186"/>
      <c r="G574" s="186"/>
      <c r="H574" s="186"/>
      <c r="I574" s="62"/>
      <c r="J574" s="62"/>
      <c r="K574" s="187"/>
      <c r="L574" s="259"/>
      <c r="M574" s="259"/>
      <c r="N574" s="56"/>
      <c r="O574" s="28"/>
      <c r="P574" s="56"/>
      <c r="Q574" s="28"/>
      <c r="R574" s="132"/>
      <c r="S574" s="215"/>
      <c r="T574" s="286"/>
      <c r="U574" s="27" t="s">
        <v>34</v>
      </c>
      <c r="V574" s="185"/>
      <c r="W574" s="56"/>
      <c r="X574" s="186"/>
      <c r="Y574" s="186"/>
      <c r="Z574" s="186"/>
      <c r="AA574" s="62"/>
      <c r="AB574" s="62"/>
      <c r="AC574" s="187"/>
      <c r="AD574" s="259"/>
      <c r="AE574" s="259"/>
      <c r="AF574" s="56"/>
      <c r="AG574" s="28"/>
      <c r="AH574" s="56"/>
      <c r="AI574" s="28"/>
      <c r="AJ574" s="132"/>
      <c r="AK574" s="198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35</v>
      </c>
      <c r="D575" s="185"/>
      <c r="E575" s="56"/>
      <c r="F575" s="186"/>
      <c r="G575" s="186"/>
      <c r="H575" s="186"/>
      <c r="I575" s="62"/>
      <c r="J575" s="62"/>
      <c r="K575" s="187"/>
      <c r="L575" s="259"/>
      <c r="M575" s="259"/>
      <c r="N575" s="56"/>
      <c r="O575" s="28"/>
      <c r="P575" s="56"/>
      <c r="Q575" s="28"/>
      <c r="R575" s="132"/>
      <c r="S575" s="215"/>
      <c r="T575" s="286"/>
      <c r="U575" s="27" t="s">
        <v>35</v>
      </c>
      <c r="V575" s="185"/>
      <c r="W575" s="56"/>
      <c r="X575" s="186"/>
      <c r="Y575" s="186"/>
      <c r="Z575" s="186"/>
      <c r="AA575" s="62"/>
      <c r="AB575" s="62"/>
      <c r="AC575" s="187"/>
      <c r="AD575" s="259"/>
      <c r="AE575" s="259"/>
      <c r="AF575" s="56"/>
      <c r="AG575" s="28"/>
      <c r="AH575" s="56"/>
      <c r="AI575" s="28"/>
      <c r="AJ575" s="132"/>
      <c r="AK575" s="198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37</v>
      </c>
      <c r="D576" s="185"/>
      <c r="E576" s="56"/>
      <c r="F576" s="186"/>
      <c r="G576" s="186"/>
      <c r="H576" s="186"/>
      <c r="I576" s="62"/>
      <c r="J576" s="62"/>
      <c r="K576" s="187"/>
      <c r="L576" s="259"/>
      <c r="M576" s="259"/>
      <c r="N576" s="56"/>
      <c r="O576" s="28"/>
      <c r="P576" s="56"/>
      <c r="Q576" s="28"/>
      <c r="R576" s="132"/>
      <c r="S576" s="215"/>
      <c r="T576" s="286"/>
      <c r="U576" s="27" t="s">
        <v>37</v>
      </c>
      <c r="V576" s="185"/>
      <c r="W576" s="56"/>
      <c r="X576" s="186"/>
      <c r="Y576" s="186"/>
      <c r="Z576" s="186"/>
      <c r="AA576" s="62"/>
      <c r="AB576" s="62"/>
      <c r="AC576" s="187"/>
      <c r="AD576" s="259"/>
      <c r="AE576" s="259"/>
      <c r="AF576" s="56"/>
      <c r="AG576" s="28"/>
      <c r="AH576" s="56"/>
      <c r="AI576" s="28"/>
      <c r="AJ576" s="132"/>
      <c r="AK576" s="198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5"/>
      <c r="E577" s="56"/>
      <c r="F577" s="188"/>
      <c r="G577" s="188"/>
      <c r="H577" s="188"/>
      <c r="I577" s="56"/>
      <c r="J577" s="56"/>
      <c r="K577" s="187"/>
      <c r="L577" s="259"/>
      <c r="M577" s="259"/>
      <c r="N577" s="56"/>
      <c r="O577" s="28"/>
      <c r="P577" s="56"/>
      <c r="Q577" s="28"/>
      <c r="R577" s="183"/>
      <c r="S577" s="215"/>
      <c r="T577" s="287"/>
      <c r="U577" s="27"/>
      <c r="V577" s="185"/>
      <c r="W577" s="56"/>
      <c r="X577" s="188"/>
      <c r="Y577" s="188"/>
      <c r="Z577" s="188"/>
      <c r="AA577" s="56"/>
      <c r="AB577" s="56"/>
      <c r="AC577" s="187"/>
      <c r="AD577" s="259"/>
      <c r="AE577" s="259"/>
      <c r="AF577" s="56"/>
      <c r="AG577" s="28"/>
      <c r="AH577" s="56"/>
      <c r="AI577" s="28"/>
      <c r="AJ577" s="183"/>
      <c r="AK577" s="198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5"/>
      <c r="T578" s="285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8"/>
      <c r="AL578" s="285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34</v>
      </c>
      <c r="D579" s="185"/>
      <c r="E579" s="56"/>
      <c r="F579" s="186"/>
      <c r="G579" s="186"/>
      <c r="H579" s="186"/>
      <c r="I579" s="62"/>
      <c r="J579" s="62"/>
      <c r="K579" s="187"/>
      <c r="L579" s="259"/>
      <c r="M579" s="259"/>
      <c r="N579" s="56"/>
      <c r="O579" s="28"/>
      <c r="P579" s="56"/>
      <c r="Q579" s="28"/>
      <c r="R579" s="132"/>
      <c r="S579" s="215"/>
      <c r="T579" s="286"/>
      <c r="U579" s="27" t="s">
        <v>34</v>
      </c>
      <c r="V579" s="185"/>
      <c r="W579" s="56"/>
      <c r="X579" s="186"/>
      <c r="Y579" s="186"/>
      <c r="Z579" s="186"/>
      <c r="AA579" s="62"/>
      <c r="AB579" s="62"/>
      <c r="AC579" s="187"/>
      <c r="AD579" s="259"/>
      <c r="AE579" s="259"/>
      <c r="AF579" s="56"/>
      <c r="AG579" s="28"/>
      <c r="AH579" s="56"/>
      <c r="AI579" s="28"/>
      <c r="AJ579" s="132"/>
      <c r="AK579" s="198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35</v>
      </c>
      <c r="D580" s="185"/>
      <c r="E580" s="56"/>
      <c r="F580" s="186"/>
      <c r="G580" s="186"/>
      <c r="H580" s="186"/>
      <c r="I580" s="62"/>
      <c r="J580" s="62"/>
      <c r="K580" s="187"/>
      <c r="L580" s="259"/>
      <c r="M580" s="259"/>
      <c r="N580" s="56"/>
      <c r="O580" s="28"/>
      <c r="P580" s="56"/>
      <c r="Q580" s="28"/>
      <c r="R580" s="132"/>
      <c r="S580" s="215"/>
      <c r="T580" s="286"/>
      <c r="U580" s="27" t="s">
        <v>35</v>
      </c>
      <c r="V580" s="185"/>
      <c r="W580" s="56"/>
      <c r="X580" s="186"/>
      <c r="Y580" s="186"/>
      <c r="Z580" s="186"/>
      <c r="AA580" s="62"/>
      <c r="AB580" s="62"/>
      <c r="AC580" s="187"/>
      <c r="AD580" s="259"/>
      <c r="AE580" s="259"/>
      <c r="AF580" s="56"/>
      <c r="AG580" s="28"/>
      <c r="AH580" s="56"/>
      <c r="AI580" s="28"/>
      <c r="AJ580" s="132"/>
      <c r="AK580" s="198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37</v>
      </c>
      <c r="D581" s="185"/>
      <c r="E581" s="56"/>
      <c r="F581" s="186"/>
      <c r="G581" s="186"/>
      <c r="H581" s="186"/>
      <c r="I581" s="62"/>
      <c r="J581" s="62"/>
      <c r="K581" s="187"/>
      <c r="L581" s="259"/>
      <c r="M581" s="259"/>
      <c r="N581" s="56"/>
      <c r="O581" s="28"/>
      <c r="P581" s="56"/>
      <c r="Q581" s="28"/>
      <c r="R581" s="132"/>
      <c r="S581" s="215"/>
      <c r="T581" s="286"/>
      <c r="U581" s="27" t="s">
        <v>37</v>
      </c>
      <c r="V581" s="185"/>
      <c r="W581" s="56"/>
      <c r="X581" s="186"/>
      <c r="Y581" s="186"/>
      <c r="Z581" s="186"/>
      <c r="AA581" s="62"/>
      <c r="AB581" s="62"/>
      <c r="AC581" s="187"/>
      <c r="AD581" s="259"/>
      <c r="AE581" s="259"/>
      <c r="AF581" s="56"/>
      <c r="AG581" s="28"/>
      <c r="AH581" s="56"/>
      <c r="AI581" s="28"/>
      <c r="AJ581" s="132"/>
      <c r="AK581" s="198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5"/>
      <c r="E582" s="56"/>
      <c r="F582" s="188"/>
      <c r="G582" s="188"/>
      <c r="H582" s="188"/>
      <c r="I582" s="56"/>
      <c r="J582" s="56"/>
      <c r="K582" s="187"/>
      <c r="L582" s="259"/>
      <c r="M582" s="259"/>
      <c r="N582" s="56"/>
      <c r="O582" s="28"/>
      <c r="P582" s="56"/>
      <c r="Q582" s="28"/>
      <c r="R582" s="183"/>
      <c r="S582" s="215"/>
      <c r="T582" s="287"/>
      <c r="U582" s="27"/>
      <c r="V582" s="185"/>
      <c r="W582" s="56"/>
      <c r="X582" s="188"/>
      <c r="Y582" s="188"/>
      <c r="Z582" s="188"/>
      <c r="AA582" s="56"/>
      <c r="AB582" s="56"/>
      <c r="AC582" s="187"/>
      <c r="AD582" s="259"/>
      <c r="AE582" s="259"/>
      <c r="AF582" s="56"/>
      <c r="AG582" s="28"/>
      <c r="AH582" s="56"/>
      <c r="AI582" s="28"/>
      <c r="AJ582" s="183"/>
      <c r="AK582" s="198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5"/>
      <c r="T583" s="285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8"/>
      <c r="AL583" s="285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34</v>
      </c>
      <c r="D584" s="185"/>
      <c r="E584" s="56"/>
      <c r="F584" s="186"/>
      <c r="G584" s="186"/>
      <c r="H584" s="186"/>
      <c r="I584" s="62"/>
      <c r="J584" s="62"/>
      <c r="K584" s="187"/>
      <c r="L584" s="259"/>
      <c r="M584" s="259"/>
      <c r="N584" s="56"/>
      <c r="O584" s="28"/>
      <c r="P584" s="56"/>
      <c r="Q584" s="28"/>
      <c r="R584" s="132"/>
      <c r="S584" s="215"/>
      <c r="T584" s="286"/>
      <c r="U584" s="27" t="s">
        <v>34</v>
      </c>
      <c r="V584" s="185"/>
      <c r="W584" s="56"/>
      <c r="X584" s="186"/>
      <c r="Y584" s="186"/>
      <c r="Z584" s="186"/>
      <c r="AA584" s="62"/>
      <c r="AB584" s="62"/>
      <c r="AC584" s="187"/>
      <c r="AD584" s="259"/>
      <c r="AE584" s="259"/>
      <c r="AF584" s="56"/>
      <c r="AG584" s="28"/>
      <c r="AH584" s="56"/>
      <c r="AI584" s="28"/>
      <c r="AJ584" s="132"/>
      <c r="AK584" s="198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35</v>
      </c>
      <c r="D585" s="185"/>
      <c r="E585" s="56"/>
      <c r="F585" s="186"/>
      <c r="G585" s="186"/>
      <c r="H585" s="186"/>
      <c r="I585" s="62"/>
      <c r="J585" s="62"/>
      <c r="K585" s="187"/>
      <c r="L585" s="259"/>
      <c r="M585" s="259"/>
      <c r="N585" s="56"/>
      <c r="O585" s="28"/>
      <c r="P585" s="56"/>
      <c r="Q585" s="28"/>
      <c r="R585" s="132"/>
      <c r="S585" s="215"/>
      <c r="T585" s="286"/>
      <c r="U585" s="27" t="s">
        <v>35</v>
      </c>
      <c r="V585" s="185"/>
      <c r="W585" s="56"/>
      <c r="X585" s="186"/>
      <c r="Y585" s="186"/>
      <c r="Z585" s="186"/>
      <c r="AA585" s="62"/>
      <c r="AB585" s="62"/>
      <c r="AC585" s="187"/>
      <c r="AD585" s="259"/>
      <c r="AE585" s="259"/>
      <c r="AF585" s="56"/>
      <c r="AG585" s="28"/>
      <c r="AH585" s="56"/>
      <c r="AI585" s="28"/>
      <c r="AJ585" s="132"/>
      <c r="AK585" s="198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37</v>
      </c>
      <c r="D586" s="185"/>
      <c r="E586" s="56"/>
      <c r="F586" s="186"/>
      <c r="G586" s="186"/>
      <c r="H586" s="186"/>
      <c r="I586" s="62"/>
      <c r="J586" s="62"/>
      <c r="K586" s="187"/>
      <c r="L586" s="259"/>
      <c r="M586" s="259"/>
      <c r="N586" s="56"/>
      <c r="O586" s="28"/>
      <c r="P586" s="56"/>
      <c r="Q586" s="28"/>
      <c r="R586" s="132"/>
      <c r="S586" s="215"/>
      <c r="T586" s="286"/>
      <c r="U586" s="27" t="s">
        <v>37</v>
      </c>
      <c r="V586" s="185"/>
      <c r="W586" s="56"/>
      <c r="X586" s="186"/>
      <c r="Y586" s="186"/>
      <c r="Z586" s="186"/>
      <c r="AA586" s="62"/>
      <c r="AB586" s="62"/>
      <c r="AC586" s="187"/>
      <c r="AD586" s="259"/>
      <c r="AE586" s="259"/>
      <c r="AF586" s="56"/>
      <c r="AG586" s="28"/>
      <c r="AH586" s="56"/>
      <c r="AI586" s="28"/>
      <c r="AJ586" s="132"/>
      <c r="AK586" s="198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5"/>
      <c r="E587" s="56"/>
      <c r="F587" s="188"/>
      <c r="G587" s="188"/>
      <c r="H587" s="188"/>
      <c r="I587" s="56"/>
      <c r="J587" s="56"/>
      <c r="K587" s="187"/>
      <c r="L587" s="259"/>
      <c r="M587" s="259"/>
      <c r="N587" s="56"/>
      <c r="O587" s="28"/>
      <c r="P587" s="56"/>
      <c r="Q587" s="28"/>
      <c r="R587" s="183"/>
      <c r="S587" s="215"/>
      <c r="T587" s="287"/>
      <c r="U587" s="27"/>
      <c r="V587" s="185"/>
      <c r="W587" s="56"/>
      <c r="X587" s="188"/>
      <c r="Y587" s="188"/>
      <c r="Z587" s="188"/>
      <c r="AA587" s="56"/>
      <c r="AB587" s="56"/>
      <c r="AC587" s="187"/>
      <c r="AD587" s="259"/>
      <c r="AE587" s="259"/>
      <c r="AF587" s="56"/>
      <c r="AG587" s="28"/>
      <c r="AH587" s="56"/>
      <c r="AI587" s="28"/>
      <c r="AJ587" s="183"/>
      <c r="AK587" s="198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5"/>
      <c r="T588" s="285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8"/>
      <c r="AL588" s="285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34</v>
      </c>
      <c r="D589" s="185"/>
      <c r="E589" s="56"/>
      <c r="F589" s="186"/>
      <c r="G589" s="186"/>
      <c r="H589" s="186"/>
      <c r="I589" s="62"/>
      <c r="J589" s="62"/>
      <c r="K589" s="187"/>
      <c r="L589" s="259"/>
      <c r="M589" s="259"/>
      <c r="N589" s="56"/>
      <c r="O589" s="28"/>
      <c r="P589" s="56"/>
      <c r="Q589" s="28"/>
      <c r="R589" s="132"/>
      <c r="S589" s="215"/>
      <c r="T589" s="286"/>
      <c r="U589" s="27" t="s">
        <v>34</v>
      </c>
      <c r="V589" s="185"/>
      <c r="W589" s="56"/>
      <c r="X589" s="186"/>
      <c r="Y589" s="186"/>
      <c r="Z589" s="186"/>
      <c r="AA589" s="62"/>
      <c r="AB589" s="62"/>
      <c r="AC589" s="187"/>
      <c r="AD589" s="259"/>
      <c r="AE589" s="259"/>
      <c r="AF589" s="56"/>
      <c r="AG589" s="28"/>
      <c r="AH589" s="56"/>
      <c r="AI589" s="28"/>
      <c r="AJ589" s="132"/>
      <c r="AK589" s="198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35</v>
      </c>
      <c r="D590" s="185"/>
      <c r="E590" s="56"/>
      <c r="F590" s="186"/>
      <c r="G590" s="186"/>
      <c r="H590" s="186"/>
      <c r="I590" s="62"/>
      <c r="J590" s="62"/>
      <c r="K590" s="187"/>
      <c r="L590" s="259"/>
      <c r="M590" s="259"/>
      <c r="N590" s="56"/>
      <c r="O590" s="28"/>
      <c r="P590" s="56"/>
      <c r="Q590" s="28"/>
      <c r="R590" s="132"/>
      <c r="S590" s="215"/>
      <c r="T590" s="286"/>
      <c r="U590" s="27" t="s">
        <v>35</v>
      </c>
      <c r="V590" s="185"/>
      <c r="W590" s="56"/>
      <c r="X590" s="186"/>
      <c r="Y590" s="186"/>
      <c r="Z590" s="186"/>
      <c r="AA590" s="62"/>
      <c r="AB590" s="62"/>
      <c r="AC590" s="187"/>
      <c r="AD590" s="259"/>
      <c r="AE590" s="259"/>
      <c r="AF590" s="56"/>
      <c r="AG590" s="28"/>
      <c r="AH590" s="56"/>
      <c r="AI590" s="28"/>
      <c r="AJ590" s="132"/>
      <c r="AK590" s="198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37</v>
      </c>
      <c r="D591" s="185"/>
      <c r="E591" s="56"/>
      <c r="F591" s="186"/>
      <c r="G591" s="186"/>
      <c r="H591" s="186"/>
      <c r="I591" s="62"/>
      <c r="J591" s="62"/>
      <c r="K591" s="187"/>
      <c r="L591" s="259"/>
      <c r="M591" s="259"/>
      <c r="N591" s="56"/>
      <c r="O591" s="28"/>
      <c r="P591" s="56"/>
      <c r="Q591" s="28"/>
      <c r="R591" s="132"/>
      <c r="S591" s="215"/>
      <c r="T591" s="286"/>
      <c r="U591" s="27" t="s">
        <v>37</v>
      </c>
      <c r="V591" s="185"/>
      <c r="W591" s="56"/>
      <c r="X591" s="186"/>
      <c r="Y591" s="186"/>
      <c r="Z591" s="186"/>
      <c r="AA591" s="62"/>
      <c r="AB591" s="62"/>
      <c r="AC591" s="187"/>
      <c r="AD591" s="259"/>
      <c r="AE591" s="259"/>
      <c r="AF591" s="56"/>
      <c r="AG591" s="28"/>
      <c r="AH591" s="56"/>
      <c r="AI591" s="28"/>
      <c r="AJ591" s="132"/>
      <c r="AK591" s="198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5"/>
      <c r="E592" s="56"/>
      <c r="F592" s="188"/>
      <c r="G592" s="188"/>
      <c r="H592" s="188"/>
      <c r="I592" s="56"/>
      <c r="J592" s="56"/>
      <c r="K592" s="187"/>
      <c r="L592" s="259"/>
      <c r="M592" s="259"/>
      <c r="N592" s="56"/>
      <c r="O592" s="28"/>
      <c r="P592" s="56"/>
      <c r="Q592" s="28"/>
      <c r="R592" s="183"/>
      <c r="S592" s="215"/>
      <c r="T592" s="287"/>
      <c r="U592" s="27"/>
      <c r="V592" s="185"/>
      <c r="W592" s="56"/>
      <c r="X592" s="188"/>
      <c r="Y592" s="188"/>
      <c r="Z592" s="188"/>
      <c r="AA592" s="56"/>
      <c r="AB592" s="56"/>
      <c r="AC592" s="187"/>
      <c r="AD592" s="259"/>
      <c r="AE592" s="259"/>
      <c r="AF592" s="56"/>
      <c r="AG592" s="28"/>
      <c r="AH592" s="56"/>
      <c r="AI592" s="28"/>
      <c r="AJ592" s="183"/>
      <c r="AK592" s="198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5"/>
      <c r="T593" s="285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8"/>
      <c r="AL593" s="285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34</v>
      </c>
      <c r="D594" s="185"/>
      <c r="E594" s="56"/>
      <c r="F594" s="186"/>
      <c r="G594" s="186"/>
      <c r="H594" s="186"/>
      <c r="I594" s="62"/>
      <c r="J594" s="62"/>
      <c r="K594" s="187"/>
      <c r="L594" s="259"/>
      <c r="M594" s="259"/>
      <c r="N594" s="56"/>
      <c r="O594" s="28"/>
      <c r="P594" s="56"/>
      <c r="Q594" s="28"/>
      <c r="R594" s="132"/>
      <c r="S594" s="215"/>
      <c r="T594" s="286"/>
      <c r="U594" s="27" t="s">
        <v>34</v>
      </c>
      <c r="V594" s="185"/>
      <c r="W594" s="56"/>
      <c r="X594" s="186"/>
      <c r="Y594" s="186"/>
      <c r="Z594" s="186"/>
      <c r="AA594" s="62"/>
      <c r="AB594" s="62"/>
      <c r="AC594" s="187"/>
      <c r="AD594" s="259"/>
      <c r="AE594" s="259"/>
      <c r="AF594" s="56"/>
      <c r="AG594" s="28"/>
      <c r="AH594" s="56"/>
      <c r="AI594" s="28"/>
      <c r="AJ594" s="132"/>
      <c r="AK594" s="198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35</v>
      </c>
      <c r="D595" s="185"/>
      <c r="E595" s="56"/>
      <c r="F595" s="186"/>
      <c r="G595" s="186"/>
      <c r="H595" s="186"/>
      <c r="I595" s="62"/>
      <c r="J595" s="62"/>
      <c r="K595" s="187"/>
      <c r="L595" s="259"/>
      <c r="M595" s="259"/>
      <c r="N595" s="56"/>
      <c r="O595" s="28"/>
      <c r="P595" s="56"/>
      <c r="Q595" s="28"/>
      <c r="R595" s="132"/>
      <c r="S595" s="215"/>
      <c r="T595" s="286"/>
      <c r="U595" s="27" t="s">
        <v>35</v>
      </c>
      <c r="V595" s="185"/>
      <c r="W595" s="56"/>
      <c r="X595" s="186"/>
      <c r="Y595" s="186"/>
      <c r="Z595" s="186"/>
      <c r="AA595" s="62"/>
      <c r="AB595" s="62"/>
      <c r="AC595" s="187"/>
      <c r="AD595" s="259"/>
      <c r="AE595" s="259"/>
      <c r="AF595" s="56"/>
      <c r="AG595" s="28"/>
      <c r="AH595" s="56"/>
      <c r="AI595" s="28"/>
      <c r="AJ595" s="132"/>
      <c r="AK595" s="198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37</v>
      </c>
      <c r="D596" s="185"/>
      <c r="E596" s="56"/>
      <c r="F596" s="186"/>
      <c r="G596" s="186"/>
      <c r="H596" s="186"/>
      <c r="I596" s="62"/>
      <c r="J596" s="62"/>
      <c r="K596" s="187"/>
      <c r="L596" s="259"/>
      <c r="M596" s="259"/>
      <c r="N596" s="56"/>
      <c r="O596" s="28"/>
      <c r="P596" s="56"/>
      <c r="Q596" s="28"/>
      <c r="R596" s="132"/>
      <c r="S596" s="215"/>
      <c r="T596" s="286"/>
      <c r="U596" s="27" t="s">
        <v>37</v>
      </c>
      <c r="V596" s="185"/>
      <c r="W596" s="56"/>
      <c r="X596" s="186"/>
      <c r="Y596" s="186"/>
      <c r="Z596" s="186"/>
      <c r="AA596" s="62"/>
      <c r="AB596" s="62"/>
      <c r="AC596" s="187"/>
      <c r="AD596" s="259"/>
      <c r="AE596" s="259"/>
      <c r="AF596" s="56"/>
      <c r="AG596" s="28"/>
      <c r="AH596" s="56"/>
      <c r="AI596" s="28"/>
      <c r="AJ596" s="132"/>
      <c r="AK596" s="198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5"/>
      <c r="E597" s="56"/>
      <c r="F597" s="188"/>
      <c r="G597" s="188"/>
      <c r="H597" s="188"/>
      <c r="I597" s="56"/>
      <c r="J597" s="56"/>
      <c r="K597" s="187"/>
      <c r="L597" s="259"/>
      <c r="M597" s="259"/>
      <c r="N597" s="56"/>
      <c r="O597" s="28"/>
      <c r="P597" s="56"/>
      <c r="Q597" s="28"/>
      <c r="R597" s="183"/>
      <c r="S597" s="215"/>
      <c r="T597" s="287"/>
      <c r="U597" s="27"/>
      <c r="V597" s="185"/>
      <c r="W597" s="56"/>
      <c r="X597" s="188"/>
      <c r="Y597" s="188"/>
      <c r="Z597" s="188"/>
      <c r="AA597" s="56"/>
      <c r="AB597" s="56"/>
      <c r="AC597" s="187"/>
      <c r="AD597" s="259"/>
      <c r="AE597" s="259"/>
      <c r="AF597" s="56"/>
      <c r="AG597" s="28"/>
      <c r="AH597" s="56"/>
      <c r="AI597" s="28"/>
      <c r="AJ597" s="183"/>
      <c r="AK597" s="198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5"/>
      <c r="T598" s="285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8"/>
      <c r="AL598" s="285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34</v>
      </c>
      <c r="D599" s="185"/>
      <c r="E599" s="56"/>
      <c r="F599" s="186"/>
      <c r="G599" s="186"/>
      <c r="H599" s="186"/>
      <c r="I599" s="62"/>
      <c r="J599" s="62"/>
      <c r="K599" s="187"/>
      <c r="L599" s="259"/>
      <c r="M599" s="259"/>
      <c r="N599" s="56"/>
      <c r="O599" s="28"/>
      <c r="P599" s="56"/>
      <c r="Q599" s="28"/>
      <c r="R599" s="132"/>
      <c r="S599" s="215"/>
      <c r="T599" s="286"/>
      <c r="U599" s="27" t="s">
        <v>34</v>
      </c>
      <c r="V599" s="185"/>
      <c r="W599" s="56"/>
      <c r="X599" s="186"/>
      <c r="Y599" s="186"/>
      <c r="Z599" s="186"/>
      <c r="AA599" s="62"/>
      <c r="AB599" s="62"/>
      <c r="AC599" s="187"/>
      <c r="AD599" s="259"/>
      <c r="AE599" s="259"/>
      <c r="AF599" s="56"/>
      <c r="AG599" s="28"/>
      <c r="AH599" s="56"/>
      <c r="AI599" s="28"/>
      <c r="AJ599" s="132"/>
      <c r="AK599" s="198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35</v>
      </c>
      <c r="D600" s="185"/>
      <c r="E600" s="56"/>
      <c r="F600" s="186"/>
      <c r="G600" s="186"/>
      <c r="H600" s="186"/>
      <c r="I600" s="62"/>
      <c r="J600" s="62"/>
      <c r="K600" s="187"/>
      <c r="L600" s="259"/>
      <c r="M600" s="259"/>
      <c r="N600" s="56"/>
      <c r="O600" s="28"/>
      <c r="P600" s="56"/>
      <c r="Q600" s="28"/>
      <c r="R600" s="132"/>
      <c r="S600" s="215"/>
      <c r="T600" s="286"/>
      <c r="U600" s="27" t="s">
        <v>35</v>
      </c>
      <c r="V600" s="185"/>
      <c r="W600" s="56"/>
      <c r="X600" s="186"/>
      <c r="Y600" s="186"/>
      <c r="Z600" s="186"/>
      <c r="AA600" s="62"/>
      <c r="AB600" s="62"/>
      <c r="AC600" s="187"/>
      <c r="AD600" s="259"/>
      <c r="AE600" s="259"/>
      <c r="AF600" s="56"/>
      <c r="AG600" s="28"/>
      <c r="AH600" s="56"/>
      <c r="AI600" s="28"/>
      <c r="AJ600" s="132"/>
      <c r="AK600" s="198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37</v>
      </c>
      <c r="D601" s="185"/>
      <c r="E601" s="56"/>
      <c r="F601" s="186"/>
      <c r="G601" s="186"/>
      <c r="H601" s="186"/>
      <c r="I601" s="62"/>
      <c r="J601" s="62"/>
      <c r="K601" s="187"/>
      <c r="L601" s="259"/>
      <c r="M601" s="259"/>
      <c r="N601" s="56"/>
      <c r="O601" s="28"/>
      <c r="P601" s="56"/>
      <c r="Q601" s="28"/>
      <c r="R601" s="132"/>
      <c r="S601" s="215"/>
      <c r="T601" s="286"/>
      <c r="U601" s="27" t="s">
        <v>37</v>
      </c>
      <c r="V601" s="185"/>
      <c r="W601" s="56"/>
      <c r="X601" s="186"/>
      <c r="Y601" s="186"/>
      <c r="Z601" s="186"/>
      <c r="AA601" s="62"/>
      <c r="AB601" s="62"/>
      <c r="AC601" s="187"/>
      <c r="AD601" s="259"/>
      <c r="AE601" s="259"/>
      <c r="AF601" s="56"/>
      <c r="AG601" s="28"/>
      <c r="AH601" s="56"/>
      <c r="AI601" s="28"/>
      <c r="AJ601" s="132"/>
      <c r="AK601" s="198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5"/>
      <c r="E602" s="56"/>
      <c r="F602" s="188"/>
      <c r="G602" s="188"/>
      <c r="H602" s="188"/>
      <c r="I602" s="56"/>
      <c r="J602" s="56"/>
      <c r="K602" s="187"/>
      <c r="L602" s="259"/>
      <c r="M602" s="259"/>
      <c r="N602" s="56"/>
      <c r="O602" s="28"/>
      <c r="P602" s="56"/>
      <c r="Q602" s="28"/>
      <c r="R602" s="183"/>
      <c r="S602" s="215"/>
      <c r="T602" s="287"/>
      <c r="U602" s="27"/>
      <c r="V602" s="185"/>
      <c r="W602" s="56"/>
      <c r="X602" s="188"/>
      <c r="Y602" s="188"/>
      <c r="Z602" s="188"/>
      <c r="AA602" s="56"/>
      <c r="AB602" s="56"/>
      <c r="AC602" s="187"/>
      <c r="AD602" s="259"/>
      <c r="AE602" s="259"/>
      <c r="AF602" s="56"/>
      <c r="AG602" s="28"/>
      <c r="AH602" s="56"/>
      <c r="AI602" s="28"/>
      <c r="AJ602" s="183"/>
      <c r="AK602" s="198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5"/>
      <c r="T603" s="285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8"/>
      <c r="AL603" s="285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34</v>
      </c>
      <c r="D604" s="185"/>
      <c r="E604" s="56"/>
      <c r="F604" s="186"/>
      <c r="G604" s="186"/>
      <c r="H604" s="186"/>
      <c r="I604" s="62"/>
      <c r="J604" s="62"/>
      <c r="K604" s="187"/>
      <c r="L604" s="259"/>
      <c r="M604" s="259"/>
      <c r="N604" s="56"/>
      <c r="O604" s="28"/>
      <c r="P604" s="56"/>
      <c r="Q604" s="28"/>
      <c r="R604" s="132"/>
      <c r="S604" s="215"/>
      <c r="T604" s="286"/>
      <c r="U604" s="27" t="s">
        <v>34</v>
      </c>
      <c r="V604" s="185"/>
      <c r="W604" s="56"/>
      <c r="X604" s="186"/>
      <c r="Y604" s="186"/>
      <c r="Z604" s="186"/>
      <c r="AA604" s="62"/>
      <c r="AB604" s="62"/>
      <c r="AC604" s="187"/>
      <c r="AD604" s="259"/>
      <c r="AE604" s="259"/>
      <c r="AF604" s="56"/>
      <c r="AG604" s="28"/>
      <c r="AH604" s="56"/>
      <c r="AI604" s="28"/>
      <c r="AJ604" s="132"/>
      <c r="AK604" s="198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35</v>
      </c>
      <c r="D605" s="185"/>
      <c r="E605" s="56"/>
      <c r="F605" s="186"/>
      <c r="G605" s="186"/>
      <c r="H605" s="186"/>
      <c r="I605" s="62"/>
      <c r="J605" s="62"/>
      <c r="K605" s="187"/>
      <c r="L605" s="259"/>
      <c r="M605" s="259"/>
      <c r="N605" s="56"/>
      <c r="O605" s="28"/>
      <c r="P605" s="56"/>
      <c r="Q605" s="28"/>
      <c r="R605" s="132"/>
      <c r="S605" s="215"/>
      <c r="T605" s="286"/>
      <c r="U605" s="27" t="s">
        <v>35</v>
      </c>
      <c r="V605" s="185"/>
      <c r="W605" s="56"/>
      <c r="X605" s="186"/>
      <c r="Y605" s="186"/>
      <c r="Z605" s="186"/>
      <c r="AA605" s="62"/>
      <c r="AB605" s="62"/>
      <c r="AC605" s="187"/>
      <c r="AD605" s="259"/>
      <c r="AE605" s="259"/>
      <c r="AF605" s="56"/>
      <c r="AG605" s="28"/>
      <c r="AH605" s="56"/>
      <c r="AI605" s="28"/>
      <c r="AJ605" s="132"/>
      <c r="AK605" s="198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37</v>
      </c>
      <c r="D606" s="185"/>
      <c r="E606" s="56"/>
      <c r="F606" s="186"/>
      <c r="G606" s="186"/>
      <c r="H606" s="186"/>
      <c r="I606" s="62"/>
      <c r="J606" s="62"/>
      <c r="K606" s="187"/>
      <c r="L606" s="259"/>
      <c r="M606" s="259"/>
      <c r="N606" s="56"/>
      <c r="O606" s="28"/>
      <c r="P606" s="56"/>
      <c r="Q606" s="28"/>
      <c r="R606" s="132"/>
      <c r="S606" s="215"/>
      <c r="T606" s="286"/>
      <c r="U606" s="27" t="s">
        <v>37</v>
      </c>
      <c r="V606" s="185"/>
      <c r="W606" s="56"/>
      <c r="X606" s="186"/>
      <c r="Y606" s="186"/>
      <c r="Z606" s="186"/>
      <c r="AA606" s="62"/>
      <c r="AB606" s="62"/>
      <c r="AC606" s="187"/>
      <c r="AD606" s="259"/>
      <c r="AE606" s="259"/>
      <c r="AF606" s="56"/>
      <c r="AG606" s="28"/>
      <c r="AH606" s="56"/>
      <c r="AI606" s="28"/>
      <c r="AJ606" s="132"/>
      <c r="AK606" s="198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5"/>
      <c r="E607" s="56"/>
      <c r="F607" s="188"/>
      <c r="G607" s="188"/>
      <c r="H607" s="188"/>
      <c r="I607" s="56"/>
      <c r="J607" s="56"/>
      <c r="K607" s="187"/>
      <c r="L607" s="259"/>
      <c r="M607" s="259"/>
      <c r="N607" s="56"/>
      <c r="O607" s="28"/>
      <c r="P607" s="56"/>
      <c r="Q607" s="28"/>
      <c r="R607" s="183"/>
      <c r="S607" s="215"/>
      <c r="T607" s="287"/>
      <c r="U607" s="27"/>
      <c r="V607" s="185"/>
      <c r="W607" s="56"/>
      <c r="X607" s="188"/>
      <c r="Y607" s="188"/>
      <c r="Z607" s="188"/>
      <c r="AA607" s="56"/>
      <c r="AB607" s="56"/>
      <c r="AC607" s="187"/>
      <c r="AD607" s="259"/>
      <c r="AE607" s="259"/>
      <c r="AF607" s="56"/>
      <c r="AG607" s="28"/>
      <c r="AH607" s="56"/>
      <c r="AI607" s="28"/>
      <c r="AJ607" s="183"/>
      <c r="AK607" s="198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5"/>
      <c r="T608" s="285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8"/>
      <c r="AL608" s="285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34</v>
      </c>
      <c r="D609" s="185"/>
      <c r="E609" s="56"/>
      <c r="F609" s="186"/>
      <c r="G609" s="186"/>
      <c r="H609" s="186"/>
      <c r="I609" s="62"/>
      <c r="J609" s="62"/>
      <c r="K609" s="187"/>
      <c r="L609" s="259"/>
      <c r="M609" s="259"/>
      <c r="N609" s="56"/>
      <c r="O609" s="28"/>
      <c r="P609" s="56"/>
      <c r="Q609" s="28"/>
      <c r="R609" s="132"/>
      <c r="S609" s="215"/>
      <c r="T609" s="286"/>
      <c r="U609" s="27" t="s">
        <v>34</v>
      </c>
      <c r="V609" s="185"/>
      <c r="W609" s="56"/>
      <c r="X609" s="186"/>
      <c r="Y609" s="186"/>
      <c r="Z609" s="186"/>
      <c r="AA609" s="62"/>
      <c r="AB609" s="62"/>
      <c r="AC609" s="187"/>
      <c r="AD609" s="259"/>
      <c r="AE609" s="259"/>
      <c r="AF609" s="56"/>
      <c r="AG609" s="28"/>
      <c r="AH609" s="56"/>
      <c r="AI609" s="28"/>
      <c r="AJ609" s="132"/>
      <c r="AK609" s="198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35</v>
      </c>
      <c r="D610" s="185"/>
      <c r="E610" s="56"/>
      <c r="F610" s="186"/>
      <c r="G610" s="186"/>
      <c r="H610" s="186"/>
      <c r="I610" s="62"/>
      <c r="J610" s="62"/>
      <c r="K610" s="187"/>
      <c r="L610" s="259"/>
      <c r="M610" s="259"/>
      <c r="N610" s="56"/>
      <c r="O610" s="28"/>
      <c r="P610" s="56"/>
      <c r="Q610" s="28"/>
      <c r="R610" s="132"/>
      <c r="S610" s="215"/>
      <c r="T610" s="286"/>
      <c r="U610" s="27" t="s">
        <v>35</v>
      </c>
      <c r="V610" s="185"/>
      <c r="W610" s="56"/>
      <c r="X610" s="186"/>
      <c r="Y610" s="186"/>
      <c r="Z610" s="186"/>
      <c r="AA610" s="62"/>
      <c r="AB610" s="62"/>
      <c r="AC610" s="187"/>
      <c r="AD610" s="259"/>
      <c r="AE610" s="259"/>
      <c r="AF610" s="56"/>
      <c r="AG610" s="28"/>
      <c r="AH610" s="56"/>
      <c r="AI610" s="28"/>
      <c r="AJ610" s="132"/>
      <c r="AK610" s="198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37</v>
      </c>
      <c r="D611" s="185"/>
      <c r="E611" s="56"/>
      <c r="F611" s="186"/>
      <c r="G611" s="186"/>
      <c r="H611" s="186"/>
      <c r="I611" s="62"/>
      <c r="J611" s="62"/>
      <c r="K611" s="187"/>
      <c r="L611" s="259"/>
      <c r="M611" s="259"/>
      <c r="N611" s="56"/>
      <c r="O611" s="28"/>
      <c r="P611" s="56"/>
      <c r="Q611" s="28"/>
      <c r="R611" s="132"/>
      <c r="S611" s="215"/>
      <c r="T611" s="286"/>
      <c r="U611" s="27" t="s">
        <v>37</v>
      </c>
      <c r="V611" s="185"/>
      <c r="W611" s="56"/>
      <c r="X611" s="186"/>
      <c r="Y611" s="186"/>
      <c r="Z611" s="186"/>
      <c r="AA611" s="62"/>
      <c r="AB611" s="62"/>
      <c r="AC611" s="187"/>
      <c r="AD611" s="259"/>
      <c r="AE611" s="259"/>
      <c r="AF611" s="56"/>
      <c r="AG611" s="28"/>
      <c r="AH611" s="56"/>
      <c r="AI611" s="28"/>
      <c r="AJ611" s="132"/>
      <c r="AK611" s="198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5"/>
      <c r="E612" s="56"/>
      <c r="F612" s="188"/>
      <c r="G612" s="188"/>
      <c r="H612" s="188"/>
      <c r="I612" s="56"/>
      <c r="J612" s="56"/>
      <c r="K612" s="187"/>
      <c r="L612" s="259"/>
      <c r="M612" s="259"/>
      <c r="N612" s="56"/>
      <c r="O612" s="28"/>
      <c r="P612" s="56"/>
      <c r="Q612" s="28"/>
      <c r="R612" s="183"/>
      <c r="S612" s="215"/>
      <c r="T612" s="287"/>
      <c r="U612" s="27"/>
      <c r="V612" s="185"/>
      <c r="W612" s="56"/>
      <c r="X612" s="188"/>
      <c r="Y612" s="188"/>
      <c r="Z612" s="188"/>
      <c r="AA612" s="56"/>
      <c r="AB612" s="56"/>
      <c r="AC612" s="187"/>
      <c r="AD612" s="259"/>
      <c r="AE612" s="259"/>
      <c r="AF612" s="56"/>
      <c r="AG612" s="28"/>
      <c r="AH612" s="56"/>
      <c r="AI612" s="28"/>
      <c r="AJ612" s="183"/>
      <c r="AK612" s="198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5"/>
      <c r="T613" s="285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8"/>
      <c r="AL613" s="285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34</v>
      </c>
      <c r="D614" s="185"/>
      <c r="E614" s="56"/>
      <c r="F614" s="186"/>
      <c r="G614" s="186"/>
      <c r="H614" s="186"/>
      <c r="I614" s="62"/>
      <c r="J614" s="62"/>
      <c r="K614" s="187"/>
      <c r="L614" s="259"/>
      <c r="M614" s="259"/>
      <c r="N614" s="56"/>
      <c r="O614" s="28"/>
      <c r="P614" s="56"/>
      <c r="Q614" s="28"/>
      <c r="R614" s="132"/>
      <c r="S614" s="215"/>
      <c r="T614" s="286"/>
      <c r="U614" s="27" t="s">
        <v>34</v>
      </c>
      <c r="V614" s="185"/>
      <c r="W614" s="56"/>
      <c r="X614" s="186"/>
      <c r="Y614" s="186"/>
      <c r="Z614" s="186"/>
      <c r="AA614" s="62"/>
      <c r="AB614" s="62"/>
      <c r="AC614" s="187"/>
      <c r="AD614" s="259"/>
      <c r="AE614" s="259"/>
      <c r="AF614" s="56"/>
      <c r="AG614" s="28"/>
      <c r="AH614" s="56"/>
      <c r="AI614" s="28"/>
      <c r="AJ614" s="132"/>
      <c r="AK614" s="198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35</v>
      </c>
      <c r="D615" s="185"/>
      <c r="E615" s="56"/>
      <c r="F615" s="186"/>
      <c r="G615" s="186"/>
      <c r="H615" s="186"/>
      <c r="I615" s="62"/>
      <c r="J615" s="62"/>
      <c r="K615" s="187"/>
      <c r="L615" s="259"/>
      <c r="M615" s="259"/>
      <c r="N615" s="56"/>
      <c r="O615" s="28"/>
      <c r="P615" s="56"/>
      <c r="Q615" s="28"/>
      <c r="R615" s="132"/>
      <c r="S615" s="215"/>
      <c r="T615" s="286"/>
      <c r="U615" s="27" t="s">
        <v>35</v>
      </c>
      <c r="V615" s="185"/>
      <c r="W615" s="56"/>
      <c r="X615" s="186"/>
      <c r="Y615" s="186"/>
      <c r="Z615" s="186"/>
      <c r="AA615" s="62"/>
      <c r="AB615" s="62"/>
      <c r="AC615" s="187"/>
      <c r="AD615" s="259"/>
      <c r="AE615" s="259"/>
      <c r="AF615" s="56"/>
      <c r="AG615" s="28"/>
      <c r="AH615" s="56"/>
      <c r="AI615" s="28"/>
      <c r="AJ615" s="132"/>
      <c r="AK615" s="198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37</v>
      </c>
      <c r="D616" s="185"/>
      <c r="E616" s="56"/>
      <c r="F616" s="186"/>
      <c r="G616" s="186"/>
      <c r="H616" s="186"/>
      <c r="I616" s="62"/>
      <c r="J616" s="62"/>
      <c r="K616" s="187"/>
      <c r="L616" s="259"/>
      <c r="M616" s="259"/>
      <c r="N616" s="56"/>
      <c r="O616" s="28"/>
      <c r="P616" s="56"/>
      <c r="Q616" s="28"/>
      <c r="R616" s="132"/>
      <c r="S616" s="215"/>
      <c r="T616" s="286"/>
      <c r="U616" s="27" t="s">
        <v>37</v>
      </c>
      <c r="V616" s="185"/>
      <c r="W616" s="56"/>
      <c r="X616" s="186"/>
      <c r="Y616" s="186"/>
      <c r="Z616" s="186"/>
      <c r="AA616" s="62"/>
      <c r="AB616" s="62"/>
      <c r="AC616" s="187"/>
      <c r="AD616" s="259"/>
      <c r="AE616" s="259"/>
      <c r="AF616" s="56"/>
      <c r="AG616" s="28"/>
      <c r="AH616" s="56"/>
      <c r="AI616" s="28"/>
      <c r="AJ616" s="132"/>
      <c r="AK616" s="198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5"/>
      <c r="E617" s="56"/>
      <c r="F617" s="188"/>
      <c r="G617" s="188"/>
      <c r="H617" s="188"/>
      <c r="I617" s="56"/>
      <c r="J617" s="56"/>
      <c r="K617" s="187"/>
      <c r="L617" s="259"/>
      <c r="M617" s="259"/>
      <c r="N617" s="56"/>
      <c r="O617" s="28"/>
      <c r="P617" s="56"/>
      <c r="Q617" s="28"/>
      <c r="R617" s="183"/>
      <c r="S617" s="215"/>
      <c r="T617" s="287"/>
      <c r="U617" s="27"/>
      <c r="V617" s="185"/>
      <c r="W617" s="56"/>
      <c r="X617" s="188"/>
      <c r="Y617" s="188"/>
      <c r="Z617" s="188"/>
      <c r="AA617" s="56"/>
      <c r="AB617" s="56"/>
      <c r="AC617" s="187"/>
      <c r="AD617" s="259"/>
      <c r="AE617" s="259"/>
      <c r="AF617" s="56"/>
      <c r="AG617" s="28"/>
      <c r="AH617" s="56"/>
      <c r="AI617" s="28"/>
      <c r="AJ617" s="183"/>
      <c r="AK617" s="198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5"/>
      <c r="T618" s="285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8"/>
      <c r="AL618" s="285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34</v>
      </c>
      <c r="D619" s="185"/>
      <c r="E619" s="56"/>
      <c r="F619" s="186"/>
      <c r="G619" s="186"/>
      <c r="H619" s="186"/>
      <c r="I619" s="62"/>
      <c r="J619" s="62"/>
      <c r="K619" s="187"/>
      <c r="L619" s="259"/>
      <c r="M619" s="259"/>
      <c r="N619" s="56"/>
      <c r="O619" s="28"/>
      <c r="P619" s="56"/>
      <c r="Q619" s="28"/>
      <c r="R619" s="132"/>
      <c r="S619" s="215"/>
      <c r="T619" s="286"/>
      <c r="U619" s="27" t="s">
        <v>34</v>
      </c>
      <c r="V619" s="185"/>
      <c r="W619" s="56"/>
      <c r="X619" s="186"/>
      <c r="Y619" s="186"/>
      <c r="Z619" s="186"/>
      <c r="AA619" s="62"/>
      <c r="AB619" s="62"/>
      <c r="AC619" s="187"/>
      <c r="AD619" s="259"/>
      <c r="AE619" s="259"/>
      <c r="AF619" s="56"/>
      <c r="AG619" s="28"/>
      <c r="AH619" s="56"/>
      <c r="AI619" s="28"/>
      <c r="AJ619" s="132"/>
      <c r="AK619" s="198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35</v>
      </c>
      <c r="D620" s="185"/>
      <c r="E620" s="56"/>
      <c r="F620" s="186"/>
      <c r="G620" s="186"/>
      <c r="H620" s="186"/>
      <c r="I620" s="62"/>
      <c r="J620" s="62"/>
      <c r="K620" s="187"/>
      <c r="L620" s="259"/>
      <c r="M620" s="259"/>
      <c r="N620" s="56"/>
      <c r="O620" s="28"/>
      <c r="P620" s="56"/>
      <c r="Q620" s="28"/>
      <c r="R620" s="132"/>
      <c r="S620" s="215"/>
      <c r="T620" s="286"/>
      <c r="U620" s="27" t="s">
        <v>35</v>
      </c>
      <c r="V620" s="185"/>
      <c r="W620" s="56"/>
      <c r="X620" s="186"/>
      <c r="Y620" s="186"/>
      <c r="Z620" s="186"/>
      <c r="AA620" s="62"/>
      <c r="AB620" s="62"/>
      <c r="AC620" s="187"/>
      <c r="AD620" s="259"/>
      <c r="AE620" s="259"/>
      <c r="AF620" s="56"/>
      <c r="AG620" s="28"/>
      <c r="AH620" s="56"/>
      <c r="AI620" s="28"/>
      <c r="AJ620" s="132"/>
      <c r="AK620" s="198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37</v>
      </c>
      <c r="D621" s="185"/>
      <c r="E621" s="56"/>
      <c r="F621" s="186"/>
      <c r="G621" s="186"/>
      <c r="H621" s="186"/>
      <c r="I621" s="62"/>
      <c r="J621" s="62"/>
      <c r="K621" s="187"/>
      <c r="L621" s="259"/>
      <c r="M621" s="259"/>
      <c r="N621" s="56"/>
      <c r="O621" s="28"/>
      <c r="P621" s="56"/>
      <c r="Q621" s="28"/>
      <c r="R621" s="132"/>
      <c r="S621" s="215"/>
      <c r="T621" s="286"/>
      <c r="U621" s="27" t="s">
        <v>37</v>
      </c>
      <c r="V621" s="185"/>
      <c r="W621" s="56"/>
      <c r="X621" s="186"/>
      <c r="Y621" s="186"/>
      <c r="Z621" s="186"/>
      <c r="AA621" s="62"/>
      <c r="AB621" s="62"/>
      <c r="AC621" s="187"/>
      <c r="AD621" s="259"/>
      <c r="AE621" s="259"/>
      <c r="AF621" s="56"/>
      <c r="AG621" s="28"/>
      <c r="AH621" s="56"/>
      <c r="AI621" s="28"/>
      <c r="AJ621" s="132"/>
      <c r="AK621" s="198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5"/>
      <c r="E622" s="56"/>
      <c r="F622" s="188"/>
      <c r="G622" s="188"/>
      <c r="H622" s="188"/>
      <c r="I622" s="56"/>
      <c r="J622" s="56"/>
      <c r="K622" s="187"/>
      <c r="L622" s="259"/>
      <c r="M622" s="259"/>
      <c r="N622" s="56"/>
      <c r="O622" s="28"/>
      <c r="P622" s="56"/>
      <c r="Q622" s="28"/>
      <c r="R622" s="183"/>
      <c r="S622" s="215"/>
      <c r="T622" s="287"/>
      <c r="U622" s="27"/>
      <c r="V622" s="185"/>
      <c r="W622" s="56"/>
      <c r="X622" s="188"/>
      <c r="Y622" s="188"/>
      <c r="Z622" s="188"/>
      <c r="AA622" s="56"/>
      <c r="AB622" s="56"/>
      <c r="AC622" s="187"/>
      <c r="AD622" s="259"/>
      <c r="AE622" s="259"/>
      <c r="AF622" s="56"/>
      <c r="AG622" s="28"/>
      <c r="AH622" s="56"/>
      <c r="AI622" s="28"/>
      <c r="AJ622" s="183"/>
      <c r="AK622" s="198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5"/>
      <c r="T623" s="285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8"/>
      <c r="AL623" s="285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34</v>
      </c>
      <c r="D624" s="185"/>
      <c r="E624" s="56"/>
      <c r="F624" s="186"/>
      <c r="G624" s="186"/>
      <c r="H624" s="186"/>
      <c r="I624" s="62"/>
      <c r="J624" s="62"/>
      <c r="K624" s="187"/>
      <c r="L624" s="259"/>
      <c r="M624" s="259"/>
      <c r="N624" s="56"/>
      <c r="O624" s="28"/>
      <c r="P624" s="56"/>
      <c r="Q624" s="28"/>
      <c r="R624" s="132"/>
      <c r="S624" s="215"/>
      <c r="T624" s="286"/>
      <c r="U624" s="27" t="s">
        <v>34</v>
      </c>
      <c r="V624" s="185"/>
      <c r="W624" s="56"/>
      <c r="X624" s="186"/>
      <c r="Y624" s="186"/>
      <c r="Z624" s="186"/>
      <c r="AA624" s="62"/>
      <c r="AB624" s="62"/>
      <c r="AC624" s="187"/>
      <c r="AD624" s="259"/>
      <c r="AE624" s="259"/>
      <c r="AF624" s="56"/>
      <c r="AG624" s="28"/>
      <c r="AH624" s="56"/>
      <c r="AI624" s="28"/>
      <c r="AJ624" s="132"/>
      <c r="AK624" s="198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35</v>
      </c>
      <c r="D625" s="185"/>
      <c r="E625" s="56"/>
      <c r="F625" s="186"/>
      <c r="G625" s="186"/>
      <c r="H625" s="186"/>
      <c r="I625" s="62"/>
      <c r="J625" s="62"/>
      <c r="K625" s="187"/>
      <c r="L625" s="259"/>
      <c r="M625" s="259"/>
      <c r="N625" s="56"/>
      <c r="O625" s="28"/>
      <c r="P625" s="56"/>
      <c r="Q625" s="28"/>
      <c r="R625" s="132"/>
      <c r="S625" s="215"/>
      <c r="T625" s="286"/>
      <c r="U625" s="27" t="s">
        <v>35</v>
      </c>
      <c r="V625" s="185"/>
      <c r="W625" s="56"/>
      <c r="X625" s="186"/>
      <c r="Y625" s="186"/>
      <c r="Z625" s="186"/>
      <c r="AA625" s="62"/>
      <c r="AB625" s="62"/>
      <c r="AC625" s="187"/>
      <c r="AD625" s="259"/>
      <c r="AE625" s="259"/>
      <c r="AF625" s="56"/>
      <c r="AG625" s="28"/>
      <c r="AH625" s="56"/>
      <c r="AI625" s="28"/>
      <c r="AJ625" s="132"/>
      <c r="AK625" s="198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37</v>
      </c>
      <c r="D626" s="185"/>
      <c r="E626" s="56"/>
      <c r="F626" s="186"/>
      <c r="G626" s="186"/>
      <c r="H626" s="186"/>
      <c r="I626" s="62"/>
      <c r="J626" s="62"/>
      <c r="K626" s="187"/>
      <c r="L626" s="259"/>
      <c r="M626" s="259"/>
      <c r="N626" s="56"/>
      <c r="O626" s="28"/>
      <c r="P626" s="56"/>
      <c r="Q626" s="28"/>
      <c r="R626" s="132"/>
      <c r="S626" s="215"/>
      <c r="T626" s="286"/>
      <c r="U626" s="27" t="s">
        <v>37</v>
      </c>
      <c r="V626" s="185"/>
      <c r="W626" s="56"/>
      <c r="X626" s="186"/>
      <c r="Y626" s="186"/>
      <c r="Z626" s="186"/>
      <c r="AA626" s="62"/>
      <c r="AB626" s="62"/>
      <c r="AC626" s="187"/>
      <c r="AD626" s="259"/>
      <c r="AE626" s="259"/>
      <c r="AF626" s="56"/>
      <c r="AG626" s="28"/>
      <c r="AH626" s="56"/>
      <c r="AI626" s="28"/>
      <c r="AJ626" s="132"/>
      <c r="AK626" s="198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5"/>
      <c r="E627" s="56"/>
      <c r="F627" s="188"/>
      <c r="G627" s="188"/>
      <c r="H627" s="188"/>
      <c r="I627" s="56"/>
      <c r="J627" s="56"/>
      <c r="K627" s="187"/>
      <c r="L627" s="259"/>
      <c r="M627" s="259"/>
      <c r="N627" s="56"/>
      <c r="O627" s="28"/>
      <c r="P627" s="56"/>
      <c r="Q627" s="28"/>
      <c r="R627" s="183"/>
      <c r="S627" s="215"/>
      <c r="T627" s="287"/>
      <c r="U627" s="27"/>
      <c r="V627" s="185"/>
      <c r="W627" s="56"/>
      <c r="X627" s="188"/>
      <c r="Y627" s="188"/>
      <c r="Z627" s="188"/>
      <c r="AA627" s="56"/>
      <c r="AB627" s="56"/>
      <c r="AC627" s="187"/>
      <c r="AD627" s="259"/>
      <c r="AE627" s="259"/>
      <c r="AF627" s="56"/>
      <c r="AG627" s="28"/>
      <c r="AH627" s="56"/>
      <c r="AI627" s="28"/>
      <c r="AJ627" s="183"/>
      <c r="AK627" s="198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5"/>
      <c r="T628" s="285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8"/>
      <c r="AL628" s="285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34</v>
      </c>
      <c r="D629" s="185"/>
      <c r="E629" s="56"/>
      <c r="F629" s="186"/>
      <c r="G629" s="186"/>
      <c r="H629" s="186"/>
      <c r="I629" s="62"/>
      <c r="J629" s="62"/>
      <c r="K629" s="187"/>
      <c r="L629" s="259"/>
      <c r="M629" s="259"/>
      <c r="N629" s="56"/>
      <c r="O629" s="28"/>
      <c r="P629" s="56"/>
      <c r="Q629" s="28"/>
      <c r="R629" s="132"/>
      <c r="S629" s="215"/>
      <c r="T629" s="286"/>
      <c r="U629" s="27" t="s">
        <v>34</v>
      </c>
      <c r="V629" s="185"/>
      <c r="W629" s="56"/>
      <c r="X629" s="186"/>
      <c r="Y629" s="186"/>
      <c r="Z629" s="186"/>
      <c r="AA629" s="62"/>
      <c r="AB629" s="62"/>
      <c r="AC629" s="187"/>
      <c r="AD629" s="259"/>
      <c r="AE629" s="259"/>
      <c r="AF629" s="56"/>
      <c r="AG629" s="28"/>
      <c r="AH629" s="56"/>
      <c r="AI629" s="28"/>
      <c r="AJ629" s="132"/>
      <c r="AK629" s="198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35</v>
      </c>
      <c r="D630" s="185"/>
      <c r="E630" s="56"/>
      <c r="F630" s="186"/>
      <c r="G630" s="186"/>
      <c r="H630" s="186"/>
      <c r="I630" s="62"/>
      <c r="J630" s="62"/>
      <c r="K630" s="187"/>
      <c r="L630" s="259"/>
      <c r="M630" s="259"/>
      <c r="N630" s="56"/>
      <c r="O630" s="28"/>
      <c r="P630" s="56"/>
      <c r="Q630" s="28"/>
      <c r="R630" s="132"/>
      <c r="S630" s="215"/>
      <c r="T630" s="286"/>
      <c r="U630" s="27" t="s">
        <v>35</v>
      </c>
      <c r="V630" s="185"/>
      <c r="W630" s="56"/>
      <c r="X630" s="186"/>
      <c r="Y630" s="186"/>
      <c r="Z630" s="186"/>
      <c r="AA630" s="62"/>
      <c r="AB630" s="62"/>
      <c r="AC630" s="187"/>
      <c r="AD630" s="259"/>
      <c r="AE630" s="259"/>
      <c r="AF630" s="56"/>
      <c r="AG630" s="28"/>
      <c r="AH630" s="56"/>
      <c r="AI630" s="28"/>
      <c r="AJ630" s="132"/>
      <c r="AK630" s="198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37</v>
      </c>
      <c r="D631" s="185"/>
      <c r="E631" s="56"/>
      <c r="F631" s="186"/>
      <c r="G631" s="186"/>
      <c r="H631" s="186"/>
      <c r="I631" s="62"/>
      <c r="J631" s="62"/>
      <c r="K631" s="187"/>
      <c r="L631" s="259"/>
      <c r="M631" s="259"/>
      <c r="N631" s="56"/>
      <c r="O631" s="28"/>
      <c r="P631" s="56"/>
      <c r="Q631" s="28"/>
      <c r="R631" s="132"/>
      <c r="S631" s="215"/>
      <c r="T631" s="286"/>
      <c r="U631" s="27" t="s">
        <v>37</v>
      </c>
      <c r="V631" s="185"/>
      <c r="W631" s="56"/>
      <c r="X631" s="186"/>
      <c r="Y631" s="186"/>
      <c r="Z631" s="186"/>
      <c r="AA631" s="62"/>
      <c r="AB631" s="62"/>
      <c r="AC631" s="187"/>
      <c r="AD631" s="259"/>
      <c r="AE631" s="259"/>
      <c r="AF631" s="56"/>
      <c r="AG631" s="28"/>
      <c r="AH631" s="56"/>
      <c r="AI631" s="28"/>
      <c r="AJ631" s="132"/>
      <c r="AK631" s="198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5"/>
      <c r="E632" s="56"/>
      <c r="F632" s="188"/>
      <c r="G632" s="188"/>
      <c r="H632" s="188"/>
      <c r="I632" s="56"/>
      <c r="J632" s="56"/>
      <c r="K632" s="187"/>
      <c r="L632" s="259"/>
      <c r="M632" s="259"/>
      <c r="N632" s="56"/>
      <c r="O632" s="28"/>
      <c r="P632" s="56"/>
      <c r="Q632" s="28"/>
      <c r="R632" s="183"/>
      <c r="S632" s="215"/>
      <c r="T632" s="287"/>
      <c r="U632" s="27"/>
      <c r="V632" s="185"/>
      <c r="W632" s="56"/>
      <c r="X632" s="188"/>
      <c r="Y632" s="188"/>
      <c r="Z632" s="188"/>
      <c r="AA632" s="56"/>
      <c r="AB632" s="56"/>
      <c r="AC632" s="187"/>
      <c r="AD632" s="259"/>
      <c r="AE632" s="259"/>
      <c r="AF632" s="56"/>
      <c r="AG632" s="28"/>
      <c r="AH632" s="56"/>
      <c r="AI632" s="28"/>
      <c r="AJ632" s="183"/>
      <c r="AK632" s="198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5"/>
      <c r="T633" s="285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8"/>
      <c r="AL633" s="285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34</v>
      </c>
      <c r="D634" s="185"/>
      <c r="E634" s="56"/>
      <c r="F634" s="186"/>
      <c r="G634" s="186"/>
      <c r="H634" s="186"/>
      <c r="I634" s="62"/>
      <c r="J634" s="62"/>
      <c r="K634" s="187"/>
      <c r="L634" s="259"/>
      <c r="M634" s="259"/>
      <c r="N634" s="56"/>
      <c r="O634" s="28"/>
      <c r="P634" s="56"/>
      <c r="Q634" s="28"/>
      <c r="R634" s="132"/>
      <c r="S634" s="215"/>
      <c r="T634" s="286"/>
      <c r="U634" s="27" t="s">
        <v>34</v>
      </c>
      <c r="V634" s="185"/>
      <c r="W634" s="56"/>
      <c r="X634" s="186"/>
      <c r="Y634" s="186"/>
      <c r="Z634" s="186"/>
      <c r="AA634" s="62"/>
      <c r="AB634" s="62"/>
      <c r="AC634" s="187"/>
      <c r="AD634" s="259"/>
      <c r="AE634" s="259"/>
      <c r="AF634" s="56"/>
      <c r="AG634" s="28"/>
      <c r="AH634" s="56"/>
      <c r="AI634" s="28"/>
      <c r="AJ634" s="132"/>
      <c r="AK634" s="198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35</v>
      </c>
      <c r="D635" s="185"/>
      <c r="E635" s="56"/>
      <c r="F635" s="186"/>
      <c r="G635" s="186"/>
      <c r="H635" s="186"/>
      <c r="I635" s="62"/>
      <c r="J635" s="62"/>
      <c r="K635" s="187"/>
      <c r="L635" s="259"/>
      <c r="M635" s="259"/>
      <c r="N635" s="56"/>
      <c r="O635" s="28"/>
      <c r="P635" s="56"/>
      <c r="Q635" s="28"/>
      <c r="R635" s="132"/>
      <c r="S635" s="215"/>
      <c r="T635" s="286"/>
      <c r="U635" s="27" t="s">
        <v>35</v>
      </c>
      <c r="V635" s="185"/>
      <c r="W635" s="56"/>
      <c r="X635" s="186"/>
      <c r="Y635" s="186"/>
      <c r="Z635" s="186"/>
      <c r="AA635" s="62"/>
      <c r="AB635" s="62"/>
      <c r="AC635" s="187"/>
      <c r="AD635" s="259"/>
      <c r="AE635" s="259"/>
      <c r="AF635" s="56"/>
      <c r="AG635" s="28"/>
      <c r="AH635" s="56"/>
      <c r="AI635" s="28"/>
      <c r="AJ635" s="132"/>
      <c r="AK635" s="198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37</v>
      </c>
      <c r="D636" s="185"/>
      <c r="E636" s="56"/>
      <c r="F636" s="186"/>
      <c r="G636" s="186"/>
      <c r="H636" s="186"/>
      <c r="I636" s="62"/>
      <c r="J636" s="62"/>
      <c r="K636" s="187"/>
      <c r="L636" s="259"/>
      <c r="M636" s="259"/>
      <c r="N636" s="56"/>
      <c r="O636" s="28"/>
      <c r="P636" s="56"/>
      <c r="Q636" s="28"/>
      <c r="R636" s="132"/>
      <c r="S636" s="215"/>
      <c r="T636" s="286"/>
      <c r="U636" s="27" t="s">
        <v>37</v>
      </c>
      <c r="V636" s="185"/>
      <c r="W636" s="56"/>
      <c r="X636" s="186"/>
      <c r="Y636" s="186"/>
      <c r="Z636" s="186"/>
      <c r="AA636" s="62"/>
      <c r="AB636" s="62"/>
      <c r="AC636" s="187"/>
      <c r="AD636" s="259"/>
      <c r="AE636" s="259"/>
      <c r="AF636" s="56"/>
      <c r="AG636" s="28"/>
      <c r="AH636" s="56"/>
      <c r="AI636" s="28"/>
      <c r="AJ636" s="132"/>
      <c r="AK636" s="198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89"/>
      <c r="G637" s="189"/>
      <c r="H637" s="189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5"/>
      <c r="T637" s="287"/>
      <c r="U637" s="29"/>
      <c r="V637" s="41"/>
      <c r="W637" s="58"/>
      <c r="X637" s="189"/>
      <c r="Y637" s="189"/>
      <c r="Z637" s="189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8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5"/>
      <c r="C638" s="215"/>
      <c r="D638" s="215"/>
      <c r="E638" s="215"/>
      <c r="F638" s="215"/>
      <c r="G638" s="215"/>
      <c r="H638" s="215"/>
      <c r="I638" s="215"/>
      <c r="J638" s="215"/>
      <c r="K638" s="215"/>
      <c r="L638" s="215"/>
      <c r="M638" s="215"/>
      <c r="N638" s="215"/>
      <c r="O638" s="250"/>
      <c r="P638" s="215"/>
      <c r="Q638" s="215"/>
      <c r="R638" s="91"/>
      <c r="S638" s="215"/>
      <c r="T638" s="215"/>
      <c r="U638" s="215"/>
      <c r="V638" s="215"/>
      <c r="W638" s="215"/>
      <c r="X638" s="215"/>
      <c r="Y638" s="215"/>
      <c r="Z638" s="215"/>
      <c r="AA638" s="215"/>
      <c r="AB638" s="215"/>
      <c r="AC638" s="215"/>
      <c r="AD638" s="215"/>
      <c r="AE638" s="215"/>
      <c r="AF638" s="215"/>
      <c r="AG638" s="250"/>
      <c r="AH638" s="215"/>
      <c r="AI638" s="215"/>
      <c r="AJ638" s="91"/>
      <c r="AK638" s="198"/>
      <c r="AL638" s="198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1"/>
      <c r="D639" s="101"/>
      <c r="E639" s="261"/>
      <c r="F639" s="30" t="s">
        <v>50</v>
      </c>
      <c r="G639" s="202" t="s">
        <v>50</v>
      </c>
      <c r="H639" s="202" t="s">
        <v>50</v>
      </c>
      <c r="I639" s="202" t="s">
        <v>50</v>
      </c>
      <c r="J639" s="202" t="s">
        <v>50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1"/>
      <c r="V639" s="101"/>
      <c r="W639" s="261"/>
      <c r="X639" s="30" t="s">
        <v>50</v>
      </c>
      <c r="Y639" s="202" t="s">
        <v>50</v>
      </c>
      <c r="Z639" s="202" t="s">
        <v>50</v>
      </c>
      <c r="AA639" s="202" t="s">
        <v>50</v>
      </c>
      <c r="AB639" s="202" t="s">
        <v>50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8"/>
      <c r="F640" s="90" t="s">
        <v>29</v>
      </c>
      <c r="G640" s="250" t="s">
        <v>40</v>
      </c>
      <c r="H640" s="250" t="s">
        <v>43</v>
      </c>
      <c r="I640" s="250" t="s">
        <v>46</v>
      </c>
      <c r="J640" s="250" t="s">
        <v>56</v>
      </c>
      <c r="R640" s="105"/>
      <c r="T640" s="140"/>
      <c r="U640" s="198"/>
      <c r="V640" s="8"/>
      <c r="W640" s="232"/>
      <c r="X640" s="90" t="s">
        <v>29</v>
      </c>
      <c r="Y640" s="250" t="s">
        <v>40</v>
      </c>
      <c r="Z640" s="250" t="s">
        <v>43</v>
      </c>
      <c r="AA640" s="250" t="s">
        <v>46</v>
      </c>
      <c r="AB640" s="250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192</v>
      </c>
      <c r="C641" s="25" t="s">
        <v>33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28.230354999999999</v>
      </c>
      <c r="G641" s="135">
        <f t="shared" si="59"/>
        <v>33.598252000000002</v>
      </c>
      <c r="H641" s="135">
        <f t="shared" si="59"/>
        <v>0.95620205999999996</v>
      </c>
      <c r="I641" s="135">
        <f t="shared" si="59"/>
        <v>0.95804133000000002</v>
      </c>
      <c r="J641" s="135">
        <f t="shared" si="59"/>
        <v>5.1735907999999997E-2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192</v>
      </c>
      <c r="U641" s="25" t="s">
        <v>33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28.316659999999999</v>
      </c>
      <c r="Y641" s="135">
        <f t="shared" si="60"/>
        <v>33.698433000000001</v>
      </c>
      <c r="Z641" s="135">
        <f t="shared" si="60"/>
        <v>0.95692109999999997</v>
      </c>
      <c r="AA641" s="135">
        <f t="shared" si="60"/>
        <v>0.95867597999999998</v>
      </c>
      <c r="AB641" s="135">
        <f t="shared" si="60"/>
        <v>5.1112709999999999E-2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34</v>
      </c>
      <c r="D642" s="107"/>
      <c r="E642" s="264"/>
      <c r="F642" s="18">
        <f t="shared" si="59"/>
        <v>32.233747000000001</v>
      </c>
      <c r="G642" s="18">
        <f t="shared" si="59"/>
        <v>36.644689</v>
      </c>
      <c r="H642" s="18">
        <f t="shared" si="59"/>
        <v>0.97558082999999995</v>
      </c>
      <c r="I642" s="18">
        <f t="shared" si="59"/>
        <v>0.97671732</v>
      </c>
      <c r="J642" s="18">
        <f t="shared" si="59"/>
        <v>2.7914743999999998E-2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34</v>
      </c>
      <c r="V642" s="107"/>
      <c r="W642" s="264"/>
      <c r="X642" s="18">
        <f t="shared" si="60"/>
        <v>32.251120999999998</v>
      </c>
      <c r="Y642" s="18">
        <f t="shared" si="60"/>
        <v>36.656365999999998</v>
      </c>
      <c r="Z642" s="18">
        <f t="shared" si="60"/>
        <v>0.97560453000000003</v>
      </c>
      <c r="AA642" s="18">
        <f t="shared" si="60"/>
        <v>0.97671828000000005</v>
      </c>
      <c r="AB642" s="18">
        <f t="shared" si="60"/>
        <v>2.8297211999999999E-2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35</v>
      </c>
      <c r="D643" s="107"/>
      <c r="E643" s="264"/>
      <c r="F643" s="18">
        <f t="shared" si="59"/>
        <v>37.537492999999998</v>
      </c>
      <c r="G643" s="18">
        <f t="shared" si="59"/>
        <v>41.029935999999999</v>
      </c>
      <c r="H643" s="18">
        <f t="shared" si="59"/>
        <v>0.98775630999999997</v>
      </c>
      <c r="I643" s="18">
        <f t="shared" si="59"/>
        <v>0.99176690000000001</v>
      </c>
      <c r="J643" s="18">
        <f t="shared" si="59"/>
        <v>1.3640298E-2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35</v>
      </c>
      <c r="V643" s="107"/>
      <c r="W643" s="264"/>
      <c r="X643" s="18">
        <f t="shared" si="60"/>
        <v>37.452671000000002</v>
      </c>
      <c r="Y643" s="18">
        <f t="shared" si="60"/>
        <v>40.908428999999998</v>
      </c>
      <c r="Z643" s="18">
        <f t="shared" si="60"/>
        <v>0.98782913999999999</v>
      </c>
      <c r="AA643" s="18">
        <f t="shared" si="60"/>
        <v>0.99157837000000004</v>
      </c>
      <c r="AB643" s="18">
        <f t="shared" si="60"/>
        <v>1.4117466E-2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37</v>
      </c>
      <c r="D644" s="107"/>
      <c r="E644" s="264"/>
      <c r="F644" s="18">
        <f t="shared" si="59"/>
        <v>40.333325000000002</v>
      </c>
      <c r="G644" s="18">
        <f t="shared" si="59"/>
        <v>43.635134000000001</v>
      </c>
      <c r="H644" s="18">
        <f t="shared" si="59"/>
        <v>0.99168813</v>
      </c>
      <c r="I644" s="18">
        <f t="shared" si="59"/>
        <v>0.99600091999999996</v>
      </c>
      <c r="J644" s="18">
        <f t="shared" si="59"/>
        <v>7.8101669999999998E-3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37</v>
      </c>
      <c r="V644" s="107"/>
      <c r="W644" s="264"/>
      <c r="X644" s="18">
        <f t="shared" si="60"/>
        <v>40.356560000000002</v>
      </c>
      <c r="Y644" s="18">
        <f t="shared" si="60"/>
        <v>43.648401999999997</v>
      </c>
      <c r="Z644" s="18">
        <f t="shared" si="60"/>
        <v>0.99170126000000003</v>
      </c>
      <c r="AA644" s="18">
        <f t="shared" si="60"/>
        <v>0.99591691000000004</v>
      </c>
      <c r="AB644" s="18">
        <f t="shared" si="60"/>
        <v>7.8152789999999996E-3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4"/>
      <c r="G645" s="184"/>
      <c r="H645" s="184"/>
      <c r="I645" s="184"/>
      <c r="J645" s="184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4"/>
      <c r="Y645" s="184"/>
      <c r="Z645" s="184"/>
      <c r="AA645" s="184"/>
      <c r="AB645" s="184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1" t="s">
        <v>193</v>
      </c>
      <c r="C646" s="25" t="s">
        <v>33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28.721309000000002</v>
      </c>
      <c r="G646" s="135">
        <f t="shared" si="61"/>
        <v>34.221986000000001</v>
      </c>
      <c r="H646" s="135">
        <f t="shared" si="61"/>
        <v>0.95984040999999998</v>
      </c>
      <c r="I646" s="135">
        <f t="shared" si="61"/>
        <v>0.96300574000000005</v>
      </c>
      <c r="J646" s="135">
        <f t="shared" si="61"/>
        <v>6.2362715999999999E-2</v>
      </c>
      <c r="K646" s="109"/>
      <c r="L646" s="109"/>
      <c r="M646" s="109"/>
      <c r="N646" s="109"/>
      <c r="O646" s="263"/>
      <c r="P646" s="109"/>
      <c r="Q646" s="110"/>
      <c r="R646" s="111"/>
      <c r="T646" s="291" t="s">
        <v>193</v>
      </c>
      <c r="U646" s="25" t="s">
        <v>33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28.793471</v>
      </c>
      <c r="Y646" s="135">
        <f t="shared" si="62"/>
        <v>34.280234999999998</v>
      </c>
      <c r="Z646" s="135">
        <f t="shared" si="62"/>
        <v>0.96032072999999996</v>
      </c>
      <c r="AA646" s="135">
        <f t="shared" si="62"/>
        <v>0.96362652999999998</v>
      </c>
      <c r="AB646" s="135">
        <f t="shared" si="62"/>
        <v>6.0633022000000002E-2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34</v>
      </c>
      <c r="D647" s="107"/>
      <c r="E647" s="264"/>
      <c r="F647" s="18">
        <f t="shared" si="61"/>
        <v>32.969090000000001</v>
      </c>
      <c r="G647" s="18">
        <f t="shared" si="61"/>
        <v>37.274982999999999</v>
      </c>
      <c r="H647" s="18">
        <f t="shared" si="61"/>
        <v>0.97794892</v>
      </c>
      <c r="I647" s="18">
        <f t="shared" si="61"/>
        <v>0.98040735000000001</v>
      </c>
      <c r="J647" s="18">
        <f t="shared" si="61"/>
        <v>3.5330634999999999E-2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34</v>
      </c>
      <c r="V647" s="107"/>
      <c r="W647" s="264"/>
      <c r="X647" s="18">
        <f t="shared" si="62"/>
        <v>33.026133999999999</v>
      </c>
      <c r="Y647" s="18">
        <f t="shared" si="62"/>
        <v>37.341526000000002</v>
      </c>
      <c r="Z647" s="18">
        <f t="shared" si="62"/>
        <v>0.97803647000000005</v>
      </c>
      <c r="AA647" s="18">
        <f t="shared" si="62"/>
        <v>0.98039343000000001</v>
      </c>
      <c r="AB647" s="18">
        <f t="shared" si="62"/>
        <v>3.4796516999999999E-2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35</v>
      </c>
      <c r="D648" s="107"/>
      <c r="E648" s="264"/>
      <c r="F648" s="18">
        <f t="shared" si="61"/>
        <v>38.235321999999996</v>
      </c>
      <c r="G648" s="18">
        <f t="shared" si="61"/>
        <v>41.683706999999998</v>
      </c>
      <c r="H648" s="18">
        <f t="shared" si="61"/>
        <v>0.98948495999999997</v>
      </c>
      <c r="I648" s="18">
        <f t="shared" si="61"/>
        <v>0.99265307999999997</v>
      </c>
      <c r="J648" s="18">
        <f t="shared" si="61"/>
        <v>1.9343263999999999E-2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35</v>
      </c>
      <c r="V648" s="107"/>
      <c r="W648" s="264"/>
      <c r="X648" s="18">
        <f t="shared" si="62"/>
        <v>38.219289000000003</v>
      </c>
      <c r="Y648" s="18">
        <f t="shared" si="62"/>
        <v>41.643853</v>
      </c>
      <c r="Z648" s="18">
        <f t="shared" si="62"/>
        <v>0.98954872000000005</v>
      </c>
      <c r="AA648" s="18">
        <f t="shared" si="62"/>
        <v>0.99324922999999998</v>
      </c>
      <c r="AB648" s="18">
        <f t="shared" si="62"/>
        <v>1.8950618999999998E-2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37</v>
      </c>
      <c r="D649" s="107"/>
      <c r="E649" s="264"/>
      <c r="F649" s="18">
        <f t="shared" si="61"/>
        <v>41.247826000000003</v>
      </c>
      <c r="G649" s="18">
        <f t="shared" si="61"/>
        <v>44.521687</v>
      </c>
      <c r="H649" s="18">
        <f t="shared" si="61"/>
        <v>0.99324232000000001</v>
      </c>
      <c r="I649" s="18">
        <f t="shared" si="61"/>
        <v>0.99645728</v>
      </c>
      <c r="J649" s="18">
        <f t="shared" si="61"/>
        <v>1.2083389999999999E-2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37</v>
      </c>
      <c r="V649" s="107"/>
      <c r="W649" s="264"/>
      <c r="X649" s="18">
        <f t="shared" si="62"/>
        <v>41.263497000000001</v>
      </c>
      <c r="Y649" s="18">
        <f t="shared" si="62"/>
        <v>44.525982999999997</v>
      </c>
      <c r="Z649" s="18">
        <f t="shared" si="62"/>
        <v>0.99325638000000005</v>
      </c>
      <c r="AA649" s="18">
        <f t="shared" si="62"/>
        <v>0.99647538000000002</v>
      </c>
      <c r="AB649" s="18">
        <f t="shared" si="62"/>
        <v>1.1756001E-2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4"/>
      <c r="G650" s="184"/>
      <c r="H650" s="184"/>
      <c r="I650" s="184"/>
      <c r="J650" s="184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4"/>
      <c r="Y650" s="184"/>
      <c r="Z650" s="184"/>
      <c r="AA650" s="184"/>
      <c r="AB650" s="184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194</v>
      </c>
      <c r="C651" s="25" t="s">
        <v>33</v>
      </c>
      <c r="D651" s="106"/>
      <c r="E651" s="262"/>
      <c r="F651" s="135">
        <f t="shared" ref="F651:J654" si="63">F646-F641</f>
        <v>0.49095400000000211</v>
      </c>
      <c r="G651" s="135">
        <f t="shared" si="63"/>
        <v>0.6237339999999989</v>
      </c>
      <c r="H651" s="135">
        <f t="shared" si="63"/>
        <v>3.6383500000000124E-3</v>
      </c>
      <c r="I651" s="135">
        <f t="shared" si="63"/>
        <v>4.9644100000000302E-3</v>
      </c>
      <c r="J651" s="135">
        <f t="shared" si="63"/>
        <v>1.0626808000000001E-2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194</v>
      </c>
      <c r="U651" s="25" t="s">
        <v>33</v>
      </c>
      <c r="V651" s="106"/>
      <c r="W651" s="262"/>
      <c r="X651" s="135">
        <f t="shared" ref="X651:AB654" si="64">X646-X641</f>
        <v>0.47681100000000143</v>
      </c>
      <c r="Y651" s="135">
        <f t="shared" si="64"/>
        <v>0.58180199999999616</v>
      </c>
      <c r="Z651" s="135">
        <f t="shared" si="64"/>
        <v>3.3996299999999868E-3</v>
      </c>
      <c r="AA651" s="135">
        <f t="shared" si="64"/>
        <v>4.950549999999998E-3</v>
      </c>
      <c r="AB651" s="135">
        <f t="shared" si="64"/>
        <v>9.520312000000003E-3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34</v>
      </c>
      <c r="D652" s="107"/>
      <c r="E652" s="264"/>
      <c r="F652" s="18">
        <f t="shared" si="63"/>
        <v>0.7353430000000003</v>
      </c>
      <c r="G652" s="18">
        <f t="shared" si="63"/>
        <v>0.63029399999999924</v>
      </c>
      <c r="H652" s="18">
        <f t="shared" si="63"/>
        <v>2.3680900000000449E-3</v>
      </c>
      <c r="I652" s="18">
        <f t="shared" si="63"/>
        <v>3.6900300000000108E-3</v>
      </c>
      <c r="J652" s="18">
        <f t="shared" si="63"/>
        <v>7.4158910000000008E-3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34</v>
      </c>
      <c r="V652" s="107"/>
      <c r="W652" s="264"/>
      <c r="X652" s="18">
        <f t="shared" si="64"/>
        <v>0.77501300000000128</v>
      </c>
      <c r="Y652" s="18">
        <f t="shared" si="64"/>
        <v>0.68516000000000332</v>
      </c>
      <c r="Z652" s="18">
        <f t="shared" si="64"/>
        <v>2.4319400000000213E-3</v>
      </c>
      <c r="AA652" s="18">
        <f t="shared" si="64"/>
        <v>3.6751499999999604E-3</v>
      </c>
      <c r="AB652" s="18">
        <f t="shared" si="64"/>
        <v>6.4993050000000004E-3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35</v>
      </c>
      <c r="D653" s="107"/>
      <c r="E653" s="264"/>
      <c r="F653" s="18">
        <f t="shared" si="63"/>
        <v>0.6978289999999987</v>
      </c>
      <c r="G653" s="18">
        <f t="shared" si="63"/>
        <v>0.65377099999999899</v>
      </c>
      <c r="H653" s="18">
        <f t="shared" si="63"/>
        <v>1.7286499999999982E-3</v>
      </c>
      <c r="I653" s="18">
        <f t="shared" si="63"/>
        <v>8.8617999999995867E-4</v>
      </c>
      <c r="J653" s="18">
        <f t="shared" si="63"/>
        <v>5.7029659999999986E-3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35</v>
      </c>
      <c r="V653" s="107"/>
      <c r="W653" s="264"/>
      <c r="X653" s="18">
        <f t="shared" si="64"/>
        <v>0.76661800000000113</v>
      </c>
      <c r="Y653" s="18">
        <f t="shared" si="64"/>
        <v>0.73542400000000185</v>
      </c>
      <c r="Z653" s="18">
        <f t="shared" si="64"/>
        <v>1.7195800000000538E-3</v>
      </c>
      <c r="AA653" s="18">
        <f t="shared" si="64"/>
        <v>1.6708599999999407E-3</v>
      </c>
      <c r="AB653" s="18">
        <f t="shared" si="64"/>
        <v>4.833152999999998E-3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37</v>
      </c>
      <c r="D654" s="107"/>
      <c r="E654" s="264"/>
      <c r="F654" s="18">
        <f t="shared" si="63"/>
        <v>0.91450100000000134</v>
      </c>
      <c r="G654" s="18">
        <f t="shared" si="63"/>
        <v>0.88655299999999926</v>
      </c>
      <c r="H654" s="18">
        <f t="shared" si="63"/>
        <v>1.5541900000000108E-3</v>
      </c>
      <c r="I654" s="18">
        <f t="shared" si="63"/>
        <v>4.5636000000004451E-4</v>
      </c>
      <c r="J654" s="18">
        <f t="shared" si="63"/>
        <v>4.2732229999999996E-3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37</v>
      </c>
      <c r="V654" s="107"/>
      <c r="W654" s="264"/>
      <c r="X654" s="18">
        <f t="shared" si="64"/>
        <v>0.90693699999999922</v>
      </c>
      <c r="Y654" s="18">
        <f t="shared" si="64"/>
        <v>0.87758099999999928</v>
      </c>
      <c r="Z654" s="18">
        <f t="shared" si="64"/>
        <v>1.5551200000000209E-3</v>
      </c>
      <c r="AA654" s="18">
        <f t="shared" si="64"/>
        <v>5.584699999999776E-4</v>
      </c>
      <c r="AB654" s="18">
        <f t="shared" si="64"/>
        <v>3.9407220000000007E-3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4"/>
      <c r="G655" s="184"/>
      <c r="H655" s="184"/>
      <c r="I655" s="184"/>
      <c r="J655" s="184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4"/>
      <c r="Y655" s="184"/>
      <c r="Z655" s="184"/>
      <c r="AA655" s="184"/>
      <c r="AB655" s="184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5"/>
      <c r="D675" s="215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5"/>
      <c r="D676" s="215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5"/>
      <c r="D677" s="215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5"/>
      <c r="D678" s="215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5"/>
      <c r="D679" s="215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5"/>
      <c r="D680" s="215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5"/>
      <c r="D681" s="215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5"/>
      <c r="D682" s="215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5"/>
      <c r="D683" s="215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5"/>
      <c r="D684" s="215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5"/>
      <c r="D685" s="215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5"/>
      <c r="D686" s="215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5"/>
      <c r="D687" s="215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5"/>
      <c r="D688" s="215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5"/>
      <c r="D689" s="215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3" bestFit="1" customWidth="1"/>
    <col min="2" max="2" width="9.8984375" style="213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3" customWidth="1"/>
    <col min="20" max="20" width="11" style="213" customWidth="1"/>
    <col min="21" max="23" width="9.19921875" style="213" customWidth="1"/>
    <col min="24" max="24" width="9.69921875" style="213" customWidth="1"/>
    <col min="25" max="25" width="9.8984375" style="213" customWidth="1"/>
    <col min="26" max="26" width="8.69921875" style="213" customWidth="1"/>
    <col min="27" max="27" width="10.09765625" style="213" bestFit="1" customWidth="1"/>
    <col min="28" max="28" width="10.09765625" style="213" customWidth="1"/>
    <col min="29" max="29" width="11.3984375" style="213" customWidth="1"/>
    <col min="30" max="30" width="9.09765625" style="213" customWidth="1"/>
    <col min="31" max="31" width="8.19921875" style="213" customWidth="1"/>
    <col min="32" max="32" width="3.69921875" style="213" customWidth="1"/>
    <col min="33" max="33" width="3.69921875" style="233" customWidth="1"/>
    <col min="34" max="34" width="7.09765625" style="213" customWidth="1"/>
    <col min="35" max="35" width="7.8984375" style="213" customWidth="1"/>
    <col min="36" max="36" width="9.09765625" style="213" customWidth="1"/>
    <col min="37" max="37" width="3.69921875" style="213" customWidth="1"/>
    <col min="38" max="38" width="8.3984375" style="213" bestFit="1" customWidth="1"/>
    <col min="39" max="39" width="10.69921875" style="213" customWidth="1"/>
    <col min="40" max="40" width="10.3984375" style="213" customWidth="1"/>
    <col min="41" max="41" width="9.8984375" style="213" customWidth="1"/>
    <col min="42" max="42" width="11.3984375" style="213" customWidth="1"/>
    <col min="43" max="43" width="10.5" style="213" customWidth="1"/>
    <col min="44" max="44" width="7" style="213" bestFit="1" customWidth="1"/>
    <col min="45" max="45" width="7.5" style="213" bestFit="1" customWidth="1"/>
    <col min="46" max="46" width="8.19921875" style="213" customWidth="1"/>
    <col min="47" max="47" width="16.19921875" style="213" customWidth="1"/>
    <col min="48" max="49" width="8.5" style="213" bestFit="1" customWidth="1"/>
    <col min="50" max="52" width="7.3984375" style="213" bestFit="1" customWidth="1"/>
    <col min="53" max="53" width="7.3984375" style="213" customWidth="1"/>
    <col min="54" max="54" width="7.3984375" style="213" bestFit="1" customWidth="1"/>
    <col min="55" max="55" width="2.3984375" style="213" customWidth="1"/>
    <col min="56" max="71" width="9" style="213" customWidth="1"/>
    <col min="72" max="16384" width="9" style="213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15"/>
      <c r="T2" s="141" t="str">
        <f>$B$2</f>
        <v>cinema_track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8"/>
      <c r="AL2" s="161" t="str">
        <f>$B$2</f>
        <v>cinema_track</v>
      </c>
      <c r="AM2" s="305" t="s">
        <v>49</v>
      </c>
      <c r="AN2" s="269"/>
      <c r="AO2" s="269"/>
      <c r="AP2" s="269"/>
      <c r="AQ2" s="290"/>
      <c r="AR2" s="37"/>
      <c r="AS2" s="234"/>
      <c r="AT2" s="37"/>
    </row>
    <row r="3" spans="1:58" ht="13.5" customHeight="1" x14ac:dyDescent="0.3">
      <c r="B3" s="155"/>
      <c r="C3" s="201"/>
      <c r="D3" s="93"/>
      <c r="E3" s="235" t="s">
        <v>31</v>
      </c>
      <c r="F3" s="30" t="s">
        <v>50</v>
      </c>
      <c r="G3" s="202" t="s">
        <v>50</v>
      </c>
      <c r="H3" s="202" t="s">
        <v>50</v>
      </c>
      <c r="I3" s="202" t="s">
        <v>50</v>
      </c>
      <c r="J3" s="202" t="s">
        <v>50</v>
      </c>
      <c r="K3" s="202"/>
      <c r="L3" s="202"/>
      <c r="M3" s="202"/>
      <c r="N3" s="202"/>
      <c r="O3" s="236"/>
      <c r="P3" s="300" t="s">
        <v>51</v>
      </c>
      <c r="Q3" s="300" t="s">
        <v>52</v>
      </c>
      <c r="R3" s="302" t="s">
        <v>53</v>
      </c>
      <c r="S3" s="215"/>
      <c r="T3" s="139"/>
      <c r="U3" s="201"/>
      <c r="V3" s="93"/>
      <c r="W3" s="235" t="s">
        <v>31</v>
      </c>
      <c r="X3" s="30" t="s">
        <v>50</v>
      </c>
      <c r="Y3" s="202" t="s">
        <v>50</v>
      </c>
      <c r="Z3" s="202" t="s">
        <v>50</v>
      </c>
      <c r="AA3" s="202" t="s">
        <v>50</v>
      </c>
      <c r="AB3" s="202" t="s">
        <v>50</v>
      </c>
      <c r="AC3" s="202"/>
      <c r="AD3" s="202"/>
      <c r="AE3" s="202"/>
      <c r="AF3" s="202"/>
      <c r="AG3" s="236"/>
      <c r="AH3" s="300" t="s">
        <v>51</v>
      </c>
      <c r="AI3" s="300" t="s">
        <v>52</v>
      </c>
      <c r="AJ3" s="302" t="s">
        <v>53</v>
      </c>
      <c r="AK3" s="198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8"/>
      <c r="D4" s="32"/>
      <c r="E4" s="237" t="s">
        <v>55</v>
      </c>
      <c r="F4" s="33" t="s">
        <v>29</v>
      </c>
      <c r="G4" s="238" t="s">
        <v>40</v>
      </c>
      <c r="H4" s="238" t="s">
        <v>43</v>
      </c>
      <c r="I4" s="238" t="s">
        <v>46</v>
      </c>
      <c r="J4" s="238" t="s">
        <v>56</v>
      </c>
      <c r="K4" s="238"/>
      <c r="L4" s="118"/>
      <c r="M4" s="118"/>
      <c r="N4" s="91"/>
      <c r="O4" s="238"/>
      <c r="P4" s="273"/>
      <c r="Q4" s="273"/>
      <c r="R4" s="303"/>
      <c r="S4" s="215"/>
      <c r="T4" s="140"/>
      <c r="U4" s="198"/>
      <c r="V4" s="32"/>
      <c r="W4" s="237" t="s">
        <v>55</v>
      </c>
      <c r="X4" s="33" t="s">
        <v>29</v>
      </c>
      <c r="Y4" s="238" t="s">
        <v>40</v>
      </c>
      <c r="Z4" s="238" t="s">
        <v>43</v>
      </c>
      <c r="AA4" s="238" t="s">
        <v>46</v>
      </c>
      <c r="AB4" s="238" t="s">
        <v>56</v>
      </c>
      <c r="AC4" s="238"/>
      <c r="AD4" s="238"/>
      <c r="AE4" s="238"/>
      <c r="AF4" s="91"/>
      <c r="AG4" s="238"/>
      <c r="AH4" s="273"/>
      <c r="AI4" s="273"/>
      <c r="AJ4" s="303"/>
      <c r="AK4" s="215"/>
      <c r="AL4" s="200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1"/>
      <c r="C5" s="25" t="s">
        <v>33</v>
      </c>
      <c r="D5" s="26"/>
      <c r="E5" s="125">
        <f>E23</f>
        <v>30964.104000000003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31.725678952380957</v>
      </c>
      <c r="G5" s="30">
        <f t="shared" si="0"/>
        <v>35.421116285714284</v>
      </c>
      <c r="H5" s="30">
        <f t="shared" si="0"/>
        <v>0.97118571761904759</v>
      </c>
      <c r="I5" s="90">
        <f t="shared" si="0"/>
        <v>0.97707904285714298</v>
      </c>
      <c r="J5" s="90">
        <f t="shared" si="0"/>
        <v>4.974585747619048E-2</v>
      </c>
      <c r="K5" s="55"/>
      <c r="L5" s="55"/>
      <c r="M5" s="55"/>
      <c r="N5" s="26"/>
      <c r="O5" s="56"/>
      <c r="P5" s="130">
        <f t="shared" ref="P5:Q8" si="1">P16</f>
        <v>19.077999999999999</v>
      </c>
      <c r="Q5" s="151">
        <f t="shared" si="1"/>
        <v>3.375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5"/>
      <c r="T5" s="299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9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8"/>
      <c r="AL5" s="158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1"/>
      <c r="AT5" s="19" t="s">
        <v>57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34</v>
      </c>
      <c r="D6" s="28"/>
      <c r="E6" s="156">
        <f>E24</f>
        <v>45422.144000000008</v>
      </c>
      <c r="F6" s="90">
        <f t="shared" si="0"/>
        <v>35.280070952380953</v>
      </c>
      <c r="G6" s="90">
        <f t="shared" si="0"/>
        <v>38.602953666666664</v>
      </c>
      <c r="H6" s="90">
        <f t="shared" si="0"/>
        <v>0.98238105428571421</v>
      </c>
      <c r="I6" s="90">
        <f t="shared" si="0"/>
        <v>0.98690265095238094</v>
      </c>
      <c r="J6" s="90">
        <f t="shared" si="0"/>
        <v>3.2261442666666675E-2</v>
      </c>
      <c r="K6" s="56"/>
      <c r="L6" s="56"/>
      <c r="M6" s="56"/>
      <c r="N6" s="28"/>
      <c r="O6" s="56"/>
      <c r="P6" s="130">
        <f t="shared" si="1"/>
        <v>19.218</v>
      </c>
      <c r="Q6" s="130">
        <f t="shared" si="1"/>
        <v>3.7810000000000001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5"/>
      <c r="T6" s="286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9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8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35</v>
      </c>
      <c r="D7" s="28"/>
      <c r="E7" s="156">
        <f>E25</f>
        <v>67492.872000000003</v>
      </c>
      <c r="F7" s="90">
        <f t="shared" si="0"/>
        <v>39.311823238095236</v>
      </c>
      <c r="G7" s="90">
        <f t="shared" si="0"/>
        <v>42.573352476190472</v>
      </c>
      <c r="H7" s="90">
        <f t="shared" si="0"/>
        <v>0.9907153823809528</v>
      </c>
      <c r="I7" s="90">
        <f t="shared" si="0"/>
        <v>0.99377558904761898</v>
      </c>
      <c r="J7" s="90">
        <f t="shared" si="0"/>
        <v>1.7206824380952383E-2</v>
      </c>
      <c r="K7" s="56"/>
      <c r="L7" s="56"/>
      <c r="M7" s="56"/>
      <c r="N7" s="28"/>
      <c r="O7" s="56"/>
      <c r="P7" s="130">
        <f t="shared" si="1"/>
        <v>19.405999999999999</v>
      </c>
      <c r="Q7" s="130">
        <f t="shared" si="1"/>
        <v>4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5"/>
      <c r="T7" s="286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9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8"/>
      <c r="AL7" s="158"/>
      <c r="AM7" s="245"/>
      <c r="AN7" s="246"/>
      <c r="AO7" s="159"/>
      <c r="AP7" s="159"/>
      <c r="AQ7" s="43"/>
      <c r="AR7" s="243"/>
      <c r="AS7" s="52"/>
      <c r="AT7" s="19" t="s">
        <v>58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37</v>
      </c>
      <c r="D8" s="28"/>
      <c r="E8" s="156">
        <f>E26</f>
        <v>95688.671999999991</v>
      </c>
      <c r="F8" s="90">
        <f t="shared" si="0"/>
        <v>43.423016285714283</v>
      </c>
      <c r="G8" s="90">
        <f t="shared" si="0"/>
        <v>46.366067476190473</v>
      </c>
      <c r="H8" s="90">
        <f t="shared" si="0"/>
        <v>0.99452979333333336</v>
      </c>
      <c r="I8" s="90">
        <f t="shared" si="0"/>
        <v>0.99697617047619058</v>
      </c>
      <c r="J8" s="90">
        <f t="shared" si="0"/>
        <v>7.4079734333333336E-3</v>
      </c>
      <c r="K8" s="56"/>
      <c r="L8" s="56"/>
      <c r="M8" s="56"/>
      <c r="N8" s="28"/>
      <c r="O8" s="56"/>
      <c r="P8" s="130">
        <f t="shared" si="1"/>
        <v>19.312000000000001</v>
      </c>
      <c r="Q8" s="130">
        <f t="shared" si="1"/>
        <v>3.9529999999999998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5"/>
      <c r="T8" s="286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9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8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5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8"/>
      <c r="AL9" s="158"/>
      <c r="AM9" s="45"/>
      <c r="AN9" s="150"/>
      <c r="AO9" s="150"/>
      <c r="AP9" s="150"/>
      <c r="AQ9" s="46"/>
      <c r="AR9" s="198"/>
      <c r="AS9" s="198"/>
      <c r="AT9" s="198"/>
      <c r="BF9" s="12"/>
    </row>
    <row r="10" spans="1:58" ht="13.5" customHeight="1" thickBot="1" x14ac:dyDescent="0.2">
      <c r="B10" s="153" t="s">
        <v>59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19.253118254924818</v>
      </c>
      <c r="Q10" s="154">
        <f>GEOMEAN(Q5:Q8)</f>
        <v>3.768919096953828</v>
      </c>
      <c r="R10" s="134" t="e">
        <f>AVERAGE(R5:R8)</f>
        <v>#DIV/0!</v>
      </c>
      <c r="S10" s="215"/>
      <c r="T10" s="153" t="s">
        <v>59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8"/>
      <c r="AL10" s="160"/>
      <c r="AM10" s="47"/>
      <c r="AN10" s="48"/>
      <c r="AO10" s="48"/>
      <c r="AP10" s="48"/>
      <c r="AQ10" s="49"/>
      <c r="AR10" s="198"/>
      <c r="AS10" s="198"/>
      <c r="AT10" s="198"/>
      <c r="BF10" s="12"/>
    </row>
    <row r="11" spans="1:58" ht="13.5" customHeight="1" x14ac:dyDescent="0.15">
      <c r="B11" s="215"/>
      <c r="C11" s="215"/>
      <c r="D11" s="215"/>
      <c r="E11" s="249"/>
      <c r="F11" s="90"/>
      <c r="G11" s="90"/>
      <c r="H11" s="90"/>
      <c r="I11" s="90"/>
      <c r="J11" s="90"/>
      <c r="K11" s="90"/>
      <c r="L11" s="215"/>
      <c r="M11" s="91"/>
      <c r="N11" s="91"/>
      <c r="O11" s="250"/>
      <c r="P11" s="90"/>
      <c r="Q11" s="90"/>
      <c r="R11" s="130"/>
      <c r="S11" s="215"/>
      <c r="T11" s="215"/>
      <c r="U11" s="215"/>
      <c r="V11" s="215"/>
      <c r="W11" s="249"/>
      <c r="X11" s="90"/>
      <c r="Y11" s="90"/>
      <c r="Z11" s="90"/>
      <c r="AA11" s="90"/>
      <c r="AB11" s="90"/>
      <c r="AC11" s="90"/>
      <c r="AD11" s="215"/>
      <c r="AE11" s="91"/>
      <c r="AF11" s="91"/>
      <c r="AG11" s="250"/>
      <c r="AH11" s="90"/>
      <c r="AI11" s="90"/>
      <c r="AJ11" s="130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BF11" s="12"/>
    </row>
    <row r="12" spans="1:58" ht="13.5" customHeight="1" thickBot="1" x14ac:dyDescent="0.2">
      <c r="B12" s="215"/>
      <c r="C12" s="215"/>
      <c r="D12" s="215"/>
      <c r="E12" s="249"/>
      <c r="F12" s="90"/>
      <c r="G12" s="90"/>
      <c r="H12" s="90"/>
      <c r="I12" s="90"/>
      <c r="J12" s="90"/>
      <c r="K12" s="90"/>
      <c r="L12" s="215"/>
      <c r="M12" s="91"/>
      <c r="N12" s="91"/>
      <c r="O12" s="250"/>
      <c r="P12" s="90"/>
      <c r="Q12" s="90"/>
      <c r="R12" s="130"/>
      <c r="S12" s="215"/>
      <c r="T12" s="215"/>
      <c r="U12" s="215"/>
      <c r="V12" s="215"/>
      <c r="W12" s="249"/>
      <c r="X12" s="90"/>
      <c r="Y12" s="90"/>
      <c r="Z12" s="90"/>
      <c r="AA12" s="90"/>
      <c r="AB12" s="90"/>
      <c r="AC12" s="90"/>
      <c r="AD12" s="215"/>
      <c r="AE12" s="91"/>
      <c r="AF12" s="91"/>
      <c r="AG12" s="250"/>
      <c r="AH12" s="90"/>
      <c r="AI12" s="90"/>
      <c r="AJ12" s="130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1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2"/>
      <c r="P14" s="102"/>
      <c r="Q14" s="103"/>
      <c r="R14" s="104"/>
      <c r="S14" s="198"/>
      <c r="T14" s="155"/>
      <c r="U14" s="101"/>
      <c r="V14" s="101"/>
      <c r="W14" s="251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2"/>
      <c r="AH14" s="102"/>
      <c r="AI14" s="103"/>
      <c r="AJ14" s="104"/>
      <c r="AK14" s="198"/>
      <c r="AL14" s="19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199"/>
      <c r="BC14" s="199"/>
    </row>
    <row r="15" spans="1:58" s="8" customFormat="1" ht="16.2" customHeight="1" thickBot="1" x14ac:dyDescent="0.3">
      <c r="B15" s="148"/>
      <c r="C15" s="32"/>
      <c r="D15" s="32"/>
      <c r="E15" s="237" t="s">
        <v>55</v>
      </c>
      <c r="F15" s="237" t="s">
        <v>55</v>
      </c>
      <c r="G15" s="237" t="s">
        <v>55</v>
      </c>
      <c r="H15" s="237" t="s">
        <v>55</v>
      </c>
      <c r="I15" s="237" t="s">
        <v>55</v>
      </c>
      <c r="J15" s="237" t="s">
        <v>55</v>
      </c>
      <c r="K15" s="237" t="s">
        <v>55</v>
      </c>
      <c r="L15" s="237" t="s">
        <v>55</v>
      </c>
      <c r="M15" s="237" t="s">
        <v>55</v>
      </c>
      <c r="N15" s="33"/>
      <c r="O15" s="238"/>
      <c r="P15" s="203" t="s">
        <v>51</v>
      </c>
      <c r="Q15" s="203" t="s">
        <v>52</v>
      </c>
      <c r="R15" s="34"/>
      <c r="S15" s="215"/>
      <c r="T15" s="148"/>
      <c r="U15" s="32"/>
      <c r="V15" s="32"/>
      <c r="W15" s="237" t="s">
        <v>55</v>
      </c>
      <c r="X15" s="237" t="s">
        <v>55</v>
      </c>
      <c r="Y15" s="237" t="s">
        <v>55</v>
      </c>
      <c r="Z15" s="237" t="s">
        <v>55</v>
      </c>
      <c r="AA15" s="237" t="s">
        <v>55</v>
      </c>
      <c r="AB15" s="237" t="s">
        <v>55</v>
      </c>
      <c r="AC15" s="237" t="s">
        <v>55</v>
      </c>
      <c r="AD15" s="237" t="s">
        <v>55</v>
      </c>
      <c r="AE15" s="237" t="s">
        <v>55</v>
      </c>
      <c r="AF15" s="33"/>
      <c r="AG15" s="238"/>
      <c r="AH15" s="203" t="s">
        <v>51</v>
      </c>
      <c r="AI15" s="203" t="s">
        <v>52</v>
      </c>
      <c r="AJ15" s="34"/>
      <c r="AK15" s="215"/>
      <c r="AL15" s="215"/>
      <c r="AM15" s="90"/>
      <c r="AN15" s="90"/>
      <c r="AO15" s="90"/>
      <c r="AP15" s="215"/>
      <c r="AQ15" s="215"/>
      <c r="AR15" s="215"/>
      <c r="AS15" s="215"/>
      <c r="AT15" s="215"/>
      <c r="AZ15" s="213"/>
      <c r="BA15" s="213"/>
      <c r="BB15" s="199"/>
      <c r="BC15" s="199"/>
    </row>
    <row r="16" spans="1:58" ht="12.75" customHeight="1" x14ac:dyDescent="0.25">
      <c r="B16" s="301"/>
      <c r="C16" s="25" t="s">
        <v>33</v>
      </c>
      <c r="D16" s="26"/>
      <c r="E16" s="128">
        <v>4622.4719999999998</v>
      </c>
      <c r="F16" s="166">
        <v>6329.6080000000002</v>
      </c>
      <c r="G16" s="166">
        <v>1756.184</v>
      </c>
      <c r="H16" s="166">
        <v>782.98400000000004</v>
      </c>
      <c r="I16" s="166">
        <v>522.24800000000005</v>
      </c>
      <c r="J16" s="166">
        <v>9343.9760000000006</v>
      </c>
      <c r="K16" s="60">
        <v>5568.3680000000004</v>
      </c>
      <c r="L16" s="60">
        <v>2038.2639999999999</v>
      </c>
      <c r="M16" s="60">
        <v>13.24</v>
      </c>
      <c r="N16" s="55"/>
      <c r="O16" s="253"/>
      <c r="P16" s="129">
        <v>19.077999999999999</v>
      </c>
      <c r="Q16" s="129">
        <v>3.375</v>
      </c>
      <c r="R16" s="142"/>
      <c r="S16" s="215"/>
      <c r="T16" s="301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3"/>
      <c r="AH16" s="129"/>
      <c r="AI16" s="129"/>
      <c r="AJ16" s="142"/>
      <c r="AK16" s="198"/>
      <c r="AL16" s="198"/>
      <c r="AP16" s="20"/>
      <c r="AQ16" s="20"/>
      <c r="AR16" s="198"/>
      <c r="AS16" s="198"/>
      <c r="AT16" s="198"/>
      <c r="AX16" s="12"/>
      <c r="AZ16" s="199"/>
      <c r="BA16" s="54"/>
      <c r="BB16" s="199"/>
      <c r="BC16" s="199"/>
      <c r="BD16" s="9"/>
    </row>
    <row r="17" spans="2:56" ht="12.75" customHeight="1" x14ac:dyDescent="0.25">
      <c r="B17" s="286"/>
      <c r="C17" s="27" t="s">
        <v>34</v>
      </c>
      <c r="D17" s="28"/>
      <c r="E17" s="143">
        <v>4622.4719999999998</v>
      </c>
      <c r="F17" s="167">
        <v>8210.5040000000008</v>
      </c>
      <c r="G17" s="167">
        <v>4951.7520000000004</v>
      </c>
      <c r="H17" s="167">
        <v>3009.52</v>
      </c>
      <c r="I17" s="167">
        <v>2611.6480000000001</v>
      </c>
      <c r="J17" s="167">
        <v>11907.512000000001</v>
      </c>
      <c r="K17" s="62">
        <v>7452.2960000000003</v>
      </c>
      <c r="L17" s="62">
        <v>2656.44</v>
      </c>
      <c r="M17" s="62">
        <v>13.24</v>
      </c>
      <c r="N17" s="56"/>
      <c r="O17" s="239"/>
      <c r="P17" s="144">
        <v>19.218</v>
      </c>
      <c r="Q17" s="144">
        <v>3.7810000000000001</v>
      </c>
      <c r="R17" s="145"/>
      <c r="S17" s="215"/>
      <c r="T17" s="286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9"/>
      <c r="AH17" s="144"/>
      <c r="AI17" s="144"/>
      <c r="AJ17" s="145"/>
      <c r="AK17" s="198"/>
      <c r="AL17" s="198"/>
      <c r="AN17" s="20"/>
      <c r="AO17" s="20"/>
      <c r="AP17" s="20"/>
      <c r="AQ17" s="20"/>
      <c r="AR17" s="198"/>
      <c r="AS17" s="198"/>
      <c r="AT17" s="198"/>
      <c r="AX17" s="12"/>
      <c r="AZ17" s="199"/>
      <c r="BA17" s="199"/>
      <c r="BB17" s="199"/>
      <c r="BC17" s="199"/>
      <c r="BD17" s="9"/>
    </row>
    <row r="18" spans="2:56" ht="12.75" customHeight="1" x14ac:dyDescent="0.25">
      <c r="B18" s="286"/>
      <c r="C18" s="27" t="s">
        <v>35</v>
      </c>
      <c r="D18" s="28"/>
      <c r="E18" s="143">
        <v>4622.4719999999998</v>
      </c>
      <c r="F18" s="167">
        <v>10166.16</v>
      </c>
      <c r="G18" s="167">
        <v>9624.2639999999992</v>
      </c>
      <c r="H18" s="167">
        <v>7814.8239999999996</v>
      </c>
      <c r="I18" s="167">
        <v>8017.12</v>
      </c>
      <c r="J18" s="167">
        <v>14542.536</v>
      </c>
      <c r="K18" s="62">
        <v>9408.64</v>
      </c>
      <c r="L18" s="62">
        <v>3296.8560000000002</v>
      </c>
      <c r="M18" s="62">
        <v>13.231999999999999</v>
      </c>
      <c r="N18" s="56"/>
      <c r="O18" s="239"/>
      <c r="P18" s="144">
        <v>19.405999999999999</v>
      </c>
      <c r="Q18" s="144">
        <v>4</v>
      </c>
      <c r="R18" s="145"/>
      <c r="S18" s="215"/>
      <c r="T18" s="286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9"/>
      <c r="AH18" s="144"/>
      <c r="AI18" s="144"/>
      <c r="AJ18" s="145"/>
      <c r="AK18" s="198"/>
      <c r="AL18" s="198"/>
      <c r="AP18" s="20"/>
      <c r="AQ18" s="20"/>
      <c r="AR18" s="198"/>
      <c r="AS18" s="198"/>
      <c r="AT18" s="198"/>
      <c r="AX18" s="12"/>
      <c r="AZ18" s="199"/>
      <c r="BA18" s="53"/>
      <c r="BB18" s="199"/>
      <c r="BC18" s="199"/>
      <c r="BD18" s="9"/>
    </row>
    <row r="19" spans="2:56" ht="12.75" customHeight="1" x14ac:dyDescent="0.25">
      <c r="B19" s="286"/>
      <c r="C19" s="27" t="s">
        <v>37</v>
      </c>
      <c r="D19" s="28"/>
      <c r="E19" s="143">
        <v>4622.4719999999998</v>
      </c>
      <c r="F19" s="167">
        <v>11512.768</v>
      </c>
      <c r="G19" s="167">
        <v>14889.248</v>
      </c>
      <c r="H19" s="167">
        <v>14926.328</v>
      </c>
      <c r="I19" s="167">
        <v>17055.36</v>
      </c>
      <c r="J19" s="167">
        <v>17271.511999999999</v>
      </c>
      <c r="K19" s="62">
        <v>11450.64</v>
      </c>
      <c r="L19" s="62">
        <v>3960.3440000000001</v>
      </c>
      <c r="M19" s="62">
        <v>13.215999999999999</v>
      </c>
      <c r="N19" s="56"/>
      <c r="O19" s="239"/>
      <c r="P19" s="144">
        <v>19.312000000000001</v>
      </c>
      <c r="Q19" s="144">
        <v>3.9529999999999998</v>
      </c>
      <c r="R19" s="145"/>
      <c r="S19" s="215"/>
      <c r="T19" s="286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9"/>
      <c r="AH19" s="144"/>
      <c r="AI19" s="144"/>
      <c r="AJ19" s="145"/>
      <c r="AK19" s="198"/>
      <c r="AL19" s="198"/>
      <c r="AN19" s="20"/>
      <c r="AO19" s="19"/>
      <c r="AP19" s="20"/>
      <c r="AQ19" s="20"/>
      <c r="AR19" s="198"/>
      <c r="AS19" s="198"/>
      <c r="AT19" s="198"/>
      <c r="AX19" s="12"/>
      <c r="AZ19" s="199"/>
      <c r="BA19" s="53"/>
      <c r="BB19" s="199"/>
      <c r="BC19" s="199"/>
      <c r="BD19" s="9"/>
    </row>
    <row r="20" spans="2:56" ht="12.75" customHeight="1" thickBot="1" x14ac:dyDescent="0.3">
      <c r="B20" s="286"/>
      <c r="C20" s="29"/>
      <c r="D20" s="35"/>
      <c r="E20" s="204">
        <f>SUM(E16:E19)/SUM(E23:E26)</f>
        <v>7.7180191233719761E-2</v>
      </c>
      <c r="F20" s="204">
        <f>SUM(F16:F19)/SUM(E23:E26)</f>
        <v>0.15118493056863003</v>
      </c>
      <c r="G20" s="204">
        <f>SUM(G16:G19)/SUM(E23:E26)</f>
        <v>0.1303240629274573</v>
      </c>
      <c r="H20" s="204">
        <f>SUM(H16:H19)/SUM(E23:E26)</f>
        <v>0.11075635743222111</v>
      </c>
      <c r="I20" s="204">
        <f>SUM(I16:I19)/SUM(E23:E26)</f>
        <v>0.11773859818351542</v>
      </c>
      <c r="J20" s="204">
        <f>SUM(J16:J19)/SUM(E23:E26)</f>
        <v>0.22150530151398654</v>
      </c>
      <c r="K20" s="204">
        <f>SUM(K16:K19)/SUM(E23:E26)</f>
        <v>0.14142111390332471</v>
      </c>
      <c r="L20" s="204">
        <f>SUM(L16:L19)/SUM(E23:E26)</f>
        <v>4.9889444237145197E-2</v>
      </c>
      <c r="M20" s="58"/>
      <c r="N20" s="58"/>
      <c r="O20" s="254"/>
      <c r="P20" s="169"/>
      <c r="Q20" s="169"/>
      <c r="R20" s="146"/>
      <c r="S20" s="215"/>
      <c r="T20" s="286"/>
      <c r="U20" s="29"/>
      <c r="V20" s="35"/>
      <c r="W20" s="204" t="e">
        <f>SUM(W16:W19)/SUM(W23:W26)</f>
        <v>#DIV/0!</v>
      </c>
      <c r="X20" s="204" t="e">
        <f>SUM(X16:X19)/SUM(W23:W26)</f>
        <v>#DIV/0!</v>
      </c>
      <c r="Y20" s="204" t="e">
        <f>SUM(Y16:Y19)/SUM(W23:W26)</f>
        <v>#DIV/0!</v>
      </c>
      <c r="Z20" s="204" t="e">
        <f>SUM(Z16:Z19)/SUM(W23:W26)</f>
        <v>#DIV/0!</v>
      </c>
      <c r="AA20" s="204" t="e">
        <f>SUM(AA16:AA19)/SUM(W23:W26)</f>
        <v>#DIV/0!</v>
      </c>
      <c r="AB20" s="204" t="e">
        <f>SUM(AB16:AB19)/SUM(W23:W26)</f>
        <v>#DIV/0!</v>
      </c>
      <c r="AC20" s="204" t="e">
        <f>SUM(AC16:AC19)/SUM(W23:W26)</f>
        <v>#DIV/0!</v>
      </c>
      <c r="AD20" s="204" t="e">
        <f>SUM(AD16:AD19)/SUM(W23:W26)</f>
        <v>#DIV/0!</v>
      </c>
      <c r="AE20" s="205"/>
      <c r="AF20" s="58"/>
      <c r="AG20" s="254"/>
      <c r="AH20" s="169"/>
      <c r="AI20" s="169"/>
      <c r="AJ20" s="146"/>
      <c r="AK20" s="198"/>
      <c r="AL20" s="198"/>
      <c r="AN20" s="20"/>
      <c r="AO20" s="20"/>
      <c r="AP20" s="20"/>
      <c r="AQ20" s="20"/>
      <c r="AR20" s="198"/>
      <c r="AS20" s="198"/>
      <c r="AT20" s="198"/>
      <c r="AX20" s="12"/>
      <c r="AZ20" s="199"/>
      <c r="BA20" s="199"/>
      <c r="BD20" s="9"/>
    </row>
    <row r="21" spans="2:56" ht="13.5" customHeight="1" x14ac:dyDescent="0.15">
      <c r="B21" s="297"/>
      <c r="C21" s="93"/>
      <c r="D21" s="93"/>
      <c r="E21" s="235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2"/>
      <c r="R21" s="31"/>
      <c r="S21" s="215"/>
      <c r="T21" s="297"/>
      <c r="U21" s="93"/>
      <c r="V21" s="93"/>
      <c r="W21" s="255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2"/>
      <c r="AJ21" s="31"/>
      <c r="AK21" s="198"/>
      <c r="AL21" s="198"/>
      <c r="AP21" s="20"/>
      <c r="AQ21" s="20"/>
      <c r="AR21" s="214"/>
      <c r="AS21" s="214"/>
      <c r="AT21" s="214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3"/>
      <c r="R22" s="34"/>
      <c r="S22" s="215"/>
      <c r="T22" s="298"/>
      <c r="U22" s="32"/>
      <c r="V22" s="32"/>
      <c r="W22" s="256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3"/>
      <c r="AJ22" s="34"/>
      <c r="AK22" s="215"/>
      <c r="AL22" s="215"/>
      <c r="AM22" s="90"/>
      <c r="AN22" s="90"/>
      <c r="AO22" s="90"/>
      <c r="AP22" s="215"/>
      <c r="AQ22" s="215"/>
      <c r="AR22" s="215"/>
      <c r="AS22" s="215"/>
      <c r="AT22" s="215"/>
      <c r="AZ22" s="199"/>
      <c r="BA22" s="54"/>
    </row>
    <row r="23" spans="2:56" ht="13.5" customHeight="1" x14ac:dyDescent="0.15">
      <c r="B23" s="291"/>
      <c r="C23" s="25" t="s">
        <v>33</v>
      </c>
      <c r="D23" s="26"/>
      <c r="E23" s="127">
        <f>SUM(E16:L16)</f>
        <v>30964.104000000003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5"/>
      <c r="T23" s="291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8"/>
      <c r="AL23" s="198"/>
      <c r="AM23" s="36"/>
      <c r="AN23" s="36"/>
      <c r="AO23" s="36"/>
      <c r="AP23" s="198"/>
      <c r="AQ23" s="198"/>
      <c r="AR23" s="198"/>
      <c r="AS23" s="198"/>
      <c r="AT23" s="198"/>
      <c r="AX23" s="12"/>
    </row>
    <row r="24" spans="2:56" x14ac:dyDescent="0.15">
      <c r="B24" s="286"/>
      <c r="C24" s="27" t="s">
        <v>34</v>
      </c>
      <c r="D24" s="28"/>
      <c r="E24" s="127">
        <f>SUM(E17:L17)</f>
        <v>45422.144000000008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5"/>
      <c r="T24" s="286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8"/>
      <c r="AL24" s="198"/>
      <c r="AM24" s="36"/>
      <c r="AN24" s="36"/>
      <c r="AO24" s="36"/>
      <c r="AP24" s="198"/>
      <c r="AQ24" s="198"/>
      <c r="AR24" s="198"/>
      <c r="AS24" s="198"/>
      <c r="AT24" s="198"/>
      <c r="AX24" s="12"/>
      <c r="AZ24" s="8"/>
      <c r="BA24" s="8"/>
    </row>
    <row r="25" spans="2:56" x14ac:dyDescent="0.15">
      <c r="B25" s="286"/>
      <c r="C25" s="27" t="s">
        <v>35</v>
      </c>
      <c r="D25" s="28"/>
      <c r="E25" s="127">
        <f>SUM(E18:L18)</f>
        <v>67492.872000000003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5"/>
      <c r="T25" s="286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X25" s="12"/>
    </row>
    <row r="26" spans="2:56" x14ac:dyDescent="0.15">
      <c r="B26" s="286"/>
      <c r="C26" s="27" t="s">
        <v>37</v>
      </c>
      <c r="D26" s="28"/>
      <c r="E26" s="127">
        <f>SUM(E19:L19)</f>
        <v>95688.671999999991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5"/>
      <c r="T26" s="286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5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X27" s="12"/>
    </row>
    <row r="28" spans="2:56" x14ac:dyDescent="0.15">
      <c r="B28" s="215"/>
      <c r="C28" s="215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5"/>
      <c r="T28" s="215"/>
      <c r="U28" s="215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X28" s="12"/>
    </row>
    <row r="29" spans="2:56" ht="13.5" customHeight="1" x14ac:dyDescent="0.15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50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50"/>
      <c r="AH29" s="215"/>
      <c r="AI29" s="215"/>
      <c r="AJ29" s="215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</row>
    <row r="30" spans="2:56" ht="13.5" customHeight="1" thickBot="1" x14ac:dyDescent="0.2">
      <c r="B30" s="215"/>
      <c r="C30" s="215"/>
      <c r="D30" s="215"/>
      <c r="E30" s="249"/>
      <c r="F30" s="215"/>
      <c r="G30" s="215"/>
      <c r="H30" s="215"/>
      <c r="I30" s="215"/>
      <c r="J30" s="215"/>
      <c r="K30" s="215"/>
      <c r="L30" s="215"/>
      <c r="M30" s="215"/>
      <c r="N30" s="215"/>
      <c r="O30" s="250"/>
      <c r="P30" s="215"/>
      <c r="Q30" s="215"/>
      <c r="R30" s="215"/>
      <c r="S30" s="215"/>
      <c r="T30" s="215"/>
      <c r="U30" s="215"/>
      <c r="V30" s="215"/>
      <c r="W30" s="249"/>
      <c r="X30" s="215"/>
      <c r="Y30" s="215"/>
      <c r="Z30" s="215"/>
      <c r="AA30" s="215"/>
      <c r="AB30" s="215"/>
      <c r="AC30" s="215"/>
      <c r="AD30" s="215"/>
      <c r="AE30" s="215"/>
      <c r="AF30" s="215"/>
      <c r="AG30" s="250"/>
      <c r="AH30" s="215"/>
      <c r="AI30" s="215"/>
      <c r="AJ30" s="215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</row>
    <row r="31" spans="2:56" ht="13.5" customHeight="1" thickBot="1" x14ac:dyDescent="0.3">
      <c r="B31" s="21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5"/>
      <c r="T31" s="21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8"/>
      <c r="AL31" s="198"/>
      <c r="AM31" s="296" t="s">
        <v>69</v>
      </c>
      <c r="AN31" s="281"/>
      <c r="AO31" s="281"/>
      <c r="AP31" s="281"/>
      <c r="AQ31" s="152"/>
      <c r="AR31" s="198"/>
      <c r="AS31" s="198"/>
      <c r="AT31" s="198"/>
    </row>
    <row r="32" spans="2:56" ht="13.5" customHeight="1" thickBot="1" x14ac:dyDescent="0.2">
      <c r="B32" s="24" t="s">
        <v>70</v>
      </c>
      <c r="C32" s="94"/>
      <c r="D32" s="94"/>
      <c r="E32" s="215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7"/>
      <c r="P32" s="22"/>
      <c r="Q32" s="22"/>
      <c r="R32" s="23" t="s">
        <v>53</v>
      </c>
      <c r="S32" s="215"/>
      <c r="T32" s="24" t="s">
        <v>70</v>
      </c>
      <c r="U32" s="94"/>
      <c r="V32" s="94"/>
      <c r="W32" s="215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5"/>
      <c r="AE32" s="215"/>
      <c r="AF32" s="22"/>
      <c r="AG32" s="257"/>
      <c r="AH32" s="22"/>
      <c r="AI32" s="22"/>
      <c r="AJ32" s="23" t="s">
        <v>53</v>
      </c>
      <c r="AK32" s="198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50"/>
      <c r="AT32" s="90"/>
    </row>
    <row r="33" spans="2:52" x14ac:dyDescent="0.15">
      <c r="B33" s="288" t="s">
        <v>71</v>
      </c>
      <c r="C33" s="25" t="s">
        <v>33</v>
      </c>
      <c r="D33" s="39"/>
      <c r="E33" s="55"/>
      <c r="F33" s="96">
        <v>29.862735000000001</v>
      </c>
      <c r="G33" s="96">
        <v>33.601030999999999</v>
      </c>
      <c r="H33" s="96">
        <v>0.96384327999999997</v>
      </c>
      <c r="I33" s="60">
        <v>0.96944037000000005</v>
      </c>
      <c r="J33" s="60">
        <v>5.2941839999999997E-2</v>
      </c>
      <c r="K33" s="61"/>
      <c r="L33" s="258"/>
      <c r="M33" s="258"/>
      <c r="N33" s="55"/>
      <c r="O33" s="26"/>
      <c r="P33" s="55"/>
      <c r="Q33" s="26"/>
      <c r="R33" s="131"/>
      <c r="S33" s="215"/>
      <c r="T33" s="288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8"/>
      <c r="AE33" s="258"/>
      <c r="AF33" s="55"/>
      <c r="AG33" s="26"/>
      <c r="AH33" s="55"/>
      <c r="AI33" s="26"/>
      <c r="AJ33" s="131"/>
      <c r="AK33" s="198"/>
      <c r="AL33" s="288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34</v>
      </c>
      <c r="D34" s="185"/>
      <c r="E34" s="56"/>
      <c r="F34" s="186">
        <v>34.003062999999997</v>
      </c>
      <c r="G34" s="186">
        <v>37.300674999999998</v>
      </c>
      <c r="H34" s="186">
        <v>0.9793887</v>
      </c>
      <c r="I34" s="62">
        <v>0.98351562999999997</v>
      </c>
      <c r="J34" s="62">
        <v>3.3959333000000001E-2</v>
      </c>
      <c r="K34" s="187"/>
      <c r="L34" s="259"/>
      <c r="M34" s="259"/>
      <c r="N34" s="56"/>
      <c r="O34" s="28"/>
      <c r="P34" s="56"/>
      <c r="Q34" s="28"/>
      <c r="R34" s="132"/>
      <c r="S34" s="215"/>
      <c r="T34" s="286"/>
      <c r="U34" s="27" t="s">
        <v>34</v>
      </c>
      <c r="V34" s="185"/>
      <c r="W34" s="56"/>
      <c r="X34" s="186"/>
      <c r="Y34" s="186"/>
      <c r="Z34" s="186"/>
      <c r="AA34" s="62"/>
      <c r="AB34" s="62"/>
      <c r="AC34" s="187"/>
      <c r="AD34" s="259"/>
      <c r="AE34" s="259"/>
      <c r="AF34" s="56"/>
      <c r="AG34" s="28"/>
      <c r="AH34" s="56"/>
      <c r="AI34" s="28"/>
      <c r="AJ34" s="132"/>
      <c r="AK34" s="198"/>
      <c r="AL34" s="286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35</v>
      </c>
      <c r="D35" s="185"/>
      <c r="E35" s="56"/>
      <c r="F35" s="186">
        <v>38.593758999999999</v>
      </c>
      <c r="G35" s="186">
        <v>41.934595999999999</v>
      </c>
      <c r="H35" s="186">
        <v>0.98982373999999995</v>
      </c>
      <c r="I35" s="62">
        <v>0.99288613000000003</v>
      </c>
      <c r="J35" s="62">
        <v>1.6897233000000001E-2</v>
      </c>
      <c r="K35" s="187"/>
      <c r="L35" s="259"/>
      <c r="M35" s="259"/>
      <c r="N35" s="56"/>
      <c r="O35" s="28"/>
      <c r="P35" s="56"/>
      <c r="Q35" s="28"/>
      <c r="R35" s="132"/>
      <c r="S35" s="215"/>
      <c r="T35" s="286"/>
      <c r="U35" s="27" t="s">
        <v>35</v>
      </c>
      <c r="V35" s="185"/>
      <c r="W35" s="56"/>
      <c r="X35" s="186"/>
      <c r="Y35" s="186"/>
      <c r="Z35" s="186"/>
      <c r="AA35" s="62"/>
      <c r="AB35" s="62"/>
      <c r="AC35" s="187"/>
      <c r="AD35" s="259"/>
      <c r="AE35" s="259"/>
      <c r="AF35" s="56"/>
      <c r="AG35" s="28"/>
      <c r="AH35" s="56"/>
      <c r="AI35" s="28"/>
      <c r="AJ35" s="132"/>
      <c r="AK35" s="198"/>
      <c r="AL35" s="286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37</v>
      </c>
      <c r="D36" s="185"/>
      <c r="E36" s="56"/>
      <c r="F36" s="186">
        <v>42.672545</v>
      </c>
      <c r="G36" s="186">
        <v>45.719251999999997</v>
      </c>
      <c r="H36" s="186">
        <v>0.99430819000000004</v>
      </c>
      <c r="I36" s="62">
        <v>0.99670270000000005</v>
      </c>
      <c r="J36" s="62">
        <v>7.2910776000000002E-3</v>
      </c>
      <c r="K36" s="187"/>
      <c r="L36" s="259"/>
      <c r="M36" s="259"/>
      <c r="N36" s="56"/>
      <c r="O36" s="28"/>
      <c r="P36" s="56"/>
      <c r="Q36" s="28"/>
      <c r="R36" s="132"/>
      <c r="S36" s="215"/>
      <c r="T36" s="286"/>
      <c r="U36" s="27" t="s">
        <v>37</v>
      </c>
      <c r="V36" s="185"/>
      <c r="W36" s="56"/>
      <c r="X36" s="186"/>
      <c r="Y36" s="186"/>
      <c r="Z36" s="186"/>
      <c r="AA36" s="62"/>
      <c r="AB36" s="62"/>
      <c r="AC36" s="187"/>
      <c r="AD36" s="259"/>
      <c r="AE36" s="259"/>
      <c r="AF36" s="56"/>
      <c r="AG36" s="28"/>
      <c r="AH36" s="56"/>
      <c r="AI36" s="28"/>
      <c r="AJ36" s="132"/>
      <c r="AK36" s="198"/>
      <c r="AL36" s="286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5"/>
      <c r="E37" s="56"/>
      <c r="F37" s="188"/>
      <c r="G37" s="188"/>
      <c r="H37" s="188"/>
      <c r="I37" s="56"/>
      <c r="J37" s="56"/>
      <c r="K37" s="187"/>
      <c r="L37" s="259"/>
      <c r="M37" s="259"/>
      <c r="N37" s="56"/>
      <c r="O37" s="28"/>
      <c r="P37" s="56"/>
      <c r="Q37" s="28"/>
      <c r="R37" s="183"/>
      <c r="S37" s="215"/>
      <c r="T37" s="286"/>
      <c r="U37" s="27"/>
      <c r="V37" s="185"/>
      <c r="W37" s="56"/>
      <c r="X37" s="188"/>
      <c r="Y37" s="188"/>
      <c r="Z37" s="188"/>
      <c r="AA37" s="56"/>
      <c r="AB37" s="56"/>
      <c r="AC37" s="187"/>
      <c r="AD37" s="259"/>
      <c r="AE37" s="259"/>
      <c r="AF37" s="56"/>
      <c r="AG37" s="28"/>
      <c r="AH37" s="56"/>
      <c r="AI37" s="28"/>
      <c r="AJ37" s="183"/>
      <c r="AK37" s="198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72</v>
      </c>
      <c r="C38" s="25" t="s">
        <v>33</v>
      </c>
      <c r="D38" s="39"/>
      <c r="E38" s="55"/>
      <c r="F38" s="96">
        <v>30.153269999999999</v>
      </c>
      <c r="G38" s="96">
        <v>34.076943</v>
      </c>
      <c r="H38" s="96">
        <v>0.96601705999999998</v>
      </c>
      <c r="I38" s="60">
        <v>0.96923397</v>
      </c>
      <c r="J38" s="60">
        <v>4.8053472999999999E-2</v>
      </c>
      <c r="K38" s="61"/>
      <c r="L38" s="258"/>
      <c r="M38" s="258"/>
      <c r="N38" s="55"/>
      <c r="O38" s="26"/>
      <c r="P38" s="55"/>
      <c r="Q38" s="26"/>
      <c r="R38" s="131"/>
      <c r="S38" s="215"/>
      <c r="T38" s="288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8"/>
      <c r="AE38" s="258"/>
      <c r="AF38" s="55"/>
      <c r="AG38" s="26"/>
      <c r="AH38" s="55"/>
      <c r="AI38" s="26"/>
      <c r="AJ38" s="131"/>
      <c r="AK38" s="198"/>
      <c r="AL38" s="288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34</v>
      </c>
      <c r="D39" s="185"/>
      <c r="E39" s="56"/>
      <c r="F39" s="186">
        <v>34.481962000000003</v>
      </c>
      <c r="G39" s="186">
        <v>37.772368</v>
      </c>
      <c r="H39" s="186">
        <v>0.98044988</v>
      </c>
      <c r="I39" s="62">
        <v>0.98412131000000003</v>
      </c>
      <c r="J39" s="62">
        <v>2.9995517999999999E-2</v>
      </c>
      <c r="K39" s="187"/>
      <c r="L39" s="259"/>
      <c r="M39" s="259"/>
      <c r="N39" s="56"/>
      <c r="O39" s="28"/>
      <c r="P39" s="56"/>
      <c r="Q39" s="28"/>
      <c r="R39" s="132"/>
      <c r="S39" s="215"/>
      <c r="T39" s="286"/>
      <c r="U39" s="27" t="s">
        <v>34</v>
      </c>
      <c r="V39" s="185"/>
      <c r="W39" s="56"/>
      <c r="X39" s="186"/>
      <c r="Y39" s="186"/>
      <c r="Z39" s="186"/>
      <c r="AA39" s="62"/>
      <c r="AB39" s="62"/>
      <c r="AC39" s="187"/>
      <c r="AD39" s="259"/>
      <c r="AE39" s="259"/>
      <c r="AF39" s="56"/>
      <c r="AG39" s="28"/>
      <c r="AH39" s="56"/>
      <c r="AI39" s="28"/>
      <c r="AJ39" s="132"/>
      <c r="AK39" s="198"/>
      <c r="AL39" s="286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35</v>
      </c>
      <c r="D40" s="185"/>
      <c r="E40" s="56"/>
      <c r="F40" s="186">
        <v>38.716366000000001</v>
      </c>
      <c r="G40" s="186">
        <v>42.019486999999998</v>
      </c>
      <c r="H40" s="186">
        <v>0.99017982999999998</v>
      </c>
      <c r="I40" s="62">
        <v>0.99297553000000005</v>
      </c>
      <c r="J40" s="62">
        <v>1.6217034000000002E-2</v>
      </c>
      <c r="K40" s="187"/>
      <c r="L40" s="259"/>
      <c r="M40" s="259"/>
      <c r="N40" s="56"/>
      <c r="O40" s="28"/>
      <c r="P40" s="56"/>
      <c r="Q40" s="28"/>
      <c r="R40" s="132"/>
      <c r="S40" s="215"/>
      <c r="T40" s="286"/>
      <c r="U40" s="27" t="s">
        <v>35</v>
      </c>
      <c r="V40" s="185"/>
      <c r="W40" s="56"/>
      <c r="X40" s="186"/>
      <c r="Y40" s="186"/>
      <c r="Z40" s="186"/>
      <c r="AA40" s="62"/>
      <c r="AB40" s="62"/>
      <c r="AC40" s="187"/>
      <c r="AD40" s="259"/>
      <c r="AE40" s="259"/>
      <c r="AF40" s="56"/>
      <c r="AG40" s="28"/>
      <c r="AH40" s="56"/>
      <c r="AI40" s="28"/>
      <c r="AJ40" s="132"/>
      <c r="AK40" s="198"/>
      <c r="AL40" s="286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37</v>
      </c>
      <c r="D41" s="185"/>
      <c r="E41" s="56"/>
      <c r="F41" s="186">
        <v>42.838729000000001</v>
      </c>
      <c r="G41" s="186">
        <v>45.902025000000002</v>
      </c>
      <c r="H41" s="186">
        <v>0.99449233999999997</v>
      </c>
      <c r="I41" s="62">
        <v>0.99681765</v>
      </c>
      <c r="J41" s="62">
        <v>6.8920680000000003E-3</v>
      </c>
      <c r="K41" s="187"/>
      <c r="L41" s="259"/>
      <c r="M41" s="259"/>
      <c r="N41" s="56"/>
      <c r="O41" s="28"/>
      <c r="P41" s="56"/>
      <c r="Q41" s="28"/>
      <c r="R41" s="132"/>
      <c r="S41" s="215"/>
      <c r="T41" s="286"/>
      <c r="U41" s="27" t="s">
        <v>37</v>
      </c>
      <c r="V41" s="185"/>
      <c r="W41" s="56"/>
      <c r="X41" s="186"/>
      <c r="Y41" s="186"/>
      <c r="Z41" s="186"/>
      <c r="AA41" s="62"/>
      <c r="AB41" s="62"/>
      <c r="AC41" s="187"/>
      <c r="AD41" s="259"/>
      <c r="AE41" s="259"/>
      <c r="AF41" s="56"/>
      <c r="AG41" s="28"/>
      <c r="AH41" s="56"/>
      <c r="AI41" s="28"/>
      <c r="AJ41" s="132"/>
      <c r="AK41" s="198"/>
      <c r="AL41" s="286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5"/>
      <c r="E42" s="56"/>
      <c r="F42" s="188"/>
      <c r="G42" s="188"/>
      <c r="H42" s="188"/>
      <c r="I42" s="56"/>
      <c r="J42" s="56"/>
      <c r="K42" s="187"/>
      <c r="L42" s="259"/>
      <c r="M42" s="259"/>
      <c r="N42" s="56"/>
      <c r="O42" s="28"/>
      <c r="P42" s="56"/>
      <c r="Q42" s="28"/>
      <c r="R42" s="183"/>
      <c r="S42" s="215"/>
      <c r="T42" s="286"/>
      <c r="U42" s="27"/>
      <c r="V42" s="185"/>
      <c r="W42" s="56"/>
      <c r="X42" s="188"/>
      <c r="Y42" s="188"/>
      <c r="Z42" s="188"/>
      <c r="AA42" s="56"/>
      <c r="AB42" s="56"/>
      <c r="AC42" s="187"/>
      <c r="AD42" s="259"/>
      <c r="AE42" s="259"/>
      <c r="AF42" s="56"/>
      <c r="AG42" s="28"/>
      <c r="AH42" s="56"/>
      <c r="AI42" s="28"/>
      <c r="AJ42" s="183"/>
      <c r="AK42" s="198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73</v>
      </c>
      <c r="C43" s="25" t="s">
        <v>33</v>
      </c>
      <c r="D43" s="39"/>
      <c r="E43" s="55"/>
      <c r="F43" s="96">
        <v>30.533712000000001</v>
      </c>
      <c r="G43" s="96">
        <v>34.157837000000001</v>
      </c>
      <c r="H43" s="96">
        <v>0.96792725000000002</v>
      </c>
      <c r="I43" s="60">
        <v>0.97140015000000002</v>
      </c>
      <c r="J43" s="60">
        <v>4.7069835999999997E-2</v>
      </c>
      <c r="K43" s="61"/>
      <c r="L43" s="258"/>
      <c r="M43" s="258"/>
      <c r="N43" s="55"/>
      <c r="O43" s="26"/>
      <c r="P43" s="55"/>
      <c r="Q43" s="26"/>
      <c r="R43" s="131"/>
      <c r="S43" s="215"/>
      <c r="T43" s="288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8"/>
      <c r="AE43" s="258"/>
      <c r="AF43" s="55"/>
      <c r="AG43" s="26"/>
      <c r="AH43" s="55"/>
      <c r="AI43" s="26"/>
      <c r="AJ43" s="131"/>
      <c r="AK43" s="198"/>
      <c r="AL43" s="288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34</v>
      </c>
      <c r="D44" s="185"/>
      <c r="E44" s="56"/>
      <c r="F44" s="186">
        <v>34.718770999999997</v>
      </c>
      <c r="G44" s="186">
        <v>37.915750000000003</v>
      </c>
      <c r="H44" s="186">
        <v>0.98109933000000005</v>
      </c>
      <c r="I44" s="62">
        <v>0.98459173</v>
      </c>
      <c r="J44" s="62">
        <v>3.0153038E-2</v>
      </c>
      <c r="K44" s="187"/>
      <c r="L44" s="259"/>
      <c r="M44" s="259"/>
      <c r="N44" s="56"/>
      <c r="O44" s="28"/>
      <c r="P44" s="56"/>
      <c r="Q44" s="28"/>
      <c r="R44" s="132"/>
      <c r="S44" s="215"/>
      <c r="T44" s="286"/>
      <c r="U44" s="27" t="s">
        <v>34</v>
      </c>
      <c r="V44" s="185"/>
      <c r="W44" s="56"/>
      <c r="X44" s="186"/>
      <c r="Y44" s="186"/>
      <c r="Z44" s="186"/>
      <c r="AA44" s="62"/>
      <c r="AB44" s="62"/>
      <c r="AC44" s="187"/>
      <c r="AD44" s="259"/>
      <c r="AE44" s="259"/>
      <c r="AF44" s="56"/>
      <c r="AG44" s="28"/>
      <c r="AH44" s="56"/>
      <c r="AI44" s="28"/>
      <c r="AJ44" s="132"/>
      <c r="AK44" s="198"/>
      <c r="AL44" s="286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35</v>
      </c>
      <c r="D45" s="185"/>
      <c r="E45" s="56"/>
      <c r="F45" s="186">
        <v>38.514806999999998</v>
      </c>
      <c r="G45" s="186">
        <v>41.999296000000001</v>
      </c>
      <c r="H45" s="186">
        <v>0.99021990999999998</v>
      </c>
      <c r="I45" s="62">
        <v>0.99303520999999995</v>
      </c>
      <c r="J45" s="62">
        <v>1.6871206E-2</v>
      </c>
      <c r="K45" s="187"/>
      <c r="L45" s="259"/>
      <c r="M45" s="259"/>
      <c r="N45" s="56"/>
      <c r="O45" s="28"/>
      <c r="P45" s="56"/>
      <c r="Q45" s="28"/>
      <c r="R45" s="132"/>
      <c r="S45" s="215"/>
      <c r="T45" s="286"/>
      <c r="U45" s="27" t="s">
        <v>35</v>
      </c>
      <c r="V45" s="185"/>
      <c r="W45" s="56"/>
      <c r="X45" s="186"/>
      <c r="Y45" s="186"/>
      <c r="Z45" s="186"/>
      <c r="AA45" s="62"/>
      <c r="AB45" s="62"/>
      <c r="AC45" s="187"/>
      <c r="AD45" s="259"/>
      <c r="AE45" s="259"/>
      <c r="AF45" s="56"/>
      <c r="AG45" s="28"/>
      <c r="AH45" s="56"/>
      <c r="AI45" s="28"/>
      <c r="AJ45" s="132"/>
      <c r="AK45" s="198"/>
      <c r="AL45" s="286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37</v>
      </c>
      <c r="D46" s="185"/>
      <c r="E46" s="56"/>
      <c r="F46" s="186">
        <v>42.918284999999997</v>
      </c>
      <c r="G46" s="186">
        <v>46.004345999999998</v>
      </c>
      <c r="H46" s="186">
        <v>0.99444529999999998</v>
      </c>
      <c r="I46" s="62">
        <v>0.99675718000000002</v>
      </c>
      <c r="J46" s="62">
        <v>6.9306680000000001E-3</v>
      </c>
      <c r="K46" s="187"/>
      <c r="L46" s="259"/>
      <c r="M46" s="259"/>
      <c r="N46" s="56"/>
      <c r="O46" s="28"/>
      <c r="P46" s="56"/>
      <c r="Q46" s="28"/>
      <c r="R46" s="132"/>
      <c r="S46" s="215"/>
      <c r="T46" s="286"/>
      <c r="U46" s="27" t="s">
        <v>37</v>
      </c>
      <c r="V46" s="185"/>
      <c r="W46" s="56"/>
      <c r="X46" s="186"/>
      <c r="Y46" s="186"/>
      <c r="Z46" s="186"/>
      <c r="AA46" s="62"/>
      <c r="AB46" s="62"/>
      <c r="AC46" s="187"/>
      <c r="AD46" s="259"/>
      <c r="AE46" s="259"/>
      <c r="AF46" s="56"/>
      <c r="AG46" s="28"/>
      <c r="AH46" s="56"/>
      <c r="AI46" s="28"/>
      <c r="AJ46" s="132"/>
      <c r="AK46" s="198"/>
      <c r="AL46" s="286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5"/>
      <c r="E47" s="56"/>
      <c r="F47" s="188"/>
      <c r="G47" s="188"/>
      <c r="H47" s="188"/>
      <c r="I47" s="56"/>
      <c r="J47" s="56"/>
      <c r="K47" s="187"/>
      <c r="L47" s="259"/>
      <c r="M47" s="259"/>
      <c r="N47" s="56"/>
      <c r="O47" s="28"/>
      <c r="P47" s="56"/>
      <c r="Q47" s="28"/>
      <c r="R47" s="183"/>
      <c r="S47" s="215"/>
      <c r="T47" s="286"/>
      <c r="U47" s="27"/>
      <c r="V47" s="185"/>
      <c r="W47" s="56"/>
      <c r="X47" s="188"/>
      <c r="Y47" s="188"/>
      <c r="Z47" s="188"/>
      <c r="AA47" s="56"/>
      <c r="AB47" s="56"/>
      <c r="AC47" s="187"/>
      <c r="AD47" s="259"/>
      <c r="AE47" s="259"/>
      <c r="AF47" s="56"/>
      <c r="AG47" s="28"/>
      <c r="AH47" s="56"/>
      <c r="AI47" s="28"/>
      <c r="AJ47" s="183"/>
      <c r="AK47" s="198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74</v>
      </c>
      <c r="C48" s="25" t="s">
        <v>33</v>
      </c>
      <c r="D48" s="39"/>
      <c r="E48" s="55"/>
      <c r="F48" s="96">
        <v>30.967388</v>
      </c>
      <c r="G48" s="96">
        <v>34.642009000000002</v>
      </c>
      <c r="H48" s="96">
        <v>0.96989639999999999</v>
      </c>
      <c r="I48" s="60">
        <v>0.97423990999999999</v>
      </c>
      <c r="J48" s="60">
        <v>4.5309062999999997E-2</v>
      </c>
      <c r="K48" s="61"/>
      <c r="L48" s="258"/>
      <c r="M48" s="258"/>
      <c r="N48" s="55"/>
      <c r="O48" s="26"/>
      <c r="P48" s="55"/>
      <c r="Q48" s="26"/>
      <c r="R48" s="131"/>
      <c r="S48" s="215"/>
      <c r="T48" s="288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8"/>
      <c r="AE48" s="258"/>
      <c r="AF48" s="55"/>
      <c r="AG48" s="26"/>
      <c r="AH48" s="55"/>
      <c r="AI48" s="26"/>
      <c r="AJ48" s="131"/>
      <c r="AK48" s="198"/>
      <c r="AL48" s="288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34</v>
      </c>
      <c r="D49" s="185"/>
      <c r="E49" s="56"/>
      <c r="F49" s="186">
        <v>34.821131000000001</v>
      </c>
      <c r="G49" s="186">
        <v>38.056198000000002</v>
      </c>
      <c r="H49" s="186">
        <v>0.98143913000000005</v>
      </c>
      <c r="I49" s="62">
        <v>0.98509000000000002</v>
      </c>
      <c r="J49" s="62">
        <v>2.9714181999999999E-2</v>
      </c>
      <c r="K49" s="187"/>
      <c r="L49" s="259"/>
      <c r="M49" s="259"/>
      <c r="N49" s="56"/>
      <c r="O49" s="28"/>
      <c r="P49" s="56"/>
      <c r="Q49" s="28"/>
      <c r="R49" s="132"/>
      <c r="S49" s="215"/>
      <c r="T49" s="286"/>
      <c r="U49" s="27" t="s">
        <v>34</v>
      </c>
      <c r="V49" s="185"/>
      <c r="W49" s="56"/>
      <c r="X49" s="186"/>
      <c r="Y49" s="186"/>
      <c r="Z49" s="186"/>
      <c r="AA49" s="62"/>
      <c r="AB49" s="62"/>
      <c r="AC49" s="187"/>
      <c r="AD49" s="259"/>
      <c r="AE49" s="259"/>
      <c r="AF49" s="56"/>
      <c r="AG49" s="28"/>
      <c r="AH49" s="56"/>
      <c r="AI49" s="28"/>
      <c r="AJ49" s="132"/>
      <c r="AK49" s="198"/>
      <c r="AL49" s="286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35</v>
      </c>
      <c r="D50" s="185"/>
      <c r="E50" s="56"/>
      <c r="F50" s="186">
        <v>38.835591999999998</v>
      </c>
      <c r="G50" s="186">
        <v>42.170641000000003</v>
      </c>
      <c r="H50" s="186">
        <v>0.99013806999999998</v>
      </c>
      <c r="I50" s="62">
        <v>0.99314225</v>
      </c>
      <c r="J50" s="62">
        <v>1.6812686E-2</v>
      </c>
      <c r="K50" s="187"/>
      <c r="L50" s="259"/>
      <c r="M50" s="259"/>
      <c r="N50" s="56"/>
      <c r="O50" s="28"/>
      <c r="P50" s="56"/>
      <c r="Q50" s="28"/>
      <c r="R50" s="132"/>
      <c r="S50" s="215"/>
      <c r="T50" s="286"/>
      <c r="U50" s="27" t="s">
        <v>35</v>
      </c>
      <c r="V50" s="185"/>
      <c r="W50" s="56"/>
      <c r="X50" s="186"/>
      <c r="Y50" s="186"/>
      <c r="Z50" s="186"/>
      <c r="AA50" s="62"/>
      <c r="AB50" s="62"/>
      <c r="AC50" s="187"/>
      <c r="AD50" s="259"/>
      <c r="AE50" s="259"/>
      <c r="AF50" s="56"/>
      <c r="AG50" s="28"/>
      <c r="AH50" s="56"/>
      <c r="AI50" s="28"/>
      <c r="AJ50" s="132"/>
      <c r="AK50" s="198"/>
      <c r="AL50" s="286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37</v>
      </c>
      <c r="D51" s="185"/>
      <c r="E51" s="56"/>
      <c r="F51" s="186">
        <v>42.883980999999999</v>
      </c>
      <c r="G51" s="186">
        <v>45.948228</v>
      </c>
      <c r="H51" s="186">
        <v>0.99431216</v>
      </c>
      <c r="I51" s="62">
        <v>0.99672914000000001</v>
      </c>
      <c r="J51" s="62">
        <v>6.9562225000000004E-3</v>
      </c>
      <c r="K51" s="187"/>
      <c r="L51" s="259"/>
      <c r="M51" s="259"/>
      <c r="N51" s="56"/>
      <c r="O51" s="28"/>
      <c r="P51" s="56"/>
      <c r="Q51" s="28"/>
      <c r="R51" s="132"/>
      <c r="S51" s="215"/>
      <c r="T51" s="286"/>
      <c r="U51" s="27" t="s">
        <v>37</v>
      </c>
      <c r="V51" s="185"/>
      <c r="W51" s="56"/>
      <c r="X51" s="186"/>
      <c r="Y51" s="186"/>
      <c r="Z51" s="186"/>
      <c r="AA51" s="62"/>
      <c r="AB51" s="62"/>
      <c r="AC51" s="187"/>
      <c r="AD51" s="259"/>
      <c r="AE51" s="259"/>
      <c r="AF51" s="56"/>
      <c r="AG51" s="28"/>
      <c r="AH51" s="56"/>
      <c r="AI51" s="28"/>
      <c r="AJ51" s="132"/>
      <c r="AK51" s="198"/>
      <c r="AL51" s="286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5"/>
      <c r="E52" s="56"/>
      <c r="F52" s="188"/>
      <c r="G52" s="188"/>
      <c r="H52" s="188"/>
      <c r="I52" s="56"/>
      <c r="J52" s="56"/>
      <c r="K52" s="187"/>
      <c r="L52" s="259"/>
      <c r="M52" s="259"/>
      <c r="N52" s="56"/>
      <c r="O52" s="28"/>
      <c r="P52" s="56"/>
      <c r="Q52" s="28"/>
      <c r="R52" s="183"/>
      <c r="S52" s="215"/>
      <c r="T52" s="286"/>
      <c r="U52" s="27"/>
      <c r="V52" s="185"/>
      <c r="W52" s="56"/>
      <c r="X52" s="188"/>
      <c r="Y52" s="188"/>
      <c r="Z52" s="188"/>
      <c r="AA52" s="56"/>
      <c r="AB52" s="56"/>
      <c r="AC52" s="187"/>
      <c r="AD52" s="259"/>
      <c r="AE52" s="259"/>
      <c r="AF52" s="56"/>
      <c r="AG52" s="28"/>
      <c r="AH52" s="56"/>
      <c r="AI52" s="28"/>
      <c r="AJ52" s="183"/>
      <c r="AK52" s="198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75</v>
      </c>
      <c r="C53" s="25" t="s">
        <v>33</v>
      </c>
      <c r="D53" s="39"/>
      <c r="E53" s="55"/>
      <c r="F53" s="96">
        <v>31.213547999999999</v>
      </c>
      <c r="G53" s="96">
        <v>34.910437999999999</v>
      </c>
      <c r="H53" s="96">
        <v>0.97048718</v>
      </c>
      <c r="I53" s="60">
        <v>0.97497023000000005</v>
      </c>
      <c r="J53" s="60">
        <v>4.5646340000000001E-2</v>
      </c>
      <c r="K53" s="61"/>
      <c r="L53" s="258"/>
      <c r="M53" s="258"/>
      <c r="N53" s="55"/>
      <c r="O53" s="26"/>
      <c r="P53" s="55"/>
      <c r="Q53" s="26"/>
      <c r="R53" s="131"/>
      <c r="S53" s="215"/>
      <c r="T53" s="288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8"/>
      <c r="AE53" s="258"/>
      <c r="AF53" s="55"/>
      <c r="AG53" s="26"/>
      <c r="AH53" s="55"/>
      <c r="AI53" s="26"/>
      <c r="AJ53" s="131"/>
      <c r="AK53" s="198"/>
      <c r="AL53" s="288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34</v>
      </c>
      <c r="D54" s="185"/>
      <c r="E54" s="56"/>
      <c r="F54" s="186">
        <v>34.841239999999999</v>
      </c>
      <c r="G54" s="186">
        <v>38.104246000000003</v>
      </c>
      <c r="H54" s="186">
        <v>0.98167006000000001</v>
      </c>
      <c r="I54" s="62">
        <v>0.98543839</v>
      </c>
      <c r="J54" s="62">
        <v>3.0156367E-2</v>
      </c>
      <c r="K54" s="187"/>
      <c r="L54" s="259"/>
      <c r="M54" s="259"/>
      <c r="N54" s="56"/>
      <c r="O54" s="28"/>
      <c r="P54" s="56"/>
      <c r="Q54" s="28"/>
      <c r="R54" s="132"/>
      <c r="S54" s="215"/>
      <c r="T54" s="286"/>
      <c r="U54" s="27" t="s">
        <v>34</v>
      </c>
      <c r="V54" s="185"/>
      <c r="W54" s="56"/>
      <c r="X54" s="186"/>
      <c r="Y54" s="186"/>
      <c r="Z54" s="186"/>
      <c r="AA54" s="62"/>
      <c r="AB54" s="62"/>
      <c r="AC54" s="187"/>
      <c r="AD54" s="259"/>
      <c r="AE54" s="259"/>
      <c r="AF54" s="56"/>
      <c r="AG54" s="28"/>
      <c r="AH54" s="56"/>
      <c r="AI54" s="28"/>
      <c r="AJ54" s="132"/>
      <c r="AK54" s="198"/>
      <c r="AL54" s="286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35</v>
      </c>
      <c r="D55" s="185"/>
      <c r="E55" s="56"/>
      <c r="F55" s="186">
        <v>38.880623</v>
      </c>
      <c r="G55" s="186">
        <v>42.191274</v>
      </c>
      <c r="H55" s="186">
        <v>0.99020142</v>
      </c>
      <c r="I55" s="62">
        <v>0.99321713</v>
      </c>
      <c r="J55" s="62">
        <v>1.6689202E-2</v>
      </c>
      <c r="K55" s="187"/>
      <c r="L55" s="259"/>
      <c r="M55" s="259"/>
      <c r="N55" s="56"/>
      <c r="O55" s="28"/>
      <c r="P55" s="56"/>
      <c r="Q55" s="28"/>
      <c r="R55" s="132"/>
      <c r="S55" s="215"/>
      <c r="T55" s="286"/>
      <c r="U55" s="27" t="s">
        <v>35</v>
      </c>
      <c r="V55" s="185"/>
      <c r="W55" s="56"/>
      <c r="X55" s="186"/>
      <c r="Y55" s="186"/>
      <c r="Z55" s="186"/>
      <c r="AA55" s="62"/>
      <c r="AB55" s="62"/>
      <c r="AC55" s="187"/>
      <c r="AD55" s="259"/>
      <c r="AE55" s="259"/>
      <c r="AF55" s="56"/>
      <c r="AG55" s="28"/>
      <c r="AH55" s="56"/>
      <c r="AI55" s="28"/>
      <c r="AJ55" s="132"/>
      <c r="AK55" s="198"/>
      <c r="AL55" s="286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37</v>
      </c>
      <c r="D56" s="185"/>
      <c r="E56" s="56"/>
      <c r="F56" s="186">
        <v>42.891201000000002</v>
      </c>
      <c r="G56" s="186">
        <v>45.918719000000003</v>
      </c>
      <c r="H56" s="186">
        <v>0.99431201999999996</v>
      </c>
      <c r="I56" s="62">
        <v>0.99669403999999995</v>
      </c>
      <c r="J56" s="62">
        <v>6.7540836000000003E-3</v>
      </c>
      <c r="K56" s="187"/>
      <c r="L56" s="259"/>
      <c r="M56" s="259"/>
      <c r="N56" s="56"/>
      <c r="O56" s="28"/>
      <c r="P56" s="56"/>
      <c r="Q56" s="28"/>
      <c r="R56" s="132"/>
      <c r="S56" s="215"/>
      <c r="T56" s="286"/>
      <c r="U56" s="27" t="s">
        <v>37</v>
      </c>
      <c r="V56" s="185"/>
      <c r="W56" s="56"/>
      <c r="X56" s="186"/>
      <c r="Y56" s="186"/>
      <c r="Z56" s="186"/>
      <c r="AA56" s="62"/>
      <c r="AB56" s="62"/>
      <c r="AC56" s="187"/>
      <c r="AD56" s="259"/>
      <c r="AE56" s="259"/>
      <c r="AF56" s="56"/>
      <c r="AG56" s="28"/>
      <c r="AH56" s="56"/>
      <c r="AI56" s="28"/>
      <c r="AJ56" s="132"/>
      <c r="AK56" s="198"/>
      <c r="AL56" s="286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5"/>
      <c r="E57" s="56"/>
      <c r="F57" s="188"/>
      <c r="G57" s="188"/>
      <c r="H57" s="188"/>
      <c r="I57" s="56"/>
      <c r="J57" s="56"/>
      <c r="K57" s="187"/>
      <c r="L57" s="259"/>
      <c r="M57" s="259"/>
      <c r="N57" s="56"/>
      <c r="O57" s="28"/>
      <c r="P57" s="56"/>
      <c r="Q57" s="28"/>
      <c r="R57" s="183"/>
      <c r="S57" s="215"/>
      <c r="T57" s="286"/>
      <c r="U57" s="27"/>
      <c r="V57" s="185"/>
      <c r="W57" s="56"/>
      <c r="X57" s="188"/>
      <c r="Y57" s="188"/>
      <c r="Z57" s="188"/>
      <c r="AA57" s="56"/>
      <c r="AB57" s="56"/>
      <c r="AC57" s="187"/>
      <c r="AD57" s="259"/>
      <c r="AE57" s="259"/>
      <c r="AF57" s="56"/>
      <c r="AG57" s="28"/>
      <c r="AH57" s="56"/>
      <c r="AI57" s="28"/>
      <c r="AJ57" s="183"/>
      <c r="AK57" s="198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76</v>
      </c>
      <c r="C58" s="25" t="s">
        <v>33</v>
      </c>
      <c r="D58" s="39"/>
      <c r="E58" s="55"/>
      <c r="F58" s="96">
        <v>31.423272000000001</v>
      </c>
      <c r="G58" s="96">
        <v>35.018611999999997</v>
      </c>
      <c r="H58" s="96">
        <v>0.96999725999999997</v>
      </c>
      <c r="I58" s="60">
        <v>0.97579282000000001</v>
      </c>
      <c r="J58" s="60">
        <v>4.7051259999999998E-2</v>
      </c>
      <c r="K58" s="61"/>
      <c r="L58" s="258"/>
      <c r="M58" s="258"/>
      <c r="N58" s="55"/>
      <c r="O58" s="26"/>
      <c r="P58" s="55"/>
      <c r="Q58" s="26"/>
      <c r="R58" s="131"/>
      <c r="S58" s="215"/>
      <c r="T58" s="288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8"/>
      <c r="AE58" s="258"/>
      <c r="AF58" s="55"/>
      <c r="AG58" s="26"/>
      <c r="AH58" s="55"/>
      <c r="AI58" s="26"/>
      <c r="AJ58" s="131"/>
      <c r="AK58" s="198"/>
      <c r="AL58" s="288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34</v>
      </c>
      <c r="D59" s="185"/>
      <c r="E59" s="56"/>
      <c r="F59" s="186">
        <v>34.875968999999998</v>
      </c>
      <c r="G59" s="186">
        <v>38.217821000000001</v>
      </c>
      <c r="H59" s="186">
        <v>0.98158230999999996</v>
      </c>
      <c r="I59" s="62">
        <v>0.98593450000000005</v>
      </c>
      <c r="J59" s="62">
        <v>3.0819504000000001E-2</v>
      </c>
      <c r="K59" s="187"/>
      <c r="L59" s="259"/>
      <c r="M59" s="259"/>
      <c r="N59" s="56"/>
      <c r="O59" s="28"/>
      <c r="P59" s="56"/>
      <c r="Q59" s="28"/>
      <c r="R59" s="132"/>
      <c r="S59" s="215"/>
      <c r="T59" s="286"/>
      <c r="U59" s="27" t="s">
        <v>34</v>
      </c>
      <c r="V59" s="185"/>
      <c r="W59" s="56"/>
      <c r="X59" s="186"/>
      <c r="Y59" s="186"/>
      <c r="Z59" s="186"/>
      <c r="AA59" s="62"/>
      <c r="AB59" s="62"/>
      <c r="AC59" s="187"/>
      <c r="AD59" s="259"/>
      <c r="AE59" s="259"/>
      <c r="AF59" s="56"/>
      <c r="AG59" s="28"/>
      <c r="AH59" s="56"/>
      <c r="AI59" s="28"/>
      <c r="AJ59" s="132"/>
      <c r="AK59" s="198"/>
      <c r="AL59" s="286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35</v>
      </c>
      <c r="D60" s="185"/>
      <c r="E60" s="56"/>
      <c r="F60" s="186">
        <v>38.770646999999997</v>
      </c>
      <c r="G60" s="186">
        <v>42.193275999999997</v>
      </c>
      <c r="H60" s="186">
        <v>0.99026479000000001</v>
      </c>
      <c r="I60" s="62">
        <v>0.99332054999999997</v>
      </c>
      <c r="J60" s="62">
        <v>1.7200674999999999E-2</v>
      </c>
      <c r="K60" s="187"/>
      <c r="L60" s="259"/>
      <c r="M60" s="259"/>
      <c r="N60" s="56"/>
      <c r="O60" s="28"/>
      <c r="P60" s="56"/>
      <c r="Q60" s="28"/>
      <c r="R60" s="132"/>
      <c r="S60" s="215"/>
      <c r="T60" s="286"/>
      <c r="U60" s="27" t="s">
        <v>35</v>
      </c>
      <c r="V60" s="185"/>
      <c r="W60" s="56"/>
      <c r="X60" s="186"/>
      <c r="Y60" s="186"/>
      <c r="Z60" s="186"/>
      <c r="AA60" s="62"/>
      <c r="AB60" s="62"/>
      <c r="AC60" s="187"/>
      <c r="AD60" s="259"/>
      <c r="AE60" s="259"/>
      <c r="AF60" s="56"/>
      <c r="AG60" s="28"/>
      <c r="AH60" s="56"/>
      <c r="AI60" s="28"/>
      <c r="AJ60" s="132"/>
      <c r="AK60" s="198"/>
      <c r="AL60" s="286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37</v>
      </c>
      <c r="D61" s="185"/>
      <c r="E61" s="56"/>
      <c r="F61" s="186">
        <v>43.042403999999998</v>
      </c>
      <c r="G61" s="186">
        <v>46.068002999999997</v>
      </c>
      <c r="H61" s="186">
        <v>0.99434732999999997</v>
      </c>
      <c r="I61" s="62">
        <v>0.99673115999999995</v>
      </c>
      <c r="J61" s="62">
        <v>6.8175670000000001E-3</v>
      </c>
      <c r="K61" s="187"/>
      <c r="L61" s="259"/>
      <c r="M61" s="259"/>
      <c r="N61" s="56"/>
      <c r="O61" s="28"/>
      <c r="P61" s="56"/>
      <c r="Q61" s="28"/>
      <c r="R61" s="132"/>
      <c r="S61" s="215"/>
      <c r="T61" s="286"/>
      <c r="U61" s="27" t="s">
        <v>37</v>
      </c>
      <c r="V61" s="185"/>
      <c r="W61" s="56"/>
      <c r="X61" s="186"/>
      <c r="Y61" s="186"/>
      <c r="Z61" s="186"/>
      <c r="AA61" s="62"/>
      <c r="AB61" s="62"/>
      <c r="AC61" s="187"/>
      <c r="AD61" s="259"/>
      <c r="AE61" s="259"/>
      <c r="AF61" s="56"/>
      <c r="AG61" s="28"/>
      <c r="AH61" s="56"/>
      <c r="AI61" s="28"/>
      <c r="AJ61" s="132"/>
      <c r="AK61" s="198"/>
      <c r="AL61" s="286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5"/>
      <c r="E62" s="56"/>
      <c r="F62" s="188"/>
      <c r="G62" s="188"/>
      <c r="H62" s="188"/>
      <c r="I62" s="56"/>
      <c r="J62" s="56"/>
      <c r="K62" s="187"/>
      <c r="L62" s="259"/>
      <c r="M62" s="259"/>
      <c r="N62" s="56"/>
      <c r="O62" s="28"/>
      <c r="P62" s="56"/>
      <c r="Q62" s="28"/>
      <c r="R62" s="183"/>
      <c r="S62" s="215"/>
      <c r="T62" s="286"/>
      <c r="U62" s="27"/>
      <c r="V62" s="185"/>
      <c r="W62" s="56"/>
      <c r="X62" s="188"/>
      <c r="Y62" s="188"/>
      <c r="Z62" s="188"/>
      <c r="AA62" s="56"/>
      <c r="AB62" s="56"/>
      <c r="AC62" s="187"/>
      <c r="AD62" s="259"/>
      <c r="AE62" s="259"/>
      <c r="AF62" s="56"/>
      <c r="AG62" s="28"/>
      <c r="AH62" s="56"/>
      <c r="AI62" s="28"/>
      <c r="AJ62" s="183"/>
      <c r="AK62" s="198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77</v>
      </c>
      <c r="C63" s="25" t="s">
        <v>33</v>
      </c>
      <c r="D63" s="39"/>
      <c r="E63" s="55"/>
      <c r="F63" s="96">
        <v>31.577158000000001</v>
      </c>
      <c r="G63" s="96">
        <v>35.331702999999997</v>
      </c>
      <c r="H63" s="96">
        <v>0.96907949000000004</v>
      </c>
      <c r="I63" s="60">
        <v>0.97615671000000004</v>
      </c>
      <c r="J63" s="60">
        <v>5.0465718E-2</v>
      </c>
      <c r="K63" s="61"/>
      <c r="L63" s="258"/>
      <c r="M63" s="258"/>
      <c r="N63" s="55"/>
      <c r="O63" s="26"/>
      <c r="P63" s="55"/>
      <c r="Q63" s="26"/>
      <c r="R63" s="131"/>
      <c r="S63" s="215"/>
      <c r="T63" s="288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8"/>
      <c r="AE63" s="258"/>
      <c r="AF63" s="55"/>
      <c r="AG63" s="26"/>
      <c r="AH63" s="55"/>
      <c r="AI63" s="26"/>
      <c r="AJ63" s="131"/>
      <c r="AK63" s="198"/>
      <c r="AL63" s="288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34</v>
      </c>
      <c r="D64" s="185"/>
      <c r="E64" s="56"/>
      <c r="F64" s="186">
        <v>34.823928000000002</v>
      </c>
      <c r="G64" s="186">
        <v>38.159109000000001</v>
      </c>
      <c r="H64" s="186">
        <v>0.98139034999999997</v>
      </c>
      <c r="I64" s="62">
        <v>0.98619447000000005</v>
      </c>
      <c r="J64" s="62">
        <v>3.3919573000000001E-2</v>
      </c>
      <c r="K64" s="187"/>
      <c r="L64" s="259"/>
      <c r="M64" s="259"/>
      <c r="N64" s="56"/>
      <c r="O64" s="28"/>
      <c r="P64" s="56"/>
      <c r="Q64" s="28"/>
      <c r="R64" s="132"/>
      <c r="S64" s="215"/>
      <c r="T64" s="286"/>
      <c r="U64" s="27" t="s">
        <v>34</v>
      </c>
      <c r="V64" s="185"/>
      <c r="W64" s="56"/>
      <c r="X64" s="186"/>
      <c r="Y64" s="186"/>
      <c r="Z64" s="186"/>
      <c r="AA64" s="62"/>
      <c r="AB64" s="62"/>
      <c r="AC64" s="187"/>
      <c r="AD64" s="259"/>
      <c r="AE64" s="259"/>
      <c r="AF64" s="56"/>
      <c r="AG64" s="28"/>
      <c r="AH64" s="56"/>
      <c r="AI64" s="28"/>
      <c r="AJ64" s="132"/>
      <c r="AK64" s="198"/>
      <c r="AL64" s="286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35</v>
      </c>
      <c r="D65" s="185"/>
      <c r="E65" s="56"/>
      <c r="F65" s="186">
        <v>38.783647999999999</v>
      </c>
      <c r="G65" s="186">
        <v>42.179183999999999</v>
      </c>
      <c r="H65" s="186">
        <v>0.99028682000000001</v>
      </c>
      <c r="I65" s="62">
        <v>0.99338199000000005</v>
      </c>
      <c r="J65" s="62">
        <v>1.8141232E-2</v>
      </c>
      <c r="K65" s="187"/>
      <c r="L65" s="259"/>
      <c r="M65" s="259"/>
      <c r="N65" s="56"/>
      <c r="O65" s="28"/>
      <c r="P65" s="56"/>
      <c r="Q65" s="28"/>
      <c r="R65" s="132"/>
      <c r="S65" s="215"/>
      <c r="T65" s="286"/>
      <c r="U65" s="27" t="s">
        <v>35</v>
      </c>
      <c r="V65" s="185"/>
      <c r="W65" s="56"/>
      <c r="X65" s="186"/>
      <c r="Y65" s="186"/>
      <c r="Z65" s="186"/>
      <c r="AA65" s="62"/>
      <c r="AB65" s="62"/>
      <c r="AC65" s="187"/>
      <c r="AD65" s="259"/>
      <c r="AE65" s="259"/>
      <c r="AF65" s="56"/>
      <c r="AG65" s="28"/>
      <c r="AH65" s="56"/>
      <c r="AI65" s="28"/>
      <c r="AJ65" s="132"/>
      <c r="AK65" s="198"/>
      <c r="AL65" s="286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37</v>
      </c>
      <c r="D66" s="185"/>
      <c r="E66" s="56"/>
      <c r="F66" s="186">
        <v>42.937828000000003</v>
      </c>
      <c r="G66" s="186">
        <v>46.009146999999999</v>
      </c>
      <c r="H66" s="186">
        <v>0.99439829000000002</v>
      </c>
      <c r="I66" s="62">
        <v>0.99675570999999996</v>
      </c>
      <c r="J66" s="62">
        <v>7.1072163999999997E-3</v>
      </c>
      <c r="K66" s="187"/>
      <c r="L66" s="259"/>
      <c r="M66" s="259"/>
      <c r="N66" s="56"/>
      <c r="O66" s="28"/>
      <c r="P66" s="56"/>
      <c r="Q66" s="28"/>
      <c r="R66" s="132"/>
      <c r="S66" s="215"/>
      <c r="T66" s="286"/>
      <c r="U66" s="27" t="s">
        <v>37</v>
      </c>
      <c r="V66" s="185"/>
      <c r="W66" s="56"/>
      <c r="X66" s="186"/>
      <c r="Y66" s="186"/>
      <c r="Z66" s="186"/>
      <c r="AA66" s="62"/>
      <c r="AB66" s="62"/>
      <c r="AC66" s="187"/>
      <c r="AD66" s="259"/>
      <c r="AE66" s="259"/>
      <c r="AF66" s="56"/>
      <c r="AG66" s="28"/>
      <c r="AH66" s="56"/>
      <c r="AI66" s="28"/>
      <c r="AJ66" s="132"/>
      <c r="AK66" s="198"/>
      <c r="AL66" s="286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5"/>
      <c r="E67" s="56"/>
      <c r="F67" s="188"/>
      <c r="G67" s="188"/>
      <c r="H67" s="188"/>
      <c r="I67" s="56"/>
      <c r="J67" s="56"/>
      <c r="K67" s="187"/>
      <c r="L67" s="259"/>
      <c r="M67" s="259"/>
      <c r="N67" s="56"/>
      <c r="O67" s="28"/>
      <c r="P67" s="56"/>
      <c r="Q67" s="28"/>
      <c r="R67" s="183"/>
      <c r="S67" s="215"/>
      <c r="T67" s="286"/>
      <c r="U67" s="27"/>
      <c r="V67" s="185"/>
      <c r="W67" s="56"/>
      <c r="X67" s="188"/>
      <c r="Y67" s="188"/>
      <c r="Z67" s="188"/>
      <c r="AA67" s="56"/>
      <c r="AB67" s="56"/>
      <c r="AC67" s="187"/>
      <c r="AD67" s="259"/>
      <c r="AE67" s="259"/>
      <c r="AF67" s="56"/>
      <c r="AG67" s="28"/>
      <c r="AH67" s="56"/>
      <c r="AI67" s="28"/>
      <c r="AJ67" s="183"/>
      <c r="AK67" s="198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78</v>
      </c>
      <c r="C68" s="25" t="s">
        <v>33</v>
      </c>
      <c r="D68" s="39"/>
      <c r="E68" s="55"/>
      <c r="F68" s="96">
        <v>30.773308</v>
      </c>
      <c r="G68" s="96">
        <v>34.468381000000001</v>
      </c>
      <c r="H68" s="96">
        <v>0.96687858000000004</v>
      </c>
      <c r="I68" s="60">
        <v>0.97356929000000003</v>
      </c>
      <c r="J68" s="60">
        <v>5.445999E-2</v>
      </c>
      <c r="K68" s="61"/>
      <c r="L68" s="258"/>
      <c r="M68" s="258"/>
      <c r="N68" s="55"/>
      <c r="O68" s="26"/>
      <c r="P68" s="55"/>
      <c r="Q68" s="26"/>
      <c r="R68" s="131"/>
      <c r="S68" s="215"/>
      <c r="T68" s="288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8"/>
      <c r="AE68" s="258"/>
      <c r="AF68" s="55"/>
      <c r="AG68" s="26"/>
      <c r="AH68" s="55"/>
      <c r="AI68" s="26"/>
      <c r="AJ68" s="131"/>
      <c r="AK68" s="198"/>
      <c r="AL68" s="288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34</v>
      </c>
      <c r="D69" s="185"/>
      <c r="E69" s="56"/>
      <c r="F69" s="186">
        <v>34.824728</v>
      </c>
      <c r="G69" s="186">
        <v>38.099815999999997</v>
      </c>
      <c r="H69" s="186">
        <v>0.98104882000000004</v>
      </c>
      <c r="I69" s="62">
        <v>0.98582309000000001</v>
      </c>
      <c r="J69" s="62">
        <v>3.3621433999999999E-2</v>
      </c>
      <c r="K69" s="187"/>
      <c r="L69" s="259"/>
      <c r="M69" s="259"/>
      <c r="N69" s="56"/>
      <c r="O69" s="28"/>
      <c r="P69" s="56"/>
      <c r="Q69" s="28"/>
      <c r="R69" s="132"/>
      <c r="S69" s="215"/>
      <c r="T69" s="286"/>
      <c r="U69" s="27" t="s">
        <v>34</v>
      </c>
      <c r="V69" s="185"/>
      <c r="W69" s="56"/>
      <c r="X69" s="186"/>
      <c r="Y69" s="186"/>
      <c r="Z69" s="186"/>
      <c r="AA69" s="62"/>
      <c r="AB69" s="62"/>
      <c r="AC69" s="187"/>
      <c r="AD69" s="259"/>
      <c r="AE69" s="259"/>
      <c r="AF69" s="56"/>
      <c r="AG69" s="28"/>
      <c r="AH69" s="56"/>
      <c r="AI69" s="28"/>
      <c r="AJ69" s="132"/>
      <c r="AK69" s="198"/>
      <c r="AL69" s="286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35</v>
      </c>
      <c r="D70" s="185"/>
      <c r="E70" s="56"/>
      <c r="F70" s="186">
        <v>39.216003000000001</v>
      </c>
      <c r="G70" s="186">
        <v>42.446807</v>
      </c>
      <c r="H70" s="186">
        <v>0.99047733999999998</v>
      </c>
      <c r="I70" s="62">
        <v>0.99357448999999998</v>
      </c>
      <c r="J70" s="62">
        <v>1.681013E-2</v>
      </c>
      <c r="K70" s="187"/>
      <c r="L70" s="259"/>
      <c r="M70" s="259"/>
      <c r="N70" s="56"/>
      <c r="O70" s="28"/>
      <c r="P70" s="56"/>
      <c r="Q70" s="28"/>
      <c r="R70" s="132"/>
      <c r="S70" s="215"/>
      <c r="T70" s="286"/>
      <c r="U70" s="27" t="s">
        <v>35</v>
      </c>
      <c r="V70" s="185"/>
      <c r="W70" s="56"/>
      <c r="X70" s="186"/>
      <c r="Y70" s="186"/>
      <c r="Z70" s="186"/>
      <c r="AA70" s="62"/>
      <c r="AB70" s="62"/>
      <c r="AC70" s="187"/>
      <c r="AD70" s="259"/>
      <c r="AE70" s="259"/>
      <c r="AF70" s="56"/>
      <c r="AG70" s="28"/>
      <c r="AH70" s="56"/>
      <c r="AI70" s="28"/>
      <c r="AJ70" s="132"/>
      <c r="AK70" s="198"/>
      <c r="AL70" s="286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37</v>
      </c>
      <c r="D71" s="185"/>
      <c r="E71" s="56"/>
      <c r="F71" s="186">
        <v>43.093119000000002</v>
      </c>
      <c r="G71" s="186">
        <v>46.055923999999997</v>
      </c>
      <c r="H71" s="186">
        <v>0.99453179999999997</v>
      </c>
      <c r="I71" s="62">
        <v>0.99688246000000003</v>
      </c>
      <c r="J71" s="62">
        <v>7.2224150000000003E-3</v>
      </c>
      <c r="K71" s="187"/>
      <c r="L71" s="259"/>
      <c r="M71" s="259"/>
      <c r="N71" s="56"/>
      <c r="O71" s="28"/>
      <c r="P71" s="56"/>
      <c r="Q71" s="28"/>
      <c r="R71" s="132"/>
      <c r="S71" s="215"/>
      <c r="T71" s="286"/>
      <c r="U71" s="27" t="s">
        <v>37</v>
      </c>
      <c r="V71" s="185"/>
      <c r="W71" s="56"/>
      <c r="X71" s="186"/>
      <c r="Y71" s="186"/>
      <c r="Z71" s="186"/>
      <c r="AA71" s="62"/>
      <c r="AB71" s="62"/>
      <c r="AC71" s="187"/>
      <c r="AD71" s="259"/>
      <c r="AE71" s="259"/>
      <c r="AF71" s="56"/>
      <c r="AG71" s="28"/>
      <c r="AH71" s="56"/>
      <c r="AI71" s="28"/>
      <c r="AJ71" s="132"/>
      <c r="AK71" s="198"/>
      <c r="AL71" s="286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5"/>
      <c r="E72" s="56"/>
      <c r="F72" s="188"/>
      <c r="G72" s="188"/>
      <c r="H72" s="188"/>
      <c r="I72" s="56"/>
      <c r="J72" s="56"/>
      <c r="K72" s="187"/>
      <c r="L72" s="259"/>
      <c r="M72" s="259"/>
      <c r="N72" s="56"/>
      <c r="O72" s="28"/>
      <c r="P72" s="56"/>
      <c r="Q72" s="28"/>
      <c r="R72" s="183"/>
      <c r="S72" s="215"/>
      <c r="T72" s="286"/>
      <c r="U72" s="27"/>
      <c r="V72" s="185"/>
      <c r="W72" s="56"/>
      <c r="X72" s="188"/>
      <c r="Y72" s="188"/>
      <c r="Z72" s="188"/>
      <c r="AA72" s="56"/>
      <c r="AB72" s="56"/>
      <c r="AC72" s="187"/>
      <c r="AD72" s="259"/>
      <c r="AE72" s="259"/>
      <c r="AF72" s="56"/>
      <c r="AG72" s="28"/>
      <c r="AH72" s="56"/>
      <c r="AI72" s="28"/>
      <c r="AJ72" s="183"/>
      <c r="AK72" s="198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79</v>
      </c>
      <c r="C73" s="25" t="s">
        <v>33</v>
      </c>
      <c r="D73" s="39"/>
      <c r="E73" s="55"/>
      <c r="F73" s="96">
        <v>30.858035000000001</v>
      </c>
      <c r="G73" s="96">
        <v>34.689135</v>
      </c>
      <c r="H73" s="96">
        <v>0.96901329000000003</v>
      </c>
      <c r="I73" s="60">
        <v>0.97491461999999995</v>
      </c>
      <c r="J73" s="60">
        <v>5.1803811999999998E-2</v>
      </c>
      <c r="K73" s="61"/>
      <c r="L73" s="258"/>
      <c r="M73" s="258"/>
      <c r="N73" s="55"/>
      <c r="O73" s="26"/>
      <c r="P73" s="55"/>
      <c r="Q73" s="26"/>
      <c r="R73" s="131"/>
      <c r="S73" s="215"/>
      <c r="T73" s="288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8"/>
      <c r="AE73" s="258"/>
      <c r="AF73" s="55"/>
      <c r="AG73" s="26"/>
      <c r="AH73" s="55"/>
      <c r="AI73" s="26"/>
      <c r="AJ73" s="131"/>
      <c r="AK73" s="198"/>
      <c r="AL73" s="288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34</v>
      </c>
      <c r="D74" s="185"/>
      <c r="E74" s="56"/>
      <c r="F74" s="186">
        <v>35.035466</v>
      </c>
      <c r="G74" s="186">
        <v>38.466942000000003</v>
      </c>
      <c r="H74" s="186">
        <v>0.98177466999999996</v>
      </c>
      <c r="I74" s="62">
        <v>0.98673226000000003</v>
      </c>
      <c r="J74" s="62">
        <v>3.1827500000000002E-2</v>
      </c>
      <c r="K74" s="187"/>
      <c r="L74" s="259"/>
      <c r="M74" s="259"/>
      <c r="N74" s="56"/>
      <c r="O74" s="28"/>
      <c r="P74" s="56"/>
      <c r="Q74" s="28"/>
      <c r="R74" s="132"/>
      <c r="S74" s="215"/>
      <c r="T74" s="286"/>
      <c r="U74" s="27" t="s">
        <v>34</v>
      </c>
      <c r="V74" s="185"/>
      <c r="W74" s="56"/>
      <c r="X74" s="186"/>
      <c r="Y74" s="186"/>
      <c r="Z74" s="186"/>
      <c r="AA74" s="62"/>
      <c r="AB74" s="62"/>
      <c r="AC74" s="187"/>
      <c r="AD74" s="259"/>
      <c r="AE74" s="259"/>
      <c r="AF74" s="56"/>
      <c r="AG74" s="28"/>
      <c r="AH74" s="56"/>
      <c r="AI74" s="28"/>
      <c r="AJ74" s="132"/>
      <c r="AK74" s="198"/>
      <c r="AL74" s="286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35</v>
      </c>
      <c r="D75" s="185"/>
      <c r="E75" s="56"/>
      <c r="F75" s="186">
        <v>39.258052999999997</v>
      </c>
      <c r="G75" s="186">
        <v>42.501148999999998</v>
      </c>
      <c r="H75" s="186">
        <v>0.99064841999999997</v>
      </c>
      <c r="I75" s="62">
        <v>0.99357589000000002</v>
      </c>
      <c r="J75" s="62">
        <v>1.6838457000000001E-2</v>
      </c>
      <c r="K75" s="187"/>
      <c r="L75" s="259"/>
      <c r="M75" s="259"/>
      <c r="N75" s="56"/>
      <c r="O75" s="28"/>
      <c r="P75" s="56"/>
      <c r="Q75" s="28"/>
      <c r="R75" s="132"/>
      <c r="S75" s="215"/>
      <c r="T75" s="286"/>
      <c r="U75" s="27" t="s">
        <v>35</v>
      </c>
      <c r="V75" s="185"/>
      <c r="W75" s="56"/>
      <c r="X75" s="186"/>
      <c r="Y75" s="186"/>
      <c r="Z75" s="186"/>
      <c r="AA75" s="62"/>
      <c r="AB75" s="62"/>
      <c r="AC75" s="187"/>
      <c r="AD75" s="259"/>
      <c r="AE75" s="259"/>
      <c r="AF75" s="56"/>
      <c r="AG75" s="28"/>
      <c r="AH75" s="56"/>
      <c r="AI75" s="28"/>
      <c r="AJ75" s="132"/>
      <c r="AK75" s="198"/>
      <c r="AL75" s="286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37</v>
      </c>
      <c r="D76" s="185"/>
      <c r="E76" s="56"/>
      <c r="F76" s="186">
        <v>43.083585999999997</v>
      </c>
      <c r="G76" s="186">
        <v>46.195919000000004</v>
      </c>
      <c r="H76" s="186">
        <v>0.99459905000000004</v>
      </c>
      <c r="I76" s="62">
        <v>0.99693173000000002</v>
      </c>
      <c r="J76" s="62">
        <v>7.2634010000000001E-3</v>
      </c>
      <c r="K76" s="187"/>
      <c r="L76" s="259"/>
      <c r="M76" s="259"/>
      <c r="N76" s="56"/>
      <c r="O76" s="28"/>
      <c r="P76" s="56"/>
      <c r="Q76" s="28"/>
      <c r="R76" s="132"/>
      <c r="S76" s="215"/>
      <c r="T76" s="286"/>
      <c r="U76" s="27" t="s">
        <v>37</v>
      </c>
      <c r="V76" s="185"/>
      <c r="W76" s="56"/>
      <c r="X76" s="186"/>
      <c r="Y76" s="186"/>
      <c r="Z76" s="186"/>
      <c r="AA76" s="62"/>
      <c r="AB76" s="62"/>
      <c r="AC76" s="187"/>
      <c r="AD76" s="259"/>
      <c r="AE76" s="259"/>
      <c r="AF76" s="56"/>
      <c r="AG76" s="28"/>
      <c r="AH76" s="56"/>
      <c r="AI76" s="28"/>
      <c r="AJ76" s="132"/>
      <c r="AK76" s="198"/>
      <c r="AL76" s="286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5"/>
      <c r="E77" s="56"/>
      <c r="F77" s="188"/>
      <c r="G77" s="188"/>
      <c r="H77" s="188"/>
      <c r="I77" s="56"/>
      <c r="J77" s="56"/>
      <c r="K77" s="187"/>
      <c r="L77" s="259"/>
      <c r="M77" s="259"/>
      <c r="N77" s="56"/>
      <c r="O77" s="28"/>
      <c r="P77" s="56"/>
      <c r="Q77" s="28"/>
      <c r="R77" s="183"/>
      <c r="S77" s="215"/>
      <c r="T77" s="286"/>
      <c r="U77" s="27"/>
      <c r="V77" s="185"/>
      <c r="W77" s="56"/>
      <c r="X77" s="188"/>
      <c r="Y77" s="188"/>
      <c r="Z77" s="188"/>
      <c r="AA77" s="56"/>
      <c r="AB77" s="56"/>
      <c r="AC77" s="187"/>
      <c r="AD77" s="259"/>
      <c r="AE77" s="259"/>
      <c r="AF77" s="56"/>
      <c r="AG77" s="28"/>
      <c r="AH77" s="56"/>
      <c r="AI77" s="28"/>
      <c r="AJ77" s="183"/>
      <c r="AK77" s="198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80</v>
      </c>
      <c r="C78" s="25" t="s">
        <v>33</v>
      </c>
      <c r="D78" s="39"/>
      <c r="E78" s="55"/>
      <c r="F78" s="96">
        <v>31.144531000000001</v>
      </c>
      <c r="G78" s="96">
        <v>34.405495000000002</v>
      </c>
      <c r="H78" s="96">
        <v>0.9709006</v>
      </c>
      <c r="I78" s="60">
        <v>0.97663867999999998</v>
      </c>
      <c r="J78" s="60">
        <v>5.0519719999999997E-2</v>
      </c>
      <c r="K78" s="61"/>
      <c r="L78" s="258"/>
      <c r="M78" s="258"/>
      <c r="N78" s="55"/>
      <c r="O78" s="26"/>
      <c r="P78" s="55"/>
      <c r="Q78" s="26"/>
      <c r="R78" s="131"/>
      <c r="S78" s="215"/>
      <c r="T78" s="288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8"/>
      <c r="AE78" s="258"/>
      <c r="AF78" s="55"/>
      <c r="AG78" s="26"/>
      <c r="AH78" s="55"/>
      <c r="AI78" s="26"/>
      <c r="AJ78" s="131"/>
      <c r="AK78" s="198"/>
      <c r="AL78" s="288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34</v>
      </c>
      <c r="D79" s="185"/>
      <c r="E79" s="56"/>
      <c r="F79" s="186">
        <v>35.293106999999999</v>
      </c>
      <c r="G79" s="186">
        <v>38.447021999999997</v>
      </c>
      <c r="H79" s="186">
        <v>0.98234887999999998</v>
      </c>
      <c r="I79" s="62">
        <v>0.98729540999999998</v>
      </c>
      <c r="J79" s="62">
        <v>3.1420730000000001E-2</v>
      </c>
      <c r="K79" s="187"/>
      <c r="L79" s="259"/>
      <c r="M79" s="259"/>
      <c r="N79" s="56"/>
      <c r="O79" s="28"/>
      <c r="P79" s="56"/>
      <c r="Q79" s="28"/>
      <c r="R79" s="132"/>
      <c r="S79" s="215"/>
      <c r="T79" s="286"/>
      <c r="U79" s="27" t="s">
        <v>34</v>
      </c>
      <c r="V79" s="185"/>
      <c r="W79" s="56"/>
      <c r="X79" s="186"/>
      <c r="Y79" s="186"/>
      <c r="Z79" s="186"/>
      <c r="AA79" s="62"/>
      <c r="AB79" s="62"/>
      <c r="AC79" s="187"/>
      <c r="AD79" s="259"/>
      <c r="AE79" s="259"/>
      <c r="AF79" s="56"/>
      <c r="AG79" s="28"/>
      <c r="AH79" s="56"/>
      <c r="AI79" s="28"/>
      <c r="AJ79" s="132"/>
      <c r="AK79" s="198"/>
      <c r="AL79" s="286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35</v>
      </c>
      <c r="D80" s="185"/>
      <c r="E80" s="56"/>
      <c r="F80" s="186">
        <v>38.764054999999999</v>
      </c>
      <c r="G80" s="186">
        <v>42.344464000000002</v>
      </c>
      <c r="H80" s="186">
        <v>0.99076615000000001</v>
      </c>
      <c r="I80" s="62">
        <v>0.99377771999999998</v>
      </c>
      <c r="J80" s="62">
        <v>1.7439159999999999E-2</v>
      </c>
      <c r="K80" s="187"/>
      <c r="L80" s="259"/>
      <c r="M80" s="259"/>
      <c r="N80" s="56"/>
      <c r="O80" s="28"/>
      <c r="P80" s="56"/>
      <c r="Q80" s="28"/>
      <c r="R80" s="132"/>
      <c r="S80" s="215"/>
      <c r="T80" s="286"/>
      <c r="U80" s="27" t="s">
        <v>35</v>
      </c>
      <c r="V80" s="185"/>
      <c r="W80" s="56"/>
      <c r="X80" s="186"/>
      <c r="Y80" s="186"/>
      <c r="Z80" s="186"/>
      <c r="AA80" s="62"/>
      <c r="AB80" s="62"/>
      <c r="AC80" s="187"/>
      <c r="AD80" s="259"/>
      <c r="AE80" s="259"/>
      <c r="AF80" s="56"/>
      <c r="AG80" s="28"/>
      <c r="AH80" s="56"/>
      <c r="AI80" s="28"/>
      <c r="AJ80" s="132"/>
      <c r="AK80" s="198"/>
      <c r="AL80" s="286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37</v>
      </c>
      <c r="D81" s="185"/>
      <c r="E81" s="56"/>
      <c r="F81" s="186">
        <v>43.362276000000001</v>
      </c>
      <c r="G81" s="186">
        <v>46.368318000000002</v>
      </c>
      <c r="H81" s="186">
        <v>0.99458963</v>
      </c>
      <c r="I81" s="62">
        <v>0.99697243999999996</v>
      </c>
      <c r="J81" s="62">
        <v>6.9137979999999996E-3</v>
      </c>
      <c r="K81" s="187"/>
      <c r="L81" s="259"/>
      <c r="M81" s="259"/>
      <c r="N81" s="56"/>
      <c r="O81" s="28"/>
      <c r="P81" s="56"/>
      <c r="Q81" s="28"/>
      <c r="R81" s="132"/>
      <c r="S81" s="215"/>
      <c r="T81" s="286"/>
      <c r="U81" s="27" t="s">
        <v>37</v>
      </c>
      <c r="V81" s="185"/>
      <c r="W81" s="56"/>
      <c r="X81" s="186"/>
      <c r="Y81" s="186"/>
      <c r="Z81" s="186"/>
      <c r="AA81" s="62"/>
      <c r="AB81" s="62"/>
      <c r="AC81" s="187"/>
      <c r="AD81" s="259"/>
      <c r="AE81" s="259"/>
      <c r="AF81" s="56"/>
      <c r="AG81" s="28"/>
      <c r="AH81" s="56"/>
      <c r="AI81" s="28"/>
      <c r="AJ81" s="132"/>
      <c r="AK81" s="198"/>
      <c r="AL81" s="286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5"/>
      <c r="E82" s="56"/>
      <c r="F82" s="188"/>
      <c r="G82" s="188"/>
      <c r="H82" s="188"/>
      <c r="I82" s="56"/>
      <c r="J82" s="56"/>
      <c r="K82" s="187"/>
      <c r="L82" s="259"/>
      <c r="M82" s="259"/>
      <c r="N82" s="56"/>
      <c r="O82" s="28"/>
      <c r="P82" s="56"/>
      <c r="Q82" s="28"/>
      <c r="R82" s="183"/>
      <c r="S82" s="215"/>
      <c r="T82" s="286"/>
      <c r="U82" s="27"/>
      <c r="V82" s="185"/>
      <c r="W82" s="56"/>
      <c r="X82" s="188"/>
      <c r="Y82" s="188"/>
      <c r="Z82" s="188"/>
      <c r="AA82" s="56"/>
      <c r="AB82" s="56"/>
      <c r="AC82" s="187"/>
      <c r="AD82" s="259"/>
      <c r="AE82" s="259"/>
      <c r="AF82" s="56"/>
      <c r="AG82" s="28"/>
      <c r="AH82" s="56"/>
      <c r="AI82" s="28"/>
      <c r="AJ82" s="183"/>
      <c r="AK82" s="198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81</v>
      </c>
      <c r="C83" s="25" t="s">
        <v>33</v>
      </c>
      <c r="D83" s="39"/>
      <c r="E83" s="55"/>
      <c r="F83" s="96">
        <v>31.629458</v>
      </c>
      <c r="G83" s="96">
        <v>35.029048000000003</v>
      </c>
      <c r="H83" s="96">
        <v>0.97199643000000002</v>
      </c>
      <c r="I83" s="60">
        <v>0.97819487000000005</v>
      </c>
      <c r="J83" s="60">
        <v>4.8295713999999997E-2</v>
      </c>
      <c r="K83" s="61"/>
      <c r="L83" s="258"/>
      <c r="M83" s="258"/>
      <c r="N83" s="55"/>
      <c r="O83" s="26"/>
      <c r="P83" s="55"/>
      <c r="Q83" s="26"/>
      <c r="R83" s="131"/>
      <c r="S83" s="215"/>
      <c r="T83" s="285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8"/>
      <c r="AE83" s="258"/>
      <c r="AF83" s="55"/>
      <c r="AG83" s="26"/>
      <c r="AH83" s="55"/>
      <c r="AI83" s="26"/>
      <c r="AJ83" s="131"/>
      <c r="AK83" s="198"/>
      <c r="AL83" s="285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34</v>
      </c>
      <c r="D84" s="185"/>
      <c r="E84" s="56"/>
      <c r="F84" s="186">
        <v>35.587727999999998</v>
      </c>
      <c r="G84" s="186">
        <v>38.838996000000002</v>
      </c>
      <c r="H84" s="186">
        <v>0.98241655999999999</v>
      </c>
      <c r="I84" s="62">
        <v>0.98754801000000003</v>
      </c>
      <c r="J84" s="62">
        <v>3.1284770000000003E-2</v>
      </c>
      <c r="K84" s="187"/>
      <c r="L84" s="259"/>
      <c r="M84" s="259"/>
      <c r="N84" s="56"/>
      <c r="O84" s="28"/>
      <c r="P84" s="56"/>
      <c r="Q84" s="28"/>
      <c r="R84" s="132"/>
      <c r="S84" s="215"/>
      <c r="T84" s="286"/>
      <c r="U84" s="27" t="s">
        <v>34</v>
      </c>
      <c r="V84" s="185"/>
      <c r="W84" s="56"/>
      <c r="X84" s="186"/>
      <c r="Y84" s="186"/>
      <c r="Z84" s="186"/>
      <c r="AA84" s="62"/>
      <c r="AB84" s="62"/>
      <c r="AC84" s="187"/>
      <c r="AD84" s="259"/>
      <c r="AE84" s="259"/>
      <c r="AF84" s="56"/>
      <c r="AG84" s="28"/>
      <c r="AH84" s="56"/>
      <c r="AI84" s="28"/>
      <c r="AJ84" s="132"/>
      <c r="AK84" s="198"/>
      <c r="AL84" s="286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35</v>
      </c>
      <c r="D85" s="185"/>
      <c r="E85" s="56"/>
      <c r="F85" s="186">
        <v>39.324407999999998</v>
      </c>
      <c r="G85" s="186">
        <v>42.591327</v>
      </c>
      <c r="H85" s="186">
        <v>0.99060190999999997</v>
      </c>
      <c r="I85" s="62">
        <v>0.99376063000000003</v>
      </c>
      <c r="J85" s="62">
        <v>1.7343152000000001E-2</v>
      </c>
      <c r="K85" s="187"/>
      <c r="L85" s="259"/>
      <c r="M85" s="259"/>
      <c r="N85" s="56"/>
      <c r="O85" s="28"/>
      <c r="P85" s="56"/>
      <c r="Q85" s="28"/>
      <c r="R85" s="132"/>
      <c r="S85" s="215"/>
      <c r="T85" s="286"/>
      <c r="U85" s="27" t="s">
        <v>35</v>
      </c>
      <c r="V85" s="185"/>
      <c r="W85" s="56"/>
      <c r="X85" s="186"/>
      <c r="Y85" s="186"/>
      <c r="Z85" s="186"/>
      <c r="AA85" s="62"/>
      <c r="AB85" s="62"/>
      <c r="AC85" s="187"/>
      <c r="AD85" s="259"/>
      <c r="AE85" s="259"/>
      <c r="AF85" s="56"/>
      <c r="AG85" s="28"/>
      <c r="AH85" s="56"/>
      <c r="AI85" s="28"/>
      <c r="AJ85" s="132"/>
      <c r="AK85" s="198"/>
      <c r="AL85" s="286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37</v>
      </c>
      <c r="D86" s="185"/>
      <c r="E86" s="56"/>
      <c r="F86" s="186">
        <v>43.194076000000003</v>
      </c>
      <c r="G86" s="186">
        <v>46.167513</v>
      </c>
      <c r="H86" s="186">
        <v>0.99438305000000005</v>
      </c>
      <c r="I86" s="62">
        <v>0.99690701000000004</v>
      </c>
      <c r="J86" s="62">
        <v>7.4690095999999997E-3</v>
      </c>
      <c r="K86" s="187"/>
      <c r="L86" s="259"/>
      <c r="M86" s="259"/>
      <c r="N86" s="56"/>
      <c r="O86" s="28"/>
      <c r="P86" s="56"/>
      <c r="Q86" s="28"/>
      <c r="R86" s="132"/>
      <c r="S86" s="215"/>
      <c r="T86" s="286"/>
      <c r="U86" s="27" t="s">
        <v>37</v>
      </c>
      <c r="V86" s="185"/>
      <c r="W86" s="56"/>
      <c r="X86" s="186"/>
      <c r="Y86" s="186"/>
      <c r="Z86" s="186"/>
      <c r="AA86" s="62"/>
      <c r="AB86" s="62"/>
      <c r="AC86" s="187"/>
      <c r="AD86" s="259"/>
      <c r="AE86" s="259"/>
      <c r="AF86" s="56"/>
      <c r="AG86" s="28"/>
      <c r="AH86" s="56"/>
      <c r="AI86" s="28"/>
      <c r="AJ86" s="132"/>
      <c r="AK86" s="198"/>
      <c r="AL86" s="286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5"/>
      <c r="E87" s="56"/>
      <c r="F87" s="188"/>
      <c r="G87" s="188"/>
      <c r="H87" s="188"/>
      <c r="I87" s="56"/>
      <c r="J87" s="56"/>
      <c r="K87" s="187"/>
      <c r="L87" s="259"/>
      <c r="M87" s="259"/>
      <c r="N87" s="56"/>
      <c r="O87" s="28"/>
      <c r="P87" s="56"/>
      <c r="Q87" s="28"/>
      <c r="R87" s="183"/>
      <c r="S87" s="215"/>
      <c r="T87" s="287"/>
      <c r="U87" s="27"/>
      <c r="V87" s="185"/>
      <c r="W87" s="56"/>
      <c r="X87" s="188"/>
      <c r="Y87" s="188"/>
      <c r="Z87" s="188"/>
      <c r="AA87" s="56"/>
      <c r="AB87" s="56"/>
      <c r="AC87" s="187"/>
      <c r="AD87" s="259"/>
      <c r="AE87" s="259"/>
      <c r="AF87" s="56"/>
      <c r="AG87" s="28"/>
      <c r="AH87" s="56"/>
      <c r="AI87" s="28"/>
      <c r="AJ87" s="183"/>
      <c r="AK87" s="198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82</v>
      </c>
      <c r="C88" s="25" t="s">
        <v>33</v>
      </c>
      <c r="D88" s="39"/>
      <c r="E88" s="55"/>
      <c r="F88" s="96">
        <v>32.162278999999998</v>
      </c>
      <c r="G88" s="96">
        <v>35.621692000000003</v>
      </c>
      <c r="H88" s="96">
        <v>0.97351743000000002</v>
      </c>
      <c r="I88" s="60">
        <v>0.97917412999999998</v>
      </c>
      <c r="J88" s="60">
        <v>4.5566500000000003E-2</v>
      </c>
      <c r="K88" s="61"/>
      <c r="L88" s="258"/>
      <c r="M88" s="258"/>
      <c r="N88" s="55"/>
      <c r="O88" s="26"/>
      <c r="P88" s="55"/>
      <c r="Q88" s="26"/>
      <c r="R88" s="131"/>
      <c r="S88" s="215"/>
      <c r="T88" s="285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8"/>
      <c r="AE88" s="258"/>
      <c r="AF88" s="55"/>
      <c r="AG88" s="26"/>
      <c r="AH88" s="55"/>
      <c r="AI88" s="26"/>
      <c r="AJ88" s="131"/>
      <c r="AK88" s="198"/>
      <c r="AL88" s="285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4"/>
      <c r="AT88" s="37"/>
    </row>
    <row r="89" spans="2:52" ht="13.5" customHeight="1" x14ac:dyDescent="0.15">
      <c r="B89" s="286"/>
      <c r="C89" s="27" t="s">
        <v>34</v>
      </c>
      <c r="D89" s="185"/>
      <c r="E89" s="56"/>
      <c r="F89" s="186">
        <v>35.723174999999998</v>
      </c>
      <c r="G89" s="186">
        <v>38.970081999999998</v>
      </c>
      <c r="H89" s="186">
        <v>0.98333687999999997</v>
      </c>
      <c r="I89" s="62">
        <v>0.98800493</v>
      </c>
      <c r="J89" s="62">
        <v>3.0357169999999999E-2</v>
      </c>
      <c r="K89" s="187"/>
      <c r="L89" s="259"/>
      <c r="M89" s="259"/>
      <c r="N89" s="56"/>
      <c r="O89" s="28"/>
      <c r="P89" s="56"/>
      <c r="Q89" s="28"/>
      <c r="R89" s="132"/>
      <c r="S89" s="215"/>
      <c r="T89" s="286"/>
      <c r="U89" s="27" t="s">
        <v>34</v>
      </c>
      <c r="V89" s="185"/>
      <c r="W89" s="56"/>
      <c r="X89" s="186"/>
      <c r="Y89" s="186"/>
      <c r="Z89" s="186"/>
      <c r="AA89" s="62"/>
      <c r="AB89" s="62"/>
      <c r="AC89" s="187"/>
      <c r="AD89" s="259"/>
      <c r="AE89" s="259"/>
      <c r="AF89" s="56"/>
      <c r="AG89" s="28"/>
      <c r="AH89" s="56"/>
      <c r="AI89" s="28"/>
      <c r="AJ89" s="132"/>
      <c r="AK89" s="198"/>
      <c r="AL89" s="286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4"/>
      <c r="AT89" s="37"/>
    </row>
    <row r="90" spans="2:52" ht="13.5" customHeight="1" x14ac:dyDescent="0.15">
      <c r="B90" s="286"/>
      <c r="C90" s="27" t="s">
        <v>35</v>
      </c>
      <c r="D90" s="185"/>
      <c r="E90" s="56"/>
      <c r="F90" s="186">
        <v>39.588681999999999</v>
      </c>
      <c r="G90" s="186">
        <v>42.826622999999998</v>
      </c>
      <c r="H90" s="186">
        <v>0.99107131000000004</v>
      </c>
      <c r="I90" s="62">
        <v>0.99396267999999999</v>
      </c>
      <c r="J90" s="62">
        <v>1.6300693000000002E-2</v>
      </c>
      <c r="K90" s="187"/>
      <c r="L90" s="259"/>
      <c r="M90" s="259"/>
      <c r="N90" s="56"/>
      <c r="O90" s="28"/>
      <c r="P90" s="56"/>
      <c r="Q90" s="28"/>
      <c r="R90" s="132"/>
      <c r="S90" s="215"/>
      <c r="T90" s="286"/>
      <c r="U90" s="27" t="s">
        <v>35</v>
      </c>
      <c r="V90" s="185"/>
      <c r="W90" s="56"/>
      <c r="X90" s="186"/>
      <c r="Y90" s="186"/>
      <c r="Z90" s="186"/>
      <c r="AA90" s="62"/>
      <c r="AB90" s="62"/>
      <c r="AC90" s="187"/>
      <c r="AD90" s="259"/>
      <c r="AE90" s="259"/>
      <c r="AF90" s="56"/>
      <c r="AG90" s="28"/>
      <c r="AH90" s="56"/>
      <c r="AI90" s="28"/>
      <c r="AJ90" s="132"/>
      <c r="AK90" s="198"/>
      <c r="AL90" s="286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4"/>
      <c r="AT90" s="37"/>
    </row>
    <row r="91" spans="2:52" ht="13.5" customHeight="1" x14ac:dyDescent="0.15">
      <c r="B91" s="286"/>
      <c r="C91" s="27" t="s">
        <v>37</v>
      </c>
      <c r="D91" s="185"/>
      <c r="E91" s="56"/>
      <c r="F91" s="186">
        <v>43.744025000000001</v>
      </c>
      <c r="G91" s="186">
        <v>46.685259000000002</v>
      </c>
      <c r="H91" s="186">
        <v>0.99473734999999996</v>
      </c>
      <c r="I91" s="62">
        <v>0.99707153999999998</v>
      </c>
      <c r="J91" s="62">
        <v>6.9457473999999996E-3</v>
      </c>
      <c r="K91" s="187"/>
      <c r="L91" s="259"/>
      <c r="M91" s="259"/>
      <c r="N91" s="56"/>
      <c r="O91" s="28"/>
      <c r="P91" s="56"/>
      <c r="Q91" s="28"/>
      <c r="R91" s="132"/>
      <c r="S91" s="215"/>
      <c r="T91" s="286"/>
      <c r="U91" s="27" t="s">
        <v>37</v>
      </c>
      <c r="V91" s="185"/>
      <c r="W91" s="56"/>
      <c r="X91" s="186"/>
      <c r="Y91" s="186"/>
      <c r="Z91" s="186"/>
      <c r="AA91" s="62"/>
      <c r="AB91" s="62"/>
      <c r="AC91" s="187"/>
      <c r="AD91" s="259"/>
      <c r="AE91" s="259"/>
      <c r="AF91" s="56"/>
      <c r="AG91" s="28"/>
      <c r="AH91" s="56"/>
      <c r="AI91" s="28"/>
      <c r="AJ91" s="132"/>
      <c r="AK91" s="198"/>
      <c r="AL91" s="286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4"/>
      <c r="AT91" s="37"/>
    </row>
    <row r="92" spans="2:52" ht="13.5" customHeight="1" thickBot="1" x14ac:dyDescent="0.2">
      <c r="B92" s="287"/>
      <c r="C92" s="27"/>
      <c r="D92" s="185"/>
      <c r="E92" s="56"/>
      <c r="F92" s="188"/>
      <c r="G92" s="188"/>
      <c r="H92" s="188"/>
      <c r="I92" s="56"/>
      <c r="J92" s="56"/>
      <c r="K92" s="187"/>
      <c r="L92" s="259"/>
      <c r="M92" s="259"/>
      <c r="N92" s="56"/>
      <c r="O92" s="28"/>
      <c r="P92" s="56"/>
      <c r="Q92" s="28"/>
      <c r="R92" s="183"/>
      <c r="S92" s="215"/>
      <c r="T92" s="287"/>
      <c r="U92" s="27"/>
      <c r="V92" s="185"/>
      <c r="W92" s="56"/>
      <c r="X92" s="188"/>
      <c r="Y92" s="188"/>
      <c r="Z92" s="188"/>
      <c r="AA92" s="56"/>
      <c r="AB92" s="56"/>
      <c r="AC92" s="187"/>
      <c r="AD92" s="259"/>
      <c r="AE92" s="259"/>
      <c r="AF92" s="56"/>
      <c r="AG92" s="28"/>
      <c r="AH92" s="56"/>
      <c r="AI92" s="28"/>
      <c r="AJ92" s="183"/>
      <c r="AK92" s="198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83</v>
      </c>
      <c r="C93" s="25" t="s">
        <v>33</v>
      </c>
      <c r="D93" s="39"/>
      <c r="E93" s="55"/>
      <c r="F93" s="96">
        <v>32.119850999999997</v>
      </c>
      <c r="G93" s="96">
        <v>35.629838999999997</v>
      </c>
      <c r="H93" s="96">
        <v>0.97368286000000004</v>
      </c>
      <c r="I93" s="60">
        <v>0.97895427999999995</v>
      </c>
      <c r="J93" s="60">
        <v>4.7323793000000003E-2</v>
      </c>
      <c r="K93" s="61"/>
      <c r="L93" s="258"/>
      <c r="M93" s="258"/>
      <c r="N93" s="55"/>
      <c r="O93" s="26"/>
      <c r="P93" s="55"/>
      <c r="Q93" s="26"/>
      <c r="R93" s="131"/>
      <c r="S93" s="215"/>
      <c r="T93" s="285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8"/>
      <c r="AE93" s="258"/>
      <c r="AF93" s="55"/>
      <c r="AG93" s="26"/>
      <c r="AH93" s="55"/>
      <c r="AI93" s="26"/>
      <c r="AJ93" s="131"/>
      <c r="AK93" s="198"/>
      <c r="AL93" s="285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4"/>
      <c r="AT93" s="37"/>
    </row>
    <row r="94" spans="2:52" ht="13.5" customHeight="1" x14ac:dyDescent="0.15">
      <c r="B94" s="286"/>
      <c r="C94" s="27" t="s">
        <v>34</v>
      </c>
      <c r="D94" s="185"/>
      <c r="E94" s="56"/>
      <c r="F94" s="186">
        <v>35.70205</v>
      </c>
      <c r="G94" s="186">
        <v>39.015293999999997</v>
      </c>
      <c r="H94" s="186">
        <v>0.98362364999999996</v>
      </c>
      <c r="I94" s="62">
        <v>0.98789832</v>
      </c>
      <c r="J94" s="62">
        <v>3.0623732000000001E-2</v>
      </c>
      <c r="K94" s="187"/>
      <c r="L94" s="259"/>
      <c r="M94" s="259"/>
      <c r="N94" s="56"/>
      <c r="O94" s="28"/>
      <c r="P94" s="56"/>
      <c r="Q94" s="28"/>
      <c r="R94" s="132"/>
      <c r="S94" s="215"/>
      <c r="T94" s="286"/>
      <c r="U94" s="27" t="s">
        <v>34</v>
      </c>
      <c r="V94" s="185"/>
      <c r="W94" s="56"/>
      <c r="X94" s="186"/>
      <c r="Y94" s="186"/>
      <c r="Z94" s="186"/>
      <c r="AA94" s="62"/>
      <c r="AB94" s="62"/>
      <c r="AC94" s="187"/>
      <c r="AD94" s="259"/>
      <c r="AE94" s="259"/>
      <c r="AF94" s="56"/>
      <c r="AG94" s="28"/>
      <c r="AH94" s="56"/>
      <c r="AI94" s="28"/>
      <c r="AJ94" s="132"/>
      <c r="AK94" s="198"/>
      <c r="AL94" s="286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4"/>
      <c r="AT94" s="37"/>
    </row>
    <row r="95" spans="2:52" ht="13.5" customHeight="1" x14ac:dyDescent="0.15">
      <c r="B95" s="286"/>
      <c r="C95" s="27" t="s">
        <v>35</v>
      </c>
      <c r="D95" s="185"/>
      <c r="E95" s="56"/>
      <c r="F95" s="186">
        <v>39.56409</v>
      </c>
      <c r="G95" s="186">
        <v>42.826092000000003</v>
      </c>
      <c r="H95" s="186">
        <v>0.99132052999999998</v>
      </c>
      <c r="I95" s="62">
        <v>0.99404855000000003</v>
      </c>
      <c r="J95" s="62">
        <v>1.6455452999999998E-2</v>
      </c>
      <c r="K95" s="187"/>
      <c r="L95" s="259"/>
      <c r="M95" s="259"/>
      <c r="N95" s="56"/>
      <c r="O95" s="28"/>
      <c r="P95" s="56"/>
      <c r="Q95" s="28"/>
      <c r="R95" s="132"/>
      <c r="S95" s="215"/>
      <c r="T95" s="286"/>
      <c r="U95" s="27" t="s">
        <v>35</v>
      </c>
      <c r="V95" s="185"/>
      <c r="W95" s="56"/>
      <c r="X95" s="186"/>
      <c r="Y95" s="186"/>
      <c r="Z95" s="186"/>
      <c r="AA95" s="62"/>
      <c r="AB95" s="62"/>
      <c r="AC95" s="187"/>
      <c r="AD95" s="259"/>
      <c r="AE95" s="259"/>
      <c r="AF95" s="56"/>
      <c r="AG95" s="28"/>
      <c r="AH95" s="56"/>
      <c r="AI95" s="28"/>
      <c r="AJ95" s="132"/>
      <c r="AK95" s="198"/>
      <c r="AL95" s="286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4"/>
      <c r="AT95" s="37"/>
    </row>
    <row r="96" spans="2:52" ht="13.5" customHeight="1" x14ac:dyDescent="0.15">
      <c r="B96" s="286"/>
      <c r="C96" s="27" t="s">
        <v>37</v>
      </c>
      <c r="D96" s="185"/>
      <c r="E96" s="56"/>
      <c r="F96" s="186">
        <v>43.932454</v>
      </c>
      <c r="G96" s="186">
        <v>46.822997999999998</v>
      </c>
      <c r="H96" s="186">
        <v>0.99485283000000002</v>
      </c>
      <c r="I96" s="62">
        <v>0.99712639999999997</v>
      </c>
      <c r="J96" s="62">
        <v>6.8467520000000002E-3</v>
      </c>
      <c r="K96" s="187"/>
      <c r="L96" s="259"/>
      <c r="M96" s="259"/>
      <c r="N96" s="56"/>
      <c r="O96" s="28"/>
      <c r="P96" s="56"/>
      <c r="Q96" s="28"/>
      <c r="R96" s="132"/>
      <c r="S96" s="215"/>
      <c r="T96" s="286"/>
      <c r="U96" s="27" t="s">
        <v>37</v>
      </c>
      <c r="V96" s="185"/>
      <c r="W96" s="56"/>
      <c r="X96" s="186"/>
      <c r="Y96" s="186"/>
      <c r="Z96" s="186"/>
      <c r="AA96" s="62"/>
      <c r="AB96" s="62"/>
      <c r="AC96" s="187"/>
      <c r="AD96" s="259"/>
      <c r="AE96" s="259"/>
      <c r="AF96" s="56"/>
      <c r="AG96" s="28"/>
      <c r="AH96" s="56"/>
      <c r="AI96" s="28"/>
      <c r="AJ96" s="132"/>
      <c r="AK96" s="198"/>
      <c r="AL96" s="286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4"/>
      <c r="AT96" s="37"/>
    </row>
    <row r="97" spans="2:46" ht="13.5" customHeight="1" thickBot="1" x14ac:dyDescent="0.2">
      <c r="B97" s="287"/>
      <c r="C97" s="27"/>
      <c r="D97" s="185"/>
      <c r="E97" s="56"/>
      <c r="F97" s="188"/>
      <c r="G97" s="188"/>
      <c r="H97" s="188"/>
      <c r="I97" s="56"/>
      <c r="J97" s="56"/>
      <c r="K97" s="187"/>
      <c r="L97" s="259"/>
      <c r="M97" s="259"/>
      <c r="N97" s="56"/>
      <c r="O97" s="28"/>
      <c r="P97" s="56"/>
      <c r="Q97" s="28"/>
      <c r="R97" s="183"/>
      <c r="S97" s="215"/>
      <c r="T97" s="287"/>
      <c r="U97" s="27"/>
      <c r="V97" s="185"/>
      <c r="W97" s="56"/>
      <c r="X97" s="188"/>
      <c r="Y97" s="188"/>
      <c r="Z97" s="188"/>
      <c r="AA97" s="56"/>
      <c r="AB97" s="56"/>
      <c r="AC97" s="187"/>
      <c r="AD97" s="259"/>
      <c r="AE97" s="259"/>
      <c r="AF97" s="56"/>
      <c r="AG97" s="28"/>
      <c r="AH97" s="56"/>
      <c r="AI97" s="28"/>
      <c r="AJ97" s="183"/>
      <c r="AK97" s="198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84</v>
      </c>
      <c r="C98" s="25" t="s">
        <v>33</v>
      </c>
      <c r="D98" s="39"/>
      <c r="E98" s="55"/>
      <c r="F98" s="96">
        <v>32.223140999999998</v>
      </c>
      <c r="G98" s="96">
        <v>35.976160999999998</v>
      </c>
      <c r="H98" s="96">
        <v>0.97196948000000005</v>
      </c>
      <c r="I98" s="60">
        <v>0.97804155999999998</v>
      </c>
      <c r="J98" s="60">
        <v>4.9287587000000001E-2</v>
      </c>
      <c r="K98" s="61"/>
      <c r="L98" s="258"/>
      <c r="M98" s="258"/>
      <c r="N98" s="55"/>
      <c r="O98" s="26"/>
      <c r="P98" s="55"/>
      <c r="Q98" s="26"/>
      <c r="R98" s="131"/>
      <c r="S98" s="215"/>
      <c r="T98" s="285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8"/>
      <c r="AE98" s="258"/>
      <c r="AF98" s="55"/>
      <c r="AG98" s="26"/>
      <c r="AH98" s="55"/>
      <c r="AI98" s="26"/>
      <c r="AJ98" s="131"/>
      <c r="AK98" s="198"/>
      <c r="AL98" s="285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4"/>
      <c r="AT98" s="37"/>
    </row>
    <row r="99" spans="2:46" ht="13.5" customHeight="1" x14ac:dyDescent="0.15">
      <c r="B99" s="286"/>
      <c r="C99" s="27" t="s">
        <v>34</v>
      </c>
      <c r="D99" s="185"/>
      <c r="E99" s="56"/>
      <c r="F99" s="186">
        <v>35.405845999999997</v>
      </c>
      <c r="G99" s="186">
        <v>38.695303000000003</v>
      </c>
      <c r="H99" s="186">
        <v>0.98314849000000004</v>
      </c>
      <c r="I99" s="62">
        <v>0.98744334</v>
      </c>
      <c r="J99" s="62">
        <v>3.2828863999999999E-2</v>
      </c>
      <c r="K99" s="187"/>
      <c r="L99" s="259"/>
      <c r="M99" s="259"/>
      <c r="N99" s="56"/>
      <c r="O99" s="28"/>
      <c r="P99" s="56"/>
      <c r="Q99" s="28"/>
      <c r="R99" s="132"/>
      <c r="S99" s="215"/>
      <c r="T99" s="286"/>
      <c r="U99" s="27" t="s">
        <v>34</v>
      </c>
      <c r="V99" s="185"/>
      <c r="W99" s="56"/>
      <c r="X99" s="186"/>
      <c r="Y99" s="186"/>
      <c r="Z99" s="186"/>
      <c r="AA99" s="62"/>
      <c r="AB99" s="62"/>
      <c r="AC99" s="187"/>
      <c r="AD99" s="259"/>
      <c r="AE99" s="259"/>
      <c r="AF99" s="56"/>
      <c r="AG99" s="28"/>
      <c r="AH99" s="56"/>
      <c r="AI99" s="28"/>
      <c r="AJ99" s="132"/>
      <c r="AK99" s="198"/>
      <c r="AL99" s="286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4"/>
      <c r="AT99" s="37"/>
    </row>
    <row r="100" spans="2:46" ht="13.5" customHeight="1" x14ac:dyDescent="0.15">
      <c r="B100" s="286"/>
      <c r="C100" s="27" t="s">
        <v>35</v>
      </c>
      <c r="D100" s="185"/>
      <c r="E100" s="56"/>
      <c r="F100" s="186">
        <v>39.666561999999999</v>
      </c>
      <c r="G100" s="186">
        <v>42.882599999999996</v>
      </c>
      <c r="H100" s="186">
        <v>0.99126451000000004</v>
      </c>
      <c r="I100" s="62">
        <v>0.99400785000000003</v>
      </c>
      <c r="J100" s="62">
        <v>1.6515703999999999E-2</v>
      </c>
      <c r="K100" s="187"/>
      <c r="L100" s="259"/>
      <c r="M100" s="259"/>
      <c r="N100" s="56"/>
      <c r="O100" s="28"/>
      <c r="P100" s="56"/>
      <c r="Q100" s="28"/>
      <c r="R100" s="132"/>
      <c r="S100" s="215"/>
      <c r="T100" s="286"/>
      <c r="U100" s="27" t="s">
        <v>35</v>
      </c>
      <c r="V100" s="185"/>
      <c r="W100" s="56"/>
      <c r="X100" s="186"/>
      <c r="Y100" s="186"/>
      <c r="Z100" s="186"/>
      <c r="AA100" s="62"/>
      <c r="AB100" s="62"/>
      <c r="AC100" s="187"/>
      <c r="AD100" s="259"/>
      <c r="AE100" s="259"/>
      <c r="AF100" s="56"/>
      <c r="AG100" s="28"/>
      <c r="AH100" s="56"/>
      <c r="AI100" s="28"/>
      <c r="AJ100" s="132"/>
      <c r="AK100" s="198"/>
      <c r="AL100" s="286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4"/>
      <c r="AT100" s="37"/>
    </row>
    <row r="101" spans="2:46" ht="13.5" customHeight="1" x14ac:dyDescent="0.15">
      <c r="B101" s="286"/>
      <c r="C101" s="27" t="s">
        <v>37</v>
      </c>
      <c r="D101" s="185"/>
      <c r="E101" s="56"/>
      <c r="F101" s="186">
        <v>43.797803000000002</v>
      </c>
      <c r="G101" s="186">
        <v>46.689866000000002</v>
      </c>
      <c r="H101" s="186">
        <v>0.99485760999999995</v>
      </c>
      <c r="I101" s="62">
        <v>0.99705655000000004</v>
      </c>
      <c r="J101" s="62">
        <v>7.0765730000000001E-3</v>
      </c>
      <c r="K101" s="187"/>
      <c r="L101" s="259"/>
      <c r="M101" s="259"/>
      <c r="N101" s="56"/>
      <c r="O101" s="28"/>
      <c r="P101" s="56"/>
      <c r="Q101" s="28"/>
      <c r="R101" s="132"/>
      <c r="S101" s="215"/>
      <c r="T101" s="286"/>
      <c r="U101" s="27" t="s">
        <v>37</v>
      </c>
      <c r="V101" s="185"/>
      <c r="W101" s="56"/>
      <c r="X101" s="186"/>
      <c r="Y101" s="186"/>
      <c r="Z101" s="186"/>
      <c r="AA101" s="62"/>
      <c r="AB101" s="62"/>
      <c r="AC101" s="187"/>
      <c r="AD101" s="259"/>
      <c r="AE101" s="259"/>
      <c r="AF101" s="56"/>
      <c r="AG101" s="28"/>
      <c r="AH101" s="56"/>
      <c r="AI101" s="28"/>
      <c r="AJ101" s="132"/>
      <c r="AK101" s="198"/>
      <c r="AL101" s="286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5"/>
      <c r="E102" s="56"/>
      <c r="F102" s="188"/>
      <c r="G102" s="188"/>
      <c r="H102" s="188"/>
      <c r="I102" s="56"/>
      <c r="J102" s="56"/>
      <c r="K102" s="187"/>
      <c r="L102" s="259"/>
      <c r="M102" s="259"/>
      <c r="N102" s="56"/>
      <c r="O102" s="28"/>
      <c r="P102" s="56"/>
      <c r="Q102" s="28"/>
      <c r="R102" s="183"/>
      <c r="S102" s="215"/>
      <c r="T102" s="287"/>
      <c r="U102" s="27"/>
      <c r="V102" s="185"/>
      <c r="W102" s="56"/>
      <c r="X102" s="188"/>
      <c r="Y102" s="188"/>
      <c r="Z102" s="188"/>
      <c r="AA102" s="56"/>
      <c r="AB102" s="56"/>
      <c r="AC102" s="187"/>
      <c r="AD102" s="259"/>
      <c r="AE102" s="259"/>
      <c r="AF102" s="56"/>
      <c r="AG102" s="28"/>
      <c r="AH102" s="56"/>
      <c r="AI102" s="28"/>
      <c r="AJ102" s="183"/>
      <c r="AK102" s="198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85</v>
      </c>
      <c r="C103" s="25" t="s">
        <v>33</v>
      </c>
      <c r="D103" s="39"/>
      <c r="E103" s="55"/>
      <c r="F103" s="96">
        <v>32.430809000000004</v>
      </c>
      <c r="G103" s="96">
        <v>36.522365999999998</v>
      </c>
      <c r="H103" s="96">
        <v>0.97258887999999999</v>
      </c>
      <c r="I103" s="60">
        <v>0.98009014999999999</v>
      </c>
      <c r="J103" s="60">
        <v>5.6331619999999999E-2</v>
      </c>
      <c r="K103" s="61"/>
      <c r="L103" s="258"/>
      <c r="M103" s="258"/>
      <c r="N103" s="55"/>
      <c r="O103" s="26"/>
      <c r="P103" s="55"/>
      <c r="Q103" s="26"/>
      <c r="R103" s="131"/>
      <c r="S103" s="215"/>
      <c r="T103" s="285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8"/>
      <c r="AE103" s="258"/>
      <c r="AF103" s="55"/>
      <c r="AG103" s="26"/>
      <c r="AH103" s="55"/>
      <c r="AI103" s="26"/>
      <c r="AJ103" s="131"/>
      <c r="AK103" s="198"/>
      <c r="AL103" s="285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4"/>
      <c r="AT103" s="37"/>
    </row>
    <row r="104" spans="2:46" ht="13.5" customHeight="1" x14ac:dyDescent="0.15">
      <c r="B104" s="286"/>
      <c r="C104" s="27" t="s">
        <v>34</v>
      </c>
      <c r="D104" s="185"/>
      <c r="E104" s="56"/>
      <c r="F104" s="186">
        <v>35.630595999999997</v>
      </c>
      <c r="G104" s="186">
        <v>39.190244999999997</v>
      </c>
      <c r="H104" s="186">
        <v>0.98318112000000002</v>
      </c>
      <c r="I104" s="62">
        <v>0.98801905999999995</v>
      </c>
      <c r="J104" s="62">
        <v>3.6132275999999998E-2</v>
      </c>
      <c r="K104" s="187"/>
      <c r="L104" s="259"/>
      <c r="M104" s="259"/>
      <c r="N104" s="56"/>
      <c r="O104" s="28"/>
      <c r="P104" s="56"/>
      <c r="Q104" s="28"/>
      <c r="R104" s="132"/>
      <c r="S104" s="215"/>
      <c r="T104" s="286"/>
      <c r="U104" s="27" t="s">
        <v>34</v>
      </c>
      <c r="V104" s="185"/>
      <c r="W104" s="56"/>
      <c r="X104" s="186"/>
      <c r="Y104" s="186"/>
      <c r="Z104" s="186"/>
      <c r="AA104" s="62"/>
      <c r="AB104" s="62"/>
      <c r="AC104" s="187"/>
      <c r="AD104" s="259"/>
      <c r="AE104" s="259"/>
      <c r="AF104" s="56"/>
      <c r="AG104" s="28"/>
      <c r="AH104" s="56"/>
      <c r="AI104" s="28"/>
      <c r="AJ104" s="132"/>
      <c r="AK104" s="198"/>
      <c r="AL104" s="286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4"/>
      <c r="AT104" s="37"/>
    </row>
    <row r="105" spans="2:46" ht="13.5" customHeight="1" x14ac:dyDescent="0.15">
      <c r="B105" s="286"/>
      <c r="C105" s="27" t="s">
        <v>35</v>
      </c>
      <c r="D105" s="185"/>
      <c r="E105" s="56"/>
      <c r="F105" s="186">
        <v>39.989106</v>
      </c>
      <c r="G105" s="186">
        <v>43.136037000000002</v>
      </c>
      <c r="H105" s="186">
        <v>0.99107940000000005</v>
      </c>
      <c r="I105" s="62">
        <v>0.99450612999999999</v>
      </c>
      <c r="J105" s="62">
        <v>1.9109755999999999E-2</v>
      </c>
      <c r="K105" s="187"/>
      <c r="L105" s="259"/>
      <c r="M105" s="259"/>
      <c r="N105" s="56"/>
      <c r="O105" s="28"/>
      <c r="P105" s="56"/>
      <c r="Q105" s="28"/>
      <c r="R105" s="132"/>
      <c r="S105" s="215"/>
      <c r="T105" s="286"/>
      <c r="U105" s="27" t="s">
        <v>35</v>
      </c>
      <c r="V105" s="185"/>
      <c r="W105" s="56"/>
      <c r="X105" s="186"/>
      <c r="Y105" s="186"/>
      <c r="Z105" s="186"/>
      <c r="AA105" s="62"/>
      <c r="AB105" s="62"/>
      <c r="AC105" s="187"/>
      <c r="AD105" s="259"/>
      <c r="AE105" s="259"/>
      <c r="AF105" s="56"/>
      <c r="AG105" s="28"/>
      <c r="AH105" s="56"/>
      <c r="AI105" s="28"/>
      <c r="AJ105" s="132"/>
      <c r="AK105" s="198"/>
      <c r="AL105" s="286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4"/>
      <c r="AT105" s="37"/>
    </row>
    <row r="106" spans="2:46" ht="13.5" customHeight="1" x14ac:dyDescent="0.15">
      <c r="B106" s="286"/>
      <c r="C106" s="27" t="s">
        <v>37</v>
      </c>
      <c r="D106" s="185"/>
      <c r="E106" s="56"/>
      <c r="F106" s="186">
        <v>43.839514000000001</v>
      </c>
      <c r="G106" s="186">
        <v>46.663353999999998</v>
      </c>
      <c r="H106" s="186">
        <v>0.99457810999999996</v>
      </c>
      <c r="I106" s="62">
        <v>0.99716347999999999</v>
      </c>
      <c r="J106" s="62">
        <v>8.9015959999999995E-3</v>
      </c>
      <c r="K106" s="187"/>
      <c r="L106" s="259"/>
      <c r="M106" s="259"/>
      <c r="N106" s="56"/>
      <c r="O106" s="28"/>
      <c r="P106" s="56"/>
      <c r="Q106" s="28"/>
      <c r="R106" s="132"/>
      <c r="S106" s="215"/>
      <c r="T106" s="286"/>
      <c r="U106" s="27" t="s">
        <v>37</v>
      </c>
      <c r="V106" s="185"/>
      <c r="W106" s="56"/>
      <c r="X106" s="186"/>
      <c r="Y106" s="186"/>
      <c r="Z106" s="186"/>
      <c r="AA106" s="62"/>
      <c r="AB106" s="62"/>
      <c r="AC106" s="187"/>
      <c r="AD106" s="259"/>
      <c r="AE106" s="259"/>
      <c r="AF106" s="56"/>
      <c r="AG106" s="28"/>
      <c r="AH106" s="56"/>
      <c r="AI106" s="28"/>
      <c r="AJ106" s="132"/>
      <c r="AK106" s="198"/>
      <c r="AL106" s="286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5"/>
      <c r="E107" s="56"/>
      <c r="F107" s="188"/>
      <c r="G107" s="188"/>
      <c r="H107" s="188"/>
      <c r="I107" s="56"/>
      <c r="J107" s="56"/>
      <c r="K107" s="187"/>
      <c r="L107" s="259"/>
      <c r="M107" s="259"/>
      <c r="N107" s="56"/>
      <c r="O107" s="28"/>
      <c r="P107" s="56"/>
      <c r="Q107" s="28"/>
      <c r="R107" s="183"/>
      <c r="S107" s="215"/>
      <c r="T107" s="287"/>
      <c r="U107" s="27"/>
      <c r="V107" s="185"/>
      <c r="W107" s="56"/>
      <c r="X107" s="188"/>
      <c r="Y107" s="188"/>
      <c r="Z107" s="188"/>
      <c r="AA107" s="56"/>
      <c r="AB107" s="56"/>
      <c r="AC107" s="187"/>
      <c r="AD107" s="259"/>
      <c r="AE107" s="259"/>
      <c r="AF107" s="56"/>
      <c r="AG107" s="28"/>
      <c r="AH107" s="56"/>
      <c r="AI107" s="28"/>
      <c r="AJ107" s="183"/>
      <c r="AK107" s="198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86</v>
      </c>
      <c r="C108" s="25" t="s">
        <v>33</v>
      </c>
      <c r="D108" s="39"/>
      <c r="E108" s="55"/>
      <c r="F108" s="96">
        <v>32.574665000000003</v>
      </c>
      <c r="G108" s="96">
        <v>36.703042000000003</v>
      </c>
      <c r="H108" s="96">
        <v>0.97348391000000001</v>
      </c>
      <c r="I108" s="60">
        <v>0.98080749</v>
      </c>
      <c r="J108" s="60">
        <v>5.2076124000000001E-2</v>
      </c>
      <c r="K108" s="61"/>
      <c r="L108" s="258"/>
      <c r="M108" s="258"/>
      <c r="N108" s="55"/>
      <c r="O108" s="26"/>
      <c r="P108" s="55"/>
      <c r="Q108" s="26"/>
      <c r="R108" s="131"/>
      <c r="S108" s="215"/>
      <c r="T108" s="285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8"/>
      <c r="AL108" s="285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34</v>
      </c>
      <c r="D109" s="185"/>
      <c r="E109" s="56"/>
      <c r="F109" s="186">
        <v>35.955995000000001</v>
      </c>
      <c r="G109" s="186">
        <v>39.466332999999999</v>
      </c>
      <c r="H109" s="186">
        <v>0.98335516000000001</v>
      </c>
      <c r="I109" s="62">
        <v>0.98827102</v>
      </c>
      <c r="J109" s="62">
        <v>3.3547893000000002E-2</v>
      </c>
      <c r="K109" s="187"/>
      <c r="L109" s="259"/>
      <c r="M109" s="259"/>
      <c r="N109" s="56"/>
      <c r="O109" s="28"/>
      <c r="P109" s="56"/>
      <c r="Q109" s="28"/>
      <c r="R109" s="132"/>
      <c r="S109" s="215"/>
      <c r="T109" s="286"/>
      <c r="U109" s="27" t="s">
        <v>34</v>
      </c>
      <c r="V109" s="185"/>
      <c r="W109" s="56"/>
      <c r="X109" s="186"/>
      <c r="Y109" s="186"/>
      <c r="Z109" s="186"/>
      <c r="AA109" s="62"/>
      <c r="AB109" s="62"/>
      <c r="AC109" s="187"/>
      <c r="AD109" s="259"/>
      <c r="AE109" s="259"/>
      <c r="AF109" s="56"/>
      <c r="AG109" s="28"/>
      <c r="AH109" s="56"/>
      <c r="AI109" s="28"/>
      <c r="AJ109" s="132"/>
      <c r="AK109" s="198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35</v>
      </c>
      <c r="D110" s="185"/>
      <c r="E110" s="56"/>
      <c r="F110" s="186">
        <v>39.969363000000001</v>
      </c>
      <c r="G110" s="186">
        <v>43.168591999999997</v>
      </c>
      <c r="H110" s="186">
        <v>0.99116702999999995</v>
      </c>
      <c r="I110" s="62">
        <v>0.99453541999999995</v>
      </c>
      <c r="J110" s="62">
        <v>1.7957263000000001E-2</v>
      </c>
      <c r="K110" s="187"/>
      <c r="L110" s="259"/>
      <c r="M110" s="259"/>
      <c r="N110" s="56"/>
      <c r="O110" s="28"/>
      <c r="P110" s="56"/>
      <c r="Q110" s="28"/>
      <c r="R110" s="132"/>
      <c r="S110" s="215"/>
      <c r="T110" s="286"/>
      <c r="U110" s="27" t="s">
        <v>35</v>
      </c>
      <c r="V110" s="185"/>
      <c r="W110" s="56"/>
      <c r="X110" s="186"/>
      <c r="Y110" s="186"/>
      <c r="Z110" s="186"/>
      <c r="AA110" s="62"/>
      <c r="AB110" s="62"/>
      <c r="AC110" s="187"/>
      <c r="AD110" s="259"/>
      <c r="AE110" s="259"/>
      <c r="AF110" s="56"/>
      <c r="AG110" s="28"/>
      <c r="AH110" s="56"/>
      <c r="AI110" s="28"/>
      <c r="AJ110" s="132"/>
      <c r="AK110" s="198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37</v>
      </c>
      <c r="D111" s="185"/>
      <c r="E111" s="56"/>
      <c r="F111" s="186">
        <v>43.903905000000002</v>
      </c>
      <c r="G111" s="186">
        <v>46.728670000000001</v>
      </c>
      <c r="H111" s="186">
        <v>0.99461065999999998</v>
      </c>
      <c r="I111" s="62">
        <v>0.99724955000000004</v>
      </c>
      <c r="J111" s="62">
        <v>8.0026049999999994E-3</v>
      </c>
      <c r="K111" s="187"/>
      <c r="L111" s="259"/>
      <c r="M111" s="259"/>
      <c r="N111" s="56"/>
      <c r="O111" s="28"/>
      <c r="P111" s="56"/>
      <c r="Q111" s="28"/>
      <c r="R111" s="132"/>
      <c r="S111" s="215"/>
      <c r="T111" s="286"/>
      <c r="U111" s="27" t="s">
        <v>37</v>
      </c>
      <c r="V111" s="185"/>
      <c r="W111" s="56"/>
      <c r="X111" s="186"/>
      <c r="Y111" s="186"/>
      <c r="Z111" s="186"/>
      <c r="AA111" s="62"/>
      <c r="AB111" s="62"/>
      <c r="AC111" s="187"/>
      <c r="AD111" s="259"/>
      <c r="AE111" s="259"/>
      <c r="AF111" s="56"/>
      <c r="AG111" s="28"/>
      <c r="AH111" s="56"/>
      <c r="AI111" s="28"/>
      <c r="AJ111" s="132"/>
      <c r="AK111" s="198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5"/>
      <c r="E112" s="56"/>
      <c r="F112" s="188"/>
      <c r="G112" s="188"/>
      <c r="H112" s="188"/>
      <c r="I112" s="56"/>
      <c r="J112" s="56"/>
      <c r="K112" s="187"/>
      <c r="L112" s="259"/>
      <c r="M112" s="259"/>
      <c r="N112" s="56"/>
      <c r="O112" s="28"/>
      <c r="P112" s="56"/>
      <c r="Q112" s="28"/>
      <c r="R112" s="183"/>
      <c r="S112" s="215"/>
      <c r="T112" s="287"/>
      <c r="U112" s="27"/>
      <c r="V112" s="185"/>
      <c r="W112" s="56"/>
      <c r="X112" s="188"/>
      <c r="Y112" s="188"/>
      <c r="Z112" s="188"/>
      <c r="AA112" s="56"/>
      <c r="AB112" s="56"/>
      <c r="AC112" s="187"/>
      <c r="AD112" s="259"/>
      <c r="AE112" s="259"/>
      <c r="AF112" s="56"/>
      <c r="AG112" s="28"/>
      <c r="AH112" s="56"/>
      <c r="AI112" s="28"/>
      <c r="AJ112" s="183"/>
      <c r="AK112" s="198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87</v>
      </c>
      <c r="C113" s="25" t="s">
        <v>33</v>
      </c>
      <c r="D113" s="39"/>
      <c r="E113" s="55"/>
      <c r="F113" s="96">
        <v>32.711320000000001</v>
      </c>
      <c r="G113" s="96">
        <v>36.310769000000001</v>
      </c>
      <c r="H113" s="96">
        <v>0.97458827999999997</v>
      </c>
      <c r="I113" s="60">
        <v>0.98151995000000003</v>
      </c>
      <c r="J113" s="60">
        <v>5.1215164000000001E-2</v>
      </c>
      <c r="K113" s="61"/>
      <c r="L113" s="258"/>
      <c r="M113" s="258"/>
      <c r="N113" s="55"/>
      <c r="O113" s="26"/>
      <c r="P113" s="55"/>
      <c r="Q113" s="26"/>
      <c r="R113" s="131"/>
      <c r="S113" s="215"/>
      <c r="T113" s="285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8"/>
      <c r="AL113" s="285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34</v>
      </c>
      <c r="D114" s="185"/>
      <c r="E114" s="56"/>
      <c r="F114" s="186">
        <v>35.933999999999997</v>
      </c>
      <c r="G114" s="186">
        <v>39.343063999999998</v>
      </c>
      <c r="H114" s="186">
        <v>0.98373595999999996</v>
      </c>
      <c r="I114" s="62">
        <v>0.98852017999999997</v>
      </c>
      <c r="J114" s="62">
        <v>3.3237185000000002E-2</v>
      </c>
      <c r="K114" s="187"/>
      <c r="L114" s="259"/>
      <c r="M114" s="259"/>
      <c r="N114" s="56"/>
      <c r="O114" s="28"/>
      <c r="P114" s="56"/>
      <c r="Q114" s="28"/>
      <c r="R114" s="132"/>
      <c r="S114" s="215"/>
      <c r="T114" s="286"/>
      <c r="U114" s="27" t="s">
        <v>34</v>
      </c>
      <c r="V114" s="185"/>
      <c r="W114" s="56"/>
      <c r="X114" s="186"/>
      <c r="Y114" s="186"/>
      <c r="Z114" s="186"/>
      <c r="AA114" s="62"/>
      <c r="AB114" s="62"/>
      <c r="AC114" s="187"/>
      <c r="AD114" s="259"/>
      <c r="AE114" s="259"/>
      <c r="AF114" s="56"/>
      <c r="AG114" s="28"/>
      <c r="AH114" s="56"/>
      <c r="AI114" s="28"/>
      <c r="AJ114" s="132"/>
      <c r="AK114" s="198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35</v>
      </c>
      <c r="D115" s="185"/>
      <c r="E115" s="56"/>
      <c r="F115" s="186">
        <v>39.835847999999999</v>
      </c>
      <c r="G115" s="186">
        <v>43.102851999999999</v>
      </c>
      <c r="H115" s="186">
        <v>0.99118914000000002</v>
      </c>
      <c r="I115" s="62">
        <v>0.99450570999999999</v>
      </c>
      <c r="J115" s="62">
        <v>1.7899855999999999E-2</v>
      </c>
      <c r="K115" s="187"/>
      <c r="L115" s="259"/>
      <c r="M115" s="259"/>
      <c r="N115" s="56"/>
      <c r="O115" s="28"/>
      <c r="P115" s="56"/>
      <c r="Q115" s="28"/>
      <c r="R115" s="132"/>
      <c r="S115" s="215"/>
      <c r="T115" s="286"/>
      <c r="U115" s="27" t="s">
        <v>35</v>
      </c>
      <c r="V115" s="185"/>
      <c r="W115" s="56"/>
      <c r="X115" s="186"/>
      <c r="Y115" s="186"/>
      <c r="Z115" s="186"/>
      <c r="AA115" s="62"/>
      <c r="AB115" s="62"/>
      <c r="AC115" s="187"/>
      <c r="AD115" s="259"/>
      <c r="AE115" s="259"/>
      <c r="AF115" s="56"/>
      <c r="AG115" s="28"/>
      <c r="AH115" s="56"/>
      <c r="AI115" s="28"/>
      <c r="AJ115" s="132"/>
      <c r="AK115" s="198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37</v>
      </c>
      <c r="D116" s="185"/>
      <c r="E116" s="56"/>
      <c r="F116" s="186">
        <v>43.891804</v>
      </c>
      <c r="G116" s="186">
        <v>46.740949999999998</v>
      </c>
      <c r="H116" s="186">
        <v>0.99459481000000005</v>
      </c>
      <c r="I116" s="62">
        <v>0.99725448999999999</v>
      </c>
      <c r="J116" s="62">
        <v>7.9307630000000004E-3</v>
      </c>
      <c r="K116" s="187"/>
      <c r="L116" s="259"/>
      <c r="M116" s="259"/>
      <c r="N116" s="56"/>
      <c r="O116" s="28"/>
      <c r="P116" s="56"/>
      <c r="Q116" s="28"/>
      <c r="R116" s="132"/>
      <c r="S116" s="215"/>
      <c r="T116" s="286"/>
      <c r="U116" s="27" t="s">
        <v>37</v>
      </c>
      <c r="V116" s="185"/>
      <c r="W116" s="56"/>
      <c r="X116" s="186"/>
      <c r="Y116" s="186"/>
      <c r="Z116" s="186"/>
      <c r="AA116" s="62"/>
      <c r="AB116" s="62"/>
      <c r="AC116" s="187"/>
      <c r="AD116" s="259"/>
      <c r="AE116" s="259"/>
      <c r="AF116" s="56"/>
      <c r="AG116" s="28"/>
      <c r="AH116" s="56"/>
      <c r="AI116" s="28"/>
      <c r="AJ116" s="132"/>
      <c r="AK116" s="198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5"/>
      <c r="E117" s="56"/>
      <c r="F117" s="188"/>
      <c r="G117" s="188"/>
      <c r="H117" s="188"/>
      <c r="I117" s="56"/>
      <c r="J117" s="56"/>
      <c r="K117" s="187"/>
      <c r="L117" s="259"/>
      <c r="M117" s="259"/>
      <c r="N117" s="56"/>
      <c r="O117" s="28"/>
      <c r="P117" s="56"/>
      <c r="Q117" s="28"/>
      <c r="R117" s="183"/>
      <c r="S117" s="215"/>
      <c r="T117" s="287"/>
      <c r="U117" s="27"/>
      <c r="V117" s="185"/>
      <c r="W117" s="56"/>
      <c r="X117" s="188"/>
      <c r="Y117" s="188"/>
      <c r="Z117" s="188"/>
      <c r="AA117" s="56"/>
      <c r="AB117" s="56"/>
      <c r="AC117" s="187"/>
      <c r="AD117" s="259"/>
      <c r="AE117" s="259"/>
      <c r="AF117" s="56"/>
      <c r="AG117" s="28"/>
      <c r="AH117" s="56"/>
      <c r="AI117" s="28"/>
      <c r="AJ117" s="183"/>
      <c r="AK117" s="198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88</v>
      </c>
      <c r="C118" s="25" t="s">
        <v>33</v>
      </c>
      <c r="D118" s="39"/>
      <c r="E118" s="55"/>
      <c r="F118" s="96">
        <v>33.371951000000003</v>
      </c>
      <c r="G118" s="96">
        <v>37.213295000000002</v>
      </c>
      <c r="H118" s="96">
        <v>0.97604469999999999</v>
      </c>
      <c r="I118" s="60">
        <v>0.98292573000000005</v>
      </c>
      <c r="J118" s="60">
        <v>4.8977452999999997E-2</v>
      </c>
      <c r="K118" s="61"/>
      <c r="L118" s="258"/>
      <c r="M118" s="258"/>
      <c r="N118" s="55"/>
      <c r="O118" s="26"/>
      <c r="P118" s="55"/>
      <c r="Q118" s="26"/>
      <c r="R118" s="131"/>
      <c r="S118" s="215"/>
      <c r="T118" s="285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8"/>
      <c r="AL118" s="285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34</v>
      </c>
      <c r="D119" s="185"/>
      <c r="E119" s="56"/>
      <c r="F119" s="186">
        <v>36.091481000000002</v>
      </c>
      <c r="G119" s="186">
        <v>39.492032000000002</v>
      </c>
      <c r="H119" s="186">
        <v>0.98418223999999999</v>
      </c>
      <c r="I119" s="62">
        <v>0.98914597999999998</v>
      </c>
      <c r="J119" s="62">
        <v>3.3298040000000001E-2</v>
      </c>
      <c r="K119" s="187"/>
      <c r="L119" s="259"/>
      <c r="M119" s="259"/>
      <c r="N119" s="56"/>
      <c r="O119" s="28"/>
      <c r="P119" s="56"/>
      <c r="Q119" s="28"/>
      <c r="R119" s="132"/>
      <c r="S119" s="215"/>
      <c r="T119" s="286"/>
      <c r="U119" s="27" t="s">
        <v>34</v>
      </c>
      <c r="V119" s="185"/>
      <c r="W119" s="56"/>
      <c r="X119" s="186"/>
      <c r="Y119" s="186"/>
      <c r="Z119" s="186"/>
      <c r="AA119" s="62"/>
      <c r="AB119" s="62"/>
      <c r="AC119" s="187"/>
      <c r="AD119" s="259"/>
      <c r="AE119" s="259"/>
      <c r="AF119" s="56"/>
      <c r="AG119" s="28"/>
      <c r="AH119" s="56"/>
      <c r="AI119" s="28"/>
      <c r="AJ119" s="132"/>
      <c r="AK119" s="198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35</v>
      </c>
      <c r="D120" s="185"/>
      <c r="E120" s="56"/>
      <c r="F120" s="186">
        <v>39.954929</v>
      </c>
      <c r="G120" s="186">
        <v>43.087952000000001</v>
      </c>
      <c r="H120" s="186">
        <v>0.99112089000000003</v>
      </c>
      <c r="I120" s="62">
        <v>0.99450959000000005</v>
      </c>
      <c r="J120" s="62">
        <v>1.8227891999999999E-2</v>
      </c>
      <c r="K120" s="187"/>
      <c r="L120" s="259"/>
      <c r="M120" s="259"/>
      <c r="N120" s="56"/>
      <c r="O120" s="28"/>
      <c r="P120" s="56"/>
      <c r="Q120" s="28"/>
      <c r="R120" s="132"/>
      <c r="S120" s="215"/>
      <c r="T120" s="286"/>
      <c r="U120" s="27" t="s">
        <v>35</v>
      </c>
      <c r="V120" s="185"/>
      <c r="W120" s="56"/>
      <c r="X120" s="186"/>
      <c r="Y120" s="186"/>
      <c r="Z120" s="186"/>
      <c r="AA120" s="62"/>
      <c r="AB120" s="62"/>
      <c r="AC120" s="187"/>
      <c r="AD120" s="259"/>
      <c r="AE120" s="259"/>
      <c r="AF120" s="56"/>
      <c r="AG120" s="28"/>
      <c r="AH120" s="56"/>
      <c r="AI120" s="28"/>
      <c r="AJ120" s="132"/>
      <c r="AK120" s="198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37</v>
      </c>
      <c r="D121" s="185"/>
      <c r="E121" s="56"/>
      <c r="F121" s="186">
        <v>43.935442000000002</v>
      </c>
      <c r="G121" s="186">
        <v>46.731864000000002</v>
      </c>
      <c r="H121" s="186">
        <v>0.99455004999999996</v>
      </c>
      <c r="I121" s="62">
        <v>0.99722675999999999</v>
      </c>
      <c r="J121" s="62">
        <v>8.4117159999999996E-3</v>
      </c>
      <c r="K121" s="187"/>
      <c r="L121" s="259"/>
      <c r="M121" s="259"/>
      <c r="N121" s="56"/>
      <c r="O121" s="28"/>
      <c r="P121" s="56"/>
      <c r="Q121" s="28"/>
      <c r="R121" s="132"/>
      <c r="S121" s="215"/>
      <c r="T121" s="286"/>
      <c r="U121" s="27" t="s">
        <v>37</v>
      </c>
      <c r="V121" s="185"/>
      <c r="W121" s="56"/>
      <c r="X121" s="186"/>
      <c r="Y121" s="186"/>
      <c r="Z121" s="186"/>
      <c r="AA121" s="62"/>
      <c r="AB121" s="62"/>
      <c r="AC121" s="187"/>
      <c r="AD121" s="259"/>
      <c r="AE121" s="259"/>
      <c r="AF121" s="56"/>
      <c r="AG121" s="28"/>
      <c r="AH121" s="56"/>
      <c r="AI121" s="28"/>
      <c r="AJ121" s="132"/>
      <c r="AK121" s="198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5"/>
      <c r="E122" s="56"/>
      <c r="F122" s="188"/>
      <c r="G122" s="188"/>
      <c r="H122" s="188"/>
      <c r="I122" s="56"/>
      <c r="J122" s="56"/>
      <c r="K122" s="187"/>
      <c r="L122" s="259"/>
      <c r="M122" s="259"/>
      <c r="N122" s="56"/>
      <c r="O122" s="28"/>
      <c r="P122" s="56"/>
      <c r="Q122" s="28"/>
      <c r="R122" s="183"/>
      <c r="S122" s="215"/>
      <c r="T122" s="287"/>
      <c r="U122" s="27"/>
      <c r="V122" s="185"/>
      <c r="W122" s="56"/>
      <c r="X122" s="188"/>
      <c r="Y122" s="188"/>
      <c r="Z122" s="188"/>
      <c r="AA122" s="56"/>
      <c r="AB122" s="56"/>
      <c r="AC122" s="187"/>
      <c r="AD122" s="259"/>
      <c r="AE122" s="259"/>
      <c r="AF122" s="56"/>
      <c r="AG122" s="28"/>
      <c r="AH122" s="56"/>
      <c r="AI122" s="28"/>
      <c r="AJ122" s="183"/>
      <c r="AK122" s="198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89</v>
      </c>
      <c r="C123" s="25" t="s">
        <v>33</v>
      </c>
      <c r="D123" s="39"/>
      <c r="E123" s="55"/>
      <c r="F123" s="96">
        <v>33.201183999999998</v>
      </c>
      <c r="G123" s="96">
        <v>36.944141000000002</v>
      </c>
      <c r="H123" s="96">
        <v>0.97540338000000004</v>
      </c>
      <c r="I123" s="60">
        <v>0.98195429000000001</v>
      </c>
      <c r="J123" s="60">
        <v>4.8137109999999997E-2</v>
      </c>
      <c r="K123" s="61"/>
      <c r="L123" s="258"/>
      <c r="M123" s="258"/>
      <c r="N123" s="55"/>
      <c r="O123" s="26"/>
      <c r="P123" s="55"/>
      <c r="Q123" s="26"/>
      <c r="R123" s="131"/>
      <c r="S123" s="215"/>
      <c r="T123" s="285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8"/>
      <c r="AL123" s="285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34</v>
      </c>
      <c r="D124" s="185"/>
      <c r="E124" s="56"/>
      <c r="F124" s="186">
        <v>35.855235999999998</v>
      </c>
      <c r="G124" s="186">
        <v>39.192777</v>
      </c>
      <c r="H124" s="186">
        <v>0.98396342999999997</v>
      </c>
      <c r="I124" s="62">
        <v>0.98887029000000004</v>
      </c>
      <c r="J124" s="62">
        <v>3.2993287000000003E-2</v>
      </c>
      <c r="K124" s="187"/>
      <c r="L124" s="259"/>
      <c r="M124" s="259"/>
      <c r="N124" s="56"/>
      <c r="O124" s="28"/>
      <c r="P124" s="56"/>
      <c r="Q124" s="28"/>
      <c r="R124" s="132"/>
      <c r="S124" s="215"/>
      <c r="T124" s="286"/>
      <c r="U124" s="27" t="s">
        <v>34</v>
      </c>
      <c r="V124" s="185"/>
      <c r="W124" s="56"/>
      <c r="X124" s="186"/>
      <c r="Y124" s="186"/>
      <c r="Z124" s="186"/>
      <c r="AA124" s="62"/>
      <c r="AB124" s="62"/>
      <c r="AC124" s="187"/>
      <c r="AD124" s="259"/>
      <c r="AE124" s="259"/>
      <c r="AF124" s="56"/>
      <c r="AG124" s="28"/>
      <c r="AH124" s="56"/>
      <c r="AI124" s="28"/>
      <c r="AJ124" s="132"/>
      <c r="AK124" s="198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35</v>
      </c>
      <c r="D125" s="185"/>
      <c r="E125" s="56"/>
      <c r="F125" s="186">
        <v>39.735698999999997</v>
      </c>
      <c r="G125" s="186">
        <v>42.861210999999997</v>
      </c>
      <c r="H125" s="186">
        <v>0.99110710000000002</v>
      </c>
      <c r="I125" s="62">
        <v>0.99430766999999998</v>
      </c>
      <c r="J125" s="62">
        <v>1.7025404000000001E-2</v>
      </c>
      <c r="K125" s="187"/>
      <c r="L125" s="259"/>
      <c r="M125" s="259"/>
      <c r="N125" s="56"/>
      <c r="O125" s="28"/>
      <c r="P125" s="56"/>
      <c r="Q125" s="28"/>
      <c r="R125" s="132"/>
      <c r="S125" s="215"/>
      <c r="T125" s="286"/>
      <c r="U125" s="27" t="s">
        <v>35</v>
      </c>
      <c r="V125" s="185"/>
      <c r="W125" s="56"/>
      <c r="X125" s="186"/>
      <c r="Y125" s="186"/>
      <c r="Z125" s="186"/>
      <c r="AA125" s="62"/>
      <c r="AB125" s="62"/>
      <c r="AC125" s="187"/>
      <c r="AD125" s="259"/>
      <c r="AE125" s="259"/>
      <c r="AF125" s="56"/>
      <c r="AG125" s="28"/>
      <c r="AH125" s="56"/>
      <c r="AI125" s="28"/>
      <c r="AJ125" s="132"/>
      <c r="AK125" s="198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37</v>
      </c>
      <c r="D126" s="185"/>
      <c r="E126" s="56"/>
      <c r="F126" s="186">
        <v>43.950169000000002</v>
      </c>
      <c r="G126" s="186">
        <v>46.702154</v>
      </c>
      <c r="H126" s="186">
        <v>0.99453365000000005</v>
      </c>
      <c r="I126" s="62">
        <v>0.99717566999999996</v>
      </c>
      <c r="J126" s="62">
        <v>7.9487010000000007E-3</v>
      </c>
      <c r="K126" s="187"/>
      <c r="L126" s="259"/>
      <c r="M126" s="259"/>
      <c r="N126" s="56"/>
      <c r="O126" s="28"/>
      <c r="P126" s="56"/>
      <c r="Q126" s="28"/>
      <c r="R126" s="132"/>
      <c r="S126" s="215"/>
      <c r="T126" s="286"/>
      <c r="U126" s="27" t="s">
        <v>37</v>
      </c>
      <c r="V126" s="185"/>
      <c r="W126" s="56"/>
      <c r="X126" s="186"/>
      <c r="Y126" s="186"/>
      <c r="Z126" s="186"/>
      <c r="AA126" s="62"/>
      <c r="AB126" s="62"/>
      <c r="AC126" s="187"/>
      <c r="AD126" s="259"/>
      <c r="AE126" s="259"/>
      <c r="AF126" s="56"/>
      <c r="AG126" s="28"/>
      <c r="AH126" s="56"/>
      <c r="AI126" s="28"/>
      <c r="AJ126" s="132"/>
      <c r="AK126" s="198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5"/>
      <c r="E127" s="56"/>
      <c r="F127" s="188"/>
      <c r="G127" s="188"/>
      <c r="H127" s="188"/>
      <c r="I127" s="56"/>
      <c r="J127" s="56"/>
      <c r="K127" s="187"/>
      <c r="L127" s="259"/>
      <c r="M127" s="259"/>
      <c r="N127" s="56"/>
      <c r="O127" s="28"/>
      <c r="P127" s="56"/>
      <c r="Q127" s="28"/>
      <c r="R127" s="183"/>
      <c r="S127" s="215"/>
      <c r="T127" s="287"/>
      <c r="U127" s="27"/>
      <c r="V127" s="185"/>
      <c r="W127" s="56"/>
      <c r="X127" s="188"/>
      <c r="Y127" s="188"/>
      <c r="Z127" s="188"/>
      <c r="AA127" s="56"/>
      <c r="AB127" s="56"/>
      <c r="AC127" s="187"/>
      <c r="AD127" s="259"/>
      <c r="AE127" s="259"/>
      <c r="AF127" s="56"/>
      <c r="AG127" s="28"/>
      <c r="AH127" s="56"/>
      <c r="AI127" s="28"/>
      <c r="AJ127" s="183"/>
      <c r="AK127" s="198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90</v>
      </c>
      <c r="C128" s="25" t="s">
        <v>33</v>
      </c>
      <c r="D128" s="39"/>
      <c r="E128" s="55"/>
      <c r="F128" s="96">
        <v>32.643886999999999</v>
      </c>
      <c r="G128" s="96">
        <v>36.188986999999997</v>
      </c>
      <c r="H128" s="96">
        <v>0.97449218000000004</v>
      </c>
      <c r="I128" s="60">
        <v>0.98078569999999998</v>
      </c>
      <c r="J128" s="60">
        <v>5.1530159999999998E-2</v>
      </c>
      <c r="K128" s="61"/>
      <c r="L128" s="258"/>
      <c r="M128" s="258"/>
      <c r="N128" s="55"/>
      <c r="O128" s="26"/>
      <c r="P128" s="55"/>
      <c r="Q128" s="26"/>
      <c r="R128" s="131"/>
      <c r="S128" s="215"/>
      <c r="T128" s="285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8"/>
      <c r="AL128" s="285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34</v>
      </c>
      <c r="D129" s="185"/>
      <c r="E129" s="56"/>
      <c r="F129" s="186">
        <v>35.692773000000003</v>
      </c>
      <c r="G129" s="186">
        <v>39.022359000000002</v>
      </c>
      <c r="H129" s="186">
        <v>0.98365007000000004</v>
      </c>
      <c r="I129" s="62">
        <v>0.98834770999999999</v>
      </c>
      <c r="J129" s="62">
        <v>3.3041929999999997E-2</v>
      </c>
      <c r="K129" s="187"/>
      <c r="L129" s="259"/>
      <c r="M129" s="259"/>
      <c r="N129" s="56"/>
      <c r="O129" s="28"/>
      <c r="P129" s="56"/>
      <c r="Q129" s="28"/>
      <c r="R129" s="132"/>
      <c r="S129" s="215"/>
      <c r="T129" s="286"/>
      <c r="U129" s="27" t="s">
        <v>34</v>
      </c>
      <c r="V129" s="185"/>
      <c r="W129" s="56"/>
      <c r="X129" s="186"/>
      <c r="Y129" s="186"/>
      <c r="Z129" s="186"/>
      <c r="AA129" s="62"/>
      <c r="AB129" s="62"/>
      <c r="AC129" s="187"/>
      <c r="AD129" s="259"/>
      <c r="AE129" s="259"/>
      <c r="AF129" s="56"/>
      <c r="AG129" s="28"/>
      <c r="AH129" s="56"/>
      <c r="AI129" s="28"/>
      <c r="AJ129" s="132"/>
      <c r="AK129" s="198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35</v>
      </c>
      <c r="D130" s="185"/>
      <c r="E130" s="56"/>
      <c r="F130" s="186">
        <v>39.785148999999997</v>
      </c>
      <c r="G130" s="186">
        <v>42.819432999999997</v>
      </c>
      <c r="H130" s="186">
        <v>0.99114767999999998</v>
      </c>
      <c r="I130" s="62">
        <v>0.99420527999999997</v>
      </c>
      <c r="J130" s="62">
        <v>1.6836130000000001E-2</v>
      </c>
      <c r="K130" s="187"/>
      <c r="L130" s="259"/>
      <c r="M130" s="259"/>
      <c r="N130" s="56"/>
      <c r="O130" s="28"/>
      <c r="P130" s="56"/>
      <c r="Q130" s="28"/>
      <c r="R130" s="132"/>
      <c r="S130" s="215"/>
      <c r="T130" s="286"/>
      <c r="U130" s="27" t="s">
        <v>35</v>
      </c>
      <c r="V130" s="185"/>
      <c r="W130" s="56"/>
      <c r="X130" s="186"/>
      <c r="Y130" s="186"/>
      <c r="Z130" s="186"/>
      <c r="AA130" s="62"/>
      <c r="AB130" s="62"/>
      <c r="AC130" s="187"/>
      <c r="AD130" s="259"/>
      <c r="AE130" s="259"/>
      <c r="AF130" s="56"/>
      <c r="AG130" s="28"/>
      <c r="AH130" s="56"/>
      <c r="AI130" s="28"/>
      <c r="AJ130" s="132"/>
      <c r="AK130" s="198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37</v>
      </c>
      <c r="D131" s="185"/>
      <c r="E131" s="56"/>
      <c r="F131" s="186">
        <v>44.061149999999998</v>
      </c>
      <c r="G131" s="186">
        <v>46.826985000000001</v>
      </c>
      <c r="H131" s="186">
        <v>0.99459381000000002</v>
      </c>
      <c r="I131" s="62">
        <v>0.99717352999999997</v>
      </c>
      <c r="J131" s="62">
        <v>7.6876720000000004E-3</v>
      </c>
      <c r="K131" s="187"/>
      <c r="L131" s="259"/>
      <c r="M131" s="259"/>
      <c r="N131" s="56"/>
      <c r="O131" s="28"/>
      <c r="P131" s="56"/>
      <c r="Q131" s="28"/>
      <c r="R131" s="132"/>
      <c r="S131" s="215"/>
      <c r="T131" s="286"/>
      <c r="U131" s="27" t="s">
        <v>37</v>
      </c>
      <c r="V131" s="185"/>
      <c r="W131" s="56"/>
      <c r="X131" s="186"/>
      <c r="Y131" s="186"/>
      <c r="Z131" s="186"/>
      <c r="AA131" s="62"/>
      <c r="AB131" s="62"/>
      <c r="AC131" s="187"/>
      <c r="AD131" s="259"/>
      <c r="AE131" s="259"/>
      <c r="AF131" s="56"/>
      <c r="AG131" s="28"/>
      <c r="AH131" s="56"/>
      <c r="AI131" s="28"/>
      <c r="AJ131" s="132"/>
      <c r="AK131" s="198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5"/>
      <c r="E132" s="56"/>
      <c r="F132" s="188"/>
      <c r="G132" s="188"/>
      <c r="H132" s="188"/>
      <c r="I132" s="56"/>
      <c r="J132" s="56"/>
      <c r="K132" s="187"/>
      <c r="L132" s="259"/>
      <c r="M132" s="259"/>
      <c r="N132" s="56"/>
      <c r="O132" s="28"/>
      <c r="P132" s="56"/>
      <c r="Q132" s="28"/>
      <c r="R132" s="183"/>
      <c r="S132" s="215"/>
      <c r="T132" s="287"/>
      <c r="U132" s="27"/>
      <c r="V132" s="185"/>
      <c r="W132" s="56"/>
      <c r="X132" s="188"/>
      <c r="Y132" s="188"/>
      <c r="Z132" s="188"/>
      <c r="AA132" s="56"/>
      <c r="AB132" s="56"/>
      <c r="AC132" s="187"/>
      <c r="AD132" s="259"/>
      <c r="AE132" s="259"/>
      <c r="AF132" s="56"/>
      <c r="AG132" s="28"/>
      <c r="AH132" s="56"/>
      <c r="AI132" s="28"/>
      <c r="AJ132" s="183"/>
      <c r="AK132" s="198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91</v>
      </c>
      <c r="C133" s="25" t="s">
        <v>33</v>
      </c>
      <c r="D133" s="39"/>
      <c r="E133" s="55"/>
      <c r="F133" s="96">
        <v>32.663755999999999</v>
      </c>
      <c r="G133" s="96">
        <v>36.402518000000001</v>
      </c>
      <c r="H133" s="96">
        <v>0.97309215000000004</v>
      </c>
      <c r="I133" s="60">
        <v>0.97985500000000003</v>
      </c>
      <c r="J133" s="60">
        <v>5.2600729999999998E-2</v>
      </c>
      <c r="K133" s="61"/>
      <c r="L133" s="258"/>
      <c r="M133" s="258"/>
      <c r="N133" s="55"/>
      <c r="O133" s="26"/>
      <c r="P133" s="55"/>
      <c r="Q133" s="26"/>
      <c r="R133" s="131"/>
      <c r="S133" s="215"/>
      <c r="T133" s="285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8"/>
      <c r="AL133" s="285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34</v>
      </c>
      <c r="D134" s="185"/>
      <c r="E134" s="56"/>
      <c r="F134" s="186">
        <v>35.583244999999998</v>
      </c>
      <c r="G134" s="186">
        <v>38.895595</v>
      </c>
      <c r="H134" s="186">
        <v>0.98321645000000002</v>
      </c>
      <c r="I134" s="62">
        <v>0.98815003999999995</v>
      </c>
      <c r="J134" s="62">
        <v>3.455797E-2</v>
      </c>
      <c r="K134" s="187"/>
      <c r="L134" s="259"/>
      <c r="M134" s="259"/>
      <c r="N134" s="56"/>
      <c r="O134" s="28"/>
      <c r="P134" s="56"/>
      <c r="Q134" s="28"/>
      <c r="R134" s="132"/>
      <c r="S134" s="215"/>
      <c r="T134" s="286"/>
      <c r="U134" s="27" t="s">
        <v>34</v>
      </c>
      <c r="V134" s="185"/>
      <c r="W134" s="56"/>
      <c r="X134" s="186"/>
      <c r="Y134" s="186"/>
      <c r="Z134" s="186"/>
      <c r="AA134" s="62"/>
      <c r="AB134" s="62"/>
      <c r="AC134" s="187"/>
      <c r="AD134" s="259"/>
      <c r="AE134" s="259"/>
      <c r="AF134" s="56"/>
      <c r="AG134" s="28"/>
      <c r="AH134" s="56"/>
      <c r="AI134" s="28"/>
      <c r="AJ134" s="132"/>
      <c r="AK134" s="198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35</v>
      </c>
      <c r="D135" s="185"/>
      <c r="E135" s="56"/>
      <c r="F135" s="186">
        <v>39.800899000000001</v>
      </c>
      <c r="G135" s="186">
        <v>42.757508999999999</v>
      </c>
      <c r="H135" s="186">
        <v>0.99094704</v>
      </c>
      <c r="I135" s="62">
        <v>0.99405096999999998</v>
      </c>
      <c r="J135" s="62">
        <v>1.7754994E-2</v>
      </c>
      <c r="K135" s="187"/>
      <c r="L135" s="259"/>
      <c r="M135" s="259"/>
      <c r="N135" s="56"/>
      <c r="O135" s="28"/>
      <c r="P135" s="56"/>
      <c r="Q135" s="28"/>
      <c r="R135" s="132"/>
      <c r="S135" s="215"/>
      <c r="T135" s="286"/>
      <c r="U135" s="27" t="s">
        <v>35</v>
      </c>
      <c r="V135" s="185"/>
      <c r="W135" s="56"/>
      <c r="X135" s="186"/>
      <c r="Y135" s="186"/>
      <c r="Z135" s="186"/>
      <c r="AA135" s="62"/>
      <c r="AB135" s="62"/>
      <c r="AC135" s="187"/>
      <c r="AD135" s="259"/>
      <c r="AE135" s="259"/>
      <c r="AF135" s="56"/>
      <c r="AG135" s="28"/>
      <c r="AH135" s="56"/>
      <c r="AI135" s="28"/>
      <c r="AJ135" s="132"/>
      <c r="AK135" s="198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37</v>
      </c>
      <c r="D136" s="185"/>
      <c r="E136" s="56"/>
      <c r="F136" s="186">
        <v>43.909045999999996</v>
      </c>
      <c r="G136" s="186">
        <v>46.737923000000002</v>
      </c>
      <c r="H136" s="186">
        <v>0.99449761999999997</v>
      </c>
      <c r="I136" s="62">
        <v>0.99712038999999997</v>
      </c>
      <c r="J136" s="62">
        <v>8.1977899999999999E-3</v>
      </c>
      <c r="K136" s="187"/>
      <c r="L136" s="259"/>
      <c r="M136" s="259"/>
      <c r="N136" s="56"/>
      <c r="O136" s="28"/>
      <c r="P136" s="56"/>
      <c r="Q136" s="28"/>
      <c r="R136" s="132"/>
      <c r="S136" s="215"/>
      <c r="T136" s="286"/>
      <c r="U136" s="27" t="s">
        <v>37</v>
      </c>
      <c r="V136" s="185"/>
      <c r="W136" s="56"/>
      <c r="X136" s="186"/>
      <c r="Y136" s="186"/>
      <c r="Z136" s="186"/>
      <c r="AA136" s="62"/>
      <c r="AB136" s="62"/>
      <c r="AC136" s="187"/>
      <c r="AD136" s="259"/>
      <c r="AE136" s="259"/>
      <c r="AF136" s="56"/>
      <c r="AG136" s="28"/>
      <c r="AH136" s="56"/>
      <c r="AI136" s="28"/>
      <c r="AJ136" s="132"/>
      <c r="AK136" s="198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5"/>
      <c r="E137" s="56"/>
      <c r="F137" s="188"/>
      <c r="G137" s="188"/>
      <c r="H137" s="188"/>
      <c r="I137" s="56"/>
      <c r="J137" s="56"/>
      <c r="K137" s="187"/>
      <c r="L137" s="259"/>
      <c r="M137" s="259"/>
      <c r="N137" s="56"/>
      <c r="O137" s="28"/>
      <c r="P137" s="56"/>
      <c r="Q137" s="28"/>
      <c r="R137" s="183"/>
      <c r="S137" s="215"/>
      <c r="T137" s="287"/>
      <c r="U137" s="27"/>
      <c r="V137" s="185"/>
      <c r="W137" s="56"/>
      <c r="X137" s="188"/>
      <c r="Y137" s="188"/>
      <c r="Z137" s="188"/>
      <c r="AA137" s="56"/>
      <c r="AB137" s="56"/>
      <c r="AC137" s="187"/>
      <c r="AD137" s="259"/>
      <c r="AE137" s="259"/>
      <c r="AF137" s="56"/>
      <c r="AG137" s="28"/>
      <c r="AH137" s="56"/>
      <c r="AI137" s="28"/>
      <c r="AJ137" s="183"/>
      <c r="AK137" s="198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5"/>
      <c r="T138" s="285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8"/>
      <c r="AL138" s="285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34</v>
      </c>
      <c r="D139" s="185"/>
      <c r="E139" s="56"/>
      <c r="F139" s="186"/>
      <c r="G139" s="186"/>
      <c r="H139" s="186"/>
      <c r="I139" s="62"/>
      <c r="J139" s="62"/>
      <c r="K139" s="187"/>
      <c r="L139" s="259"/>
      <c r="M139" s="259"/>
      <c r="N139" s="56"/>
      <c r="O139" s="28"/>
      <c r="P139" s="56"/>
      <c r="Q139" s="28"/>
      <c r="R139" s="132"/>
      <c r="S139" s="215"/>
      <c r="T139" s="286"/>
      <c r="U139" s="27" t="s">
        <v>34</v>
      </c>
      <c r="V139" s="185"/>
      <c r="W139" s="56"/>
      <c r="X139" s="186"/>
      <c r="Y139" s="186"/>
      <c r="Z139" s="186"/>
      <c r="AA139" s="62"/>
      <c r="AB139" s="62"/>
      <c r="AC139" s="187"/>
      <c r="AD139" s="259"/>
      <c r="AE139" s="259"/>
      <c r="AF139" s="56"/>
      <c r="AG139" s="28"/>
      <c r="AH139" s="56"/>
      <c r="AI139" s="28"/>
      <c r="AJ139" s="132"/>
      <c r="AK139" s="198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35</v>
      </c>
      <c r="D140" s="185"/>
      <c r="E140" s="56"/>
      <c r="F140" s="186"/>
      <c r="G140" s="186"/>
      <c r="H140" s="186"/>
      <c r="I140" s="62"/>
      <c r="J140" s="62"/>
      <c r="K140" s="187"/>
      <c r="L140" s="259"/>
      <c r="M140" s="259"/>
      <c r="N140" s="56"/>
      <c r="O140" s="28"/>
      <c r="P140" s="56"/>
      <c r="Q140" s="28"/>
      <c r="R140" s="132"/>
      <c r="S140" s="215"/>
      <c r="T140" s="286"/>
      <c r="U140" s="27" t="s">
        <v>35</v>
      </c>
      <c r="V140" s="185"/>
      <c r="W140" s="56"/>
      <c r="X140" s="186"/>
      <c r="Y140" s="186"/>
      <c r="Z140" s="186"/>
      <c r="AA140" s="62"/>
      <c r="AB140" s="62"/>
      <c r="AC140" s="187"/>
      <c r="AD140" s="259"/>
      <c r="AE140" s="259"/>
      <c r="AF140" s="56"/>
      <c r="AG140" s="28"/>
      <c r="AH140" s="56"/>
      <c r="AI140" s="28"/>
      <c r="AJ140" s="132"/>
      <c r="AK140" s="198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37</v>
      </c>
      <c r="D141" s="185"/>
      <c r="E141" s="56"/>
      <c r="F141" s="186"/>
      <c r="G141" s="186"/>
      <c r="H141" s="186"/>
      <c r="I141" s="62"/>
      <c r="J141" s="62"/>
      <c r="K141" s="187"/>
      <c r="L141" s="259"/>
      <c r="M141" s="259"/>
      <c r="N141" s="56"/>
      <c r="O141" s="28"/>
      <c r="P141" s="56"/>
      <c r="Q141" s="28"/>
      <c r="R141" s="132"/>
      <c r="S141" s="215"/>
      <c r="T141" s="286"/>
      <c r="U141" s="27" t="s">
        <v>37</v>
      </c>
      <c r="V141" s="185"/>
      <c r="W141" s="56"/>
      <c r="X141" s="186"/>
      <c r="Y141" s="186"/>
      <c r="Z141" s="186"/>
      <c r="AA141" s="62"/>
      <c r="AB141" s="62"/>
      <c r="AC141" s="187"/>
      <c r="AD141" s="259"/>
      <c r="AE141" s="259"/>
      <c r="AF141" s="56"/>
      <c r="AG141" s="28"/>
      <c r="AH141" s="56"/>
      <c r="AI141" s="28"/>
      <c r="AJ141" s="132"/>
      <c r="AK141" s="198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5"/>
      <c r="E142" s="56"/>
      <c r="F142" s="188"/>
      <c r="G142" s="188"/>
      <c r="H142" s="188"/>
      <c r="I142" s="56"/>
      <c r="J142" s="56"/>
      <c r="K142" s="187"/>
      <c r="L142" s="259"/>
      <c r="M142" s="259"/>
      <c r="N142" s="56"/>
      <c r="O142" s="28"/>
      <c r="P142" s="56"/>
      <c r="Q142" s="28"/>
      <c r="R142" s="183"/>
      <c r="S142" s="215"/>
      <c r="T142" s="287"/>
      <c r="U142" s="27"/>
      <c r="V142" s="185"/>
      <c r="W142" s="56"/>
      <c r="X142" s="188"/>
      <c r="Y142" s="188"/>
      <c r="Z142" s="188"/>
      <c r="AA142" s="56"/>
      <c r="AB142" s="56"/>
      <c r="AC142" s="187"/>
      <c r="AD142" s="259"/>
      <c r="AE142" s="259"/>
      <c r="AF142" s="56"/>
      <c r="AG142" s="28"/>
      <c r="AH142" s="56"/>
      <c r="AI142" s="28"/>
      <c r="AJ142" s="183"/>
      <c r="AK142" s="198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5"/>
      <c r="T143" s="285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8"/>
      <c r="AL143" s="285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34</v>
      </c>
      <c r="D144" s="185"/>
      <c r="E144" s="56"/>
      <c r="F144" s="186"/>
      <c r="G144" s="186"/>
      <c r="H144" s="186"/>
      <c r="I144" s="62"/>
      <c r="J144" s="62"/>
      <c r="K144" s="187"/>
      <c r="L144" s="259"/>
      <c r="M144" s="259"/>
      <c r="N144" s="56"/>
      <c r="O144" s="28"/>
      <c r="P144" s="56"/>
      <c r="Q144" s="28"/>
      <c r="R144" s="132"/>
      <c r="S144" s="215"/>
      <c r="T144" s="286"/>
      <c r="U144" s="27" t="s">
        <v>34</v>
      </c>
      <c r="V144" s="185"/>
      <c r="W144" s="56"/>
      <c r="X144" s="186"/>
      <c r="Y144" s="186"/>
      <c r="Z144" s="186"/>
      <c r="AA144" s="62"/>
      <c r="AB144" s="62"/>
      <c r="AC144" s="187"/>
      <c r="AD144" s="259"/>
      <c r="AE144" s="259"/>
      <c r="AF144" s="56"/>
      <c r="AG144" s="28"/>
      <c r="AH144" s="56"/>
      <c r="AI144" s="28"/>
      <c r="AJ144" s="132"/>
      <c r="AK144" s="198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35</v>
      </c>
      <c r="D145" s="185"/>
      <c r="E145" s="56"/>
      <c r="F145" s="186"/>
      <c r="G145" s="186"/>
      <c r="H145" s="186"/>
      <c r="I145" s="62"/>
      <c r="J145" s="62"/>
      <c r="K145" s="187"/>
      <c r="L145" s="259"/>
      <c r="M145" s="259"/>
      <c r="N145" s="56"/>
      <c r="O145" s="28"/>
      <c r="P145" s="56"/>
      <c r="Q145" s="28"/>
      <c r="R145" s="132"/>
      <c r="S145" s="215"/>
      <c r="T145" s="286"/>
      <c r="U145" s="27" t="s">
        <v>35</v>
      </c>
      <c r="V145" s="185"/>
      <c r="W145" s="56"/>
      <c r="X145" s="186"/>
      <c r="Y145" s="186"/>
      <c r="Z145" s="186"/>
      <c r="AA145" s="62"/>
      <c r="AB145" s="62"/>
      <c r="AC145" s="187"/>
      <c r="AD145" s="259"/>
      <c r="AE145" s="259"/>
      <c r="AF145" s="56"/>
      <c r="AG145" s="28"/>
      <c r="AH145" s="56"/>
      <c r="AI145" s="28"/>
      <c r="AJ145" s="132"/>
      <c r="AK145" s="198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37</v>
      </c>
      <c r="D146" s="185"/>
      <c r="E146" s="56"/>
      <c r="F146" s="186"/>
      <c r="G146" s="186"/>
      <c r="H146" s="186"/>
      <c r="I146" s="62"/>
      <c r="J146" s="62"/>
      <c r="K146" s="187"/>
      <c r="L146" s="259"/>
      <c r="M146" s="259"/>
      <c r="N146" s="56"/>
      <c r="O146" s="28"/>
      <c r="P146" s="56"/>
      <c r="Q146" s="28"/>
      <c r="R146" s="132"/>
      <c r="S146" s="215"/>
      <c r="T146" s="286"/>
      <c r="U146" s="27" t="s">
        <v>37</v>
      </c>
      <c r="V146" s="185"/>
      <c r="W146" s="56"/>
      <c r="X146" s="186"/>
      <c r="Y146" s="186"/>
      <c r="Z146" s="186"/>
      <c r="AA146" s="62"/>
      <c r="AB146" s="62"/>
      <c r="AC146" s="187"/>
      <c r="AD146" s="259"/>
      <c r="AE146" s="259"/>
      <c r="AF146" s="56"/>
      <c r="AG146" s="28"/>
      <c r="AH146" s="56"/>
      <c r="AI146" s="28"/>
      <c r="AJ146" s="132"/>
      <c r="AK146" s="198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5"/>
      <c r="E147" s="56"/>
      <c r="F147" s="188"/>
      <c r="G147" s="188"/>
      <c r="H147" s="188"/>
      <c r="I147" s="56"/>
      <c r="J147" s="56"/>
      <c r="K147" s="187"/>
      <c r="L147" s="259"/>
      <c r="M147" s="259"/>
      <c r="N147" s="56"/>
      <c r="O147" s="28"/>
      <c r="P147" s="56"/>
      <c r="Q147" s="28"/>
      <c r="R147" s="183"/>
      <c r="S147" s="215"/>
      <c r="T147" s="287"/>
      <c r="U147" s="27"/>
      <c r="V147" s="185"/>
      <c r="W147" s="56"/>
      <c r="X147" s="188"/>
      <c r="Y147" s="188"/>
      <c r="Z147" s="188"/>
      <c r="AA147" s="56"/>
      <c r="AB147" s="56"/>
      <c r="AC147" s="187"/>
      <c r="AD147" s="259"/>
      <c r="AE147" s="259"/>
      <c r="AF147" s="56"/>
      <c r="AG147" s="28"/>
      <c r="AH147" s="56"/>
      <c r="AI147" s="28"/>
      <c r="AJ147" s="183"/>
      <c r="AK147" s="198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5"/>
      <c r="T148" s="285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8"/>
      <c r="AL148" s="285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34</v>
      </c>
      <c r="D149" s="185"/>
      <c r="E149" s="56"/>
      <c r="F149" s="186"/>
      <c r="G149" s="186"/>
      <c r="H149" s="186"/>
      <c r="I149" s="62"/>
      <c r="J149" s="62"/>
      <c r="K149" s="187"/>
      <c r="L149" s="259"/>
      <c r="M149" s="259"/>
      <c r="N149" s="56"/>
      <c r="O149" s="28"/>
      <c r="P149" s="56"/>
      <c r="Q149" s="28"/>
      <c r="R149" s="132"/>
      <c r="S149" s="215"/>
      <c r="T149" s="286"/>
      <c r="U149" s="27" t="s">
        <v>34</v>
      </c>
      <c r="V149" s="185"/>
      <c r="W149" s="56"/>
      <c r="X149" s="186"/>
      <c r="Y149" s="186"/>
      <c r="Z149" s="186"/>
      <c r="AA149" s="62"/>
      <c r="AB149" s="62"/>
      <c r="AC149" s="187"/>
      <c r="AD149" s="259"/>
      <c r="AE149" s="259"/>
      <c r="AF149" s="56"/>
      <c r="AG149" s="28"/>
      <c r="AH149" s="56"/>
      <c r="AI149" s="28"/>
      <c r="AJ149" s="132"/>
      <c r="AK149" s="198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35</v>
      </c>
      <c r="D150" s="185"/>
      <c r="E150" s="56"/>
      <c r="F150" s="186"/>
      <c r="G150" s="186"/>
      <c r="H150" s="186"/>
      <c r="I150" s="62"/>
      <c r="J150" s="62"/>
      <c r="K150" s="187"/>
      <c r="L150" s="259"/>
      <c r="M150" s="259"/>
      <c r="N150" s="56"/>
      <c r="O150" s="28"/>
      <c r="P150" s="56"/>
      <c r="Q150" s="28"/>
      <c r="R150" s="132"/>
      <c r="S150" s="215"/>
      <c r="T150" s="286"/>
      <c r="U150" s="27" t="s">
        <v>35</v>
      </c>
      <c r="V150" s="185"/>
      <c r="W150" s="56"/>
      <c r="X150" s="186"/>
      <c r="Y150" s="186"/>
      <c r="Z150" s="186"/>
      <c r="AA150" s="62"/>
      <c r="AB150" s="62"/>
      <c r="AC150" s="187"/>
      <c r="AD150" s="259"/>
      <c r="AE150" s="259"/>
      <c r="AF150" s="56"/>
      <c r="AG150" s="28"/>
      <c r="AH150" s="56"/>
      <c r="AI150" s="28"/>
      <c r="AJ150" s="132"/>
      <c r="AK150" s="198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37</v>
      </c>
      <c r="D151" s="185"/>
      <c r="E151" s="56"/>
      <c r="F151" s="186"/>
      <c r="G151" s="186"/>
      <c r="H151" s="186"/>
      <c r="I151" s="62"/>
      <c r="J151" s="62"/>
      <c r="K151" s="187"/>
      <c r="L151" s="259"/>
      <c r="M151" s="259"/>
      <c r="N151" s="56"/>
      <c r="O151" s="28"/>
      <c r="P151" s="56"/>
      <c r="Q151" s="28"/>
      <c r="R151" s="132"/>
      <c r="S151" s="215"/>
      <c r="T151" s="286"/>
      <c r="U151" s="27" t="s">
        <v>37</v>
      </c>
      <c r="V151" s="185"/>
      <c r="W151" s="56"/>
      <c r="X151" s="186"/>
      <c r="Y151" s="186"/>
      <c r="Z151" s="186"/>
      <c r="AA151" s="62"/>
      <c r="AB151" s="62"/>
      <c r="AC151" s="187"/>
      <c r="AD151" s="259"/>
      <c r="AE151" s="259"/>
      <c r="AF151" s="56"/>
      <c r="AG151" s="28"/>
      <c r="AH151" s="56"/>
      <c r="AI151" s="28"/>
      <c r="AJ151" s="132"/>
      <c r="AK151" s="198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5"/>
      <c r="E152" s="56"/>
      <c r="F152" s="188"/>
      <c r="G152" s="188"/>
      <c r="H152" s="188"/>
      <c r="I152" s="56"/>
      <c r="J152" s="56"/>
      <c r="K152" s="187"/>
      <c r="L152" s="259"/>
      <c r="M152" s="259"/>
      <c r="N152" s="56"/>
      <c r="O152" s="28"/>
      <c r="P152" s="56"/>
      <c r="Q152" s="28"/>
      <c r="R152" s="183"/>
      <c r="S152" s="215"/>
      <c r="T152" s="287"/>
      <c r="U152" s="27"/>
      <c r="V152" s="185"/>
      <c r="W152" s="56"/>
      <c r="X152" s="188"/>
      <c r="Y152" s="188"/>
      <c r="Z152" s="188"/>
      <c r="AA152" s="56"/>
      <c r="AB152" s="56"/>
      <c r="AC152" s="187"/>
      <c r="AD152" s="259"/>
      <c r="AE152" s="259"/>
      <c r="AF152" s="56"/>
      <c r="AG152" s="28"/>
      <c r="AH152" s="56"/>
      <c r="AI152" s="28"/>
      <c r="AJ152" s="183"/>
      <c r="AK152" s="198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5"/>
      <c r="T153" s="285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8"/>
      <c r="AL153" s="285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34</v>
      </c>
      <c r="D154" s="185"/>
      <c r="E154" s="56"/>
      <c r="F154" s="186"/>
      <c r="G154" s="186"/>
      <c r="H154" s="186"/>
      <c r="I154" s="62"/>
      <c r="J154" s="62"/>
      <c r="K154" s="187"/>
      <c r="L154" s="259"/>
      <c r="M154" s="259"/>
      <c r="N154" s="56"/>
      <c r="O154" s="28"/>
      <c r="P154" s="56"/>
      <c r="Q154" s="28"/>
      <c r="R154" s="132"/>
      <c r="S154" s="215"/>
      <c r="T154" s="286"/>
      <c r="U154" s="27" t="s">
        <v>34</v>
      </c>
      <c r="V154" s="185"/>
      <c r="W154" s="56"/>
      <c r="X154" s="186"/>
      <c r="Y154" s="186"/>
      <c r="Z154" s="186"/>
      <c r="AA154" s="62"/>
      <c r="AB154" s="62"/>
      <c r="AC154" s="187"/>
      <c r="AD154" s="259"/>
      <c r="AE154" s="259"/>
      <c r="AF154" s="56"/>
      <c r="AG154" s="28"/>
      <c r="AH154" s="56"/>
      <c r="AI154" s="28"/>
      <c r="AJ154" s="132"/>
      <c r="AK154" s="198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35</v>
      </c>
      <c r="D155" s="185"/>
      <c r="E155" s="56"/>
      <c r="F155" s="186"/>
      <c r="G155" s="186"/>
      <c r="H155" s="186"/>
      <c r="I155" s="62"/>
      <c r="J155" s="62"/>
      <c r="K155" s="187"/>
      <c r="L155" s="259"/>
      <c r="M155" s="259"/>
      <c r="N155" s="56"/>
      <c r="O155" s="28"/>
      <c r="P155" s="56"/>
      <c r="Q155" s="28"/>
      <c r="R155" s="132"/>
      <c r="S155" s="215"/>
      <c r="T155" s="286"/>
      <c r="U155" s="27" t="s">
        <v>35</v>
      </c>
      <c r="V155" s="185"/>
      <c r="W155" s="56"/>
      <c r="X155" s="186"/>
      <c r="Y155" s="186"/>
      <c r="Z155" s="186"/>
      <c r="AA155" s="62"/>
      <c r="AB155" s="62"/>
      <c r="AC155" s="187"/>
      <c r="AD155" s="259"/>
      <c r="AE155" s="259"/>
      <c r="AF155" s="56"/>
      <c r="AG155" s="28"/>
      <c r="AH155" s="56"/>
      <c r="AI155" s="28"/>
      <c r="AJ155" s="132"/>
      <c r="AK155" s="198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37</v>
      </c>
      <c r="D156" s="185"/>
      <c r="E156" s="56"/>
      <c r="F156" s="186"/>
      <c r="G156" s="186"/>
      <c r="H156" s="186"/>
      <c r="I156" s="62"/>
      <c r="J156" s="62"/>
      <c r="K156" s="187"/>
      <c r="L156" s="259"/>
      <c r="M156" s="259"/>
      <c r="N156" s="56"/>
      <c r="O156" s="28"/>
      <c r="P156" s="56"/>
      <c r="Q156" s="28"/>
      <c r="R156" s="132"/>
      <c r="S156" s="215"/>
      <c r="T156" s="286"/>
      <c r="U156" s="27" t="s">
        <v>37</v>
      </c>
      <c r="V156" s="185"/>
      <c r="W156" s="56"/>
      <c r="X156" s="186"/>
      <c r="Y156" s="186"/>
      <c r="Z156" s="186"/>
      <c r="AA156" s="62"/>
      <c r="AB156" s="62"/>
      <c r="AC156" s="187"/>
      <c r="AD156" s="259"/>
      <c r="AE156" s="259"/>
      <c r="AF156" s="56"/>
      <c r="AG156" s="28"/>
      <c r="AH156" s="56"/>
      <c r="AI156" s="28"/>
      <c r="AJ156" s="132"/>
      <c r="AK156" s="198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5"/>
      <c r="E157" s="56"/>
      <c r="F157" s="188"/>
      <c r="G157" s="188"/>
      <c r="H157" s="188"/>
      <c r="I157" s="56"/>
      <c r="J157" s="56"/>
      <c r="K157" s="187"/>
      <c r="L157" s="259"/>
      <c r="M157" s="259"/>
      <c r="N157" s="56"/>
      <c r="O157" s="28"/>
      <c r="P157" s="56"/>
      <c r="Q157" s="28"/>
      <c r="R157" s="183"/>
      <c r="S157" s="215"/>
      <c r="T157" s="287"/>
      <c r="U157" s="27"/>
      <c r="V157" s="185"/>
      <c r="W157" s="56"/>
      <c r="X157" s="188"/>
      <c r="Y157" s="188"/>
      <c r="Z157" s="188"/>
      <c r="AA157" s="56"/>
      <c r="AB157" s="56"/>
      <c r="AC157" s="187"/>
      <c r="AD157" s="259"/>
      <c r="AE157" s="259"/>
      <c r="AF157" s="56"/>
      <c r="AG157" s="28"/>
      <c r="AH157" s="56"/>
      <c r="AI157" s="28"/>
      <c r="AJ157" s="183"/>
      <c r="AK157" s="198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5"/>
      <c r="T158" s="285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8"/>
      <c r="AL158" s="285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34</v>
      </c>
      <c r="D159" s="185"/>
      <c r="E159" s="56"/>
      <c r="F159" s="186"/>
      <c r="G159" s="186"/>
      <c r="H159" s="186"/>
      <c r="I159" s="62"/>
      <c r="J159" s="62"/>
      <c r="K159" s="187"/>
      <c r="L159" s="259"/>
      <c r="M159" s="259"/>
      <c r="N159" s="56"/>
      <c r="O159" s="28"/>
      <c r="P159" s="56"/>
      <c r="Q159" s="28"/>
      <c r="R159" s="132"/>
      <c r="S159" s="215"/>
      <c r="T159" s="286"/>
      <c r="U159" s="27" t="s">
        <v>34</v>
      </c>
      <c r="V159" s="185"/>
      <c r="W159" s="56"/>
      <c r="X159" s="186"/>
      <c r="Y159" s="186"/>
      <c r="Z159" s="186"/>
      <c r="AA159" s="62"/>
      <c r="AB159" s="62"/>
      <c r="AC159" s="187"/>
      <c r="AD159" s="259"/>
      <c r="AE159" s="259"/>
      <c r="AF159" s="56"/>
      <c r="AG159" s="28"/>
      <c r="AH159" s="56"/>
      <c r="AI159" s="28"/>
      <c r="AJ159" s="132"/>
      <c r="AK159" s="198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35</v>
      </c>
      <c r="D160" s="185"/>
      <c r="E160" s="56"/>
      <c r="F160" s="186"/>
      <c r="G160" s="186"/>
      <c r="H160" s="186"/>
      <c r="I160" s="62"/>
      <c r="J160" s="62"/>
      <c r="K160" s="187"/>
      <c r="L160" s="259"/>
      <c r="M160" s="259"/>
      <c r="N160" s="56"/>
      <c r="O160" s="28"/>
      <c r="P160" s="56"/>
      <c r="Q160" s="28"/>
      <c r="R160" s="132"/>
      <c r="S160" s="215"/>
      <c r="T160" s="286"/>
      <c r="U160" s="27" t="s">
        <v>35</v>
      </c>
      <c r="V160" s="185"/>
      <c r="W160" s="56"/>
      <c r="X160" s="186"/>
      <c r="Y160" s="186"/>
      <c r="Z160" s="186"/>
      <c r="AA160" s="62"/>
      <c r="AB160" s="62"/>
      <c r="AC160" s="187"/>
      <c r="AD160" s="259"/>
      <c r="AE160" s="259"/>
      <c r="AF160" s="56"/>
      <c r="AG160" s="28"/>
      <c r="AH160" s="56"/>
      <c r="AI160" s="28"/>
      <c r="AJ160" s="132"/>
      <c r="AK160" s="198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37</v>
      </c>
      <c r="D161" s="185"/>
      <c r="E161" s="56"/>
      <c r="F161" s="186"/>
      <c r="G161" s="186"/>
      <c r="H161" s="186"/>
      <c r="I161" s="62"/>
      <c r="J161" s="62"/>
      <c r="K161" s="187"/>
      <c r="L161" s="259"/>
      <c r="M161" s="259"/>
      <c r="N161" s="56"/>
      <c r="O161" s="28"/>
      <c r="P161" s="56"/>
      <c r="Q161" s="28"/>
      <c r="R161" s="132"/>
      <c r="S161" s="215"/>
      <c r="T161" s="286"/>
      <c r="U161" s="27" t="s">
        <v>37</v>
      </c>
      <c r="V161" s="185"/>
      <c r="W161" s="56"/>
      <c r="X161" s="186"/>
      <c r="Y161" s="186"/>
      <c r="Z161" s="186"/>
      <c r="AA161" s="62"/>
      <c r="AB161" s="62"/>
      <c r="AC161" s="187"/>
      <c r="AD161" s="259"/>
      <c r="AE161" s="259"/>
      <c r="AF161" s="56"/>
      <c r="AG161" s="28"/>
      <c r="AH161" s="56"/>
      <c r="AI161" s="28"/>
      <c r="AJ161" s="132"/>
      <c r="AK161" s="198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5"/>
      <c r="E162" s="56"/>
      <c r="F162" s="188"/>
      <c r="G162" s="188"/>
      <c r="H162" s="188"/>
      <c r="I162" s="56"/>
      <c r="J162" s="56"/>
      <c r="K162" s="187"/>
      <c r="L162" s="259"/>
      <c r="M162" s="259"/>
      <c r="N162" s="56"/>
      <c r="O162" s="28"/>
      <c r="P162" s="56"/>
      <c r="Q162" s="28"/>
      <c r="R162" s="183"/>
      <c r="S162" s="215"/>
      <c r="T162" s="287"/>
      <c r="U162" s="27"/>
      <c r="V162" s="185"/>
      <c r="W162" s="56"/>
      <c r="X162" s="188"/>
      <c r="Y162" s="188"/>
      <c r="Z162" s="188"/>
      <c r="AA162" s="56"/>
      <c r="AB162" s="56"/>
      <c r="AC162" s="187"/>
      <c r="AD162" s="259"/>
      <c r="AE162" s="259"/>
      <c r="AF162" s="56"/>
      <c r="AG162" s="28"/>
      <c r="AH162" s="56"/>
      <c r="AI162" s="28"/>
      <c r="AJ162" s="183"/>
      <c r="AK162" s="198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5"/>
      <c r="T163" s="285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8"/>
      <c r="AL163" s="285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34</v>
      </c>
      <c r="D164" s="185"/>
      <c r="E164" s="56"/>
      <c r="F164" s="186"/>
      <c r="G164" s="186"/>
      <c r="H164" s="186"/>
      <c r="I164" s="62"/>
      <c r="J164" s="62"/>
      <c r="K164" s="187"/>
      <c r="L164" s="259"/>
      <c r="M164" s="259"/>
      <c r="N164" s="56"/>
      <c r="O164" s="28"/>
      <c r="P164" s="56"/>
      <c r="Q164" s="28"/>
      <c r="R164" s="132"/>
      <c r="S164" s="215"/>
      <c r="T164" s="286"/>
      <c r="U164" s="27" t="s">
        <v>34</v>
      </c>
      <c r="V164" s="185"/>
      <c r="W164" s="56"/>
      <c r="X164" s="186"/>
      <c r="Y164" s="186"/>
      <c r="Z164" s="186"/>
      <c r="AA164" s="62"/>
      <c r="AB164" s="62"/>
      <c r="AC164" s="187"/>
      <c r="AD164" s="259"/>
      <c r="AE164" s="259"/>
      <c r="AF164" s="56"/>
      <c r="AG164" s="28"/>
      <c r="AH164" s="56"/>
      <c r="AI164" s="28"/>
      <c r="AJ164" s="132"/>
      <c r="AK164" s="198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35</v>
      </c>
      <c r="D165" s="185"/>
      <c r="E165" s="56"/>
      <c r="F165" s="186"/>
      <c r="G165" s="186"/>
      <c r="H165" s="186"/>
      <c r="I165" s="62"/>
      <c r="J165" s="62"/>
      <c r="K165" s="187"/>
      <c r="L165" s="259"/>
      <c r="M165" s="259"/>
      <c r="N165" s="56"/>
      <c r="O165" s="28"/>
      <c r="P165" s="56"/>
      <c r="Q165" s="28"/>
      <c r="R165" s="132"/>
      <c r="S165" s="215"/>
      <c r="T165" s="286"/>
      <c r="U165" s="27" t="s">
        <v>35</v>
      </c>
      <c r="V165" s="185"/>
      <c r="W165" s="56"/>
      <c r="X165" s="186"/>
      <c r="Y165" s="186"/>
      <c r="Z165" s="186"/>
      <c r="AA165" s="62"/>
      <c r="AB165" s="62"/>
      <c r="AC165" s="187"/>
      <c r="AD165" s="259"/>
      <c r="AE165" s="259"/>
      <c r="AF165" s="56"/>
      <c r="AG165" s="28"/>
      <c r="AH165" s="56"/>
      <c r="AI165" s="28"/>
      <c r="AJ165" s="132"/>
      <c r="AK165" s="198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37</v>
      </c>
      <c r="D166" s="185"/>
      <c r="E166" s="56"/>
      <c r="F166" s="186"/>
      <c r="G166" s="186"/>
      <c r="H166" s="186"/>
      <c r="I166" s="62"/>
      <c r="J166" s="62"/>
      <c r="K166" s="187"/>
      <c r="L166" s="259"/>
      <c r="M166" s="259"/>
      <c r="N166" s="56"/>
      <c r="O166" s="28"/>
      <c r="P166" s="56"/>
      <c r="Q166" s="28"/>
      <c r="R166" s="132"/>
      <c r="S166" s="215"/>
      <c r="T166" s="286"/>
      <c r="U166" s="27" t="s">
        <v>37</v>
      </c>
      <c r="V166" s="185"/>
      <c r="W166" s="56"/>
      <c r="X166" s="186"/>
      <c r="Y166" s="186"/>
      <c r="Z166" s="186"/>
      <c r="AA166" s="62"/>
      <c r="AB166" s="62"/>
      <c r="AC166" s="187"/>
      <c r="AD166" s="259"/>
      <c r="AE166" s="259"/>
      <c r="AF166" s="56"/>
      <c r="AG166" s="28"/>
      <c r="AH166" s="56"/>
      <c r="AI166" s="28"/>
      <c r="AJ166" s="132"/>
      <c r="AK166" s="198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5"/>
      <c r="E167" s="56"/>
      <c r="F167" s="188"/>
      <c r="G167" s="188"/>
      <c r="H167" s="188"/>
      <c r="I167" s="56"/>
      <c r="J167" s="56"/>
      <c r="K167" s="187"/>
      <c r="L167" s="259"/>
      <c r="M167" s="259"/>
      <c r="N167" s="56"/>
      <c r="O167" s="28"/>
      <c r="P167" s="56"/>
      <c r="Q167" s="28"/>
      <c r="R167" s="183"/>
      <c r="S167" s="215"/>
      <c r="T167" s="287"/>
      <c r="U167" s="27"/>
      <c r="V167" s="185"/>
      <c r="W167" s="56"/>
      <c r="X167" s="188"/>
      <c r="Y167" s="188"/>
      <c r="Z167" s="188"/>
      <c r="AA167" s="56"/>
      <c r="AB167" s="56"/>
      <c r="AC167" s="187"/>
      <c r="AD167" s="259"/>
      <c r="AE167" s="259"/>
      <c r="AF167" s="56"/>
      <c r="AG167" s="28"/>
      <c r="AH167" s="56"/>
      <c r="AI167" s="28"/>
      <c r="AJ167" s="183"/>
      <c r="AK167" s="198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5"/>
      <c r="T168" s="285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8"/>
      <c r="AL168" s="285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34</v>
      </c>
      <c r="D169" s="185"/>
      <c r="E169" s="56"/>
      <c r="F169" s="186"/>
      <c r="G169" s="186"/>
      <c r="H169" s="186"/>
      <c r="I169" s="62"/>
      <c r="J169" s="62"/>
      <c r="K169" s="187"/>
      <c r="L169" s="259"/>
      <c r="M169" s="259"/>
      <c r="N169" s="56"/>
      <c r="O169" s="28"/>
      <c r="P169" s="56"/>
      <c r="Q169" s="28"/>
      <c r="R169" s="132"/>
      <c r="S169" s="215"/>
      <c r="T169" s="286"/>
      <c r="U169" s="27" t="s">
        <v>34</v>
      </c>
      <c r="V169" s="185"/>
      <c r="W169" s="56"/>
      <c r="X169" s="186"/>
      <c r="Y169" s="186"/>
      <c r="Z169" s="186"/>
      <c r="AA169" s="62"/>
      <c r="AB169" s="62"/>
      <c r="AC169" s="187"/>
      <c r="AD169" s="259"/>
      <c r="AE169" s="259"/>
      <c r="AF169" s="56"/>
      <c r="AG169" s="28"/>
      <c r="AH169" s="56"/>
      <c r="AI169" s="28"/>
      <c r="AJ169" s="132"/>
      <c r="AK169" s="198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35</v>
      </c>
      <c r="D170" s="185"/>
      <c r="E170" s="56"/>
      <c r="F170" s="186"/>
      <c r="G170" s="186"/>
      <c r="H170" s="186"/>
      <c r="I170" s="62"/>
      <c r="J170" s="62"/>
      <c r="K170" s="187"/>
      <c r="L170" s="259"/>
      <c r="M170" s="259"/>
      <c r="N170" s="56"/>
      <c r="O170" s="28"/>
      <c r="P170" s="56"/>
      <c r="Q170" s="28"/>
      <c r="R170" s="132"/>
      <c r="S170" s="215"/>
      <c r="T170" s="286"/>
      <c r="U170" s="27" t="s">
        <v>35</v>
      </c>
      <c r="V170" s="185"/>
      <c r="W170" s="56"/>
      <c r="X170" s="186"/>
      <c r="Y170" s="186"/>
      <c r="Z170" s="186"/>
      <c r="AA170" s="62"/>
      <c r="AB170" s="62"/>
      <c r="AC170" s="187"/>
      <c r="AD170" s="259"/>
      <c r="AE170" s="259"/>
      <c r="AF170" s="56"/>
      <c r="AG170" s="28"/>
      <c r="AH170" s="56"/>
      <c r="AI170" s="28"/>
      <c r="AJ170" s="132"/>
      <c r="AK170" s="198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37</v>
      </c>
      <c r="D171" s="185"/>
      <c r="E171" s="56"/>
      <c r="F171" s="186"/>
      <c r="G171" s="186"/>
      <c r="H171" s="186"/>
      <c r="I171" s="62"/>
      <c r="J171" s="62"/>
      <c r="K171" s="187"/>
      <c r="L171" s="259"/>
      <c r="M171" s="259"/>
      <c r="N171" s="56"/>
      <c r="O171" s="28"/>
      <c r="P171" s="56"/>
      <c r="Q171" s="28"/>
      <c r="R171" s="132"/>
      <c r="S171" s="215"/>
      <c r="T171" s="286"/>
      <c r="U171" s="27" t="s">
        <v>37</v>
      </c>
      <c r="V171" s="185"/>
      <c r="W171" s="56"/>
      <c r="X171" s="186"/>
      <c r="Y171" s="186"/>
      <c r="Z171" s="186"/>
      <c r="AA171" s="62"/>
      <c r="AB171" s="62"/>
      <c r="AC171" s="187"/>
      <c r="AD171" s="259"/>
      <c r="AE171" s="259"/>
      <c r="AF171" s="56"/>
      <c r="AG171" s="28"/>
      <c r="AH171" s="56"/>
      <c r="AI171" s="28"/>
      <c r="AJ171" s="132"/>
      <c r="AK171" s="198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5"/>
      <c r="E172" s="56"/>
      <c r="F172" s="188"/>
      <c r="G172" s="188"/>
      <c r="H172" s="188"/>
      <c r="I172" s="56"/>
      <c r="J172" s="56"/>
      <c r="K172" s="187"/>
      <c r="L172" s="259"/>
      <c r="M172" s="259"/>
      <c r="N172" s="56"/>
      <c r="O172" s="28"/>
      <c r="P172" s="56"/>
      <c r="Q172" s="28"/>
      <c r="R172" s="183"/>
      <c r="S172" s="215"/>
      <c r="T172" s="287"/>
      <c r="U172" s="27"/>
      <c r="V172" s="185"/>
      <c r="W172" s="56"/>
      <c r="X172" s="188"/>
      <c r="Y172" s="188"/>
      <c r="Z172" s="188"/>
      <c r="AA172" s="56"/>
      <c r="AB172" s="56"/>
      <c r="AC172" s="187"/>
      <c r="AD172" s="259"/>
      <c r="AE172" s="259"/>
      <c r="AF172" s="56"/>
      <c r="AG172" s="28"/>
      <c r="AH172" s="56"/>
      <c r="AI172" s="28"/>
      <c r="AJ172" s="183"/>
      <c r="AK172" s="198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5"/>
      <c r="T173" s="285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8"/>
      <c r="AL173" s="285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34</v>
      </c>
      <c r="D174" s="185"/>
      <c r="E174" s="56"/>
      <c r="F174" s="186"/>
      <c r="G174" s="186"/>
      <c r="H174" s="186"/>
      <c r="I174" s="62"/>
      <c r="J174" s="62"/>
      <c r="K174" s="187"/>
      <c r="L174" s="259"/>
      <c r="M174" s="259"/>
      <c r="N174" s="56"/>
      <c r="O174" s="28"/>
      <c r="P174" s="56"/>
      <c r="Q174" s="28"/>
      <c r="R174" s="132"/>
      <c r="S174" s="215"/>
      <c r="T174" s="286"/>
      <c r="U174" s="27" t="s">
        <v>34</v>
      </c>
      <c r="V174" s="185"/>
      <c r="W174" s="56"/>
      <c r="X174" s="186"/>
      <c r="Y174" s="186"/>
      <c r="Z174" s="186"/>
      <c r="AA174" s="62"/>
      <c r="AB174" s="62"/>
      <c r="AC174" s="187"/>
      <c r="AD174" s="259"/>
      <c r="AE174" s="259"/>
      <c r="AF174" s="56"/>
      <c r="AG174" s="28"/>
      <c r="AH174" s="56"/>
      <c r="AI174" s="28"/>
      <c r="AJ174" s="132"/>
      <c r="AK174" s="198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35</v>
      </c>
      <c r="D175" s="185"/>
      <c r="E175" s="56"/>
      <c r="F175" s="186"/>
      <c r="G175" s="186"/>
      <c r="H175" s="186"/>
      <c r="I175" s="62"/>
      <c r="J175" s="62"/>
      <c r="K175" s="187"/>
      <c r="L175" s="259"/>
      <c r="M175" s="259"/>
      <c r="N175" s="56"/>
      <c r="O175" s="28"/>
      <c r="P175" s="56"/>
      <c r="Q175" s="28"/>
      <c r="R175" s="132"/>
      <c r="S175" s="215"/>
      <c r="T175" s="286"/>
      <c r="U175" s="27" t="s">
        <v>35</v>
      </c>
      <c r="V175" s="185"/>
      <c r="W175" s="56"/>
      <c r="X175" s="186"/>
      <c r="Y175" s="186"/>
      <c r="Z175" s="186"/>
      <c r="AA175" s="62"/>
      <c r="AB175" s="62"/>
      <c r="AC175" s="187"/>
      <c r="AD175" s="259"/>
      <c r="AE175" s="259"/>
      <c r="AF175" s="56"/>
      <c r="AG175" s="28"/>
      <c r="AH175" s="56"/>
      <c r="AI175" s="28"/>
      <c r="AJ175" s="132"/>
      <c r="AK175" s="198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37</v>
      </c>
      <c r="D176" s="185"/>
      <c r="E176" s="56"/>
      <c r="F176" s="186"/>
      <c r="G176" s="186"/>
      <c r="H176" s="186"/>
      <c r="I176" s="62"/>
      <c r="J176" s="62"/>
      <c r="K176" s="187"/>
      <c r="L176" s="259"/>
      <c r="M176" s="259"/>
      <c r="N176" s="56"/>
      <c r="O176" s="28"/>
      <c r="P176" s="56"/>
      <c r="Q176" s="28"/>
      <c r="R176" s="132"/>
      <c r="S176" s="215"/>
      <c r="T176" s="286"/>
      <c r="U176" s="27" t="s">
        <v>37</v>
      </c>
      <c r="V176" s="185"/>
      <c r="W176" s="56"/>
      <c r="X176" s="186"/>
      <c r="Y176" s="186"/>
      <c r="Z176" s="186"/>
      <c r="AA176" s="62"/>
      <c r="AB176" s="62"/>
      <c r="AC176" s="187"/>
      <c r="AD176" s="259"/>
      <c r="AE176" s="259"/>
      <c r="AF176" s="56"/>
      <c r="AG176" s="28"/>
      <c r="AH176" s="56"/>
      <c r="AI176" s="28"/>
      <c r="AJ176" s="132"/>
      <c r="AK176" s="198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5"/>
      <c r="E177" s="56"/>
      <c r="F177" s="188"/>
      <c r="G177" s="188"/>
      <c r="H177" s="188"/>
      <c r="I177" s="56"/>
      <c r="J177" s="56"/>
      <c r="K177" s="187"/>
      <c r="L177" s="259"/>
      <c r="M177" s="259"/>
      <c r="N177" s="56"/>
      <c r="O177" s="28"/>
      <c r="P177" s="56"/>
      <c r="Q177" s="28"/>
      <c r="R177" s="183"/>
      <c r="S177" s="215"/>
      <c r="T177" s="287"/>
      <c r="U177" s="27"/>
      <c r="V177" s="185"/>
      <c r="W177" s="56"/>
      <c r="X177" s="188"/>
      <c r="Y177" s="188"/>
      <c r="Z177" s="188"/>
      <c r="AA177" s="56"/>
      <c r="AB177" s="56"/>
      <c r="AC177" s="187"/>
      <c r="AD177" s="259"/>
      <c r="AE177" s="259"/>
      <c r="AF177" s="56"/>
      <c r="AG177" s="28"/>
      <c r="AH177" s="56"/>
      <c r="AI177" s="28"/>
      <c r="AJ177" s="183"/>
      <c r="AK177" s="198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5"/>
      <c r="T178" s="285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8"/>
      <c r="AL178" s="285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34</v>
      </c>
      <c r="D179" s="185"/>
      <c r="E179" s="56"/>
      <c r="F179" s="186"/>
      <c r="G179" s="186"/>
      <c r="H179" s="186"/>
      <c r="I179" s="62"/>
      <c r="J179" s="62"/>
      <c r="K179" s="187"/>
      <c r="L179" s="259"/>
      <c r="M179" s="259"/>
      <c r="N179" s="56"/>
      <c r="O179" s="28"/>
      <c r="P179" s="56"/>
      <c r="Q179" s="28"/>
      <c r="R179" s="132"/>
      <c r="S179" s="215"/>
      <c r="T179" s="286"/>
      <c r="U179" s="27" t="s">
        <v>34</v>
      </c>
      <c r="V179" s="185"/>
      <c r="W179" s="56"/>
      <c r="X179" s="186"/>
      <c r="Y179" s="186"/>
      <c r="Z179" s="186"/>
      <c r="AA179" s="62"/>
      <c r="AB179" s="62"/>
      <c r="AC179" s="187"/>
      <c r="AD179" s="259"/>
      <c r="AE179" s="259"/>
      <c r="AF179" s="56"/>
      <c r="AG179" s="28"/>
      <c r="AH179" s="56"/>
      <c r="AI179" s="28"/>
      <c r="AJ179" s="132"/>
      <c r="AK179" s="198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35</v>
      </c>
      <c r="D180" s="185"/>
      <c r="E180" s="56"/>
      <c r="F180" s="186"/>
      <c r="G180" s="186"/>
      <c r="H180" s="186"/>
      <c r="I180" s="62"/>
      <c r="J180" s="62"/>
      <c r="K180" s="187"/>
      <c r="L180" s="259"/>
      <c r="M180" s="259"/>
      <c r="N180" s="56"/>
      <c r="O180" s="28"/>
      <c r="P180" s="56"/>
      <c r="Q180" s="28"/>
      <c r="R180" s="132"/>
      <c r="S180" s="215"/>
      <c r="T180" s="286"/>
      <c r="U180" s="27" t="s">
        <v>35</v>
      </c>
      <c r="V180" s="185"/>
      <c r="W180" s="56"/>
      <c r="X180" s="186"/>
      <c r="Y180" s="186"/>
      <c r="Z180" s="186"/>
      <c r="AA180" s="62"/>
      <c r="AB180" s="62"/>
      <c r="AC180" s="187"/>
      <c r="AD180" s="259"/>
      <c r="AE180" s="259"/>
      <c r="AF180" s="56"/>
      <c r="AG180" s="28"/>
      <c r="AH180" s="56"/>
      <c r="AI180" s="28"/>
      <c r="AJ180" s="132"/>
      <c r="AK180" s="198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37</v>
      </c>
      <c r="D181" s="185"/>
      <c r="E181" s="56"/>
      <c r="F181" s="186"/>
      <c r="G181" s="186"/>
      <c r="H181" s="186"/>
      <c r="I181" s="62"/>
      <c r="J181" s="62"/>
      <c r="K181" s="187"/>
      <c r="L181" s="259"/>
      <c r="M181" s="259"/>
      <c r="N181" s="56"/>
      <c r="O181" s="28"/>
      <c r="P181" s="56"/>
      <c r="Q181" s="28"/>
      <c r="R181" s="132"/>
      <c r="S181" s="215"/>
      <c r="T181" s="286"/>
      <c r="U181" s="27" t="s">
        <v>37</v>
      </c>
      <c r="V181" s="185"/>
      <c r="W181" s="56"/>
      <c r="X181" s="186"/>
      <c r="Y181" s="186"/>
      <c r="Z181" s="186"/>
      <c r="AA181" s="62"/>
      <c r="AB181" s="62"/>
      <c r="AC181" s="187"/>
      <c r="AD181" s="259"/>
      <c r="AE181" s="259"/>
      <c r="AF181" s="56"/>
      <c r="AG181" s="28"/>
      <c r="AH181" s="56"/>
      <c r="AI181" s="28"/>
      <c r="AJ181" s="132"/>
      <c r="AK181" s="198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5"/>
      <c r="E182" s="56"/>
      <c r="F182" s="188"/>
      <c r="G182" s="188"/>
      <c r="H182" s="188"/>
      <c r="I182" s="56"/>
      <c r="J182" s="56"/>
      <c r="K182" s="187"/>
      <c r="L182" s="259"/>
      <c r="M182" s="259"/>
      <c r="N182" s="56"/>
      <c r="O182" s="28"/>
      <c r="P182" s="56"/>
      <c r="Q182" s="28"/>
      <c r="R182" s="183"/>
      <c r="S182" s="215"/>
      <c r="T182" s="287"/>
      <c r="U182" s="27"/>
      <c r="V182" s="185"/>
      <c r="W182" s="56"/>
      <c r="X182" s="188"/>
      <c r="Y182" s="188"/>
      <c r="Z182" s="188"/>
      <c r="AA182" s="56"/>
      <c r="AB182" s="56"/>
      <c r="AC182" s="187"/>
      <c r="AD182" s="259"/>
      <c r="AE182" s="259"/>
      <c r="AF182" s="56"/>
      <c r="AG182" s="28"/>
      <c r="AH182" s="56"/>
      <c r="AI182" s="28"/>
      <c r="AJ182" s="183"/>
      <c r="AK182" s="198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5"/>
      <c r="T183" s="285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8"/>
      <c r="AL183" s="285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34</v>
      </c>
      <c r="D184" s="185"/>
      <c r="E184" s="56"/>
      <c r="F184" s="186"/>
      <c r="G184" s="186"/>
      <c r="H184" s="186"/>
      <c r="I184" s="62"/>
      <c r="J184" s="62"/>
      <c r="K184" s="187"/>
      <c r="L184" s="259"/>
      <c r="M184" s="259"/>
      <c r="N184" s="56"/>
      <c r="O184" s="28"/>
      <c r="P184" s="56"/>
      <c r="Q184" s="28"/>
      <c r="R184" s="132"/>
      <c r="S184" s="215"/>
      <c r="T184" s="286"/>
      <c r="U184" s="27" t="s">
        <v>34</v>
      </c>
      <c r="V184" s="185"/>
      <c r="W184" s="56"/>
      <c r="X184" s="186"/>
      <c r="Y184" s="186"/>
      <c r="Z184" s="186"/>
      <c r="AA184" s="62"/>
      <c r="AB184" s="62"/>
      <c r="AC184" s="187"/>
      <c r="AD184" s="259"/>
      <c r="AE184" s="259"/>
      <c r="AF184" s="56"/>
      <c r="AG184" s="28"/>
      <c r="AH184" s="56"/>
      <c r="AI184" s="28"/>
      <c r="AJ184" s="132"/>
      <c r="AK184" s="198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35</v>
      </c>
      <c r="D185" s="185"/>
      <c r="E185" s="56"/>
      <c r="F185" s="186"/>
      <c r="G185" s="186"/>
      <c r="H185" s="186"/>
      <c r="I185" s="62"/>
      <c r="J185" s="62"/>
      <c r="K185" s="187"/>
      <c r="L185" s="259"/>
      <c r="M185" s="259"/>
      <c r="N185" s="56"/>
      <c r="O185" s="28"/>
      <c r="P185" s="56"/>
      <c r="Q185" s="28"/>
      <c r="R185" s="132"/>
      <c r="S185" s="215"/>
      <c r="T185" s="286"/>
      <c r="U185" s="27" t="s">
        <v>35</v>
      </c>
      <c r="V185" s="185"/>
      <c r="W185" s="56"/>
      <c r="X185" s="186"/>
      <c r="Y185" s="186"/>
      <c r="Z185" s="186"/>
      <c r="AA185" s="62"/>
      <c r="AB185" s="62"/>
      <c r="AC185" s="187"/>
      <c r="AD185" s="259"/>
      <c r="AE185" s="259"/>
      <c r="AF185" s="56"/>
      <c r="AG185" s="28"/>
      <c r="AH185" s="56"/>
      <c r="AI185" s="28"/>
      <c r="AJ185" s="132"/>
      <c r="AK185" s="198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37</v>
      </c>
      <c r="D186" s="185"/>
      <c r="E186" s="56"/>
      <c r="F186" s="186"/>
      <c r="G186" s="186"/>
      <c r="H186" s="186"/>
      <c r="I186" s="62"/>
      <c r="J186" s="62"/>
      <c r="K186" s="187"/>
      <c r="L186" s="259"/>
      <c r="M186" s="259"/>
      <c r="N186" s="56"/>
      <c r="O186" s="28"/>
      <c r="P186" s="56"/>
      <c r="Q186" s="28"/>
      <c r="R186" s="132"/>
      <c r="S186" s="215"/>
      <c r="T186" s="286"/>
      <c r="U186" s="27" t="s">
        <v>37</v>
      </c>
      <c r="V186" s="185"/>
      <c r="W186" s="56"/>
      <c r="X186" s="186"/>
      <c r="Y186" s="186"/>
      <c r="Z186" s="186"/>
      <c r="AA186" s="62"/>
      <c r="AB186" s="62"/>
      <c r="AC186" s="187"/>
      <c r="AD186" s="259"/>
      <c r="AE186" s="259"/>
      <c r="AF186" s="56"/>
      <c r="AG186" s="28"/>
      <c r="AH186" s="56"/>
      <c r="AI186" s="28"/>
      <c r="AJ186" s="132"/>
      <c r="AK186" s="198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5"/>
      <c r="E187" s="56"/>
      <c r="F187" s="188"/>
      <c r="G187" s="188"/>
      <c r="H187" s="188"/>
      <c r="I187" s="56"/>
      <c r="J187" s="56"/>
      <c r="K187" s="187"/>
      <c r="L187" s="259"/>
      <c r="M187" s="259"/>
      <c r="N187" s="56"/>
      <c r="O187" s="28"/>
      <c r="P187" s="56"/>
      <c r="Q187" s="28"/>
      <c r="R187" s="183"/>
      <c r="S187" s="215"/>
      <c r="T187" s="287"/>
      <c r="U187" s="27"/>
      <c r="V187" s="185"/>
      <c r="W187" s="56"/>
      <c r="X187" s="188"/>
      <c r="Y187" s="188"/>
      <c r="Z187" s="188"/>
      <c r="AA187" s="56"/>
      <c r="AB187" s="56"/>
      <c r="AC187" s="187"/>
      <c r="AD187" s="259"/>
      <c r="AE187" s="259"/>
      <c r="AF187" s="56"/>
      <c r="AG187" s="28"/>
      <c r="AH187" s="56"/>
      <c r="AI187" s="28"/>
      <c r="AJ187" s="183"/>
      <c r="AK187" s="198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5"/>
      <c r="T188" s="285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8"/>
      <c r="AL188" s="285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34</v>
      </c>
      <c r="D189" s="185"/>
      <c r="E189" s="56"/>
      <c r="F189" s="186"/>
      <c r="G189" s="186"/>
      <c r="H189" s="186"/>
      <c r="I189" s="62"/>
      <c r="J189" s="62"/>
      <c r="K189" s="187"/>
      <c r="L189" s="259"/>
      <c r="M189" s="259"/>
      <c r="N189" s="56"/>
      <c r="O189" s="28"/>
      <c r="P189" s="56"/>
      <c r="Q189" s="28"/>
      <c r="R189" s="132"/>
      <c r="S189" s="215"/>
      <c r="T189" s="286"/>
      <c r="U189" s="27" t="s">
        <v>34</v>
      </c>
      <c r="V189" s="185"/>
      <c r="W189" s="56"/>
      <c r="X189" s="186"/>
      <c r="Y189" s="186"/>
      <c r="Z189" s="186"/>
      <c r="AA189" s="62"/>
      <c r="AB189" s="62"/>
      <c r="AC189" s="187"/>
      <c r="AD189" s="259"/>
      <c r="AE189" s="259"/>
      <c r="AF189" s="56"/>
      <c r="AG189" s="28"/>
      <c r="AH189" s="56"/>
      <c r="AI189" s="28"/>
      <c r="AJ189" s="132"/>
      <c r="AK189" s="198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35</v>
      </c>
      <c r="D190" s="185"/>
      <c r="E190" s="56"/>
      <c r="F190" s="186"/>
      <c r="G190" s="186"/>
      <c r="H190" s="186"/>
      <c r="I190" s="62"/>
      <c r="J190" s="62"/>
      <c r="K190" s="187"/>
      <c r="L190" s="259"/>
      <c r="M190" s="259"/>
      <c r="N190" s="56"/>
      <c r="O190" s="28"/>
      <c r="P190" s="56"/>
      <c r="Q190" s="28"/>
      <c r="R190" s="132"/>
      <c r="S190" s="215"/>
      <c r="T190" s="286"/>
      <c r="U190" s="27" t="s">
        <v>35</v>
      </c>
      <c r="V190" s="185"/>
      <c r="W190" s="56"/>
      <c r="X190" s="186"/>
      <c r="Y190" s="186"/>
      <c r="Z190" s="186"/>
      <c r="AA190" s="62"/>
      <c r="AB190" s="62"/>
      <c r="AC190" s="187"/>
      <c r="AD190" s="259"/>
      <c r="AE190" s="259"/>
      <c r="AF190" s="56"/>
      <c r="AG190" s="28"/>
      <c r="AH190" s="56"/>
      <c r="AI190" s="28"/>
      <c r="AJ190" s="132"/>
      <c r="AK190" s="198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37</v>
      </c>
      <c r="D191" s="185"/>
      <c r="E191" s="56"/>
      <c r="F191" s="186"/>
      <c r="G191" s="186"/>
      <c r="H191" s="186"/>
      <c r="I191" s="62"/>
      <c r="J191" s="62"/>
      <c r="K191" s="187"/>
      <c r="L191" s="259"/>
      <c r="M191" s="259"/>
      <c r="N191" s="56"/>
      <c r="O191" s="28"/>
      <c r="P191" s="56"/>
      <c r="Q191" s="28"/>
      <c r="R191" s="132"/>
      <c r="S191" s="215"/>
      <c r="T191" s="286"/>
      <c r="U191" s="27" t="s">
        <v>37</v>
      </c>
      <c r="V191" s="185"/>
      <c r="W191" s="56"/>
      <c r="X191" s="186"/>
      <c r="Y191" s="186"/>
      <c r="Z191" s="186"/>
      <c r="AA191" s="62"/>
      <c r="AB191" s="62"/>
      <c r="AC191" s="187"/>
      <c r="AD191" s="259"/>
      <c r="AE191" s="259"/>
      <c r="AF191" s="56"/>
      <c r="AG191" s="28"/>
      <c r="AH191" s="56"/>
      <c r="AI191" s="28"/>
      <c r="AJ191" s="132"/>
      <c r="AK191" s="198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5"/>
      <c r="E192" s="56"/>
      <c r="F192" s="188"/>
      <c r="G192" s="188"/>
      <c r="H192" s="188"/>
      <c r="I192" s="56"/>
      <c r="J192" s="56"/>
      <c r="K192" s="187"/>
      <c r="L192" s="259"/>
      <c r="M192" s="259"/>
      <c r="N192" s="56"/>
      <c r="O192" s="28"/>
      <c r="P192" s="56"/>
      <c r="Q192" s="28"/>
      <c r="R192" s="183"/>
      <c r="S192" s="215"/>
      <c r="T192" s="287"/>
      <c r="U192" s="27"/>
      <c r="V192" s="185"/>
      <c r="W192" s="56"/>
      <c r="X192" s="188"/>
      <c r="Y192" s="188"/>
      <c r="Z192" s="188"/>
      <c r="AA192" s="56"/>
      <c r="AB192" s="56"/>
      <c r="AC192" s="187"/>
      <c r="AD192" s="259"/>
      <c r="AE192" s="259"/>
      <c r="AF192" s="56"/>
      <c r="AG192" s="28"/>
      <c r="AH192" s="56"/>
      <c r="AI192" s="28"/>
      <c r="AJ192" s="183"/>
      <c r="AK192" s="198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5"/>
      <c r="T193" s="285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8"/>
      <c r="AL193" s="285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34</v>
      </c>
      <c r="D194" s="185"/>
      <c r="E194" s="56"/>
      <c r="F194" s="186"/>
      <c r="G194" s="186"/>
      <c r="H194" s="186"/>
      <c r="I194" s="62"/>
      <c r="J194" s="62"/>
      <c r="K194" s="187"/>
      <c r="L194" s="259"/>
      <c r="M194" s="259"/>
      <c r="N194" s="56"/>
      <c r="O194" s="28"/>
      <c r="P194" s="56"/>
      <c r="Q194" s="28"/>
      <c r="R194" s="132"/>
      <c r="S194" s="215"/>
      <c r="T194" s="286"/>
      <c r="U194" s="27" t="s">
        <v>34</v>
      </c>
      <c r="V194" s="185"/>
      <c r="W194" s="56"/>
      <c r="X194" s="186"/>
      <c r="Y194" s="186"/>
      <c r="Z194" s="186"/>
      <c r="AA194" s="62"/>
      <c r="AB194" s="62"/>
      <c r="AC194" s="187"/>
      <c r="AD194" s="259"/>
      <c r="AE194" s="259"/>
      <c r="AF194" s="56"/>
      <c r="AG194" s="28"/>
      <c r="AH194" s="56"/>
      <c r="AI194" s="28"/>
      <c r="AJ194" s="132"/>
      <c r="AK194" s="198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35</v>
      </c>
      <c r="D195" s="185"/>
      <c r="E195" s="56"/>
      <c r="F195" s="186"/>
      <c r="G195" s="186"/>
      <c r="H195" s="186"/>
      <c r="I195" s="62"/>
      <c r="J195" s="62"/>
      <c r="K195" s="187"/>
      <c r="L195" s="259"/>
      <c r="M195" s="259"/>
      <c r="N195" s="56"/>
      <c r="O195" s="28"/>
      <c r="P195" s="56"/>
      <c r="Q195" s="28"/>
      <c r="R195" s="132"/>
      <c r="S195" s="215"/>
      <c r="T195" s="286"/>
      <c r="U195" s="27" t="s">
        <v>35</v>
      </c>
      <c r="V195" s="185"/>
      <c r="W195" s="56"/>
      <c r="X195" s="186"/>
      <c r="Y195" s="186"/>
      <c r="Z195" s="186"/>
      <c r="AA195" s="62"/>
      <c r="AB195" s="62"/>
      <c r="AC195" s="187"/>
      <c r="AD195" s="259"/>
      <c r="AE195" s="259"/>
      <c r="AF195" s="56"/>
      <c r="AG195" s="28"/>
      <c r="AH195" s="56"/>
      <c r="AI195" s="28"/>
      <c r="AJ195" s="132"/>
      <c r="AK195" s="198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37</v>
      </c>
      <c r="D196" s="185"/>
      <c r="E196" s="56"/>
      <c r="F196" s="186"/>
      <c r="G196" s="186"/>
      <c r="H196" s="186"/>
      <c r="I196" s="62"/>
      <c r="J196" s="62"/>
      <c r="K196" s="187"/>
      <c r="L196" s="259"/>
      <c r="M196" s="259"/>
      <c r="N196" s="56"/>
      <c r="O196" s="28"/>
      <c r="P196" s="56"/>
      <c r="Q196" s="28"/>
      <c r="R196" s="132"/>
      <c r="S196" s="215"/>
      <c r="T196" s="286"/>
      <c r="U196" s="27" t="s">
        <v>37</v>
      </c>
      <c r="V196" s="185"/>
      <c r="W196" s="56"/>
      <c r="X196" s="186"/>
      <c r="Y196" s="186"/>
      <c r="Z196" s="186"/>
      <c r="AA196" s="62"/>
      <c r="AB196" s="62"/>
      <c r="AC196" s="187"/>
      <c r="AD196" s="259"/>
      <c r="AE196" s="259"/>
      <c r="AF196" s="56"/>
      <c r="AG196" s="28"/>
      <c r="AH196" s="56"/>
      <c r="AI196" s="28"/>
      <c r="AJ196" s="132"/>
      <c r="AK196" s="198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5"/>
      <c r="E197" s="56"/>
      <c r="F197" s="188"/>
      <c r="G197" s="188"/>
      <c r="H197" s="188"/>
      <c r="I197" s="56"/>
      <c r="J197" s="56"/>
      <c r="K197" s="187"/>
      <c r="L197" s="259"/>
      <c r="M197" s="259"/>
      <c r="N197" s="56"/>
      <c r="O197" s="28"/>
      <c r="P197" s="56"/>
      <c r="Q197" s="28"/>
      <c r="R197" s="183"/>
      <c r="S197" s="215"/>
      <c r="T197" s="287"/>
      <c r="U197" s="27"/>
      <c r="V197" s="185"/>
      <c r="W197" s="56"/>
      <c r="X197" s="188"/>
      <c r="Y197" s="188"/>
      <c r="Z197" s="188"/>
      <c r="AA197" s="56"/>
      <c r="AB197" s="56"/>
      <c r="AC197" s="187"/>
      <c r="AD197" s="259"/>
      <c r="AE197" s="259"/>
      <c r="AF197" s="56"/>
      <c r="AG197" s="28"/>
      <c r="AH197" s="56"/>
      <c r="AI197" s="28"/>
      <c r="AJ197" s="183"/>
      <c r="AK197" s="198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5"/>
      <c r="T198" s="285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8"/>
      <c r="AL198" s="285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34</v>
      </c>
      <c r="D199" s="185"/>
      <c r="E199" s="56"/>
      <c r="F199" s="186"/>
      <c r="G199" s="186"/>
      <c r="H199" s="186"/>
      <c r="I199" s="62"/>
      <c r="J199" s="62"/>
      <c r="K199" s="187"/>
      <c r="L199" s="259"/>
      <c r="M199" s="259"/>
      <c r="N199" s="56"/>
      <c r="O199" s="28"/>
      <c r="P199" s="56"/>
      <c r="Q199" s="28"/>
      <c r="R199" s="132"/>
      <c r="S199" s="215"/>
      <c r="T199" s="286"/>
      <c r="U199" s="27" t="s">
        <v>34</v>
      </c>
      <c r="V199" s="185"/>
      <c r="W199" s="56"/>
      <c r="X199" s="186"/>
      <c r="Y199" s="186"/>
      <c r="Z199" s="186"/>
      <c r="AA199" s="62"/>
      <c r="AB199" s="62"/>
      <c r="AC199" s="187"/>
      <c r="AD199" s="259"/>
      <c r="AE199" s="259"/>
      <c r="AF199" s="56"/>
      <c r="AG199" s="28"/>
      <c r="AH199" s="56"/>
      <c r="AI199" s="28"/>
      <c r="AJ199" s="132"/>
      <c r="AK199" s="198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35</v>
      </c>
      <c r="D200" s="185"/>
      <c r="E200" s="56"/>
      <c r="F200" s="186"/>
      <c r="G200" s="186"/>
      <c r="H200" s="186"/>
      <c r="I200" s="62"/>
      <c r="J200" s="62"/>
      <c r="K200" s="187"/>
      <c r="L200" s="259"/>
      <c r="M200" s="259"/>
      <c r="N200" s="56"/>
      <c r="O200" s="28"/>
      <c r="P200" s="56"/>
      <c r="Q200" s="28"/>
      <c r="R200" s="132"/>
      <c r="S200" s="215"/>
      <c r="T200" s="286"/>
      <c r="U200" s="27" t="s">
        <v>35</v>
      </c>
      <c r="V200" s="185"/>
      <c r="W200" s="56"/>
      <c r="X200" s="186"/>
      <c r="Y200" s="186"/>
      <c r="Z200" s="186"/>
      <c r="AA200" s="62"/>
      <c r="AB200" s="62"/>
      <c r="AC200" s="187"/>
      <c r="AD200" s="259"/>
      <c r="AE200" s="259"/>
      <c r="AF200" s="56"/>
      <c r="AG200" s="28"/>
      <c r="AH200" s="56"/>
      <c r="AI200" s="28"/>
      <c r="AJ200" s="132"/>
      <c r="AK200" s="198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37</v>
      </c>
      <c r="D201" s="185"/>
      <c r="E201" s="56"/>
      <c r="F201" s="186"/>
      <c r="G201" s="186"/>
      <c r="H201" s="186"/>
      <c r="I201" s="62"/>
      <c r="J201" s="62"/>
      <c r="K201" s="187"/>
      <c r="L201" s="259"/>
      <c r="M201" s="259"/>
      <c r="N201" s="56"/>
      <c r="O201" s="28"/>
      <c r="P201" s="56"/>
      <c r="Q201" s="28"/>
      <c r="R201" s="132"/>
      <c r="S201" s="215"/>
      <c r="T201" s="286"/>
      <c r="U201" s="27" t="s">
        <v>37</v>
      </c>
      <c r="V201" s="185"/>
      <c r="W201" s="56"/>
      <c r="X201" s="186"/>
      <c r="Y201" s="186"/>
      <c r="Z201" s="186"/>
      <c r="AA201" s="62"/>
      <c r="AB201" s="62"/>
      <c r="AC201" s="187"/>
      <c r="AD201" s="259"/>
      <c r="AE201" s="259"/>
      <c r="AF201" s="56"/>
      <c r="AG201" s="28"/>
      <c r="AH201" s="56"/>
      <c r="AI201" s="28"/>
      <c r="AJ201" s="132"/>
      <c r="AK201" s="198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5"/>
      <c r="E202" s="56"/>
      <c r="F202" s="188"/>
      <c r="G202" s="188"/>
      <c r="H202" s="188"/>
      <c r="I202" s="56"/>
      <c r="J202" s="56"/>
      <c r="K202" s="187"/>
      <c r="L202" s="259"/>
      <c r="M202" s="259"/>
      <c r="N202" s="56"/>
      <c r="O202" s="28"/>
      <c r="P202" s="56"/>
      <c r="Q202" s="28"/>
      <c r="R202" s="183"/>
      <c r="S202" s="215"/>
      <c r="T202" s="287"/>
      <c r="U202" s="27"/>
      <c r="V202" s="185"/>
      <c r="W202" s="56"/>
      <c r="X202" s="188"/>
      <c r="Y202" s="188"/>
      <c r="Z202" s="188"/>
      <c r="AA202" s="56"/>
      <c r="AB202" s="56"/>
      <c r="AC202" s="187"/>
      <c r="AD202" s="259"/>
      <c r="AE202" s="259"/>
      <c r="AF202" s="56"/>
      <c r="AG202" s="28"/>
      <c r="AH202" s="56"/>
      <c r="AI202" s="28"/>
      <c r="AJ202" s="183"/>
      <c r="AK202" s="198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5"/>
      <c r="T203" s="285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8"/>
      <c r="AL203" s="285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34</v>
      </c>
      <c r="D204" s="185"/>
      <c r="E204" s="56"/>
      <c r="F204" s="186"/>
      <c r="G204" s="186"/>
      <c r="H204" s="186"/>
      <c r="I204" s="62"/>
      <c r="J204" s="62"/>
      <c r="K204" s="187"/>
      <c r="L204" s="259"/>
      <c r="M204" s="259"/>
      <c r="N204" s="56"/>
      <c r="O204" s="28"/>
      <c r="P204" s="56"/>
      <c r="Q204" s="28"/>
      <c r="R204" s="132"/>
      <c r="S204" s="215"/>
      <c r="T204" s="286"/>
      <c r="U204" s="27" t="s">
        <v>34</v>
      </c>
      <c r="V204" s="185"/>
      <c r="W204" s="56"/>
      <c r="X204" s="186"/>
      <c r="Y204" s="186"/>
      <c r="Z204" s="186"/>
      <c r="AA204" s="62"/>
      <c r="AB204" s="62"/>
      <c r="AC204" s="187"/>
      <c r="AD204" s="259"/>
      <c r="AE204" s="259"/>
      <c r="AF204" s="56"/>
      <c r="AG204" s="28"/>
      <c r="AH204" s="56"/>
      <c r="AI204" s="28"/>
      <c r="AJ204" s="132"/>
      <c r="AK204" s="198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35</v>
      </c>
      <c r="D205" s="185"/>
      <c r="E205" s="56"/>
      <c r="F205" s="186"/>
      <c r="G205" s="186"/>
      <c r="H205" s="186"/>
      <c r="I205" s="62"/>
      <c r="J205" s="62"/>
      <c r="K205" s="187"/>
      <c r="L205" s="259"/>
      <c r="M205" s="259"/>
      <c r="N205" s="56"/>
      <c r="O205" s="28"/>
      <c r="P205" s="56"/>
      <c r="Q205" s="28"/>
      <c r="R205" s="132"/>
      <c r="S205" s="215"/>
      <c r="T205" s="286"/>
      <c r="U205" s="27" t="s">
        <v>35</v>
      </c>
      <c r="V205" s="185"/>
      <c r="W205" s="56"/>
      <c r="X205" s="186"/>
      <c r="Y205" s="186"/>
      <c r="Z205" s="186"/>
      <c r="AA205" s="62"/>
      <c r="AB205" s="62"/>
      <c r="AC205" s="187"/>
      <c r="AD205" s="259"/>
      <c r="AE205" s="259"/>
      <c r="AF205" s="56"/>
      <c r="AG205" s="28"/>
      <c r="AH205" s="56"/>
      <c r="AI205" s="28"/>
      <c r="AJ205" s="132"/>
      <c r="AK205" s="198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37</v>
      </c>
      <c r="D206" s="185"/>
      <c r="E206" s="56"/>
      <c r="F206" s="186"/>
      <c r="G206" s="186"/>
      <c r="H206" s="186"/>
      <c r="I206" s="62"/>
      <c r="J206" s="62"/>
      <c r="K206" s="187"/>
      <c r="L206" s="259"/>
      <c r="M206" s="259"/>
      <c r="N206" s="56"/>
      <c r="O206" s="28"/>
      <c r="P206" s="56"/>
      <c r="Q206" s="28"/>
      <c r="R206" s="132"/>
      <c r="S206" s="215"/>
      <c r="T206" s="286"/>
      <c r="U206" s="27" t="s">
        <v>37</v>
      </c>
      <c r="V206" s="185"/>
      <c r="W206" s="56"/>
      <c r="X206" s="186"/>
      <c r="Y206" s="186"/>
      <c r="Z206" s="186"/>
      <c r="AA206" s="62"/>
      <c r="AB206" s="62"/>
      <c r="AC206" s="187"/>
      <c r="AD206" s="259"/>
      <c r="AE206" s="259"/>
      <c r="AF206" s="56"/>
      <c r="AG206" s="28"/>
      <c r="AH206" s="56"/>
      <c r="AI206" s="28"/>
      <c r="AJ206" s="132"/>
      <c r="AK206" s="198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5"/>
      <c r="E207" s="56"/>
      <c r="F207" s="188"/>
      <c r="G207" s="188"/>
      <c r="H207" s="188"/>
      <c r="I207" s="56"/>
      <c r="J207" s="56"/>
      <c r="K207" s="187"/>
      <c r="L207" s="259"/>
      <c r="M207" s="259"/>
      <c r="N207" s="56"/>
      <c r="O207" s="28"/>
      <c r="P207" s="56"/>
      <c r="Q207" s="28"/>
      <c r="R207" s="183"/>
      <c r="S207" s="215"/>
      <c r="T207" s="287"/>
      <c r="U207" s="27"/>
      <c r="V207" s="185"/>
      <c r="W207" s="56"/>
      <c r="X207" s="188"/>
      <c r="Y207" s="188"/>
      <c r="Z207" s="188"/>
      <c r="AA207" s="56"/>
      <c r="AB207" s="56"/>
      <c r="AC207" s="187"/>
      <c r="AD207" s="259"/>
      <c r="AE207" s="259"/>
      <c r="AF207" s="56"/>
      <c r="AG207" s="28"/>
      <c r="AH207" s="56"/>
      <c r="AI207" s="28"/>
      <c r="AJ207" s="183"/>
      <c r="AK207" s="198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5"/>
      <c r="T208" s="285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8"/>
      <c r="AL208" s="285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34</v>
      </c>
      <c r="D209" s="185"/>
      <c r="E209" s="56"/>
      <c r="F209" s="186"/>
      <c r="G209" s="186"/>
      <c r="H209" s="186"/>
      <c r="I209" s="62"/>
      <c r="J209" s="62"/>
      <c r="K209" s="187"/>
      <c r="L209" s="259"/>
      <c r="M209" s="259"/>
      <c r="N209" s="56"/>
      <c r="O209" s="28"/>
      <c r="P209" s="56"/>
      <c r="Q209" s="28"/>
      <c r="R209" s="132"/>
      <c r="S209" s="215"/>
      <c r="T209" s="286"/>
      <c r="U209" s="27" t="s">
        <v>34</v>
      </c>
      <c r="V209" s="185"/>
      <c r="W209" s="56"/>
      <c r="X209" s="186"/>
      <c r="Y209" s="186"/>
      <c r="Z209" s="186"/>
      <c r="AA209" s="62"/>
      <c r="AB209" s="62"/>
      <c r="AC209" s="187"/>
      <c r="AD209" s="259"/>
      <c r="AE209" s="259"/>
      <c r="AF209" s="56"/>
      <c r="AG209" s="28"/>
      <c r="AH209" s="56"/>
      <c r="AI209" s="28"/>
      <c r="AJ209" s="132"/>
      <c r="AK209" s="198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35</v>
      </c>
      <c r="D210" s="185"/>
      <c r="E210" s="56"/>
      <c r="F210" s="186"/>
      <c r="G210" s="186"/>
      <c r="H210" s="186"/>
      <c r="I210" s="62"/>
      <c r="J210" s="62"/>
      <c r="K210" s="187"/>
      <c r="L210" s="259"/>
      <c r="M210" s="259"/>
      <c r="N210" s="56"/>
      <c r="O210" s="28"/>
      <c r="P210" s="56"/>
      <c r="Q210" s="28"/>
      <c r="R210" s="132"/>
      <c r="S210" s="215"/>
      <c r="T210" s="286"/>
      <c r="U210" s="27" t="s">
        <v>35</v>
      </c>
      <c r="V210" s="185"/>
      <c r="W210" s="56"/>
      <c r="X210" s="186"/>
      <c r="Y210" s="186"/>
      <c r="Z210" s="186"/>
      <c r="AA210" s="62"/>
      <c r="AB210" s="62"/>
      <c r="AC210" s="187"/>
      <c r="AD210" s="259"/>
      <c r="AE210" s="259"/>
      <c r="AF210" s="56"/>
      <c r="AG210" s="28"/>
      <c r="AH210" s="56"/>
      <c r="AI210" s="28"/>
      <c r="AJ210" s="132"/>
      <c r="AK210" s="198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37</v>
      </c>
      <c r="D211" s="185"/>
      <c r="E211" s="56"/>
      <c r="F211" s="186"/>
      <c r="G211" s="186"/>
      <c r="H211" s="186"/>
      <c r="I211" s="62"/>
      <c r="J211" s="62"/>
      <c r="K211" s="187"/>
      <c r="L211" s="259"/>
      <c r="M211" s="259"/>
      <c r="N211" s="56"/>
      <c r="O211" s="28"/>
      <c r="P211" s="56"/>
      <c r="Q211" s="28"/>
      <c r="R211" s="132"/>
      <c r="S211" s="215"/>
      <c r="T211" s="286"/>
      <c r="U211" s="27" t="s">
        <v>37</v>
      </c>
      <c r="V211" s="185"/>
      <c r="W211" s="56"/>
      <c r="X211" s="186"/>
      <c r="Y211" s="186"/>
      <c r="Z211" s="186"/>
      <c r="AA211" s="62"/>
      <c r="AB211" s="62"/>
      <c r="AC211" s="187"/>
      <c r="AD211" s="259"/>
      <c r="AE211" s="259"/>
      <c r="AF211" s="56"/>
      <c r="AG211" s="28"/>
      <c r="AH211" s="56"/>
      <c r="AI211" s="28"/>
      <c r="AJ211" s="132"/>
      <c r="AK211" s="198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5"/>
      <c r="E212" s="56"/>
      <c r="F212" s="188"/>
      <c r="G212" s="188"/>
      <c r="H212" s="188"/>
      <c r="I212" s="56"/>
      <c r="J212" s="56"/>
      <c r="K212" s="187"/>
      <c r="L212" s="259"/>
      <c r="M212" s="259"/>
      <c r="N212" s="56"/>
      <c r="O212" s="28"/>
      <c r="P212" s="56"/>
      <c r="Q212" s="28"/>
      <c r="R212" s="183"/>
      <c r="S212" s="215"/>
      <c r="T212" s="287"/>
      <c r="U212" s="27"/>
      <c r="V212" s="185"/>
      <c r="W212" s="56"/>
      <c r="X212" s="188"/>
      <c r="Y212" s="188"/>
      <c r="Z212" s="188"/>
      <c r="AA212" s="56"/>
      <c r="AB212" s="56"/>
      <c r="AC212" s="187"/>
      <c r="AD212" s="259"/>
      <c r="AE212" s="259"/>
      <c r="AF212" s="56"/>
      <c r="AG212" s="28"/>
      <c r="AH212" s="56"/>
      <c r="AI212" s="28"/>
      <c r="AJ212" s="183"/>
      <c r="AK212" s="198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5"/>
      <c r="T213" s="285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8"/>
      <c r="AL213" s="285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34</v>
      </c>
      <c r="D214" s="185"/>
      <c r="E214" s="56"/>
      <c r="F214" s="186"/>
      <c r="G214" s="186"/>
      <c r="H214" s="186"/>
      <c r="I214" s="62"/>
      <c r="J214" s="62"/>
      <c r="K214" s="187"/>
      <c r="L214" s="259"/>
      <c r="M214" s="259"/>
      <c r="N214" s="56"/>
      <c r="O214" s="28"/>
      <c r="P214" s="56"/>
      <c r="Q214" s="28"/>
      <c r="R214" s="132"/>
      <c r="S214" s="215"/>
      <c r="T214" s="286"/>
      <c r="U214" s="27" t="s">
        <v>34</v>
      </c>
      <c r="V214" s="185"/>
      <c r="W214" s="56"/>
      <c r="X214" s="186"/>
      <c r="Y214" s="186"/>
      <c r="Z214" s="186"/>
      <c r="AA214" s="62"/>
      <c r="AB214" s="62"/>
      <c r="AC214" s="187"/>
      <c r="AD214" s="259"/>
      <c r="AE214" s="259"/>
      <c r="AF214" s="56"/>
      <c r="AG214" s="28"/>
      <c r="AH214" s="56"/>
      <c r="AI214" s="28"/>
      <c r="AJ214" s="132"/>
      <c r="AK214" s="198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35</v>
      </c>
      <c r="D215" s="185"/>
      <c r="E215" s="56"/>
      <c r="F215" s="186"/>
      <c r="G215" s="186"/>
      <c r="H215" s="186"/>
      <c r="I215" s="62"/>
      <c r="J215" s="62"/>
      <c r="K215" s="187"/>
      <c r="L215" s="259"/>
      <c r="M215" s="259"/>
      <c r="N215" s="56"/>
      <c r="O215" s="28"/>
      <c r="P215" s="56"/>
      <c r="Q215" s="28"/>
      <c r="R215" s="132"/>
      <c r="S215" s="215"/>
      <c r="T215" s="286"/>
      <c r="U215" s="27" t="s">
        <v>35</v>
      </c>
      <c r="V215" s="185"/>
      <c r="W215" s="56"/>
      <c r="X215" s="186"/>
      <c r="Y215" s="186"/>
      <c r="Z215" s="186"/>
      <c r="AA215" s="62"/>
      <c r="AB215" s="62"/>
      <c r="AC215" s="187"/>
      <c r="AD215" s="259"/>
      <c r="AE215" s="259"/>
      <c r="AF215" s="56"/>
      <c r="AG215" s="28"/>
      <c r="AH215" s="56"/>
      <c r="AI215" s="28"/>
      <c r="AJ215" s="132"/>
      <c r="AK215" s="198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37</v>
      </c>
      <c r="D216" s="185"/>
      <c r="E216" s="56"/>
      <c r="F216" s="186"/>
      <c r="G216" s="186"/>
      <c r="H216" s="186"/>
      <c r="I216" s="62"/>
      <c r="J216" s="62"/>
      <c r="K216" s="187"/>
      <c r="L216" s="259"/>
      <c r="M216" s="259"/>
      <c r="N216" s="56"/>
      <c r="O216" s="28"/>
      <c r="P216" s="56"/>
      <c r="Q216" s="28"/>
      <c r="R216" s="132"/>
      <c r="S216" s="215"/>
      <c r="T216" s="286"/>
      <c r="U216" s="27" t="s">
        <v>37</v>
      </c>
      <c r="V216" s="185"/>
      <c r="W216" s="56"/>
      <c r="X216" s="186"/>
      <c r="Y216" s="186"/>
      <c r="Z216" s="186"/>
      <c r="AA216" s="62"/>
      <c r="AB216" s="62"/>
      <c r="AC216" s="187"/>
      <c r="AD216" s="259"/>
      <c r="AE216" s="259"/>
      <c r="AF216" s="56"/>
      <c r="AG216" s="28"/>
      <c r="AH216" s="56"/>
      <c r="AI216" s="28"/>
      <c r="AJ216" s="132"/>
      <c r="AK216" s="198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5"/>
      <c r="E217" s="56"/>
      <c r="F217" s="188"/>
      <c r="G217" s="188"/>
      <c r="H217" s="188"/>
      <c r="I217" s="56"/>
      <c r="J217" s="56"/>
      <c r="K217" s="187"/>
      <c r="L217" s="259"/>
      <c r="M217" s="259"/>
      <c r="N217" s="56"/>
      <c r="O217" s="28"/>
      <c r="P217" s="56"/>
      <c r="Q217" s="28"/>
      <c r="R217" s="183"/>
      <c r="S217" s="215"/>
      <c r="T217" s="287"/>
      <c r="U217" s="27"/>
      <c r="V217" s="185"/>
      <c r="W217" s="56"/>
      <c r="X217" s="188"/>
      <c r="Y217" s="188"/>
      <c r="Z217" s="188"/>
      <c r="AA217" s="56"/>
      <c r="AB217" s="56"/>
      <c r="AC217" s="187"/>
      <c r="AD217" s="259"/>
      <c r="AE217" s="259"/>
      <c r="AF217" s="56"/>
      <c r="AG217" s="28"/>
      <c r="AH217" s="56"/>
      <c r="AI217" s="28"/>
      <c r="AJ217" s="183"/>
      <c r="AK217" s="198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5"/>
      <c r="T218" s="285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8"/>
      <c r="AL218" s="285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34</v>
      </c>
      <c r="D219" s="185"/>
      <c r="E219" s="56"/>
      <c r="F219" s="186"/>
      <c r="G219" s="186"/>
      <c r="H219" s="186"/>
      <c r="I219" s="62"/>
      <c r="J219" s="62"/>
      <c r="K219" s="187"/>
      <c r="L219" s="259"/>
      <c r="M219" s="259"/>
      <c r="N219" s="56"/>
      <c r="O219" s="28"/>
      <c r="P219" s="56"/>
      <c r="Q219" s="28"/>
      <c r="R219" s="132"/>
      <c r="S219" s="215"/>
      <c r="T219" s="286"/>
      <c r="U219" s="27" t="s">
        <v>34</v>
      </c>
      <c r="V219" s="185"/>
      <c r="W219" s="56"/>
      <c r="X219" s="186"/>
      <c r="Y219" s="186"/>
      <c r="Z219" s="186"/>
      <c r="AA219" s="62"/>
      <c r="AB219" s="62"/>
      <c r="AC219" s="187"/>
      <c r="AD219" s="259"/>
      <c r="AE219" s="259"/>
      <c r="AF219" s="56"/>
      <c r="AG219" s="28"/>
      <c r="AH219" s="56"/>
      <c r="AI219" s="28"/>
      <c r="AJ219" s="132"/>
      <c r="AK219" s="198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35</v>
      </c>
      <c r="D220" s="185"/>
      <c r="E220" s="56"/>
      <c r="F220" s="186"/>
      <c r="G220" s="186"/>
      <c r="H220" s="186"/>
      <c r="I220" s="62"/>
      <c r="J220" s="62"/>
      <c r="K220" s="187"/>
      <c r="L220" s="259"/>
      <c r="M220" s="259"/>
      <c r="N220" s="56"/>
      <c r="O220" s="28"/>
      <c r="P220" s="56"/>
      <c r="Q220" s="28"/>
      <c r="R220" s="132"/>
      <c r="S220" s="215"/>
      <c r="T220" s="286"/>
      <c r="U220" s="27" t="s">
        <v>35</v>
      </c>
      <c r="V220" s="185"/>
      <c r="W220" s="56"/>
      <c r="X220" s="186"/>
      <c r="Y220" s="186"/>
      <c r="Z220" s="186"/>
      <c r="AA220" s="62"/>
      <c r="AB220" s="62"/>
      <c r="AC220" s="187"/>
      <c r="AD220" s="259"/>
      <c r="AE220" s="259"/>
      <c r="AF220" s="56"/>
      <c r="AG220" s="28"/>
      <c r="AH220" s="56"/>
      <c r="AI220" s="28"/>
      <c r="AJ220" s="132"/>
      <c r="AK220" s="198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37</v>
      </c>
      <c r="D221" s="185"/>
      <c r="E221" s="56"/>
      <c r="F221" s="186"/>
      <c r="G221" s="186"/>
      <c r="H221" s="186"/>
      <c r="I221" s="62"/>
      <c r="J221" s="62"/>
      <c r="K221" s="187"/>
      <c r="L221" s="259"/>
      <c r="M221" s="259"/>
      <c r="N221" s="56"/>
      <c r="O221" s="28"/>
      <c r="P221" s="56"/>
      <c r="Q221" s="28"/>
      <c r="R221" s="132"/>
      <c r="S221" s="215"/>
      <c r="T221" s="286"/>
      <c r="U221" s="27" t="s">
        <v>37</v>
      </c>
      <c r="V221" s="185"/>
      <c r="W221" s="56"/>
      <c r="X221" s="186"/>
      <c r="Y221" s="186"/>
      <c r="Z221" s="186"/>
      <c r="AA221" s="62"/>
      <c r="AB221" s="62"/>
      <c r="AC221" s="187"/>
      <c r="AD221" s="259"/>
      <c r="AE221" s="259"/>
      <c r="AF221" s="56"/>
      <c r="AG221" s="28"/>
      <c r="AH221" s="56"/>
      <c r="AI221" s="28"/>
      <c r="AJ221" s="132"/>
      <c r="AK221" s="198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5"/>
      <c r="E222" s="56"/>
      <c r="F222" s="188"/>
      <c r="G222" s="188"/>
      <c r="H222" s="188"/>
      <c r="I222" s="56"/>
      <c r="J222" s="56"/>
      <c r="K222" s="187"/>
      <c r="L222" s="259"/>
      <c r="M222" s="259"/>
      <c r="N222" s="56"/>
      <c r="O222" s="28"/>
      <c r="P222" s="56"/>
      <c r="Q222" s="28"/>
      <c r="R222" s="183"/>
      <c r="S222" s="215"/>
      <c r="T222" s="287"/>
      <c r="U222" s="27"/>
      <c r="V222" s="185"/>
      <c r="W222" s="56"/>
      <c r="X222" s="188"/>
      <c r="Y222" s="188"/>
      <c r="Z222" s="188"/>
      <c r="AA222" s="56"/>
      <c r="AB222" s="56"/>
      <c r="AC222" s="187"/>
      <c r="AD222" s="259"/>
      <c r="AE222" s="259"/>
      <c r="AF222" s="56"/>
      <c r="AG222" s="28"/>
      <c r="AH222" s="56"/>
      <c r="AI222" s="28"/>
      <c r="AJ222" s="183"/>
      <c r="AK222" s="198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5"/>
      <c r="T223" s="285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8"/>
      <c r="AL223" s="285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34</v>
      </c>
      <c r="D224" s="185"/>
      <c r="E224" s="56"/>
      <c r="F224" s="186"/>
      <c r="G224" s="186"/>
      <c r="H224" s="186"/>
      <c r="I224" s="62"/>
      <c r="J224" s="62"/>
      <c r="K224" s="187"/>
      <c r="L224" s="259"/>
      <c r="M224" s="259"/>
      <c r="N224" s="56"/>
      <c r="O224" s="28"/>
      <c r="P224" s="56"/>
      <c r="Q224" s="28"/>
      <c r="R224" s="132"/>
      <c r="S224" s="215"/>
      <c r="T224" s="286"/>
      <c r="U224" s="27" t="s">
        <v>34</v>
      </c>
      <c r="V224" s="185"/>
      <c r="W224" s="56"/>
      <c r="X224" s="186"/>
      <c r="Y224" s="186"/>
      <c r="Z224" s="186"/>
      <c r="AA224" s="62"/>
      <c r="AB224" s="62"/>
      <c r="AC224" s="187"/>
      <c r="AD224" s="259"/>
      <c r="AE224" s="259"/>
      <c r="AF224" s="56"/>
      <c r="AG224" s="28"/>
      <c r="AH224" s="56"/>
      <c r="AI224" s="28"/>
      <c r="AJ224" s="132"/>
      <c r="AK224" s="198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35</v>
      </c>
      <c r="D225" s="185"/>
      <c r="E225" s="56"/>
      <c r="F225" s="186"/>
      <c r="G225" s="186"/>
      <c r="H225" s="186"/>
      <c r="I225" s="62"/>
      <c r="J225" s="62"/>
      <c r="K225" s="187"/>
      <c r="L225" s="259"/>
      <c r="M225" s="259"/>
      <c r="N225" s="56"/>
      <c r="O225" s="28"/>
      <c r="P225" s="56"/>
      <c r="Q225" s="28"/>
      <c r="R225" s="132"/>
      <c r="S225" s="215"/>
      <c r="T225" s="286"/>
      <c r="U225" s="27" t="s">
        <v>35</v>
      </c>
      <c r="V225" s="185"/>
      <c r="W225" s="56"/>
      <c r="X225" s="186"/>
      <c r="Y225" s="186"/>
      <c r="Z225" s="186"/>
      <c r="AA225" s="62"/>
      <c r="AB225" s="62"/>
      <c r="AC225" s="187"/>
      <c r="AD225" s="259"/>
      <c r="AE225" s="259"/>
      <c r="AF225" s="56"/>
      <c r="AG225" s="28"/>
      <c r="AH225" s="56"/>
      <c r="AI225" s="28"/>
      <c r="AJ225" s="132"/>
      <c r="AK225" s="198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37</v>
      </c>
      <c r="D226" s="185"/>
      <c r="E226" s="56"/>
      <c r="F226" s="186"/>
      <c r="G226" s="186"/>
      <c r="H226" s="186"/>
      <c r="I226" s="62"/>
      <c r="J226" s="62"/>
      <c r="K226" s="187"/>
      <c r="L226" s="259"/>
      <c r="M226" s="259"/>
      <c r="N226" s="56"/>
      <c r="O226" s="28"/>
      <c r="P226" s="56"/>
      <c r="Q226" s="28"/>
      <c r="R226" s="132"/>
      <c r="S226" s="215"/>
      <c r="T226" s="286"/>
      <c r="U226" s="27" t="s">
        <v>37</v>
      </c>
      <c r="V226" s="185"/>
      <c r="W226" s="56"/>
      <c r="X226" s="186"/>
      <c r="Y226" s="186"/>
      <c r="Z226" s="186"/>
      <c r="AA226" s="62"/>
      <c r="AB226" s="62"/>
      <c r="AC226" s="187"/>
      <c r="AD226" s="259"/>
      <c r="AE226" s="259"/>
      <c r="AF226" s="56"/>
      <c r="AG226" s="28"/>
      <c r="AH226" s="56"/>
      <c r="AI226" s="28"/>
      <c r="AJ226" s="132"/>
      <c r="AK226" s="198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5"/>
      <c r="E227" s="56"/>
      <c r="F227" s="188"/>
      <c r="G227" s="188"/>
      <c r="H227" s="188"/>
      <c r="I227" s="56"/>
      <c r="J227" s="56"/>
      <c r="K227" s="187"/>
      <c r="L227" s="259"/>
      <c r="M227" s="259"/>
      <c r="N227" s="56"/>
      <c r="O227" s="28"/>
      <c r="P227" s="56"/>
      <c r="Q227" s="28"/>
      <c r="R227" s="183"/>
      <c r="S227" s="215"/>
      <c r="T227" s="287"/>
      <c r="U227" s="27"/>
      <c r="V227" s="185"/>
      <c r="W227" s="56"/>
      <c r="X227" s="188"/>
      <c r="Y227" s="188"/>
      <c r="Z227" s="188"/>
      <c r="AA227" s="56"/>
      <c r="AB227" s="56"/>
      <c r="AC227" s="187"/>
      <c r="AD227" s="259"/>
      <c r="AE227" s="259"/>
      <c r="AF227" s="56"/>
      <c r="AG227" s="28"/>
      <c r="AH227" s="56"/>
      <c r="AI227" s="28"/>
      <c r="AJ227" s="183"/>
      <c r="AK227" s="198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5"/>
      <c r="T228" s="285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8"/>
      <c r="AL228" s="285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34</v>
      </c>
      <c r="D229" s="185"/>
      <c r="E229" s="56"/>
      <c r="F229" s="186"/>
      <c r="G229" s="186"/>
      <c r="H229" s="186"/>
      <c r="I229" s="62"/>
      <c r="J229" s="62"/>
      <c r="K229" s="187"/>
      <c r="L229" s="259"/>
      <c r="M229" s="259"/>
      <c r="N229" s="56"/>
      <c r="O229" s="28"/>
      <c r="P229" s="56"/>
      <c r="Q229" s="28"/>
      <c r="R229" s="132"/>
      <c r="S229" s="215"/>
      <c r="T229" s="286"/>
      <c r="U229" s="27" t="s">
        <v>34</v>
      </c>
      <c r="V229" s="185"/>
      <c r="W229" s="56"/>
      <c r="X229" s="186"/>
      <c r="Y229" s="186"/>
      <c r="Z229" s="186"/>
      <c r="AA229" s="62"/>
      <c r="AB229" s="62"/>
      <c r="AC229" s="187"/>
      <c r="AD229" s="259"/>
      <c r="AE229" s="259"/>
      <c r="AF229" s="56"/>
      <c r="AG229" s="28"/>
      <c r="AH229" s="56"/>
      <c r="AI229" s="28"/>
      <c r="AJ229" s="132"/>
      <c r="AK229" s="198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35</v>
      </c>
      <c r="D230" s="185"/>
      <c r="E230" s="56"/>
      <c r="F230" s="186"/>
      <c r="G230" s="186"/>
      <c r="H230" s="186"/>
      <c r="I230" s="62"/>
      <c r="J230" s="62"/>
      <c r="K230" s="187"/>
      <c r="L230" s="259"/>
      <c r="M230" s="259"/>
      <c r="N230" s="56"/>
      <c r="O230" s="28"/>
      <c r="P230" s="56"/>
      <c r="Q230" s="28"/>
      <c r="R230" s="132"/>
      <c r="S230" s="215"/>
      <c r="T230" s="286"/>
      <c r="U230" s="27" t="s">
        <v>35</v>
      </c>
      <c r="V230" s="185"/>
      <c r="W230" s="56"/>
      <c r="X230" s="186"/>
      <c r="Y230" s="186"/>
      <c r="Z230" s="186"/>
      <c r="AA230" s="62"/>
      <c r="AB230" s="62"/>
      <c r="AC230" s="187"/>
      <c r="AD230" s="259"/>
      <c r="AE230" s="259"/>
      <c r="AF230" s="56"/>
      <c r="AG230" s="28"/>
      <c r="AH230" s="56"/>
      <c r="AI230" s="28"/>
      <c r="AJ230" s="132"/>
      <c r="AK230" s="198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37</v>
      </c>
      <c r="D231" s="185"/>
      <c r="E231" s="56"/>
      <c r="F231" s="186"/>
      <c r="G231" s="186"/>
      <c r="H231" s="186"/>
      <c r="I231" s="62"/>
      <c r="J231" s="62"/>
      <c r="K231" s="187"/>
      <c r="L231" s="259"/>
      <c r="M231" s="259"/>
      <c r="N231" s="56"/>
      <c r="O231" s="28"/>
      <c r="P231" s="56"/>
      <c r="Q231" s="28"/>
      <c r="R231" s="132"/>
      <c r="S231" s="215"/>
      <c r="T231" s="286"/>
      <c r="U231" s="27" t="s">
        <v>37</v>
      </c>
      <c r="V231" s="185"/>
      <c r="W231" s="56"/>
      <c r="X231" s="186"/>
      <c r="Y231" s="186"/>
      <c r="Z231" s="186"/>
      <c r="AA231" s="62"/>
      <c r="AB231" s="62"/>
      <c r="AC231" s="187"/>
      <c r="AD231" s="259"/>
      <c r="AE231" s="259"/>
      <c r="AF231" s="56"/>
      <c r="AG231" s="28"/>
      <c r="AH231" s="56"/>
      <c r="AI231" s="28"/>
      <c r="AJ231" s="132"/>
      <c r="AK231" s="198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5"/>
      <c r="E232" s="56"/>
      <c r="F232" s="188"/>
      <c r="G232" s="188"/>
      <c r="H232" s="188"/>
      <c r="I232" s="56"/>
      <c r="J232" s="56"/>
      <c r="K232" s="187"/>
      <c r="L232" s="259"/>
      <c r="M232" s="259"/>
      <c r="N232" s="56"/>
      <c r="O232" s="28"/>
      <c r="P232" s="56"/>
      <c r="Q232" s="28"/>
      <c r="R232" s="183"/>
      <c r="S232" s="215"/>
      <c r="T232" s="287"/>
      <c r="U232" s="27"/>
      <c r="V232" s="185"/>
      <c r="W232" s="56"/>
      <c r="X232" s="188"/>
      <c r="Y232" s="188"/>
      <c r="Z232" s="188"/>
      <c r="AA232" s="56"/>
      <c r="AB232" s="56"/>
      <c r="AC232" s="187"/>
      <c r="AD232" s="259"/>
      <c r="AE232" s="259"/>
      <c r="AF232" s="56"/>
      <c r="AG232" s="28"/>
      <c r="AH232" s="56"/>
      <c r="AI232" s="28"/>
      <c r="AJ232" s="183"/>
      <c r="AK232" s="198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5"/>
      <c r="T233" s="285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8"/>
      <c r="AL233" s="285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34</v>
      </c>
      <c r="D234" s="185"/>
      <c r="E234" s="56"/>
      <c r="F234" s="186"/>
      <c r="G234" s="186"/>
      <c r="H234" s="186"/>
      <c r="I234" s="62"/>
      <c r="J234" s="62"/>
      <c r="K234" s="187"/>
      <c r="L234" s="259"/>
      <c r="M234" s="259"/>
      <c r="N234" s="56"/>
      <c r="O234" s="28"/>
      <c r="P234" s="56"/>
      <c r="Q234" s="28"/>
      <c r="R234" s="132"/>
      <c r="S234" s="215"/>
      <c r="T234" s="286"/>
      <c r="U234" s="27" t="s">
        <v>34</v>
      </c>
      <c r="V234" s="185"/>
      <c r="W234" s="56"/>
      <c r="X234" s="186"/>
      <c r="Y234" s="186"/>
      <c r="Z234" s="186"/>
      <c r="AA234" s="62"/>
      <c r="AB234" s="62"/>
      <c r="AC234" s="187"/>
      <c r="AD234" s="259"/>
      <c r="AE234" s="259"/>
      <c r="AF234" s="56"/>
      <c r="AG234" s="28"/>
      <c r="AH234" s="56"/>
      <c r="AI234" s="28"/>
      <c r="AJ234" s="132"/>
      <c r="AK234" s="198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35</v>
      </c>
      <c r="D235" s="185"/>
      <c r="E235" s="56"/>
      <c r="F235" s="186"/>
      <c r="G235" s="186"/>
      <c r="H235" s="186"/>
      <c r="I235" s="62"/>
      <c r="J235" s="62"/>
      <c r="K235" s="187"/>
      <c r="L235" s="259"/>
      <c r="M235" s="259"/>
      <c r="N235" s="56"/>
      <c r="O235" s="28"/>
      <c r="P235" s="56"/>
      <c r="Q235" s="28"/>
      <c r="R235" s="132"/>
      <c r="S235" s="215"/>
      <c r="T235" s="286"/>
      <c r="U235" s="27" t="s">
        <v>35</v>
      </c>
      <c r="V235" s="185"/>
      <c r="W235" s="56"/>
      <c r="X235" s="186"/>
      <c r="Y235" s="186"/>
      <c r="Z235" s="186"/>
      <c r="AA235" s="62"/>
      <c r="AB235" s="62"/>
      <c r="AC235" s="187"/>
      <c r="AD235" s="259"/>
      <c r="AE235" s="259"/>
      <c r="AF235" s="56"/>
      <c r="AG235" s="28"/>
      <c r="AH235" s="56"/>
      <c r="AI235" s="28"/>
      <c r="AJ235" s="132"/>
      <c r="AK235" s="198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37</v>
      </c>
      <c r="D236" s="185"/>
      <c r="E236" s="56"/>
      <c r="F236" s="186"/>
      <c r="G236" s="186"/>
      <c r="H236" s="186"/>
      <c r="I236" s="62"/>
      <c r="J236" s="62"/>
      <c r="K236" s="187"/>
      <c r="L236" s="259"/>
      <c r="M236" s="259"/>
      <c r="N236" s="56"/>
      <c r="O236" s="28"/>
      <c r="P236" s="56"/>
      <c r="Q236" s="28"/>
      <c r="R236" s="132"/>
      <c r="S236" s="215"/>
      <c r="T236" s="286"/>
      <c r="U236" s="27" t="s">
        <v>37</v>
      </c>
      <c r="V236" s="185"/>
      <c r="W236" s="56"/>
      <c r="X236" s="186"/>
      <c r="Y236" s="186"/>
      <c r="Z236" s="186"/>
      <c r="AA236" s="62"/>
      <c r="AB236" s="62"/>
      <c r="AC236" s="187"/>
      <c r="AD236" s="259"/>
      <c r="AE236" s="259"/>
      <c r="AF236" s="56"/>
      <c r="AG236" s="28"/>
      <c r="AH236" s="56"/>
      <c r="AI236" s="28"/>
      <c r="AJ236" s="132"/>
      <c r="AK236" s="198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5"/>
      <c r="E237" s="56"/>
      <c r="F237" s="188"/>
      <c r="G237" s="188"/>
      <c r="H237" s="188"/>
      <c r="I237" s="56"/>
      <c r="J237" s="56"/>
      <c r="K237" s="187"/>
      <c r="L237" s="259"/>
      <c r="M237" s="259"/>
      <c r="N237" s="56"/>
      <c r="O237" s="28"/>
      <c r="P237" s="56"/>
      <c r="Q237" s="28"/>
      <c r="R237" s="183"/>
      <c r="S237" s="215"/>
      <c r="T237" s="287"/>
      <c r="U237" s="27"/>
      <c r="V237" s="185"/>
      <c r="W237" s="56"/>
      <c r="X237" s="188"/>
      <c r="Y237" s="188"/>
      <c r="Z237" s="188"/>
      <c r="AA237" s="56"/>
      <c r="AB237" s="56"/>
      <c r="AC237" s="187"/>
      <c r="AD237" s="259"/>
      <c r="AE237" s="259"/>
      <c r="AF237" s="56"/>
      <c r="AG237" s="28"/>
      <c r="AH237" s="56"/>
      <c r="AI237" s="28"/>
      <c r="AJ237" s="183"/>
      <c r="AK237" s="198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5"/>
      <c r="T238" s="285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8"/>
      <c r="AL238" s="285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34</v>
      </c>
      <c r="D239" s="185"/>
      <c r="E239" s="56"/>
      <c r="F239" s="186"/>
      <c r="G239" s="186"/>
      <c r="H239" s="186"/>
      <c r="I239" s="62"/>
      <c r="J239" s="62"/>
      <c r="K239" s="187"/>
      <c r="L239" s="259"/>
      <c r="M239" s="259"/>
      <c r="N239" s="56"/>
      <c r="O239" s="28"/>
      <c r="P239" s="56"/>
      <c r="Q239" s="28"/>
      <c r="R239" s="132"/>
      <c r="S239" s="215"/>
      <c r="T239" s="286"/>
      <c r="U239" s="27" t="s">
        <v>34</v>
      </c>
      <c r="V239" s="185"/>
      <c r="W239" s="56"/>
      <c r="X239" s="186"/>
      <c r="Y239" s="186"/>
      <c r="Z239" s="186"/>
      <c r="AA239" s="62"/>
      <c r="AB239" s="62"/>
      <c r="AC239" s="187"/>
      <c r="AD239" s="259"/>
      <c r="AE239" s="259"/>
      <c r="AF239" s="56"/>
      <c r="AG239" s="28"/>
      <c r="AH239" s="56"/>
      <c r="AI239" s="28"/>
      <c r="AJ239" s="132"/>
      <c r="AK239" s="198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35</v>
      </c>
      <c r="D240" s="185"/>
      <c r="E240" s="56"/>
      <c r="F240" s="186"/>
      <c r="G240" s="186"/>
      <c r="H240" s="186"/>
      <c r="I240" s="62"/>
      <c r="J240" s="62"/>
      <c r="K240" s="187"/>
      <c r="L240" s="259"/>
      <c r="M240" s="259"/>
      <c r="N240" s="56"/>
      <c r="O240" s="28"/>
      <c r="P240" s="56"/>
      <c r="Q240" s="28"/>
      <c r="R240" s="132"/>
      <c r="S240" s="215"/>
      <c r="T240" s="286"/>
      <c r="U240" s="27" t="s">
        <v>35</v>
      </c>
      <c r="V240" s="185"/>
      <c r="W240" s="56"/>
      <c r="X240" s="186"/>
      <c r="Y240" s="186"/>
      <c r="Z240" s="186"/>
      <c r="AA240" s="62"/>
      <c r="AB240" s="62"/>
      <c r="AC240" s="187"/>
      <c r="AD240" s="259"/>
      <c r="AE240" s="259"/>
      <c r="AF240" s="56"/>
      <c r="AG240" s="28"/>
      <c r="AH240" s="56"/>
      <c r="AI240" s="28"/>
      <c r="AJ240" s="132"/>
      <c r="AK240" s="198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37</v>
      </c>
      <c r="D241" s="185"/>
      <c r="E241" s="56"/>
      <c r="F241" s="186"/>
      <c r="G241" s="186"/>
      <c r="H241" s="186"/>
      <c r="I241" s="62"/>
      <c r="J241" s="62"/>
      <c r="K241" s="187"/>
      <c r="L241" s="259"/>
      <c r="M241" s="259"/>
      <c r="N241" s="56"/>
      <c r="O241" s="28"/>
      <c r="P241" s="56"/>
      <c r="Q241" s="28"/>
      <c r="R241" s="132"/>
      <c r="S241" s="215"/>
      <c r="T241" s="286"/>
      <c r="U241" s="27" t="s">
        <v>37</v>
      </c>
      <c r="V241" s="185"/>
      <c r="W241" s="56"/>
      <c r="X241" s="186"/>
      <c r="Y241" s="186"/>
      <c r="Z241" s="186"/>
      <c r="AA241" s="62"/>
      <c r="AB241" s="62"/>
      <c r="AC241" s="187"/>
      <c r="AD241" s="259"/>
      <c r="AE241" s="259"/>
      <c r="AF241" s="56"/>
      <c r="AG241" s="28"/>
      <c r="AH241" s="56"/>
      <c r="AI241" s="28"/>
      <c r="AJ241" s="132"/>
      <c r="AK241" s="198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5"/>
      <c r="E242" s="56"/>
      <c r="F242" s="188"/>
      <c r="G242" s="188"/>
      <c r="H242" s="188"/>
      <c r="I242" s="56"/>
      <c r="J242" s="56"/>
      <c r="K242" s="187"/>
      <c r="L242" s="259"/>
      <c r="M242" s="259"/>
      <c r="N242" s="56"/>
      <c r="O242" s="28"/>
      <c r="P242" s="56"/>
      <c r="Q242" s="28"/>
      <c r="R242" s="183"/>
      <c r="S242" s="215"/>
      <c r="T242" s="287"/>
      <c r="U242" s="27"/>
      <c r="V242" s="185"/>
      <c r="W242" s="56"/>
      <c r="X242" s="188"/>
      <c r="Y242" s="188"/>
      <c r="Z242" s="188"/>
      <c r="AA242" s="56"/>
      <c r="AB242" s="56"/>
      <c r="AC242" s="187"/>
      <c r="AD242" s="259"/>
      <c r="AE242" s="259"/>
      <c r="AF242" s="56"/>
      <c r="AG242" s="28"/>
      <c r="AH242" s="56"/>
      <c r="AI242" s="28"/>
      <c r="AJ242" s="183"/>
      <c r="AK242" s="198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5"/>
      <c r="T243" s="285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8"/>
      <c r="AL243" s="285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34</v>
      </c>
      <c r="D244" s="185"/>
      <c r="E244" s="56"/>
      <c r="F244" s="186"/>
      <c r="G244" s="186"/>
      <c r="H244" s="186"/>
      <c r="I244" s="62"/>
      <c r="J244" s="62"/>
      <c r="K244" s="187"/>
      <c r="L244" s="259"/>
      <c r="M244" s="259"/>
      <c r="N244" s="56"/>
      <c r="O244" s="28"/>
      <c r="P244" s="56"/>
      <c r="Q244" s="28"/>
      <c r="R244" s="132"/>
      <c r="S244" s="215"/>
      <c r="T244" s="286"/>
      <c r="U244" s="27" t="s">
        <v>34</v>
      </c>
      <c r="V244" s="185"/>
      <c r="W244" s="56"/>
      <c r="X244" s="186"/>
      <c r="Y244" s="186"/>
      <c r="Z244" s="186"/>
      <c r="AA244" s="62"/>
      <c r="AB244" s="62"/>
      <c r="AC244" s="187"/>
      <c r="AD244" s="259"/>
      <c r="AE244" s="259"/>
      <c r="AF244" s="56"/>
      <c r="AG244" s="28"/>
      <c r="AH244" s="56"/>
      <c r="AI244" s="28"/>
      <c r="AJ244" s="132"/>
      <c r="AK244" s="198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35</v>
      </c>
      <c r="D245" s="185"/>
      <c r="E245" s="56"/>
      <c r="F245" s="186"/>
      <c r="G245" s="186"/>
      <c r="H245" s="186"/>
      <c r="I245" s="62"/>
      <c r="J245" s="62"/>
      <c r="K245" s="187"/>
      <c r="L245" s="259"/>
      <c r="M245" s="259"/>
      <c r="N245" s="56"/>
      <c r="O245" s="28"/>
      <c r="P245" s="56"/>
      <c r="Q245" s="28"/>
      <c r="R245" s="132"/>
      <c r="S245" s="215"/>
      <c r="T245" s="286"/>
      <c r="U245" s="27" t="s">
        <v>35</v>
      </c>
      <c r="V245" s="185"/>
      <c r="W245" s="56"/>
      <c r="X245" s="186"/>
      <c r="Y245" s="186"/>
      <c r="Z245" s="186"/>
      <c r="AA245" s="62"/>
      <c r="AB245" s="62"/>
      <c r="AC245" s="187"/>
      <c r="AD245" s="259"/>
      <c r="AE245" s="259"/>
      <c r="AF245" s="56"/>
      <c r="AG245" s="28"/>
      <c r="AH245" s="56"/>
      <c r="AI245" s="28"/>
      <c r="AJ245" s="132"/>
      <c r="AK245" s="198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37</v>
      </c>
      <c r="D246" s="185"/>
      <c r="E246" s="56"/>
      <c r="F246" s="186"/>
      <c r="G246" s="186"/>
      <c r="H246" s="186"/>
      <c r="I246" s="62"/>
      <c r="J246" s="62"/>
      <c r="K246" s="187"/>
      <c r="L246" s="259"/>
      <c r="M246" s="259"/>
      <c r="N246" s="56"/>
      <c r="O246" s="28"/>
      <c r="P246" s="56"/>
      <c r="Q246" s="28"/>
      <c r="R246" s="132"/>
      <c r="S246" s="215"/>
      <c r="T246" s="286"/>
      <c r="U246" s="27" t="s">
        <v>37</v>
      </c>
      <c r="V246" s="185"/>
      <c r="W246" s="56"/>
      <c r="X246" s="186"/>
      <c r="Y246" s="186"/>
      <c r="Z246" s="186"/>
      <c r="AA246" s="62"/>
      <c r="AB246" s="62"/>
      <c r="AC246" s="187"/>
      <c r="AD246" s="259"/>
      <c r="AE246" s="259"/>
      <c r="AF246" s="56"/>
      <c r="AG246" s="28"/>
      <c r="AH246" s="56"/>
      <c r="AI246" s="28"/>
      <c r="AJ246" s="132"/>
      <c r="AK246" s="198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5"/>
      <c r="E247" s="56"/>
      <c r="F247" s="188"/>
      <c r="G247" s="188"/>
      <c r="H247" s="188"/>
      <c r="I247" s="56"/>
      <c r="J247" s="56"/>
      <c r="K247" s="187"/>
      <c r="L247" s="259"/>
      <c r="M247" s="259"/>
      <c r="N247" s="56"/>
      <c r="O247" s="28"/>
      <c r="P247" s="56"/>
      <c r="Q247" s="28"/>
      <c r="R247" s="183"/>
      <c r="S247" s="215"/>
      <c r="T247" s="287"/>
      <c r="U247" s="27"/>
      <c r="V247" s="185"/>
      <c r="W247" s="56"/>
      <c r="X247" s="188"/>
      <c r="Y247" s="188"/>
      <c r="Z247" s="188"/>
      <c r="AA247" s="56"/>
      <c r="AB247" s="56"/>
      <c r="AC247" s="187"/>
      <c r="AD247" s="259"/>
      <c r="AE247" s="259"/>
      <c r="AF247" s="56"/>
      <c r="AG247" s="28"/>
      <c r="AH247" s="56"/>
      <c r="AI247" s="28"/>
      <c r="AJ247" s="183"/>
      <c r="AK247" s="198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5"/>
      <c r="T248" s="285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8"/>
      <c r="AL248" s="285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34</v>
      </c>
      <c r="D249" s="185"/>
      <c r="E249" s="56"/>
      <c r="F249" s="186"/>
      <c r="G249" s="186"/>
      <c r="H249" s="186"/>
      <c r="I249" s="62"/>
      <c r="J249" s="62"/>
      <c r="K249" s="187"/>
      <c r="L249" s="259"/>
      <c r="M249" s="259"/>
      <c r="N249" s="56"/>
      <c r="O249" s="28"/>
      <c r="P249" s="56"/>
      <c r="Q249" s="28"/>
      <c r="R249" s="132"/>
      <c r="S249" s="215"/>
      <c r="T249" s="286"/>
      <c r="U249" s="27" t="s">
        <v>34</v>
      </c>
      <c r="V249" s="185"/>
      <c r="W249" s="56"/>
      <c r="X249" s="186"/>
      <c r="Y249" s="186"/>
      <c r="Z249" s="186"/>
      <c r="AA249" s="62"/>
      <c r="AB249" s="62"/>
      <c r="AC249" s="187"/>
      <c r="AD249" s="259"/>
      <c r="AE249" s="259"/>
      <c r="AF249" s="56"/>
      <c r="AG249" s="28"/>
      <c r="AH249" s="56"/>
      <c r="AI249" s="28"/>
      <c r="AJ249" s="132"/>
      <c r="AK249" s="198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35</v>
      </c>
      <c r="D250" s="185"/>
      <c r="E250" s="56"/>
      <c r="F250" s="186"/>
      <c r="G250" s="186"/>
      <c r="H250" s="186"/>
      <c r="I250" s="62"/>
      <c r="J250" s="62"/>
      <c r="K250" s="187"/>
      <c r="L250" s="259"/>
      <c r="M250" s="259"/>
      <c r="N250" s="56"/>
      <c r="O250" s="28"/>
      <c r="P250" s="56"/>
      <c r="Q250" s="28"/>
      <c r="R250" s="132"/>
      <c r="S250" s="215"/>
      <c r="T250" s="286"/>
      <c r="U250" s="27" t="s">
        <v>35</v>
      </c>
      <c r="V250" s="185"/>
      <c r="W250" s="56"/>
      <c r="X250" s="186"/>
      <c r="Y250" s="186"/>
      <c r="Z250" s="186"/>
      <c r="AA250" s="62"/>
      <c r="AB250" s="62"/>
      <c r="AC250" s="187"/>
      <c r="AD250" s="259"/>
      <c r="AE250" s="259"/>
      <c r="AF250" s="56"/>
      <c r="AG250" s="28"/>
      <c r="AH250" s="56"/>
      <c r="AI250" s="28"/>
      <c r="AJ250" s="132"/>
      <c r="AK250" s="198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37</v>
      </c>
      <c r="D251" s="185"/>
      <c r="E251" s="56"/>
      <c r="F251" s="186"/>
      <c r="G251" s="186"/>
      <c r="H251" s="186"/>
      <c r="I251" s="62"/>
      <c r="J251" s="62"/>
      <c r="K251" s="187"/>
      <c r="L251" s="259"/>
      <c r="M251" s="259"/>
      <c r="N251" s="56"/>
      <c r="O251" s="28"/>
      <c r="P251" s="56"/>
      <c r="Q251" s="28"/>
      <c r="R251" s="132"/>
      <c r="S251" s="215"/>
      <c r="T251" s="286"/>
      <c r="U251" s="27" t="s">
        <v>37</v>
      </c>
      <c r="V251" s="185"/>
      <c r="W251" s="56"/>
      <c r="X251" s="186"/>
      <c r="Y251" s="186"/>
      <c r="Z251" s="186"/>
      <c r="AA251" s="62"/>
      <c r="AB251" s="62"/>
      <c r="AC251" s="187"/>
      <c r="AD251" s="259"/>
      <c r="AE251" s="259"/>
      <c r="AF251" s="56"/>
      <c r="AG251" s="28"/>
      <c r="AH251" s="56"/>
      <c r="AI251" s="28"/>
      <c r="AJ251" s="132"/>
      <c r="AK251" s="198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5"/>
      <c r="E252" s="56"/>
      <c r="F252" s="188"/>
      <c r="G252" s="188"/>
      <c r="H252" s="188"/>
      <c r="I252" s="56"/>
      <c r="J252" s="56"/>
      <c r="K252" s="187"/>
      <c r="L252" s="259"/>
      <c r="M252" s="259"/>
      <c r="N252" s="56"/>
      <c r="O252" s="28"/>
      <c r="P252" s="56"/>
      <c r="Q252" s="28"/>
      <c r="R252" s="183"/>
      <c r="S252" s="215"/>
      <c r="T252" s="287"/>
      <c r="U252" s="27"/>
      <c r="V252" s="185"/>
      <c r="W252" s="56"/>
      <c r="X252" s="188"/>
      <c r="Y252" s="188"/>
      <c r="Z252" s="188"/>
      <c r="AA252" s="56"/>
      <c r="AB252" s="56"/>
      <c r="AC252" s="187"/>
      <c r="AD252" s="259"/>
      <c r="AE252" s="259"/>
      <c r="AF252" s="56"/>
      <c r="AG252" s="28"/>
      <c r="AH252" s="56"/>
      <c r="AI252" s="28"/>
      <c r="AJ252" s="183"/>
      <c r="AK252" s="198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5"/>
      <c r="T253" s="285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8"/>
      <c r="AL253" s="285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34</v>
      </c>
      <c r="D254" s="185"/>
      <c r="E254" s="56"/>
      <c r="F254" s="186"/>
      <c r="G254" s="186"/>
      <c r="H254" s="186"/>
      <c r="I254" s="62"/>
      <c r="J254" s="62"/>
      <c r="K254" s="187"/>
      <c r="L254" s="259"/>
      <c r="M254" s="259"/>
      <c r="N254" s="56"/>
      <c r="O254" s="28"/>
      <c r="P254" s="56"/>
      <c r="Q254" s="28"/>
      <c r="R254" s="132"/>
      <c r="S254" s="215"/>
      <c r="T254" s="286"/>
      <c r="U254" s="27" t="s">
        <v>34</v>
      </c>
      <c r="V254" s="185"/>
      <c r="W254" s="56"/>
      <c r="X254" s="186"/>
      <c r="Y254" s="186"/>
      <c r="Z254" s="186"/>
      <c r="AA254" s="62"/>
      <c r="AB254" s="62"/>
      <c r="AC254" s="187"/>
      <c r="AD254" s="259"/>
      <c r="AE254" s="259"/>
      <c r="AF254" s="56"/>
      <c r="AG254" s="28"/>
      <c r="AH254" s="56"/>
      <c r="AI254" s="28"/>
      <c r="AJ254" s="132"/>
      <c r="AK254" s="198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35</v>
      </c>
      <c r="D255" s="185"/>
      <c r="E255" s="56"/>
      <c r="F255" s="186"/>
      <c r="G255" s="186"/>
      <c r="H255" s="186"/>
      <c r="I255" s="62"/>
      <c r="J255" s="62"/>
      <c r="K255" s="187"/>
      <c r="L255" s="259"/>
      <c r="M255" s="259"/>
      <c r="N255" s="56"/>
      <c r="O255" s="28"/>
      <c r="P255" s="56"/>
      <c r="Q255" s="28"/>
      <c r="R255" s="132"/>
      <c r="S255" s="215"/>
      <c r="T255" s="286"/>
      <c r="U255" s="27" t="s">
        <v>35</v>
      </c>
      <c r="V255" s="185"/>
      <c r="W255" s="56"/>
      <c r="X255" s="186"/>
      <c r="Y255" s="186"/>
      <c r="Z255" s="186"/>
      <c r="AA255" s="62"/>
      <c r="AB255" s="62"/>
      <c r="AC255" s="187"/>
      <c r="AD255" s="259"/>
      <c r="AE255" s="259"/>
      <c r="AF255" s="56"/>
      <c r="AG255" s="28"/>
      <c r="AH255" s="56"/>
      <c r="AI255" s="28"/>
      <c r="AJ255" s="132"/>
      <c r="AK255" s="198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37</v>
      </c>
      <c r="D256" s="185"/>
      <c r="E256" s="56"/>
      <c r="F256" s="186"/>
      <c r="G256" s="186"/>
      <c r="H256" s="186"/>
      <c r="I256" s="62"/>
      <c r="J256" s="62"/>
      <c r="K256" s="187"/>
      <c r="L256" s="259"/>
      <c r="M256" s="259"/>
      <c r="N256" s="56"/>
      <c r="O256" s="28"/>
      <c r="P256" s="56"/>
      <c r="Q256" s="28"/>
      <c r="R256" s="132"/>
      <c r="S256" s="215"/>
      <c r="T256" s="286"/>
      <c r="U256" s="27" t="s">
        <v>37</v>
      </c>
      <c r="V256" s="185"/>
      <c r="W256" s="56"/>
      <c r="X256" s="186"/>
      <c r="Y256" s="186"/>
      <c r="Z256" s="186"/>
      <c r="AA256" s="62"/>
      <c r="AB256" s="62"/>
      <c r="AC256" s="187"/>
      <c r="AD256" s="259"/>
      <c r="AE256" s="259"/>
      <c r="AF256" s="56"/>
      <c r="AG256" s="28"/>
      <c r="AH256" s="56"/>
      <c r="AI256" s="28"/>
      <c r="AJ256" s="132"/>
      <c r="AK256" s="198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5"/>
      <c r="E257" s="56"/>
      <c r="F257" s="188"/>
      <c r="G257" s="188"/>
      <c r="H257" s="188"/>
      <c r="I257" s="56"/>
      <c r="J257" s="56"/>
      <c r="K257" s="187"/>
      <c r="L257" s="259"/>
      <c r="M257" s="259"/>
      <c r="N257" s="56"/>
      <c r="O257" s="28"/>
      <c r="P257" s="56"/>
      <c r="Q257" s="28"/>
      <c r="R257" s="183"/>
      <c r="S257" s="215"/>
      <c r="T257" s="287"/>
      <c r="U257" s="27"/>
      <c r="V257" s="185"/>
      <c r="W257" s="56"/>
      <c r="X257" s="188"/>
      <c r="Y257" s="188"/>
      <c r="Z257" s="188"/>
      <c r="AA257" s="56"/>
      <c r="AB257" s="56"/>
      <c r="AC257" s="187"/>
      <c r="AD257" s="259"/>
      <c r="AE257" s="259"/>
      <c r="AF257" s="56"/>
      <c r="AG257" s="28"/>
      <c r="AH257" s="56"/>
      <c r="AI257" s="28"/>
      <c r="AJ257" s="183"/>
      <c r="AK257" s="198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5"/>
      <c r="T258" s="285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8"/>
      <c r="AL258" s="285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34</v>
      </c>
      <c r="D259" s="185"/>
      <c r="E259" s="56"/>
      <c r="F259" s="186"/>
      <c r="G259" s="186"/>
      <c r="H259" s="186"/>
      <c r="I259" s="62"/>
      <c r="J259" s="62"/>
      <c r="K259" s="187"/>
      <c r="L259" s="259"/>
      <c r="M259" s="259"/>
      <c r="N259" s="56"/>
      <c r="O259" s="28"/>
      <c r="P259" s="56"/>
      <c r="Q259" s="28"/>
      <c r="R259" s="132"/>
      <c r="S259" s="215"/>
      <c r="T259" s="286"/>
      <c r="U259" s="27" t="s">
        <v>34</v>
      </c>
      <c r="V259" s="185"/>
      <c r="W259" s="56"/>
      <c r="X259" s="186"/>
      <c r="Y259" s="186"/>
      <c r="Z259" s="186"/>
      <c r="AA259" s="62"/>
      <c r="AB259" s="62"/>
      <c r="AC259" s="187"/>
      <c r="AD259" s="259"/>
      <c r="AE259" s="259"/>
      <c r="AF259" s="56"/>
      <c r="AG259" s="28"/>
      <c r="AH259" s="56"/>
      <c r="AI259" s="28"/>
      <c r="AJ259" s="132"/>
      <c r="AK259" s="198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35</v>
      </c>
      <c r="D260" s="185"/>
      <c r="E260" s="56"/>
      <c r="F260" s="186"/>
      <c r="G260" s="186"/>
      <c r="H260" s="186"/>
      <c r="I260" s="62"/>
      <c r="J260" s="62"/>
      <c r="K260" s="187"/>
      <c r="L260" s="259"/>
      <c r="M260" s="259"/>
      <c r="N260" s="56"/>
      <c r="O260" s="28"/>
      <c r="P260" s="56"/>
      <c r="Q260" s="28"/>
      <c r="R260" s="132"/>
      <c r="S260" s="215"/>
      <c r="T260" s="286"/>
      <c r="U260" s="27" t="s">
        <v>35</v>
      </c>
      <c r="V260" s="185"/>
      <c r="W260" s="56"/>
      <c r="X260" s="186"/>
      <c r="Y260" s="186"/>
      <c r="Z260" s="186"/>
      <c r="AA260" s="62"/>
      <c r="AB260" s="62"/>
      <c r="AC260" s="187"/>
      <c r="AD260" s="259"/>
      <c r="AE260" s="259"/>
      <c r="AF260" s="56"/>
      <c r="AG260" s="28"/>
      <c r="AH260" s="56"/>
      <c r="AI260" s="28"/>
      <c r="AJ260" s="132"/>
      <c r="AK260" s="198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37</v>
      </c>
      <c r="D261" s="185"/>
      <c r="E261" s="56"/>
      <c r="F261" s="186"/>
      <c r="G261" s="186"/>
      <c r="H261" s="186"/>
      <c r="I261" s="62"/>
      <c r="J261" s="62"/>
      <c r="K261" s="187"/>
      <c r="L261" s="259"/>
      <c r="M261" s="259"/>
      <c r="N261" s="56"/>
      <c r="O261" s="28"/>
      <c r="P261" s="56"/>
      <c r="Q261" s="28"/>
      <c r="R261" s="132"/>
      <c r="S261" s="215"/>
      <c r="T261" s="286"/>
      <c r="U261" s="27" t="s">
        <v>37</v>
      </c>
      <c r="V261" s="185"/>
      <c r="W261" s="56"/>
      <c r="X261" s="186"/>
      <c r="Y261" s="186"/>
      <c r="Z261" s="186"/>
      <c r="AA261" s="62"/>
      <c r="AB261" s="62"/>
      <c r="AC261" s="187"/>
      <c r="AD261" s="259"/>
      <c r="AE261" s="259"/>
      <c r="AF261" s="56"/>
      <c r="AG261" s="28"/>
      <c r="AH261" s="56"/>
      <c r="AI261" s="28"/>
      <c r="AJ261" s="132"/>
      <c r="AK261" s="198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5"/>
      <c r="E262" s="56"/>
      <c r="F262" s="188"/>
      <c r="G262" s="188"/>
      <c r="H262" s="188"/>
      <c r="I262" s="56"/>
      <c r="J262" s="56"/>
      <c r="K262" s="187"/>
      <c r="L262" s="259"/>
      <c r="M262" s="259"/>
      <c r="N262" s="56"/>
      <c r="O262" s="28"/>
      <c r="P262" s="56"/>
      <c r="Q262" s="28"/>
      <c r="R262" s="183"/>
      <c r="S262" s="215"/>
      <c r="T262" s="287"/>
      <c r="U262" s="27"/>
      <c r="V262" s="185"/>
      <c r="W262" s="56"/>
      <c r="X262" s="188"/>
      <c r="Y262" s="188"/>
      <c r="Z262" s="188"/>
      <c r="AA262" s="56"/>
      <c r="AB262" s="56"/>
      <c r="AC262" s="187"/>
      <c r="AD262" s="259"/>
      <c r="AE262" s="259"/>
      <c r="AF262" s="56"/>
      <c r="AG262" s="28"/>
      <c r="AH262" s="56"/>
      <c r="AI262" s="28"/>
      <c r="AJ262" s="183"/>
      <c r="AK262" s="198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5"/>
      <c r="T263" s="285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8"/>
      <c r="AL263" s="285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34</v>
      </c>
      <c r="D264" s="185"/>
      <c r="E264" s="56"/>
      <c r="F264" s="186"/>
      <c r="G264" s="186"/>
      <c r="H264" s="186"/>
      <c r="I264" s="62"/>
      <c r="J264" s="62"/>
      <c r="K264" s="187"/>
      <c r="L264" s="259"/>
      <c r="M264" s="259"/>
      <c r="N264" s="56"/>
      <c r="O264" s="28"/>
      <c r="P264" s="56"/>
      <c r="Q264" s="28"/>
      <c r="R264" s="132"/>
      <c r="S264" s="215"/>
      <c r="T264" s="286"/>
      <c r="U264" s="27" t="s">
        <v>34</v>
      </c>
      <c r="V264" s="185"/>
      <c r="W264" s="56"/>
      <c r="X264" s="186"/>
      <c r="Y264" s="186"/>
      <c r="Z264" s="186"/>
      <c r="AA264" s="62"/>
      <c r="AB264" s="62"/>
      <c r="AC264" s="187"/>
      <c r="AD264" s="259"/>
      <c r="AE264" s="259"/>
      <c r="AF264" s="56"/>
      <c r="AG264" s="28"/>
      <c r="AH264" s="56"/>
      <c r="AI264" s="28"/>
      <c r="AJ264" s="132"/>
      <c r="AK264" s="198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35</v>
      </c>
      <c r="D265" s="185"/>
      <c r="E265" s="56"/>
      <c r="F265" s="186"/>
      <c r="G265" s="186"/>
      <c r="H265" s="186"/>
      <c r="I265" s="62"/>
      <c r="J265" s="62"/>
      <c r="K265" s="187"/>
      <c r="L265" s="259"/>
      <c r="M265" s="259"/>
      <c r="N265" s="56"/>
      <c r="O265" s="28"/>
      <c r="P265" s="56"/>
      <c r="Q265" s="28"/>
      <c r="R265" s="132"/>
      <c r="S265" s="215"/>
      <c r="T265" s="286"/>
      <c r="U265" s="27" t="s">
        <v>35</v>
      </c>
      <c r="V265" s="185"/>
      <c r="W265" s="56"/>
      <c r="X265" s="186"/>
      <c r="Y265" s="186"/>
      <c r="Z265" s="186"/>
      <c r="AA265" s="62"/>
      <c r="AB265" s="62"/>
      <c r="AC265" s="187"/>
      <c r="AD265" s="259"/>
      <c r="AE265" s="259"/>
      <c r="AF265" s="56"/>
      <c r="AG265" s="28"/>
      <c r="AH265" s="56"/>
      <c r="AI265" s="28"/>
      <c r="AJ265" s="132"/>
      <c r="AK265" s="198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37</v>
      </c>
      <c r="D266" s="185"/>
      <c r="E266" s="56"/>
      <c r="F266" s="186"/>
      <c r="G266" s="186"/>
      <c r="H266" s="186"/>
      <c r="I266" s="62"/>
      <c r="J266" s="62"/>
      <c r="K266" s="187"/>
      <c r="L266" s="259"/>
      <c r="M266" s="259"/>
      <c r="N266" s="56"/>
      <c r="O266" s="28"/>
      <c r="P266" s="56"/>
      <c r="Q266" s="28"/>
      <c r="R266" s="132"/>
      <c r="S266" s="215"/>
      <c r="T266" s="286"/>
      <c r="U266" s="27" t="s">
        <v>37</v>
      </c>
      <c r="V266" s="185"/>
      <c r="W266" s="56"/>
      <c r="X266" s="186"/>
      <c r="Y266" s="186"/>
      <c r="Z266" s="186"/>
      <c r="AA266" s="62"/>
      <c r="AB266" s="62"/>
      <c r="AC266" s="187"/>
      <c r="AD266" s="259"/>
      <c r="AE266" s="259"/>
      <c r="AF266" s="56"/>
      <c r="AG266" s="28"/>
      <c r="AH266" s="56"/>
      <c r="AI266" s="28"/>
      <c r="AJ266" s="132"/>
      <c r="AK266" s="198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5"/>
      <c r="E267" s="56"/>
      <c r="F267" s="188"/>
      <c r="G267" s="188"/>
      <c r="H267" s="188"/>
      <c r="I267" s="56"/>
      <c r="J267" s="56"/>
      <c r="K267" s="187"/>
      <c r="L267" s="259"/>
      <c r="M267" s="259"/>
      <c r="N267" s="56"/>
      <c r="O267" s="28"/>
      <c r="P267" s="56"/>
      <c r="Q267" s="28"/>
      <c r="R267" s="183"/>
      <c r="S267" s="215"/>
      <c r="T267" s="287"/>
      <c r="U267" s="27"/>
      <c r="V267" s="185"/>
      <c r="W267" s="56"/>
      <c r="X267" s="188"/>
      <c r="Y267" s="188"/>
      <c r="Z267" s="188"/>
      <c r="AA267" s="56"/>
      <c r="AB267" s="56"/>
      <c r="AC267" s="187"/>
      <c r="AD267" s="259"/>
      <c r="AE267" s="259"/>
      <c r="AF267" s="56"/>
      <c r="AG267" s="28"/>
      <c r="AH267" s="56"/>
      <c r="AI267" s="28"/>
      <c r="AJ267" s="183"/>
      <c r="AK267" s="198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5"/>
      <c r="T268" s="285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8"/>
      <c r="AL268" s="285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34</v>
      </c>
      <c r="D269" s="185"/>
      <c r="E269" s="56"/>
      <c r="F269" s="186"/>
      <c r="G269" s="186"/>
      <c r="H269" s="186"/>
      <c r="I269" s="62"/>
      <c r="J269" s="62"/>
      <c r="K269" s="187"/>
      <c r="L269" s="259"/>
      <c r="M269" s="259"/>
      <c r="N269" s="56"/>
      <c r="O269" s="28"/>
      <c r="P269" s="56"/>
      <c r="Q269" s="28"/>
      <c r="R269" s="132"/>
      <c r="S269" s="215"/>
      <c r="T269" s="286"/>
      <c r="U269" s="27" t="s">
        <v>34</v>
      </c>
      <c r="V269" s="185"/>
      <c r="W269" s="56"/>
      <c r="X269" s="186"/>
      <c r="Y269" s="186"/>
      <c r="Z269" s="186"/>
      <c r="AA269" s="62"/>
      <c r="AB269" s="62"/>
      <c r="AC269" s="187"/>
      <c r="AD269" s="259"/>
      <c r="AE269" s="259"/>
      <c r="AF269" s="56"/>
      <c r="AG269" s="28"/>
      <c r="AH269" s="56"/>
      <c r="AI269" s="28"/>
      <c r="AJ269" s="132"/>
      <c r="AK269" s="198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35</v>
      </c>
      <c r="D270" s="185"/>
      <c r="E270" s="56"/>
      <c r="F270" s="186"/>
      <c r="G270" s="186"/>
      <c r="H270" s="186"/>
      <c r="I270" s="62"/>
      <c r="J270" s="62"/>
      <c r="K270" s="187"/>
      <c r="L270" s="259"/>
      <c r="M270" s="259"/>
      <c r="N270" s="56"/>
      <c r="O270" s="28"/>
      <c r="P270" s="56"/>
      <c r="Q270" s="28"/>
      <c r="R270" s="132"/>
      <c r="S270" s="215"/>
      <c r="T270" s="286"/>
      <c r="U270" s="27" t="s">
        <v>35</v>
      </c>
      <c r="V270" s="185"/>
      <c r="W270" s="56"/>
      <c r="X270" s="186"/>
      <c r="Y270" s="186"/>
      <c r="Z270" s="186"/>
      <c r="AA270" s="62"/>
      <c r="AB270" s="62"/>
      <c r="AC270" s="187"/>
      <c r="AD270" s="259"/>
      <c r="AE270" s="259"/>
      <c r="AF270" s="56"/>
      <c r="AG270" s="28"/>
      <c r="AH270" s="56"/>
      <c r="AI270" s="28"/>
      <c r="AJ270" s="132"/>
      <c r="AK270" s="198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37</v>
      </c>
      <c r="D271" s="185"/>
      <c r="E271" s="56"/>
      <c r="F271" s="186"/>
      <c r="G271" s="186"/>
      <c r="H271" s="186"/>
      <c r="I271" s="62"/>
      <c r="J271" s="62"/>
      <c r="K271" s="187"/>
      <c r="L271" s="259"/>
      <c r="M271" s="259"/>
      <c r="N271" s="56"/>
      <c r="O271" s="28"/>
      <c r="P271" s="56"/>
      <c r="Q271" s="28"/>
      <c r="R271" s="132"/>
      <c r="S271" s="215"/>
      <c r="T271" s="286"/>
      <c r="U271" s="27" t="s">
        <v>37</v>
      </c>
      <c r="V271" s="185"/>
      <c r="W271" s="56"/>
      <c r="X271" s="186"/>
      <c r="Y271" s="186"/>
      <c r="Z271" s="186"/>
      <c r="AA271" s="62"/>
      <c r="AB271" s="62"/>
      <c r="AC271" s="187"/>
      <c r="AD271" s="259"/>
      <c r="AE271" s="259"/>
      <c r="AF271" s="56"/>
      <c r="AG271" s="28"/>
      <c r="AH271" s="56"/>
      <c r="AI271" s="28"/>
      <c r="AJ271" s="132"/>
      <c r="AK271" s="198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5"/>
      <c r="E272" s="56"/>
      <c r="F272" s="188"/>
      <c r="G272" s="188"/>
      <c r="H272" s="188"/>
      <c r="I272" s="56"/>
      <c r="J272" s="56"/>
      <c r="K272" s="187"/>
      <c r="L272" s="259"/>
      <c r="M272" s="259"/>
      <c r="N272" s="56"/>
      <c r="O272" s="28"/>
      <c r="P272" s="56"/>
      <c r="Q272" s="28"/>
      <c r="R272" s="183"/>
      <c r="S272" s="215"/>
      <c r="T272" s="287"/>
      <c r="U272" s="27"/>
      <c r="V272" s="185"/>
      <c r="W272" s="56"/>
      <c r="X272" s="188"/>
      <c r="Y272" s="188"/>
      <c r="Z272" s="188"/>
      <c r="AA272" s="56"/>
      <c r="AB272" s="56"/>
      <c r="AC272" s="187"/>
      <c r="AD272" s="259"/>
      <c r="AE272" s="259"/>
      <c r="AF272" s="56"/>
      <c r="AG272" s="28"/>
      <c r="AH272" s="56"/>
      <c r="AI272" s="28"/>
      <c r="AJ272" s="183"/>
      <c r="AK272" s="198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5"/>
      <c r="T273" s="285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8"/>
      <c r="AL273" s="285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34</v>
      </c>
      <c r="D274" s="185"/>
      <c r="E274" s="56"/>
      <c r="F274" s="186"/>
      <c r="G274" s="186"/>
      <c r="H274" s="186"/>
      <c r="I274" s="62"/>
      <c r="J274" s="62"/>
      <c r="K274" s="187"/>
      <c r="L274" s="259"/>
      <c r="M274" s="259"/>
      <c r="N274" s="56"/>
      <c r="O274" s="28"/>
      <c r="P274" s="56"/>
      <c r="Q274" s="28"/>
      <c r="R274" s="132"/>
      <c r="S274" s="215"/>
      <c r="T274" s="286"/>
      <c r="U274" s="27" t="s">
        <v>34</v>
      </c>
      <c r="V274" s="185"/>
      <c r="W274" s="56"/>
      <c r="X274" s="186"/>
      <c r="Y274" s="186"/>
      <c r="Z274" s="186"/>
      <c r="AA274" s="62"/>
      <c r="AB274" s="62"/>
      <c r="AC274" s="187"/>
      <c r="AD274" s="259"/>
      <c r="AE274" s="259"/>
      <c r="AF274" s="56"/>
      <c r="AG274" s="28"/>
      <c r="AH274" s="56"/>
      <c r="AI274" s="28"/>
      <c r="AJ274" s="132"/>
      <c r="AK274" s="198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35</v>
      </c>
      <c r="D275" s="185"/>
      <c r="E275" s="56"/>
      <c r="F275" s="186"/>
      <c r="G275" s="186"/>
      <c r="H275" s="186"/>
      <c r="I275" s="62"/>
      <c r="J275" s="62"/>
      <c r="K275" s="187"/>
      <c r="L275" s="259"/>
      <c r="M275" s="259"/>
      <c r="N275" s="56"/>
      <c r="O275" s="28"/>
      <c r="P275" s="56"/>
      <c r="Q275" s="28"/>
      <c r="R275" s="132"/>
      <c r="S275" s="215"/>
      <c r="T275" s="286"/>
      <c r="U275" s="27" t="s">
        <v>35</v>
      </c>
      <c r="V275" s="185"/>
      <c r="W275" s="56"/>
      <c r="X275" s="186"/>
      <c r="Y275" s="186"/>
      <c r="Z275" s="186"/>
      <c r="AA275" s="62"/>
      <c r="AB275" s="62"/>
      <c r="AC275" s="187"/>
      <c r="AD275" s="259"/>
      <c r="AE275" s="259"/>
      <c r="AF275" s="56"/>
      <c r="AG275" s="28"/>
      <c r="AH275" s="56"/>
      <c r="AI275" s="28"/>
      <c r="AJ275" s="132"/>
      <c r="AK275" s="198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37</v>
      </c>
      <c r="D276" s="185"/>
      <c r="E276" s="56"/>
      <c r="F276" s="186"/>
      <c r="G276" s="186"/>
      <c r="H276" s="186"/>
      <c r="I276" s="62"/>
      <c r="J276" s="62"/>
      <c r="K276" s="187"/>
      <c r="L276" s="259"/>
      <c r="M276" s="259"/>
      <c r="N276" s="56"/>
      <c r="O276" s="28"/>
      <c r="P276" s="56"/>
      <c r="Q276" s="28"/>
      <c r="R276" s="132"/>
      <c r="S276" s="215"/>
      <c r="T276" s="286"/>
      <c r="U276" s="27" t="s">
        <v>37</v>
      </c>
      <c r="V276" s="185"/>
      <c r="W276" s="56"/>
      <c r="X276" s="186"/>
      <c r="Y276" s="186"/>
      <c r="Z276" s="186"/>
      <c r="AA276" s="62"/>
      <c r="AB276" s="62"/>
      <c r="AC276" s="187"/>
      <c r="AD276" s="259"/>
      <c r="AE276" s="259"/>
      <c r="AF276" s="56"/>
      <c r="AG276" s="28"/>
      <c r="AH276" s="56"/>
      <c r="AI276" s="28"/>
      <c r="AJ276" s="132"/>
      <c r="AK276" s="198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5"/>
      <c r="E277" s="56"/>
      <c r="F277" s="188"/>
      <c r="G277" s="188"/>
      <c r="H277" s="188"/>
      <c r="I277" s="56"/>
      <c r="J277" s="56"/>
      <c r="K277" s="187"/>
      <c r="L277" s="259"/>
      <c r="M277" s="259"/>
      <c r="N277" s="56"/>
      <c r="O277" s="28"/>
      <c r="P277" s="56"/>
      <c r="Q277" s="28"/>
      <c r="R277" s="183"/>
      <c r="S277" s="215"/>
      <c r="T277" s="287"/>
      <c r="U277" s="27"/>
      <c r="V277" s="185"/>
      <c r="W277" s="56"/>
      <c r="X277" s="188"/>
      <c r="Y277" s="188"/>
      <c r="Z277" s="188"/>
      <c r="AA277" s="56"/>
      <c r="AB277" s="56"/>
      <c r="AC277" s="187"/>
      <c r="AD277" s="259"/>
      <c r="AE277" s="259"/>
      <c r="AF277" s="56"/>
      <c r="AG277" s="28"/>
      <c r="AH277" s="56"/>
      <c r="AI277" s="28"/>
      <c r="AJ277" s="183"/>
      <c r="AK277" s="198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5"/>
      <c r="T278" s="285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8"/>
      <c r="AL278" s="285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34</v>
      </c>
      <c r="D279" s="185"/>
      <c r="E279" s="56"/>
      <c r="F279" s="186"/>
      <c r="G279" s="186"/>
      <c r="H279" s="186"/>
      <c r="I279" s="62"/>
      <c r="J279" s="62"/>
      <c r="K279" s="187"/>
      <c r="L279" s="259"/>
      <c r="M279" s="259"/>
      <c r="N279" s="56"/>
      <c r="O279" s="28"/>
      <c r="P279" s="56"/>
      <c r="Q279" s="28"/>
      <c r="R279" s="132"/>
      <c r="S279" s="215"/>
      <c r="T279" s="286"/>
      <c r="U279" s="27" t="s">
        <v>34</v>
      </c>
      <c r="V279" s="185"/>
      <c r="W279" s="56"/>
      <c r="X279" s="186"/>
      <c r="Y279" s="186"/>
      <c r="Z279" s="186"/>
      <c r="AA279" s="62"/>
      <c r="AB279" s="62"/>
      <c r="AC279" s="187"/>
      <c r="AD279" s="259"/>
      <c r="AE279" s="259"/>
      <c r="AF279" s="56"/>
      <c r="AG279" s="28"/>
      <c r="AH279" s="56"/>
      <c r="AI279" s="28"/>
      <c r="AJ279" s="132"/>
      <c r="AK279" s="198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35</v>
      </c>
      <c r="D280" s="185"/>
      <c r="E280" s="56"/>
      <c r="F280" s="186"/>
      <c r="G280" s="186"/>
      <c r="H280" s="186"/>
      <c r="I280" s="62"/>
      <c r="J280" s="62"/>
      <c r="K280" s="187"/>
      <c r="L280" s="259"/>
      <c r="M280" s="259"/>
      <c r="N280" s="56"/>
      <c r="O280" s="28"/>
      <c r="P280" s="56"/>
      <c r="Q280" s="28"/>
      <c r="R280" s="132"/>
      <c r="S280" s="215"/>
      <c r="T280" s="286"/>
      <c r="U280" s="27" t="s">
        <v>35</v>
      </c>
      <c r="V280" s="185"/>
      <c r="W280" s="56"/>
      <c r="X280" s="186"/>
      <c r="Y280" s="186"/>
      <c r="Z280" s="186"/>
      <c r="AA280" s="62"/>
      <c r="AB280" s="62"/>
      <c r="AC280" s="187"/>
      <c r="AD280" s="259"/>
      <c r="AE280" s="259"/>
      <c r="AF280" s="56"/>
      <c r="AG280" s="28"/>
      <c r="AH280" s="56"/>
      <c r="AI280" s="28"/>
      <c r="AJ280" s="132"/>
      <c r="AK280" s="198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37</v>
      </c>
      <c r="D281" s="185"/>
      <c r="E281" s="56"/>
      <c r="F281" s="186"/>
      <c r="G281" s="186"/>
      <c r="H281" s="186"/>
      <c r="I281" s="62"/>
      <c r="J281" s="62"/>
      <c r="K281" s="187"/>
      <c r="L281" s="259"/>
      <c r="M281" s="259"/>
      <c r="N281" s="56"/>
      <c r="O281" s="28"/>
      <c r="P281" s="56"/>
      <c r="Q281" s="28"/>
      <c r="R281" s="132"/>
      <c r="S281" s="215"/>
      <c r="T281" s="286"/>
      <c r="U281" s="27" t="s">
        <v>37</v>
      </c>
      <c r="V281" s="185"/>
      <c r="W281" s="56"/>
      <c r="X281" s="186"/>
      <c r="Y281" s="186"/>
      <c r="Z281" s="186"/>
      <c r="AA281" s="62"/>
      <c r="AB281" s="62"/>
      <c r="AC281" s="187"/>
      <c r="AD281" s="259"/>
      <c r="AE281" s="259"/>
      <c r="AF281" s="56"/>
      <c r="AG281" s="28"/>
      <c r="AH281" s="56"/>
      <c r="AI281" s="28"/>
      <c r="AJ281" s="132"/>
      <c r="AK281" s="198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5"/>
      <c r="E282" s="56"/>
      <c r="F282" s="188"/>
      <c r="G282" s="188"/>
      <c r="H282" s="188"/>
      <c r="I282" s="56"/>
      <c r="J282" s="56"/>
      <c r="K282" s="187"/>
      <c r="L282" s="259"/>
      <c r="M282" s="259"/>
      <c r="N282" s="56"/>
      <c r="O282" s="28"/>
      <c r="P282" s="56"/>
      <c r="Q282" s="28"/>
      <c r="R282" s="183"/>
      <c r="S282" s="215"/>
      <c r="T282" s="287"/>
      <c r="U282" s="27"/>
      <c r="V282" s="185"/>
      <c r="W282" s="56"/>
      <c r="X282" s="188"/>
      <c r="Y282" s="188"/>
      <c r="Z282" s="188"/>
      <c r="AA282" s="56"/>
      <c r="AB282" s="56"/>
      <c r="AC282" s="187"/>
      <c r="AD282" s="259"/>
      <c r="AE282" s="259"/>
      <c r="AF282" s="56"/>
      <c r="AG282" s="28"/>
      <c r="AH282" s="56"/>
      <c r="AI282" s="28"/>
      <c r="AJ282" s="183"/>
      <c r="AK282" s="198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5"/>
      <c r="T283" s="285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8"/>
      <c r="AL283" s="285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34</v>
      </c>
      <c r="D284" s="185"/>
      <c r="E284" s="56"/>
      <c r="F284" s="186"/>
      <c r="G284" s="186"/>
      <c r="H284" s="186"/>
      <c r="I284" s="62"/>
      <c r="J284" s="62"/>
      <c r="K284" s="187"/>
      <c r="L284" s="259"/>
      <c r="M284" s="259"/>
      <c r="N284" s="56"/>
      <c r="O284" s="28"/>
      <c r="P284" s="56"/>
      <c r="Q284" s="28"/>
      <c r="R284" s="132"/>
      <c r="S284" s="215"/>
      <c r="T284" s="286"/>
      <c r="U284" s="27" t="s">
        <v>34</v>
      </c>
      <c r="V284" s="185"/>
      <c r="W284" s="56"/>
      <c r="X284" s="186"/>
      <c r="Y284" s="186"/>
      <c r="Z284" s="186"/>
      <c r="AA284" s="62"/>
      <c r="AB284" s="62"/>
      <c r="AC284" s="187"/>
      <c r="AD284" s="259"/>
      <c r="AE284" s="259"/>
      <c r="AF284" s="56"/>
      <c r="AG284" s="28"/>
      <c r="AH284" s="56"/>
      <c r="AI284" s="28"/>
      <c r="AJ284" s="132"/>
      <c r="AK284" s="198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35</v>
      </c>
      <c r="D285" s="185"/>
      <c r="E285" s="56"/>
      <c r="F285" s="186"/>
      <c r="G285" s="186"/>
      <c r="H285" s="186"/>
      <c r="I285" s="62"/>
      <c r="J285" s="62"/>
      <c r="K285" s="187"/>
      <c r="L285" s="259"/>
      <c r="M285" s="259"/>
      <c r="N285" s="56"/>
      <c r="O285" s="28"/>
      <c r="P285" s="56"/>
      <c r="Q285" s="28"/>
      <c r="R285" s="132"/>
      <c r="S285" s="215"/>
      <c r="T285" s="286"/>
      <c r="U285" s="27" t="s">
        <v>35</v>
      </c>
      <c r="V285" s="185"/>
      <c r="W285" s="56"/>
      <c r="X285" s="186"/>
      <c r="Y285" s="186"/>
      <c r="Z285" s="186"/>
      <c r="AA285" s="62"/>
      <c r="AB285" s="62"/>
      <c r="AC285" s="187"/>
      <c r="AD285" s="259"/>
      <c r="AE285" s="259"/>
      <c r="AF285" s="56"/>
      <c r="AG285" s="28"/>
      <c r="AH285" s="56"/>
      <c r="AI285" s="28"/>
      <c r="AJ285" s="132"/>
      <c r="AK285" s="198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37</v>
      </c>
      <c r="D286" s="185"/>
      <c r="E286" s="56"/>
      <c r="F286" s="186"/>
      <c r="G286" s="186"/>
      <c r="H286" s="186"/>
      <c r="I286" s="62"/>
      <c r="J286" s="62"/>
      <c r="K286" s="187"/>
      <c r="L286" s="259"/>
      <c r="M286" s="259"/>
      <c r="N286" s="56"/>
      <c r="O286" s="28"/>
      <c r="P286" s="56"/>
      <c r="Q286" s="28"/>
      <c r="R286" s="132"/>
      <c r="S286" s="215"/>
      <c r="T286" s="286"/>
      <c r="U286" s="27" t="s">
        <v>37</v>
      </c>
      <c r="V286" s="185"/>
      <c r="W286" s="56"/>
      <c r="X286" s="186"/>
      <c r="Y286" s="186"/>
      <c r="Z286" s="186"/>
      <c r="AA286" s="62"/>
      <c r="AB286" s="62"/>
      <c r="AC286" s="187"/>
      <c r="AD286" s="259"/>
      <c r="AE286" s="259"/>
      <c r="AF286" s="56"/>
      <c r="AG286" s="28"/>
      <c r="AH286" s="56"/>
      <c r="AI286" s="28"/>
      <c r="AJ286" s="132"/>
      <c r="AK286" s="198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5"/>
      <c r="E287" s="56"/>
      <c r="F287" s="188"/>
      <c r="G287" s="188"/>
      <c r="H287" s="188"/>
      <c r="I287" s="56"/>
      <c r="J287" s="56"/>
      <c r="K287" s="187"/>
      <c r="L287" s="259"/>
      <c r="M287" s="259"/>
      <c r="N287" s="56"/>
      <c r="O287" s="28"/>
      <c r="P287" s="56"/>
      <c r="Q287" s="28"/>
      <c r="R287" s="183"/>
      <c r="S287" s="215"/>
      <c r="T287" s="287"/>
      <c r="U287" s="27"/>
      <c r="V287" s="185"/>
      <c r="W287" s="56"/>
      <c r="X287" s="188"/>
      <c r="Y287" s="188"/>
      <c r="Z287" s="188"/>
      <c r="AA287" s="56"/>
      <c r="AB287" s="56"/>
      <c r="AC287" s="187"/>
      <c r="AD287" s="259"/>
      <c r="AE287" s="259"/>
      <c r="AF287" s="56"/>
      <c r="AG287" s="28"/>
      <c r="AH287" s="56"/>
      <c r="AI287" s="28"/>
      <c r="AJ287" s="183"/>
      <c r="AK287" s="198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5"/>
      <c r="T288" s="285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8"/>
      <c r="AL288" s="285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34</v>
      </c>
      <c r="D289" s="185"/>
      <c r="E289" s="56"/>
      <c r="F289" s="186"/>
      <c r="G289" s="186"/>
      <c r="H289" s="186"/>
      <c r="I289" s="62"/>
      <c r="J289" s="62"/>
      <c r="K289" s="187"/>
      <c r="L289" s="259"/>
      <c r="M289" s="259"/>
      <c r="N289" s="56"/>
      <c r="O289" s="28"/>
      <c r="P289" s="56"/>
      <c r="Q289" s="28"/>
      <c r="R289" s="132"/>
      <c r="S289" s="215"/>
      <c r="T289" s="286"/>
      <c r="U289" s="27" t="s">
        <v>34</v>
      </c>
      <c r="V289" s="185"/>
      <c r="W289" s="56"/>
      <c r="X289" s="186"/>
      <c r="Y289" s="186"/>
      <c r="Z289" s="186"/>
      <c r="AA289" s="62"/>
      <c r="AB289" s="62"/>
      <c r="AC289" s="187"/>
      <c r="AD289" s="259"/>
      <c r="AE289" s="259"/>
      <c r="AF289" s="56"/>
      <c r="AG289" s="28"/>
      <c r="AH289" s="56"/>
      <c r="AI289" s="28"/>
      <c r="AJ289" s="132"/>
      <c r="AK289" s="198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35</v>
      </c>
      <c r="D290" s="185"/>
      <c r="E290" s="56"/>
      <c r="F290" s="186"/>
      <c r="G290" s="186"/>
      <c r="H290" s="186"/>
      <c r="I290" s="62"/>
      <c r="J290" s="62"/>
      <c r="K290" s="187"/>
      <c r="L290" s="259"/>
      <c r="M290" s="259"/>
      <c r="N290" s="56"/>
      <c r="O290" s="28"/>
      <c r="P290" s="56"/>
      <c r="Q290" s="28"/>
      <c r="R290" s="132"/>
      <c r="S290" s="215"/>
      <c r="T290" s="286"/>
      <c r="U290" s="27" t="s">
        <v>35</v>
      </c>
      <c r="V290" s="185"/>
      <c r="W290" s="56"/>
      <c r="X290" s="186"/>
      <c r="Y290" s="186"/>
      <c r="Z290" s="186"/>
      <c r="AA290" s="62"/>
      <c r="AB290" s="62"/>
      <c r="AC290" s="187"/>
      <c r="AD290" s="259"/>
      <c r="AE290" s="259"/>
      <c r="AF290" s="56"/>
      <c r="AG290" s="28"/>
      <c r="AH290" s="56"/>
      <c r="AI290" s="28"/>
      <c r="AJ290" s="132"/>
      <c r="AK290" s="198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37</v>
      </c>
      <c r="D291" s="185"/>
      <c r="E291" s="56"/>
      <c r="F291" s="186"/>
      <c r="G291" s="186"/>
      <c r="H291" s="186"/>
      <c r="I291" s="62"/>
      <c r="J291" s="62"/>
      <c r="K291" s="187"/>
      <c r="L291" s="259"/>
      <c r="M291" s="259"/>
      <c r="N291" s="56"/>
      <c r="O291" s="28"/>
      <c r="P291" s="56"/>
      <c r="Q291" s="28"/>
      <c r="R291" s="132"/>
      <c r="S291" s="215"/>
      <c r="T291" s="286"/>
      <c r="U291" s="27" t="s">
        <v>37</v>
      </c>
      <c r="V291" s="185"/>
      <c r="W291" s="56"/>
      <c r="X291" s="186"/>
      <c r="Y291" s="186"/>
      <c r="Z291" s="186"/>
      <c r="AA291" s="62"/>
      <c r="AB291" s="62"/>
      <c r="AC291" s="187"/>
      <c r="AD291" s="259"/>
      <c r="AE291" s="259"/>
      <c r="AF291" s="56"/>
      <c r="AG291" s="28"/>
      <c r="AH291" s="56"/>
      <c r="AI291" s="28"/>
      <c r="AJ291" s="132"/>
      <c r="AK291" s="198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5"/>
      <c r="E292" s="56"/>
      <c r="F292" s="188"/>
      <c r="G292" s="188"/>
      <c r="H292" s="188"/>
      <c r="I292" s="56"/>
      <c r="J292" s="56"/>
      <c r="K292" s="187"/>
      <c r="L292" s="259"/>
      <c r="M292" s="259"/>
      <c r="N292" s="56"/>
      <c r="O292" s="28"/>
      <c r="P292" s="56"/>
      <c r="Q292" s="28"/>
      <c r="R292" s="183"/>
      <c r="S292" s="215"/>
      <c r="T292" s="287"/>
      <c r="U292" s="27"/>
      <c r="V292" s="185"/>
      <c r="W292" s="56"/>
      <c r="X292" s="188"/>
      <c r="Y292" s="188"/>
      <c r="Z292" s="188"/>
      <c r="AA292" s="56"/>
      <c r="AB292" s="56"/>
      <c r="AC292" s="187"/>
      <c r="AD292" s="259"/>
      <c r="AE292" s="259"/>
      <c r="AF292" s="56"/>
      <c r="AG292" s="28"/>
      <c r="AH292" s="56"/>
      <c r="AI292" s="28"/>
      <c r="AJ292" s="183"/>
      <c r="AK292" s="198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5"/>
      <c r="T293" s="285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8"/>
      <c r="AL293" s="285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34</v>
      </c>
      <c r="D294" s="185"/>
      <c r="E294" s="56"/>
      <c r="F294" s="186"/>
      <c r="G294" s="186"/>
      <c r="H294" s="186"/>
      <c r="I294" s="62"/>
      <c r="J294" s="62"/>
      <c r="K294" s="187"/>
      <c r="L294" s="259"/>
      <c r="M294" s="259"/>
      <c r="N294" s="56"/>
      <c r="O294" s="28"/>
      <c r="P294" s="56"/>
      <c r="Q294" s="28"/>
      <c r="R294" s="132"/>
      <c r="S294" s="215"/>
      <c r="T294" s="286"/>
      <c r="U294" s="27" t="s">
        <v>34</v>
      </c>
      <c r="V294" s="185"/>
      <c r="W294" s="56"/>
      <c r="X294" s="186"/>
      <c r="Y294" s="186"/>
      <c r="Z294" s="186"/>
      <c r="AA294" s="62"/>
      <c r="AB294" s="62"/>
      <c r="AC294" s="187"/>
      <c r="AD294" s="259"/>
      <c r="AE294" s="259"/>
      <c r="AF294" s="56"/>
      <c r="AG294" s="28"/>
      <c r="AH294" s="56"/>
      <c r="AI294" s="28"/>
      <c r="AJ294" s="132"/>
      <c r="AK294" s="198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35</v>
      </c>
      <c r="D295" s="185"/>
      <c r="E295" s="56"/>
      <c r="F295" s="186"/>
      <c r="G295" s="186"/>
      <c r="H295" s="186"/>
      <c r="I295" s="62"/>
      <c r="J295" s="62"/>
      <c r="K295" s="187"/>
      <c r="L295" s="259"/>
      <c r="M295" s="259"/>
      <c r="N295" s="56"/>
      <c r="O295" s="28"/>
      <c r="P295" s="56"/>
      <c r="Q295" s="28"/>
      <c r="R295" s="132"/>
      <c r="S295" s="215"/>
      <c r="T295" s="286"/>
      <c r="U295" s="27" t="s">
        <v>35</v>
      </c>
      <c r="V295" s="185"/>
      <c r="W295" s="56"/>
      <c r="X295" s="186"/>
      <c r="Y295" s="186"/>
      <c r="Z295" s="186"/>
      <c r="AA295" s="62"/>
      <c r="AB295" s="62"/>
      <c r="AC295" s="187"/>
      <c r="AD295" s="259"/>
      <c r="AE295" s="259"/>
      <c r="AF295" s="56"/>
      <c r="AG295" s="28"/>
      <c r="AH295" s="56"/>
      <c r="AI295" s="28"/>
      <c r="AJ295" s="132"/>
      <c r="AK295" s="198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37</v>
      </c>
      <c r="D296" s="185"/>
      <c r="E296" s="56"/>
      <c r="F296" s="186"/>
      <c r="G296" s="186"/>
      <c r="H296" s="186"/>
      <c r="I296" s="62"/>
      <c r="J296" s="62"/>
      <c r="K296" s="187"/>
      <c r="L296" s="259"/>
      <c r="M296" s="259"/>
      <c r="N296" s="56"/>
      <c r="O296" s="28"/>
      <c r="P296" s="56"/>
      <c r="Q296" s="28"/>
      <c r="R296" s="132"/>
      <c r="S296" s="215"/>
      <c r="T296" s="286"/>
      <c r="U296" s="27" t="s">
        <v>37</v>
      </c>
      <c r="V296" s="185"/>
      <c r="W296" s="56"/>
      <c r="X296" s="186"/>
      <c r="Y296" s="186"/>
      <c r="Z296" s="186"/>
      <c r="AA296" s="62"/>
      <c r="AB296" s="62"/>
      <c r="AC296" s="187"/>
      <c r="AD296" s="259"/>
      <c r="AE296" s="259"/>
      <c r="AF296" s="56"/>
      <c r="AG296" s="28"/>
      <c r="AH296" s="56"/>
      <c r="AI296" s="28"/>
      <c r="AJ296" s="132"/>
      <c r="AK296" s="198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5"/>
      <c r="E297" s="56"/>
      <c r="F297" s="188"/>
      <c r="G297" s="188"/>
      <c r="H297" s="188"/>
      <c r="I297" s="56"/>
      <c r="J297" s="56"/>
      <c r="K297" s="187"/>
      <c r="L297" s="259"/>
      <c r="M297" s="259"/>
      <c r="N297" s="56"/>
      <c r="O297" s="28"/>
      <c r="P297" s="56"/>
      <c r="Q297" s="28"/>
      <c r="R297" s="183"/>
      <c r="S297" s="215"/>
      <c r="T297" s="287"/>
      <c r="U297" s="27"/>
      <c r="V297" s="185"/>
      <c r="W297" s="56"/>
      <c r="X297" s="188"/>
      <c r="Y297" s="188"/>
      <c r="Z297" s="188"/>
      <c r="AA297" s="56"/>
      <c r="AB297" s="56"/>
      <c r="AC297" s="187"/>
      <c r="AD297" s="259"/>
      <c r="AE297" s="259"/>
      <c r="AF297" s="56"/>
      <c r="AG297" s="28"/>
      <c r="AH297" s="56"/>
      <c r="AI297" s="28"/>
      <c r="AJ297" s="183"/>
      <c r="AK297" s="198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5"/>
      <c r="T298" s="285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8"/>
      <c r="AL298" s="285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34</v>
      </c>
      <c r="D299" s="185"/>
      <c r="E299" s="56"/>
      <c r="F299" s="186"/>
      <c r="G299" s="186"/>
      <c r="H299" s="186"/>
      <c r="I299" s="62"/>
      <c r="J299" s="62"/>
      <c r="K299" s="187"/>
      <c r="L299" s="259"/>
      <c r="M299" s="259"/>
      <c r="N299" s="56"/>
      <c r="O299" s="28"/>
      <c r="P299" s="56"/>
      <c r="Q299" s="28"/>
      <c r="R299" s="132"/>
      <c r="S299" s="215"/>
      <c r="T299" s="286"/>
      <c r="U299" s="27" t="s">
        <v>34</v>
      </c>
      <c r="V299" s="185"/>
      <c r="W299" s="56"/>
      <c r="X299" s="186"/>
      <c r="Y299" s="186"/>
      <c r="Z299" s="186"/>
      <c r="AA299" s="62"/>
      <c r="AB299" s="62"/>
      <c r="AC299" s="187"/>
      <c r="AD299" s="259"/>
      <c r="AE299" s="259"/>
      <c r="AF299" s="56"/>
      <c r="AG299" s="28"/>
      <c r="AH299" s="56"/>
      <c r="AI299" s="28"/>
      <c r="AJ299" s="132"/>
      <c r="AK299" s="198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35</v>
      </c>
      <c r="D300" s="185"/>
      <c r="E300" s="56"/>
      <c r="F300" s="186"/>
      <c r="G300" s="186"/>
      <c r="H300" s="186"/>
      <c r="I300" s="62"/>
      <c r="J300" s="62"/>
      <c r="K300" s="187"/>
      <c r="L300" s="259"/>
      <c r="M300" s="259"/>
      <c r="N300" s="56"/>
      <c r="O300" s="28"/>
      <c r="P300" s="56"/>
      <c r="Q300" s="28"/>
      <c r="R300" s="132"/>
      <c r="S300" s="215"/>
      <c r="T300" s="286"/>
      <c r="U300" s="27" t="s">
        <v>35</v>
      </c>
      <c r="V300" s="185"/>
      <c r="W300" s="56"/>
      <c r="X300" s="186"/>
      <c r="Y300" s="186"/>
      <c r="Z300" s="186"/>
      <c r="AA300" s="62"/>
      <c r="AB300" s="62"/>
      <c r="AC300" s="187"/>
      <c r="AD300" s="259"/>
      <c r="AE300" s="259"/>
      <c r="AF300" s="56"/>
      <c r="AG300" s="28"/>
      <c r="AH300" s="56"/>
      <c r="AI300" s="28"/>
      <c r="AJ300" s="132"/>
      <c r="AK300" s="198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37</v>
      </c>
      <c r="D301" s="185"/>
      <c r="E301" s="56"/>
      <c r="F301" s="186"/>
      <c r="G301" s="186"/>
      <c r="H301" s="186"/>
      <c r="I301" s="62"/>
      <c r="J301" s="62"/>
      <c r="K301" s="187"/>
      <c r="L301" s="259"/>
      <c r="M301" s="259"/>
      <c r="N301" s="56"/>
      <c r="O301" s="28"/>
      <c r="P301" s="56"/>
      <c r="Q301" s="28"/>
      <c r="R301" s="132"/>
      <c r="S301" s="215"/>
      <c r="T301" s="286"/>
      <c r="U301" s="27" t="s">
        <v>37</v>
      </c>
      <c r="V301" s="185"/>
      <c r="W301" s="56"/>
      <c r="X301" s="186"/>
      <c r="Y301" s="186"/>
      <c r="Z301" s="186"/>
      <c r="AA301" s="62"/>
      <c r="AB301" s="62"/>
      <c r="AC301" s="187"/>
      <c r="AD301" s="259"/>
      <c r="AE301" s="259"/>
      <c r="AF301" s="56"/>
      <c r="AG301" s="28"/>
      <c r="AH301" s="56"/>
      <c r="AI301" s="28"/>
      <c r="AJ301" s="132"/>
      <c r="AK301" s="198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5"/>
      <c r="E302" s="56"/>
      <c r="F302" s="188"/>
      <c r="G302" s="188"/>
      <c r="H302" s="188"/>
      <c r="I302" s="56"/>
      <c r="J302" s="56"/>
      <c r="K302" s="187"/>
      <c r="L302" s="259"/>
      <c r="M302" s="259"/>
      <c r="N302" s="56"/>
      <c r="O302" s="28"/>
      <c r="P302" s="56"/>
      <c r="Q302" s="28"/>
      <c r="R302" s="183"/>
      <c r="S302" s="215"/>
      <c r="T302" s="287"/>
      <c r="U302" s="27"/>
      <c r="V302" s="185"/>
      <c r="W302" s="56"/>
      <c r="X302" s="188"/>
      <c r="Y302" s="188"/>
      <c r="Z302" s="188"/>
      <c r="AA302" s="56"/>
      <c r="AB302" s="56"/>
      <c r="AC302" s="187"/>
      <c r="AD302" s="259"/>
      <c r="AE302" s="259"/>
      <c r="AF302" s="56"/>
      <c r="AG302" s="28"/>
      <c r="AH302" s="56"/>
      <c r="AI302" s="28"/>
      <c r="AJ302" s="183"/>
      <c r="AK302" s="198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5"/>
      <c r="T303" s="285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8"/>
      <c r="AL303" s="285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34</v>
      </c>
      <c r="D304" s="185"/>
      <c r="E304" s="56"/>
      <c r="F304" s="186"/>
      <c r="G304" s="186"/>
      <c r="H304" s="186"/>
      <c r="I304" s="62"/>
      <c r="J304" s="62"/>
      <c r="K304" s="187"/>
      <c r="L304" s="259"/>
      <c r="M304" s="259"/>
      <c r="N304" s="56"/>
      <c r="O304" s="28"/>
      <c r="P304" s="56"/>
      <c r="Q304" s="28"/>
      <c r="R304" s="132"/>
      <c r="S304" s="215"/>
      <c r="T304" s="286"/>
      <c r="U304" s="27" t="s">
        <v>34</v>
      </c>
      <c r="V304" s="185"/>
      <c r="W304" s="56"/>
      <c r="X304" s="186"/>
      <c r="Y304" s="186"/>
      <c r="Z304" s="186"/>
      <c r="AA304" s="62"/>
      <c r="AB304" s="62"/>
      <c r="AC304" s="187"/>
      <c r="AD304" s="259"/>
      <c r="AE304" s="259"/>
      <c r="AF304" s="56"/>
      <c r="AG304" s="28"/>
      <c r="AH304" s="56"/>
      <c r="AI304" s="28"/>
      <c r="AJ304" s="132"/>
      <c r="AK304" s="198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35</v>
      </c>
      <c r="D305" s="185"/>
      <c r="E305" s="56"/>
      <c r="F305" s="186"/>
      <c r="G305" s="186"/>
      <c r="H305" s="186"/>
      <c r="I305" s="62"/>
      <c r="J305" s="62"/>
      <c r="K305" s="187"/>
      <c r="L305" s="259"/>
      <c r="M305" s="259"/>
      <c r="N305" s="56"/>
      <c r="O305" s="28"/>
      <c r="P305" s="56"/>
      <c r="Q305" s="28"/>
      <c r="R305" s="132"/>
      <c r="S305" s="215"/>
      <c r="T305" s="286"/>
      <c r="U305" s="27" t="s">
        <v>35</v>
      </c>
      <c r="V305" s="185"/>
      <c r="W305" s="56"/>
      <c r="X305" s="186"/>
      <c r="Y305" s="186"/>
      <c r="Z305" s="186"/>
      <c r="AA305" s="62"/>
      <c r="AB305" s="62"/>
      <c r="AC305" s="187"/>
      <c r="AD305" s="259"/>
      <c r="AE305" s="259"/>
      <c r="AF305" s="56"/>
      <c r="AG305" s="28"/>
      <c r="AH305" s="56"/>
      <c r="AI305" s="28"/>
      <c r="AJ305" s="132"/>
      <c r="AK305" s="198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37</v>
      </c>
      <c r="D306" s="185"/>
      <c r="E306" s="56"/>
      <c r="F306" s="186"/>
      <c r="G306" s="186"/>
      <c r="H306" s="186"/>
      <c r="I306" s="62"/>
      <c r="J306" s="62"/>
      <c r="K306" s="187"/>
      <c r="L306" s="259"/>
      <c r="M306" s="259"/>
      <c r="N306" s="56"/>
      <c r="O306" s="28"/>
      <c r="P306" s="56"/>
      <c r="Q306" s="28"/>
      <c r="R306" s="132"/>
      <c r="S306" s="215"/>
      <c r="T306" s="286"/>
      <c r="U306" s="27" t="s">
        <v>37</v>
      </c>
      <c r="V306" s="185"/>
      <c r="W306" s="56"/>
      <c r="X306" s="186"/>
      <c r="Y306" s="186"/>
      <c r="Z306" s="186"/>
      <c r="AA306" s="62"/>
      <c r="AB306" s="62"/>
      <c r="AC306" s="187"/>
      <c r="AD306" s="259"/>
      <c r="AE306" s="259"/>
      <c r="AF306" s="56"/>
      <c r="AG306" s="28"/>
      <c r="AH306" s="56"/>
      <c r="AI306" s="28"/>
      <c r="AJ306" s="132"/>
      <c r="AK306" s="198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5"/>
      <c r="E307" s="56"/>
      <c r="F307" s="188"/>
      <c r="G307" s="188"/>
      <c r="H307" s="188"/>
      <c r="I307" s="56"/>
      <c r="J307" s="56"/>
      <c r="K307" s="187"/>
      <c r="L307" s="259"/>
      <c r="M307" s="259"/>
      <c r="N307" s="56"/>
      <c r="O307" s="28"/>
      <c r="P307" s="56"/>
      <c r="Q307" s="28"/>
      <c r="R307" s="183"/>
      <c r="S307" s="215"/>
      <c r="T307" s="287"/>
      <c r="U307" s="27"/>
      <c r="V307" s="185"/>
      <c r="W307" s="56"/>
      <c r="X307" s="188"/>
      <c r="Y307" s="188"/>
      <c r="Z307" s="188"/>
      <c r="AA307" s="56"/>
      <c r="AB307" s="56"/>
      <c r="AC307" s="187"/>
      <c r="AD307" s="259"/>
      <c r="AE307" s="259"/>
      <c r="AF307" s="56"/>
      <c r="AG307" s="28"/>
      <c r="AH307" s="56"/>
      <c r="AI307" s="28"/>
      <c r="AJ307" s="183"/>
      <c r="AK307" s="198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5"/>
      <c r="T308" s="285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8"/>
      <c r="AL308" s="285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34</v>
      </c>
      <c r="D309" s="185"/>
      <c r="E309" s="56"/>
      <c r="F309" s="186"/>
      <c r="G309" s="186"/>
      <c r="H309" s="186"/>
      <c r="I309" s="62"/>
      <c r="J309" s="62"/>
      <c r="K309" s="187"/>
      <c r="L309" s="259"/>
      <c r="M309" s="259"/>
      <c r="N309" s="56"/>
      <c r="O309" s="28"/>
      <c r="P309" s="56"/>
      <c r="Q309" s="28"/>
      <c r="R309" s="132"/>
      <c r="S309" s="215"/>
      <c r="T309" s="286"/>
      <c r="U309" s="27" t="s">
        <v>34</v>
      </c>
      <c r="V309" s="185"/>
      <c r="W309" s="56"/>
      <c r="X309" s="186"/>
      <c r="Y309" s="186"/>
      <c r="Z309" s="186"/>
      <c r="AA309" s="62"/>
      <c r="AB309" s="62"/>
      <c r="AC309" s="187"/>
      <c r="AD309" s="259"/>
      <c r="AE309" s="259"/>
      <c r="AF309" s="56"/>
      <c r="AG309" s="28"/>
      <c r="AH309" s="56"/>
      <c r="AI309" s="28"/>
      <c r="AJ309" s="132"/>
      <c r="AK309" s="198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35</v>
      </c>
      <c r="D310" s="185"/>
      <c r="E310" s="56"/>
      <c r="F310" s="186"/>
      <c r="G310" s="186"/>
      <c r="H310" s="186"/>
      <c r="I310" s="62"/>
      <c r="J310" s="62"/>
      <c r="K310" s="187"/>
      <c r="L310" s="259"/>
      <c r="M310" s="259"/>
      <c r="N310" s="56"/>
      <c r="O310" s="28"/>
      <c r="P310" s="56"/>
      <c r="Q310" s="28"/>
      <c r="R310" s="132"/>
      <c r="S310" s="215"/>
      <c r="T310" s="286"/>
      <c r="U310" s="27" t="s">
        <v>35</v>
      </c>
      <c r="V310" s="185"/>
      <c r="W310" s="56"/>
      <c r="X310" s="186"/>
      <c r="Y310" s="186"/>
      <c r="Z310" s="186"/>
      <c r="AA310" s="62"/>
      <c r="AB310" s="62"/>
      <c r="AC310" s="187"/>
      <c r="AD310" s="259"/>
      <c r="AE310" s="259"/>
      <c r="AF310" s="56"/>
      <c r="AG310" s="28"/>
      <c r="AH310" s="56"/>
      <c r="AI310" s="28"/>
      <c r="AJ310" s="132"/>
      <c r="AK310" s="198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37</v>
      </c>
      <c r="D311" s="185"/>
      <c r="E311" s="56"/>
      <c r="F311" s="186"/>
      <c r="G311" s="186"/>
      <c r="H311" s="186"/>
      <c r="I311" s="62"/>
      <c r="J311" s="62"/>
      <c r="K311" s="187"/>
      <c r="L311" s="259"/>
      <c r="M311" s="259"/>
      <c r="N311" s="56"/>
      <c r="O311" s="28"/>
      <c r="P311" s="56"/>
      <c r="Q311" s="28"/>
      <c r="R311" s="132"/>
      <c r="S311" s="215"/>
      <c r="T311" s="286"/>
      <c r="U311" s="27" t="s">
        <v>37</v>
      </c>
      <c r="V311" s="185"/>
      <c r="W311" s="56"/>
      <c r="X311" s="186"/>
      <c r="Y311" s="186"/>
      <c r="Z311" s="186"/>
      <c r="AA311" s="62"/>
      <c r="AB311" s="62"/>
      <c r="AC311" s="187"/>
      <c r="AD311" s="259"/>
      <c r="AE311" s="259"/>
      <c r="AF311" s="56"/>
      <c r="AG311" s="28"/>
      <c r="AH311" s="56"/>
      <c r="AI311" s="28"/>
      <c r="AJ311" s="132"/>
      <c r="AK311" s="198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5"/>
      <c r="E312" s="56"/>
      <c r="F312" s="188"/>
      <c r="G312" s="188"/>
      <c r="H312" s="188"/>
      <c r="I312" s="56"/>
      <c r="J312" s="56"/>
      <c r="K312" s="187"/>
      <c r="L312" s="259"/>
      <c r="M312" s="259"/>
      <c r="N312" s="56"/>
      <c r="O312" s="28"/>
      <c r="P312" s="56"/>
      <c r="Q312" s="28"/>
      <c r="R312" s="183"/>
      <c r="S312" s="215"/>
      <c r="T312" s="287"/>
      <c r="U312" s="27"/>
      <c r="V312" s="185"/>
      <c r="W312" s="56"/>
      <c r="X312" s="188"/>
      <c r="Y312" s="188"/>
      <c r="Z312" s="188"/>
      <c r="AA312" s="56"/>
      <c r="AB312" s="56"/>
      <c r="AC312" s="187"/>
      <c r="AD312" s="259"/>
      <c r="AE312" s="259"/>
      <c r="AF312" s="56"/>
      <c r="AG312" s="28"/>
      <c r="AH312" s="56"/>
      <c r="AI312" s="28"/>
      <c r="AJ312" s="183"/>
      <c r="AK312" s="198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5"/>
      <c r="T313" s="285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8"/>
      <c r="AL313" s="285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34</v>
      </c>
      <c r="D314" s="185"/>
      <c r="E314" s="56"/>
      <c r="F314" s="186"/>
      <c r="G314" s="186"/>
      <c r="H314" s="186"/>
      <c r="I314" s="62"/>
      <c r="J314" s="62"/>
      <c r="K314" s="187"/>
      <c r="L314" s="259"/>
      <c r="M314" s="259"/>
      <c r="N314" s="56"/>
      <c r="O314" s="28"/>
      <c r="P314" s="56"/>
      <c r="Q314" s="28"/>
      <c r="R314" s="132"/>
      <c r="S314" s="215"/>
      <c r="T314" s="286"/>
      <c r="U314" s="27" t="s">
        <v>34</v>
      </c>
      <c r="V314" s="185"/>
      <c r="W314" s="56"/>
      <c r="X314" s="186"/>
      <c r="Y314" s="186"/>
      <c r="Z314" s="186"/>
      <c r="AA314" s="62"/>
      <c r="AB314" s="62"/>
      <c r="AC314" s="187"/>
      <c r="AD314" s="259"/>
      <c r="AE314" s="259"/>
      <c r="AF314" s="56"/>
      <c r="AG314" s="28"/>
      <c r="AH314" s="56"/>
      <c r="AI314" s="28"/>
      <c r="AJ314" s="132"/>
      <c r="AK314" s="198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35</v>
      </c>
      <c r="D315" s="185"/>
      <c r="E315" s="56"/>
      <c r="F315" s="186"/>
      <c r="G315" s="186"/>
      <c r="H315" s="186"/>
      <c r="I315" s="62"/>
      <c r="J315" s="62"/>
      <c r="K315" s="187"/>
      <c r="L315" s="259"/>
      <c r="M315" s="259"/>
      <c r="N315" s="56"/>
      <c r="O315" s="28"/>
      <c r="P315" s="56"/>
      <c r="Q315" s="28"/>
      <c r="R315" s="132"/>
      <c r="S315" s="215"/>
      <c r="T315" s="286"/>
      <c r="U315" s="27" t="s">
        <v>35</v>
      </c>
      <c r="V315" s="185"/>
      <c r="W315" s="56"/>
      <c r="X315" s="186"/>
      <c r="Y315" s="186"/>
      <c r="Z315" s="186"/>
      <c r="AA315" s="62"/>
      <c r="AB315" s="62"/>
      <c r="AC315" s="187"/>
      <c r="AD315" s="259"/>
      <c r="AE315" s="259"/>
      <c r="AF315" s="56"/>
      <c r="AG315" s="28"/>
      <c r="AH315" s="56"/>
      <c r="AI315" s="28"/>
      <c r="AJ315" s="132"/>
      <c r="AK315" s="198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37</v>
      </c>
      <c r="D316" s="185"/>
      <c r="E316" s="56"/>
      <c r="F316" s="186"/>
      <c r="G316" s="186"/>
      <c r="H316" s="186"/>
      <c r="I316" s="62"/>
      <c r="J316" s="62"/>
      <c r="K316" s="187"/>
      <c r="L316" s="259"/>
      <c r="M316" s="259"/>
      <c r="N316" s="56"/>
      <c r="O316" s="28"/>
      <c r="P316" s="56"/>
      <c r="Q316" s="28"/>
      <c r="R316" s="132"/>
      <c r="S316" s="215"/>
      <c r="T316" s="286"/>
      <c r="U316" s="27" t="s">
        <v>37</v>
      </c>
      <c r="V316" s="185"/>
      <c r="W316" s="56"/>
      <c r="X316" s="186"/>
      <c r="Y316" s="186"/>
      <c r="Z316" s="186"/>
      <c r="AA316" s="62"/>
      <c r="AB316" s="62"/>
      <c r="AC316" s="187"/>
      <c r="AD316" s="259"/>
      <c r="AE316" s="259"/>
      <c r="AF316" s="56"/>
      <c r="AG316" s="28"/>
      <c r="AH316" s="56"/>
      <c r="AI316" s="28"/>
      <c r="AJ316" s="132"/>
      <c r="AK316" s="198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5"/>
      <c r="E317" s="56"/>
      <c r="F317" s="188"/>
      <c r="G317" s="188"/>
      <c r="H317" s="188"/>
      <c r="I317" s="56"/>
      <c r="J317" s="56"/>
      <c r="K317" s="187"/>
      <c r="L317" s="259"/>
      <c r="M317" s="259"/>
      <c r="N317" s="56"/>
      <c r="O317" s="28"/>
      <c r="P317" s="56"/>
      <c r="Q317" s="28"/>
      <c r="R317" s="183"/>
      <c r="S317" s="215"/>
      <c r="T317" s="287"/>
      <c r="U317" s="27"/>
      <c r="V317" s="185"/>
      <c r="W317" s="56"/>
      <c r="X317" s="188"/>
      <c r="Y317" s="188"/>
      <c r="Z317" s="188"/>
      <c r="AA317" s="56"/>
      <c r="AB317" s="56"/>
      <c r="AC317" s="187"/>
      <c r="AD317" s="259"/>
      <c r="AE317" s="259"/>
      <c r="AF317" s="56"/>
      <c r="AG317" s="28"/>
      <c r="AH317" s="56"/>
      <c r="AI317" s="28"/>
      <c r="AJ317" s="183"/>
      <c r="AK317" s="198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5"/>
      <c r="T318" s="285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8"/>
      <c r="AL318" s="285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34</v>
      </c>
      <c r="D319" s="185"/>
      <c r="E319" s="56"/>
      <c r="F319" s="186"/>
      <c r="G319" s="186"/>
      <c r="H319" s="186"/>
      <c r="I319" s="62"/>
      <c r="J319" s="62"/>
      <c r="K319" s="187"/>
      <c r="L319" s="259"/>
      <c r="M319" s="259"/>
      <c r="N319" s="56"/>
      <c r="O319" s="28"/>
      <c r="P319" s="56"/>
      <c r="Q319" s="28"/>
      <c r="R319" s="132"/>
      <c r="S319" s="215"/>
      <c r="T319" s="286"/>
      <c r="U319" s="27" t="s">
        <v>34</v>
      </c>
      <c r="V319" s="185"/>
      <c r="W319" s="56"/>
      <c r="X319" s="186"/>
      <c r="Y319" s="186"/>
      <c r="Z319" s="186"/>
      <c r="AA319" s="62"/>
      <c r="AB319" s="62"/>
      <c r="AC319" s="187"/>
      <c r="AD319" s="259"/>
      <c r="AE319" s="259"/>
      <c r="AF319" s="56"/>
      <c r="AG319" s="28"/>
      <c r="AH319" s="56"/>
      <c r="AI319" s="28"/>
      <c r="AJ319" s="132"/>
      <c r="AK319" s="198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35</v>
      </c>
      <c r="D320" s="185"/>
      <c r="E320" s="56"/>
      <c r="F320" s="186"/>
      <c r="G320" s="186"/>
      <c r="H320" s="186"/>
      <c r="I320" s="62"/>
      <c r="J320" s="62"/>
      <c r="K320" s="187"/>
      <c r="L320" s="259"/>
      <c r="M320" s="259"/>
      <c r="N320" s="56"/>
      <c r="O320" s="28"/>
      <c r="P320" s="56"/>
      <c r="Q320" s="28"/>
      <c r="R320" s="132"/>
      <c r="S320" s="215"/>
      <c r="T320" s="286"/>
      <c r="U320" s="27" t="s">
        <v>35</v>
      </c>
      <c r="V320" s="185"/>
      <c r="W320" s="56"/>
      <c r="X320" s="186"/>
      <c r="Y320" s="186"/>
      <c r="Z320" s="186"/>
      <c r="AA320" s="62"/>
      <c r="AB320" s="62"/>
      <c r="AC320" s="187"/>
      <c r="AD320" s="259"/>
      <c r="AE320" s="259"/>
      <c r="AF320" s="56"/>
      <c r="AG320" s="28"/>
      <c r="AH320" s="56"/>
      <c r="AI320" s="28"/>
      <c r="AJ320" s="132"/>
      <c r="AK320" s="198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37</v>
      </c>
      <c r="D321" s="185"/>
      <c r="E321" s="56"/>
      <c r="F321" s="186"/>
      <c r="G321" s="186"/>
      <c r="H321" s="186"/>
      <c r="I321" s="62"/>
      <c r="J321" s="62"/>
      <c r="K321" s="187"/>
      <c r="L321" s="259"/>
      <c r="M321" s="259"/>
      <c r="N321" s="56"/>
      <c r="O321" s="28"/>
      <c r="P321" s="56"/>
      <c r="Q321" s="28"/>
      <c r="R321" s="132"/>
      <c r="S321" s="215"/>
      <c r="T321" s="286"/>
      <c r="U321" s="27" t="s">
        <v>37</v>
      </c>
      <c r="V321" s="185"/>
      <c r="W321" s="56"/>
      <c r="X321" s="186"/>
      <c r="Y321" s="186"/>
      <c r="Z321" s="186"/>
      <c r="AA321" s="62"/>
      <c r="AB321" s="62"/>
      <c r="AC321" s="187"/>
      <c r="AD321" s="259"/>
      <c r="AE321" s="259"/>
      <c r="AF321" s="56"/>
      <c r="AG321" s="28"/>
      <c r="AH321" s="56"/>
      <c r="AI321" s="28"/>
      <c r="AJ321" s="132"/>
      <c r="AK321" s="198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5"/>
      <c r="E322" s="56"/>
      <c r="F322" s="188"/>
      <c r="G322" s="188"/>
      <c r="H322" s="188"/>
      <c r="I322" s="56"/>
      <c r="J322" s="56"/>
      <c r="K322" s="187"/>
      <c r="L322" s="259"/>
      <c r="M322" s="259"/>
      <c r="N322" s="56"/>
      <c r="O322" s="28"/>
      <c r="P322" s="56"/>
      <c r="Q322" s="28"/>
      <c r="R322" s="183"/>
      <c r="S322" s="215"/>
      <c r="T322" s="287"/>
      <c r="U322" s="27"/>
      <c r="V322" s="185"/>
      <c r="W322" s="56"/>
      <c r="X322" s="188"/>
      <c r="Y322" s="188"/>
      <c r="Z322" s="188"/>
      <c r="AA322" s="56"/>
      <c r="AB322" s="56"/>
      <c r="AC322" s="187"/>
      <c r="AD322" s="259"/>
      <c r="AE322" s="259"/>
      <c r="AF322" s="56"/>
      <c r="AG322" s="28"/>
      <c r="AH322" s="56"/>
      <c r="AI322" s="28"/>
      <c r="AJ322" s="183"/>
      <c r="AK322" s="198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5"/>
      <c r="T323" s="285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8"/>
      <c r="AL323" s="285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34</v>
      </c>
      <c r="D324" s="185"/>
      <c r="E324" s="56"/>
      <c r="F324" s="186"/>
      <c r="G324" s="186"/>
      <c r="H324" s="186"/>
      <c r="I324" s="62"/>
      <c r="J324" s="62"/>
      <c r="K324" s="187"/>
      <c r="L324" s="259"/>
      <c r="M324" s="259"/>
      <c r="N324" s="56"/>
      <c r="O324" s="28"/>
      <c r="P324" s="56"/>
      <c r="Q324" s="28"/>
      <c r="R324" s="132"/>
      <c r="S324" s="215"/>
      <c r="T324" s="286"/>
      <c r="U324" s="27" t="s">
        <v>34</v>
      </c>
      <c r="V324" s="185"/>
      <c r="W324" s="56"/>
      <c r="X324" s="186"/>
      <c r="Y324" s="186"/>
      <c r="Z324" s="186"/>
      <c r="AA324" s="62"/>
      <c r="AB324" s="62"/>
      <c r="AC324" s="187"/>
      <c r="AD324" s="259"/>
      <c r="AE324" s="259"/>
      <c r="AF324" s="56"/>
      <c r="AG324" s="28"/>
      <c r="AH324" s="56"/>
      <c r="AI324" s="28"/>
      <c r="AJ324" s="132"/>
      <c r="AK324" s="198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35</v>
      </c>
      <c r="D325" s="185"/>
      <c r="E325" s="56"/>
      <c r="F325" s="186"/>
      <c r="G325" s="186"/>
      <c r="H325" s="186"/>
      <c r="I325" s="62"/>
      <c r="J325" s="62"/>
      <c r="K325" s="187"/>
      <c r="L325" s="259"/>
      <c r="M325" s="259"/>
      <c r="N325" s="56"/>
      <c r="O325" s="28"/>
      <c r="P325" s="56"/>
      <c r="Q325" s="28"/>
      <c r="R325" s="132"/>
      <c r="S325" s="215"/>
      <c r="T325" s="286"/>
      <c r="U325" s="27" t="s">
        <v>35</v>
      </c>
      <c r="V325" s="185"/>
      <c r="W325" s="56"/>
      <c r="X325" s="186"/>
      <c r="Y325" s="186"/>
      <c r="Z325" s="186"/>
      <c r="AA325" s="62"/>
      <c r="AB325" s="62"/>
      <c r="AC325" s="187"/>
      <c r="AD325" s="259"/>
      <c r="AE325" s="259"/>
      <c r="AF325" s="56"/>
      <c r="AG325" s="28"/>
      <c r="AH325" s="56"/>
      <c r="AI325" s="28"/>
      <c r="AJ325" s="132"/>
      <c r="AK325" s="198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37</v>
      </c>
      <c r="D326" s="185"/>
      <c r="E326" s="56"/>
      <c r="F326" s="186"/>
      <c r="G326" s="186"/>
      <c r="H326" s="186"/>
      <c r="I326" s="62"/>
      <c r="J326" s="62"/>
      <c r="K326" s="187"/>
      <c r="L326" s="259"/>
      <c r="M326" s="259"/>
      <c r="N326" s="56"/>
      <c r="O326" s="28"/>
      <c r="P326" s="56"/>
      <c r="Q326" s="28"/>
      <c r="R326" s="132"/>
      <c r="S326" s="215"/>
      <c r="T326" s="286"/>
      <c r="U326" s="27" t="s">
        <v>37</v>
      </c>
      <c r="V326" s="185"/>
      <c r="W326" s="56"/>
      <c r="X326" s="186"/>
      <c r="Y326" s="186"/>
      <c r="Z326" s="186"/>
      <c r="AA326" s="62"/>
      <c r="AB326" s="62"/>
      <c r="AC326" s="187"/>
      <c r="AD326" s="259"/>
      <c r="AE326" s="259"/>
      <c r="AF326" s="56"/>
      <c r="AG326" s="28"/>
      <c r="AH326" s="56"/>
      <c r="AI326" s="28"/>
      <c r="AJ326" s="132"/>
      <c r="AK326" s="198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5"/>
      <c r="E327" s="56"/>
      <c r="F327" s="188"/>
      <c r="G327" s="188"/>
      <c r="H327" s="188"/>
      <c r="I327" s="56"/>
      <c r="J327" s="56"/>
      <c r="K327" s="187"/>
      <c r="L327" s="259"/>
      <c r="M327" s="259"/>
      <c r="N327" s="56"/>
      <c r="O327" s="28"/>
      <c r="P327" s="56"/>
      <c r="Q327" s="28"/>
      <c r="R327" s="183"/>
      <c r="S327" s="215"/>
      <c r="T327" s="287"/>
      <c r="U327" s="27"/>
      <c r="V327" s="185"/>
      <c r="W327" s="56"/>
      <c r="X327" s="188"/>
      <c r="Y327" s="188"/>
      <c r="Z327" s="188"/>
      <c r="AA327" s="56"/>
      <c r="AB327" s="56"/>
      <c r="AC327" s="187"/>
      <c r="AD327" s="259"/>
      <c r="AE327" s="259"/>
      <c r="AF327" s="56"/>
      <c r="AG327" s="28"/>
      <c r="AH327" s="56"/>
      <c r="AI327" s="28"/>
      <c r="AJ327" s="183"/>
      <c r="AK327" s="198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5"/>
      <c r="T328" s="285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8"/>
      <c r="AL328" s="285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34</v>
      </c>
      <c r="D329" s="185"/>
      <c r="E329" s="56"/>
      <c r="F329" s="186"/>
      <c r="G329" s="186"/>
      <c r="H329" s="186"/>
      <c r="I329" s="62"/>
      <c r="J329" s="62"/>
      <c r="K329" s="187"/>
      <c r="L329" s="259"/>
      <c r="M329" s="259"/>
      <c r="N329" s="56"/>
      <c r="O329" s="28"/>
      <c r="P329" s="56"/>
      <c r="Q329" s="28"/>
      <c r="R329" s="132"/>
      <c r="S329" s="215"/>
      <c r="T329" s="286"/>
      <c r="U329" s="27" t="s">
        <v>34</v>
      </c>
      <c r="V329" s="185"/>
      <c r="W329" s="56"/>
      <c r="X329" s="186"/>
      <c r="Y329" s="186"/>
      <c r="Z329" s="186"/>
      <c r="AA329" s="62"/>
      <c r="AB329" s="62"/>
      <c r="AC329" s="187"/>
      <c r="AD329" s="259"/>
      <c r="AE329" s="259"/>
      <c r="AF329" s="56"/>
      <c r="AG329" s="28"/>
      <c r="AH329" s="56"/>
      <c r="AI329" s="28"/>
      <c r="AJ329" s="132"/>
      <c r="AK329" s="198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35</v>
      </c>
      <c r="D330" s="185"/>
      <c r="E330" s="56"/>
      <c r="F330" s="186"/>
      <c r="G330" s="186"/>
      <c r="H330" s="186"/>
      <c r="I330" s="62"/>
      <c r="J330" s="62"/>
      <c r="K330" s="187"/>
      <c r="L330" s="259"/>
      <c r="M330" s="259"/>
      <c r="N330" s="56"/>
      <c r="O330" s="28"/>
      <c r="P330" s="56"/>
      <c r="Q330" s="28"/>
      <c r="R330" s="132"/>
      <c r="S330" s="215"/>
      <c r="T330" s="286"/>
      <c r="U330" s="27" t="s">
        <v>35</v>
      </c>
      <c r="V330" s="185"/>
      <c r="W330" s="56"/>
      <c r="X330" s="186"/>
      <c r="Y330" s="186"/>
      <c r="Z330" s="186"/>
      <c r="AA330" s="62"/>
      <c r="AB330" s="62"/>
      <c r="AC330" s="187"/>
      <c r="AD330" s="259"/>
      <c r="AE330" s="259"/>
      <c r="AF330" s="56"/>
      <c r="AG330" s="28"/>
      <c r="AH330" s="56"/>
      <c r="AI330" s="28"/>
      <c r="AJ330" s="132"/>
      <c r="AK330" s="198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37</v>
      </c>
      <c r="D331" s="185"/>
      <c r="E331" s="56"/>
      <c r="F331" s="186"/>
      <c r="G331" s="186"/>
      <c r="H331" s="186"/>
      <c r="I331" s="62"/>
      <c r="J331" s="62"/>
      <c r="K331" s="187"/>
      <c r="L331" s="259"/>
      <c r="M331" s="259"/>
      <c r="N331" s="56"/>
      <c r="O331" s="28"/>
      <c r="P331" s="56"/>
      <c r="Q331" s="28"/>
      <c r="R331" s="132"/>
      <c r="S331" s="215"/>
      <c r="T331" s="286"/>
      <c r="U331" s="27" t="s">
        <v>37</v>
      </c>
      <c r="V331" s="185"/>
      <c r="W331" s="56"/>
      <c r="X331" s="186"/>
      <c r="Y331" s="186"/>
      <c r="Z331" s="186"/>
      <c r="AA331" s="62"/>
      <c r="AB331" s="62"/>
      <c r="AC331" s="187"/>
      <c r="AD331" s="259"/>
      <c r="AE331" s="259"/>
      <c r="AF331" s="56"/>
      <c r="AG331" s="28"/>
      <c r="AH331" s="56"/>
      <c r="AI331" s="28"/>
      <c r="AJ331" s="132"/>
      <c r="AK331" s="198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5"/>
      <c r="E332" s="56"/>
      <c r="F332" s="188"/>
      <c r="G332" s="188"/>
      <c r="H332" s="188"/>
      <c r="I332" s="56"/>
      <c r="J332" s="56"/>
      <c r="K332" s="187"/>
      <c r="L332" s="259"/>
      <c r="M332" s="259"/>
      <c r="N332" s="56"/>
      <c r="O332" s="28"/>
      <c r="P332" s="56"/>
      <c r="Q332" s="28"/>
      <c r="R332" s="183"/>
      <c r="S332" s="215"/>
      <c r="T332" s="287"/>
      <c r="U332" s="27"/>
      <c r="V332" s="185"/>
      <c r="W332" s="56"/>
      <c r="X332" s="188"/>
      <c r="Y332" s="188"/>
      <c r="Z332" s="188"/>
      <c r="AA332" s="56"/>
      <c r="AB332" s="56"/>
      <c r="AC332" s="187"/>
      <c r="AD332" s="259"/>
      <c r="AE332" s="259"/>
      <c r="AF332" s="56"/>
      <c r="AG332" s="28"/>
      <c r="AH332" s="56"/>
      <c r="AI332" s="28"/>
      <c r="AJ332" s="183"/>
      <c r="AK332" s="198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5"/>
      <c r="T333" s="285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8"/>
      <c r="AL333" s="285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34</v>
      </c>
      <c r="D334" s="185"/>
      <c r="E334" s="56"/>
      <c r="F334" s="186"/>
      <c r="G334" s="186"/>
      <c r="H334" s="186"/>
      <c r="I334" s="62"/>
      <c r="J334" s="62"/>
      <c r="K334" s="187"/>
      <c r="L334" s="259"/>
      <c r="M334" s="259"/>
      <c r="N334" s="56"/>
      <c r="O334" s="28"/>
      <c r="P334" s="56"/>
      <c r="Q334" s="28"/>
      <c r="R334" s="132"/>
      <c r="S334" s="215"/>
      <c r="T334" s="286"/>
      <c r="U334" s="27" t="s">
        <v>34</v>
      </c>
      <c r="V334" s="185"/>
      <c r="W334" s="56"/>
      <c r="X334" s="186"/>
      <c r="Y334" s="186"/>
      <c r="Z334" s="186"/>
      <c r="AA334" s="62"/>
      <c r="AB334" s="62"/>
      <c r="AC334" s="187"/>
      <c r="AD334" s="259"/>
      <c r="AE334" s="259"/>
      <c r="AF334" s="56"/>
      <c r="AG334" s="28"/>
      <c r="AH334" s="56"/>
      <c r="AI334" s="28"/>
      <c r="AJ334" s="132"/>
      <c r="AK334" s="198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35</v>
      </c>
      <c r="D335" s="185"/>
      <c r="E335" s="56"/>
      <c r="F335" s="186"/>
      <c r="G335" s="186"/>
      <c r="H335" s="186"/>
      <c r="I335" s="62"/>
      <c r="J335" s="62"/>
      <c r="K335" s="187"/>
      <c r="L335" s="259"/>
      <c r="M335" s="259"/>
      <c r="N335" s="56"/>
      <c r="O335" s="28"/>
      <c r="P335" s="56"/>
      <c r="Q335" s="28"/>
      <c r="R335" s="132"/>
      <c r="S335" s="215"/>
      <c r="T335" s="286"/>
      <c r="U335" s="27" t="s">
        <v>35</v>
      </c>
      <c r="V335" s="185"/>
      <c r="W335" s="56"/>
      <c r="X335" s="186"/>
      <c r="Y335" s="186"/>
      <c r="Z335" s="186"/>
      <c r="AA335" s="62"/>
      <c r="AB335" s="62"/>
      <c r="AC335" s="187"/>
      <c r="AD335" s="259"/>
      <c r="AE335" s="259"/>
      <c r="AF335" s="56"/>
      <c r="AG335" s="28"/>
      <c r="AH335" s="56"/>
      <c r="AI335" s="28"/>
      <c r="AJ335" s="132"/>
      <c r="AK335" s="198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37</v>
      </c>
      <c r="D336" s="185"/>
      <c r="E336" s="56"/>
      <c r="F336" s="186"/>
      <c r="G336" s="186"/>
      <c r="H336" s="186"/>
      <c r="I336" s="62"/>
      <c r="J336" s="62"/>
      <c r="K336" s="187"/>
      <c r="L336" s="259"/>
      <c r="M336" s="259"/>
      <c r="N336" s="56"/>
      <c r="O336" s="28"/>
      <c r="P336" s="56"/>
      <c r="Q336" s="28"/>
      <c r="R336" s="132"/>
      <c r="S336" s="215"/>
      <c r="T336" s="286"/>
      <c r="U336" s="27" t="s">
        <v>37</v>
      </c>
      <c r="V336" s="185"/>
      <c r="W336" s="56"/>
      <c r="X336" s="186"/>
      <c r="Y336" s="186"/>
      <c r="Z336" s="186"/>
      <c r="AA336" s="62"/>
      <c r="AB336" s="62"/>
      <c r="AC336" s="187"/>
      <c r="AD336" s="259"/>
      <c r="AE336" s="259"/>
      <c r="AF336" s="56"/>
      <c r="AG336" s="28"/>
      <c r="AH336" s="56"/>
      <c r="AI336" s="28"/>
      <c r="AJ336" s="132"/>
      <c r="AK336" s="198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5"/>
      <c r="E337" s="56"/>
      <c r="F337" s="188"/>
      <c r="G337" s="188"/>
      <c r="H337" s="188"/>
      <c r="I337" s="56"/>
      <c r="J337" s="56"/>
      <c r="K337" s="187"/>
      <c r="L337" s="259"/>
      <c r="M337" s="259"/>
      <c r="N337" s="56"/>
      <c r="O337" s="28"/>
      <c r="P337" s="56"/>
      <c r="Q337" s="28"/>
      <c r="R337" s="183"/>
      <c r="S337" s="215"/>
      <c r="T337" s="287"/>
      <c r="U337" s="27"/>
      <c r="V337" s="185"/>
      <c r="W337" s="56"/>
      <c r="X337" s="188"/>
      <c r="Y337" s="188"/>
      <c r="Z337" s="188"/>
      <c r="AA337" s="56"/>
      <c r="AB337" s="56"/>
      <c r="AC337" s="187"/>
      <c r="AD337" s="259"/>
      <c r="AE337" s="259"/>
      <c r="AF337" s="56"/>
      <c r="AG337" s="28"/>
      <c r="AH337" s="56"/>
      <c r="AI337" s="28"/>
      <c r="AJ337" s="183"/>
      <c r="AK337" s="198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5"/>
      <c r="T338" s="285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8"/>
      <c r="AL338" s="285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34</v>
      </c>
      <c r="D339" s="185"/>
      <c r="E339" s="56"/>
      <c r="F339" s="186"/>
      <c r="G339" s="186"/>
      <c r="H339" s="186"/>
      <c r="I339" s="62"/>
      <c r="J339" s="62"/>
      <c r="K339" s="187"/>
      <c r="L339" s="259"/>
      <c r="M339" s="259"/>
      <c r="N339" s="56"/>
      <c r="O339" s="28"/>
      <c r="P339" s="56"/>
      <c r="Q339" s="28"/>
      <c r="R339" s="132"/>
      <c r="S339" s="215"/>
      <c r="T339" s="286"/>
      <c r="U339" s="27" t="s">
        <v>34</v>
      </c>
      <c r="V339" s="185"/>
      <c r="W339" s="56"/>
      <c r="X339" s="186"/>
      <c r="Y339" s="186"/>
      <c r="Z339" s="186"/>
      <c r="AA339" s="62"/>
      <c r="AB339" s="62"/>
      <c r="AC339" s="187"/>
      <c r="AD339" s="259"/>
      <c r="AE339" s="259"/>
      <c r="AF339" s="56"/>
      <c r="AG339" s="28"/>
      <c r="AH339" s="56"/>
      <c r="AI339" s="28"/>
      <c r="AJ339" s="132"/>
      <c r="AK339" s="198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35</v>
      </c>
      <c r="D340" s="185"/>
      <c r="E340" s="56"/>
      <c r="F340" s="186"/>
      <c r="G340" s="186"/>
      <c r="H340" s="186"/>
      <c r="I340" s="62"/>
      <c r="J340" s="62"/>
      <c r="K340" s="187"/>
      <c r="L340" s="259"/>
      <c r="M340" s="259"/>
      <c r="N340" s="56"/>
      <c r="O340" s="28"/>
      <c r="P340" s="56"/>
      <c r="Q340" s="28"/>
      <c r="R340" s="132"/>
      <c r="S340" s="215"/>
      <c r="T340" s="286"/>
      <c r="U340" s="27" t="s">
        <v>35</v>
      </c>
      <c r="V340" s="185"/>
      <c r="W340" s="56"/>
      <c r="X340" s="186"/>
      <c r="Y340" s="186"/>
      <c r="Z340" s="186"/>
      <c r="AA340" s="62"/>
      <c r="AB340" s="62"/>
      <c r="AC340" s="187"/>
      <c r="AD340" s="259"/>
      <c r="AE340" s="259"/>
      <c r="AF340" s="56"/>
      <c r="AG340" s="28"/>
      <c r="AH340" s="56"/>
      <c r="AI340" s="28"/>
      <c r="AJ340" s="132"/>
      <c r="AK340" s="198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37</v>
      </c>
      <c r="D341" s="185"/>
      <c r="E341" s="56"/>
      <c r="F341" s="186"/>
      <c r="G341" s="186"/>
      <c r="H341" s="186"/>
      <c r="I341" s="62"/>
      <c r="J341" s="62"/>
      <c r="K341" s="187"/>
      <c r="L341" s="259"/>
      <c r="M341" s="259"/>
      <c r="N341" s="56"/>
      <c r="O341" s="28"/>
      <c r="P341" s="56"/>
      <c r="Q341" s="28"/>
      <c r="R341" s="132"/>
      <c r="S341" s="215"/>
      <c r="T341" s="286"/>
      <c r="U341" s="27" t="s">
        <v>37</v>
      </c>
      <c r="V341" s="185"/>
      <c r="W341" s="56"/>
      <c r="X341" s="186"/>
      <c r="Y341" s="186"/>
      <c r="Z341" s="186"/>
      <c r="AA341" s="62"/>
      <c r="AB341" s="62"/>
      <c r="AC341" s="187"/>
      <c r="AD341" s="259"/>
      <c r="AE341" s="259"/>
      <c r="AF341" s="56"/>
      <c r="AG341" s="28"/>
      <c r="AH341" s="56"/>
      <c r="AI341" s="28"/>
      <c r="AJ341" s="132"/>
      <c r="AK341" s="198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5"/>
      <c r="E342" s="56"/>
      <c r="F342" s="188"/>
      <c r="G342" s="188"/>
      <c r="H342" s="188"/>
      <c r="I342" s="56"/>
      <c r="J342" s="56"/>
      <c r="K342" s="187"/>
      <c r="L342" s="259"/>
      <c r="M342" s="259"/>
      <c r="N342" s="56"/>
      <c r="O342" s="28"/>
      <c r="P342" s="56"/>
      <c r="Q342" s="28"/>
      <c r="R342" s="183"/>
      <c r="S342" s="215"/>
      <c r="T342" s="287"/>
      <c r="U342" s="27"/>
      <c r="V342" s="185"/>
      <c r="W342" s="56"/>
      <c r="X342" s="188"/>
      <c r="Y342" s="188"/>
      <c r="Z342" s="188"/>
      <c r="AA342" s="56"/>
      <c r="AB342" s="56"/>
      <c r="AC342" s="187"/>
      <c r="AD342" s="259"/>
      <c r="AE342" s="259"/>
      <c r="AF342" s="56"/>
      <c r="AG342" s="28"/>
      <c r="AH342" s="56"/>
      <c r="AI342" s="28"/>
      <c r="AJ342" s="183"/>
      <c r="AK342" s="198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5"/>
      <c r="T343" s="285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8"/>
      <c r="AL343" s="285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34</v>
      </c>
      <c r="D344" s="185"/>
      <c r="E344" s="56"/>
      <c r="F344" s="186"/>
      <c r="G344" s="186"/>
      <c r="H344" s="186"/>
      <c r="I344" s="62"/>
      <c r="J344" s="62"/>
      <c r="K344" s="187"/>
      <c r="L344" s="259"/>
      <c r="M344" s="259"/>
      <c r="N344" s="56"/>
      <c r="O344" s="28"/>
      <c r="P344" s="56"/>
      <c r="Q344" s="28"/>
      <c r="R344" s="132"/>
      <c r="S344" s="215"/>
      <c r="T344" s="286"/>
      <c r="U344" s="27" t="s">
        <v>34</v>
      </c>
      <c r="V344" s="185"/>
      <c r="W344" s="56"/>
      <c r="X344" s="186"/>
      <c r="Y344" s="186"/>
      <c r="Z344" s="186"/>
      <c r="AA344" s="62"/>
      <c r="AB344" s="62"/>
      <c r="AC344" s="187"/>
      <c r="AD344" s="259"/>
      <c r="AE344" s="259"/>
      <c r="AF344" s="56"/>
      <c r="AG344" s="28"/>
      <c r="AH344" s="56"/>
      <c r="AI344" s="28"/>
      <c r="AJ344" s="132"/>
      <c r="AK344" s="198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35</v>
      </c>
      <c r="D345" s="185"/>
      <c r="E345" s="56"/>
      <c r="F345" s="186"/>
      <c r="G345" s="186"/>
      <c r="H345" s="186"/>
      <c r="I345" s="62"/>
      <c r="J345" s="62"/>
      <c r="K345" s="187"/>
      <c r="L345" s="259"/>
      <c r="M345" s="259"/>
      <c r="N345" s="56"/>
      <c r="O345" s="28"/>
      <c r="P345" s="56"/>
      <c r="Q345" s="28"/>
      <c r="R345" s="132"/>
      <c r="S345" s="215"/>
      <c r="T345" s="286"/>
      <c r="U345" s="27" t="s">
        <v>35</v>
      </c>
      <c r="V345" s="185"/>
      <c r="W345" s="56"/>
      <c r="X345" s="186"/>
      <c r="Y345" s="186"/>
      <c r="Z345" s="186"/>
      <c r="AA345" s="62"/>
      <c r="AB345" s="62"/>
      <c r="AC345" s="187"/>
      <c r="AD345" s="259"/>
      <c r="AE345" s="259"/>
      <c r="AF345" s="56"/>
      <c r="AG345" s="28"/>
      <c r="AH345" s="56"/>
      <c r="AI345" s="28"/>
      <c r="AJ345" s="132"/>
      <c r="AK345" s="198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37</v>
      </c>
      <c r="D346" s="185"/>
      <c r="E346" s="56"/>
      <c r="F346" s="186"/>
      <c r="G346" s="186"/>
      <c r="H346" s="186"/>
      <c r="I346" s="62"/>
      <c r="J346" s="62"/>
      <c r="K346" s="187"/>
      <c r="L346" s="259"/>
      <c r="M346" s="259"/>
      <c r="N346" s="56"/>
      <c r="O346" s="28"/>
      <c r="P346" s="56"/>
      <c r="Q346" s="28"/>
      <c r="R346" s="132"/>
      <c r="S346" s="215"/>
      <c r="T346" s="286"/>
      <c r="U346" s="27" t="s">
        <v>37</v>
      </c>
      <c r="V346" s="185"/>
      <c r="W346" s="56"/>
      <c r="X346" s="186"/>
      <c r="Y346" s="186"/>
      <c r="Z346" s="186"/>
      <c r="AA346" s="62"/>
      <c r="AB346" s="62"/>
      <c r="AC346" s="187"/>
      <c r="AD346" s="259"/>
      <c r="AE346" s="259"/>
      <c r="AF346" s="56"/>
      <c r="AG346" s="28"/>
      <c r="AH346" s="56"/>
      <c r="AI346" s="28"/>
      <c r="AJ346" s="132"/>
      <c r="AK346" s="198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5"/>
      <c r="E347" s="56"/>
      <c r="F347" s="188"/>
      <c r="G347" s="188"/>
      <c r="H347" s="188"/>
      <c r="I347" s="56"/>
      <c r="J347" s="56"/>
      <c r="K347" s="187"/>
      <c r="L347" s="259"/>
      <c r="M347" s="259"/>
      <c r="N347" s="56"/>
      <c r="O347" s="28"/>
      <c r="P347" s="56"/>
      <c r="Q347" s="28"/>
      <c r="R347" s="183"/>
      <c r="S347" s="215"/>
      <c r="T347" s="287"/>
      <c r="U347" s="27"/>
      <c r="V347" s="185"/>
      <c r="W347" s="56"/>
      <c r="X347" s="188"/>
      <c r="Y347" s="188"/>
      <c r="Z347" s="188"/>
      <c r="AA347" s="56"/>
      <c r="AB347" s="56"/>
      <c r="AC347" s="187"/>
      <c r="AD347" s="259"/>
      <c r="AE347" s="259"/>
      <c r="AF347" s="56"/>
      <c r="AG347" s="28"/>
      <c r="AH347" s="56"/>
      <c r="AI347" s="28"/>
      <c r="AJ347" s="183"/>
      <c r="AK347" s="198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5"/>
      <c r="T348" s="285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8"/>
      <c r="AL348" s="285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34</v>
      </c>
      <c r="D349" s="185"/>
      <c r="E349" s="56"/>
      <c r="F349" s="186"/>
      <c r="G349" s="186"/>
      <c r="H349" s="186"/>
      <c r="I349" s="62"/>
      <c r="J349" s="62"/>
      <c r="K349" s="187"/>
      <c r="L349" s="259"/>
      <c r="M349" s="259"/>
      <c r="N349" s="56"/>
      <c r="O349" s="28"/>
      <c r="P349" s="56"/>
      <c r="Q349" s="28"/>
      <c r="R349" s="132"/>
      <c r="S349" s="215"/>
      <c r="T349" s="286"/>
      <c r="U349" s="27" t="s">
        <v>34</v>
      </c>
      <c r="V349" s="185"/>
      <c r="W349" s="56"/>
      <c r="X349" s="186"/>
      <c r="Y349" s="186"/>
      <c r="Z349" s="186"/>
      <c r="AA349" s="62"/>
      <c r="AB349" s="62"/>
      <c r="AC349" s="187"/>
      <c r="AD349" s="259"/>
      <c r="AE349" s="259"/>
      <c r="AF349" s="56"/>
      <c r="AG349" s="28"/>
      <c r="AH349" s="56"/>
      <c r="AI349" s="28"/>
      <c r="AJ349" s="132"/>
      <c r="AK349" s="198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35</v>
      </c>
      <c r="D350" s="185"/>
      <c r="E350" s="56"/>
      <c r="F350" s="186"/>
      <c r="G350" s="186"/>
      <c r="H350" s="186"/>
      <c r="I350" s="62"/>
      <c r="J350" s="62"/>
      <c r="K350" s="187"/>
      <c r="L350" s="259"/>
      <c r="M350" s="259"/>
      <c r="N350" s="56"/>
      <c r="O350" s="28"/>
      <c r="P350" s="56"/>
      <c r="Q350" s="28"/>
      <c r="R350" s="132"/>
      <c r="S350" s="215"/>
      <c r="T350" s="286"/>
      <c r="U350" s="27" t="s">
        <v>35</v>
      </c>
      <c r="V350" s="185"/>
      <c r="W350" s="56"/>
      <c r="X350" s="186"/>
      <c r="Y350" s="186"/>
      <c r="Z350" s="186"/>
      <c r="AA350" s="62"/>
      <c r="AB350" s="62"/>
      <c r="AC350" s="187"/>
      <c r="AD350" s="259"/>
      <c r="AE350" s="259"/>
      <c r="AF350" s="56"/>
      <c r="AG350" s="28"/>
      <c r="AH350" s="56"/>
      <c r="AI350" s="28"/>
      <c r="AJ350" s="132"/>
      <c r="AK350" s="198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37</v>
      </c>
      <c r="D351" s="185"/>
      <c r="E351" s="56"/>
      <c r="F351" s="186"/>
      <c r="G351" s="186"/>
      <c r="H351" s="186"/>
      <c r="I351" s="62"/>
      <c r="J351" s="62"/>
      <c r="K351" s="187"/>
      <c r="L351" s="259"/>
      <c r="M351" s="259"/>
      <c r="N351" s="56"/>
      <c r="O351" s="28"/>
      <c r="P351" s="56"/>
      <c r="Q351" s="28"/>
      <c r="R351" s="132"/>
      <c r="S351" s="215"/>
      <c r="T351" s="286"/>
      <c r="U351" s="27" t="s">
        <v>37</v>
      </c>
      <c r="V351" s="185"/>
      <c r="W351" s="56"/>
      <c r="X351" s="186"/>
      <c r="Y351" s="186"/>
      <c r="Z351" s="186"/>
      <c r="AA351" s="62"/>
      <c r="AB351" s="62"/>
      <c r="AC351" s="187"/>
      <c r="AD351" s="259"/>
      <c r="AE351" s="259"/>
      <c r="AF351" s="56"/>
      <c r="AG351" s="28"/>
      <c r="AH351" s="56"/>
      <c r="AI351" s="28"/>
      <c r="AJ351" s="132"/>
      <c r="AK351" s="198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5"/>
      <c r="E352" s="56"/>
      <c r="F352" s="188"/>
      <c r="G352" s="188"/>
      <c r="H352" s="188"/>
      <c r="I352" s="56"/>
      <c r="J352" s="56"/>
      <c r="K352" s="187"/>
      <c r="L352" s="259"/>
      <c r="M352" s="259"/>
      <c r="N352" s="56"/>
      <c r="O352" s="28"/>
      <c r="P352" s="56"/>
      <c r="Q352" s="28"/>
      <c r="R352" s="183"/>
      <c r="S352" s="215"/>
      <c r="T352" s="287"/>
      <c r="U352" s="27"/>
      <c r="V352" s="185"/>
      <c r="W352" s="56"/>
      <c r="X352" s="188"/>
      <c r="Y352" s="188"/>
      <c r="Z352" s="188"/>
      <c r="AA352" s="56"/>
      <c r="AB352" s="56"/>
      <c r="AC352" s="187"/>
      <c r="AD352" s="259"/>
      <c r="AE352" s="259"/>
      <c r="AF352" s="56"/>
      <c r="AG352" s="28"/>
      <c r="AH352" s="56"/>
      <c r="AI352" s="28"/>
      <c r="AJ352" s="183"/>
      <c r="AK352" s="198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5"/>
      <c r="T353" s="285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8"/>
      <c r="AL353" s="285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34</v>
      </c>
      <c r="D354" s="185"/>
      <c r="E354" s="56"/>
      <c r="F354" s="186"/>
      <c r="G354" s="186"/>
      <c r="H354" s="186"/>
      <c r="I354" s="62"/>
      <c r="J354" s="62"/>
      <c r="K354" s="187"/>
      <c r="L354" s="259"/>
      <c r="M354" s="259"/>
      <c r="N354" s="56"/>
      <c r="O354" s="28"/>
      <c r="P354" s="56"/>
      <c r="Q354" s="28"/>
      <c r="R354" s="132"/>
      <c r="S354" s="215"/>
      <c r="T354" s="286"/>
      <c r="U354" s="27" t="s">
        <v>34</v>
      </c>
      <c r="V354" s="185"/>
      <c r="W354" s="56"/>
      <c r="X354" s="186"/>
      <c r="Y354" s="186"/>
      <c r="Z354" s="186"/>
      <c r="AA354" s="62"/>
      <c r="AB354" s="62"/>
      <c r="AC354" s="187"/>
      <c r="AD354" s="259"/>
      <c r="AE354" s="259"/>
      <c r="AF354" s="56"/>
      <c r="AG354" s="28"/>
      <c r="AH354" s="56"/>
      <c r="AI354" s="28"/>
      <c r="AJ354" s="132"/>
      <c r="AK354" s="198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35</v>
      </c>
      <c r="D355" s="185"/>
      <c r="E355" s="56"/>
      <c r="F355" s="186"/>
      <c r="G355" s="186"/>
      <c r="H355" s="186"/>
      <c r="I355" s="62"/>
      <c r="J355" s="62"/>
      <c r="K355" s="187"/>
      <c r="L355" s="259"/>
      <c r="M355" s="259"/>
      <c r="N355" s="56"/>
      <c r="O355" s="28"/>
      <c r="P355" s="56"/>
      <c r="Q355" s="28"/>
      <c r="R355" s="132"/>
      <c r="S355" s="215"/>
      <c r="T355" s="286"/>
      <c r="U355" s="27" t="s">
        <v>35</v>
      </c>
      <c r="V355" s="185"/>
      <c r="W355" s="56"/>
      <c r="X355" s="186"/>
      <c r="Y355" s="186"/>
      <c r="Z355" s="186"/>
      <c r="AA355" s="62"/>
      <c r="AB355" s="62"/>
      <c r="AC355" s="187"/>
      <c r="AD355" s="259"/>
      <c r="AE355" s="259"/>
      <c r="AF355" s="56"/>
      <c r="AG355" s="28"/>
      <c r="AH355" s="56"/>
      <c r="AI355" s="28"/>
      <c r="AJ355" s="132"/>
      <c r="AK355" s="198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37</v>
      </c>
      <c r="D356" s="185"/>
      <c r="E356" s="56"/>
      <c r="F356" s="186"/>
      <c r="G356" s="186"/>
      <c r="H356" s="186"/>
      <c r="I356" s="62"/>
      <c r="J356" s="62"/>
      <c r="K356" s="187"/>
      <c r="L356" s="259"/>
      <c r="M356" s="259"/>
      <c r="N356" s="56"/>
      <c r="O356" s="28"/>
      <c r="P356" s="56"/>
      <c r="Q356" s="28"/>
      <c r="R356" s="132"/>
      <c r="S356" s="215"/>
      <c r="T356" s="286"/>
      <c r="U356" s="27" t="s">
        <v>37</v>
      </c>
      <c r="V356" s="185"/>
      <c r="W356" s="56"/>
      <c r="X356" s="186"/>
      <c r="Y356" s="186"/>
      <c r="Z356" s="186"/>
      <c r="AA356" s="62"/>
      <c r="AB356" s="62"/>
      <c r="AC356" s="187"/>
      <c r="AD356" s="259"/>
      <c r="AE356" s="259"/>
      <c r="AF356" s="56"/>
      <c r="AG356" s="28"/>
      <c r="AH356" s="56"/>
      <c r="AI356" s="28"/>
      <c r="AJ356" s="132"/>
      <c r="AK356" s="198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5"/>
      <c r="E357" s="56"/>
      <c r="F357" s="188"/>
      <c r="G357" s="188"/>
      <c r="H357" s="188"/>
      <c r="I357" s="56"/>
      <c r="J357" s="56"/>
      <c r="K357" s="187"/>
      <c r="L357" s="259"/>
      <c r="M357" s="259"/>
      <c r="N357" s="56"/>
      <c r="O357" s="28"/>
      <c r="P357" s="56"/>
      <c r="Q357" s="28"/>
      <c r="R357" s="183"/>
      <c r="S357" s="215"/>
      <c r="T357" s="287"/>
      <c r="U357" s="27"/>
      <c r="V357" s="185"/>
      <c r="W357" s="56"/>
      <c r="X357" s="188"/>
      <c r="Y357" s="188"/>
      <c r="Z357" s="188"/>
      <c r="AA357" s="56"/>
      <c r="AB357" s="56"/>
      <c r="AC357" s="187"/>
      <c r="AD357" s="259"/>
      <c r="AE357" s="259"/>
      <c r="AF357" s="56"/>
      <c r="AG357" s="28"/>
      <c r="AH357" s="56"/>
      <c r="AI357" s="28"/>
      <c r="AJ357" s="183"/>
      <c r="AK357" s="198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5"/>
      <c r="T358" s="285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8"/>
      <c r="AL358" s="285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34</v>
      </c>
      <c r="D359" s="185"/>
      <c r="E359" s="56"/>
      <c r="F359" s="186"/>
      <c r="G359" s="186"/>
      <c r="H359" s="186"/>
      <c r="I359" s="62"/>
      <c r="J359" s="62"/>
      <c r="K359" s="187"/>
      <c r="L359" s="259"/>
      <c r="M359" s="259"/>
      <c r="N359" s="56"/>
      <c r="O359" s="28"/>
      <c r="P359" s="56"/>
      <c r="Q359" s="28"/>
      <c r="R359" s="132"/>
      <c r="S359" s="215"/>
      <c r="T359" s="286"/>
      <c r="U359" s="27" t="s">
        <v>34</v>
      </c>
      <c r="V359" s="185"/>
      <c r="W359" s="56"/>
      <c r="X359" s="186"/>
      <c r="Y359" s="186"/>
      <c r="Z359" s="186"/>
      <c r="AA359" s="62"/>
      <c r="AB359" s="62"/>
      <c r="AC359" s="187"/>
      <c r="AD359" s="259"/>
      <c r="AE359" s="259"/>
      <c r="AF359" s="56"/>
      <c r="AG359" s="28"/>
      <c r="AH359" s="56"/>
      <c r="AI359" s="28"/>
      <c r="AJ359" s="132"/>
      <c r="AK359" s="198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35</v>
      </c>
      <c r="D360" s="185"/>
      <c r="E360" s="56"/>
      <c r="F360" s="186"/>
      <c r="G360" s="186"/>
      <c r="H360" s="186"/>
      <c r="I360" s="62"/>
      <c r="J360" s="62"/>
      <c r="K360" s="187"/>
      <c r="L360" s="259"/>
      <c r="M360" s="259"/>
      <c r="N360" s="56"/>
      <c r="O360" s="28"/>
      <c r="P360" s="56"/>
      <c r="Q360" s="28"/>
      <c r="R360" s="132"/>
      <c r="S360" s="215"/>
      <c r="T360" s="286"/>
      <c r="U360" s="27" t="s">
        <v>35</v>
      </c>
      <c r="V360" s="185"/>
      <c r="W360" s="56"/>
      <c r="X360" s="186"/>
      <c r="Y360" s="186"/>
      <c r="Z360" s="186"/>
      <c r="AA360" s="62"/>
      <c r="AB360" s="62"/>
      <c r="AC360" s="187"/>
      <c r="AD360" s="259"/>
      <c r="AE360" s="259"/>
      <c r="AF360" s="56"/>
      <c r="AG360" s="28"/>
      <c r="AH360" s="56"/>
      <c r="AI360" s="28"/>
      <c r="AJ360" s="132"/>
      <c r="AK360" s="198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37</v>
      </c>
      <c r="D361" s="185"/>
      <c r="E361" s="56"/>
      <c r="F361" s="186"/>
      <c r="G361" s="186"/>
      <c r="H361" s="186"/>
      <c r="I361" s="62"/>
      <c r="J361" s="62"/>
      <c r="K361" s="187"/>
      <c r="L361" s="259"/>
      <c r="M361" s="259"/>
      <c r="N361" s="56"/>
      <c r="O361" s="28"/>
      <c r="P361" s="56"/>
      <c r="Q361" s="28"/>
      <c r="R361" s="132"/>
      <c r="S361" s="215"/>
      <c r="T361" s="286"/>
      <c r="U361" s="27" t="s">
        <v>37</v>
      </c>
      <c r="V361" s="185"/>
      <c r="W361" s="56"/>
      <c r="X361" s="186"/>
      <c r="Y361" s="186"/>
      <c r="Z361" s="186"/>
      <c r="AA361" s="62"/>
      <c r="AB361" s="62"/>
      <c r="AC361" s="187"/>
      <c r="AD361" s="259"/>
      <c r="AE361" s="259"/>
      <c r="AF361" s="56"/>
      <c r="AG361" s="28"/>
      <c r="AH361" s="56"/>
      <c r="AI361" s="28"/>
      <c r="AJ361" s="132"/>
      <c r="AK361" s="198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5"/>
      <c r="E362" s="56"/>
      <c r="F362" s="188"/>
      <c r="G362" s="188"/>
      <c r="H362" s="188"/>
      <c r="I362" s="56"/>
      <c r="J362" s="56"/>
      <c r="K362" s="187"/>
      <c r="L362" s="259"/>
      <c r="M362" s="259"/>
      <c r="N362" s="56"/>
      <c r="O362" s="28"/>
      <c r="P362" s="56"/>
      <c r="Q362" s="28"/>
      <c r="R362" s="183"/>
      <c r="S362" s="215"/>
      <c r="T362" s="287"/>
      <c r="U362" s="27"/>
      <c r="V362" s="185"/>
      <c r="W362" s="56"/>
      <c r="X362" s="188"/>
      <c r="Y362" s="188"/>
      <c r="Z362" s="188"/>
      <c r="AA362" s="56"/>
      <c r="AB362" s="56"/>
      <c r="AC362" s="187"/>
      <c r="AD362" s="259"/>
      <c r="AE362" s="259"/>
      <c r="AF362" s="56"/>
      <c r="AG362" s="28"/>
      <c r="AH362" s="56"/>
      <c r="AI362" s="28"/>
      <c r="AJ362" s="183"/>
      <c r="AK362" s="198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5"/>
      <c r="T363" s="285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8"/>
      <c r="AL363" s="285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34</v>
      </c>
      <c r="D364" s="185"/>
      <c r="E364" s="56"/>
      <c r="F364" s="186"/>
      <c r="G364" s="186"/>
      <c r="H364" s="186"/>
      <c r="I364" s="62"/>
      <c r="J364" s="62"/>
      <c r="K364" s="187"/>
      <c r="L364" s="259"/>
      <c r="M364" s="259"/>
      <c r="N364" s="56"/>
      <c r="O364" s="28"/>
      <c r="P364" s="56"/>
      <c r="Q364" s="28"/>
      <c r="R364" s="132"/>
      <c r="S364" s="215"/>
      <c r="T364" s="286"/>
      <c r="U364" s="27" t="s">
        <v>34</v>
      </c>
      <c r="V364" s="185"/>
      <c r="W364" s="56"/>
      <c r="X364" s="186"/>
      <c r="Y364" s="186"/>
      <c r="Z364" s="186"/>
      <c r="AA364" s="62"/>
      <c r="AB364" s="62"/>
      <c r="AC364" s="187"/>
      <c r="AD364" s="259"/>
      <c r="AE364" s="259"/>
      <c r="AF364" s="56"/>
      <c r="AG364" s="28"/>
      <c r="AH364" s="56"/>
      <c r="AI364" s="28"/>
      <c r="AJ364" s="132"/>
      <c r="AK364" s="198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35</v>
      </c>
      <c r="D365" s="185"/>
      <c r="E365" s="56"/>
      <c r="F365" s="186"/>
      <c r="G365" s="186"/>
      <c r="H365" s="186"/>
      <c r="I365" s="62"/>
      <c r="J365" s="62"/>
      <c r="K365" s="187"/>
      <c r="L365" s="259"/>
      <c r="M365" s="259"/>
      <c r="N365" s="56"/>
      <c r="O365" s="28"/>
      <c r="P365" s="56"/>
      <c r="Q365" s="28"/>
      <c r="R365" s="132"/>
      <c r="S365" s="215"/>
      <c r="T365" s="286"/>
      <c r="U365" s="27" t="s">
        <v>35</v>
      </c>
      <c r="V365" s="185"/>
      <c r="W365" s="56"/>
      <c r="X365" s="186"/>
      <c r="Y365" s="186"/>
      <c r="Z365" s="186"/>
      <c r="AA365" s="62"/>
      <c r="AB365" s="62"/>
      <c r="AC365" s="187"/>
      <c r="AD365" s="259"/>
      <c r="AE365" s="259"/>
      <c r="AF365" s="56"/>
      <c r="AG365" s="28"/>
      <c r="AH365" s="56"/>
      <c r="AI365" s="28"/>
      <c r="AJ365" s="132"/>
      <c r="AK365" s="198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37</v>
      </c>
      <c r="D366" s="185"/>
      <c r="E366" s="56"/>
      <c r="F366" s="186"/>
      <c r="G366" s="186"/>
      <c r="H366" s="186"/>
      <c r="I366" s="62"/>
      <c r="J366" s="62"/>
      <c r="K366" s="187"/>
      <c r="L366" s="259"/>
      <c r="M366" s="259"/>
      <c r="N366" s="56"/>
      <c r="O366" s="28"/>
      <c r="P366" s="56"/>
      <c r="Q366" s="28"/>
      <c r="R366" s="132"/>
      <c r="S366" s="215"/>
      <c r="T366" s="286"/>
      <c r="U366" s="27" t="s">
        <v>37</v>
      </c>
      <c r="V366" s="185"/>
      <c r="W366" s="56"/>
      <c r="X366" s="186"/>
      <c r="Y366" s="186"/>
      <c r="Z366" s="186"/>
      <c r="AA366" s="62"/>
      <c r="AB366" s="62"/>
      <c r="AC366" s="187"/>
      <c r="AD366" s="259"/>
      <c r="AE366" s="259"/>
      <c r="AF366" s="56"/>
      <c r="AG366" s="28"/>
      <c r="AH366" s="56"/>
      <c r="AI366" s="28"/>
      <c r="AJ366" s="132"/>
      <c r="AK366" s="198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5"/>
      <c r="E367" s="56"/>
      <c r="F367" s="188"/>
      <c r="G367" s="188"/>
      <c r="H367" s="188"/>
      <c r="I367" s="56"/>
      <c r="J367" s="56"/>
      <c r="K367" s="187"/>
      <c r="L367" s="259"/>
      <c r="M367" s="259"/>
      <c r="N367" s="56"/>
      <c r="O367" s="28"/>
      <c r="P367" s="56"/>
      <c r="Q367" s="28"/>
      <c r="R367" s="183"/>
      <c r="S367" s="215"/>
      <c r="T367" s="287"/>
      <c r="U367" s="27"/>
      <c r="V367" s="185"/>
      <c r="W367" s="56"/>
      <c r="X367" s="188"/>
      <c r="Y367" s="188"/>
      <c r="Z367" s="188"/>
      <c r="AA367" s="56"/>
      <c r="AB367" s="56"/>
      <c r="AC367" s="187"/>
      <c r="AD367" s="259"/>
      <c r="AE367" s="259"/>
      <c r="AF367" s="56"/>
      <c r="AG367" s="28"/>
      <c r="AH367" s="56"/>
      <c r="AI367" s="28"/>
      <c r="AJ367" s="183"/>
      <c r="AK367" s="198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5"/>
      <c r="T368" s="285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8"/>
      <c r="AL368" s="285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34</v>
      </c>
      <c r="D369" s="185"/>
      <c r="E369" s="56"/>
      <c r="F369" s="186"/>
      <c r="G369" s="186"/>
      <c r="H369" s="186"/>
      <c r="I369" s="62"/>
      <c r="J369" s="62"/>
      <c r="K369" s="187"/>
      <c r="L369" s="259"/>
      <c r="M369" s="259"/>
      <c r="N369" s="56"/>
      <c r="O369" s="28"/>
      <c r="P369" s="56"/>
      <c r="Q369" s="28"/>
      <c r="R369" s="132"/>
      <c r="S369" s="215"/>
      <c r="T369" s="286"/>
      <c r="U369" s="27" t="s">
        <v>34</v>
      </c>
      <c r="V369" s="185"/>
      <c r="W369" s="56"/>
      <c r="X369" s="186"/>
      <c r="Y369" s="186"/>
      <c r="Z369" s="186"/>
      <c r="AA369" s="62"/>
      <c r="AB369" s="62"/>
      <c r="AC369" s="187"/>
      <c r="AD369" s="259"/>
      <c r="AE369" s="259"/>
      <c r="AF369" s="56"/>
      <c r="AG369" s="28"/>
      <c r="AH369" s="56"/>
      <c r="AI369" s="28"/>
      <c r="AJ369" s="132"/>
      <c r="AK369" s="198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35</v>
      </c>
      <c r="D370" s="185"/>
      <c r="E370" s="56"/>
      <c r="F370" s="186"/>
      <c r="G370" s="186"/>
      <c r="H370" s="186"/>
      <c r="I370" s="62"/>
      <c r="J370" s="62"/>
      <c r="K370" s="187"/>
      <c r="L370" s="259"/>
      <c r="M370" s="259"/>
      <c r="N370" s="56"/>
      <c r="O370" s="28"/>
      <c r="P370" s="56"/>
      <c r="Q370" s="28"/>
      <c r="R370" s="132"/>
      <c r="S370" s="215"/>
      <c r="T370" s="286"/>
      <c r="U370" s="27" t="s">
        <v>35</v>
      </c>
      <c r="V370" s="185"/>
      <c r="W370" s="56"/>
      <c r="X370" s="186"/>
      <c r="Y370" s="186"/>
      <c r="Z370" s="186"/>
      <c r="AA370" s="62"/>
      <c r="AB370" s="62"/>
      <c r="AC370" s="187"/>
      <c r="AD370" s="259"/>
      <c r="AE370" s="259"/>
      <c r="AF370" s="56"/>
      <c r="AG370" s="28"/>
      <c r="AH370" s="56"/>
      <c r="AI370" s="28"/>
      <c r="AJ370" s="132"/>
      <c r="AK370" s="198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37</v>
      </c>
      <c r="D371" s="185"/>
      <c r="E371" s="56"/>
      <c r="F371" s="186"/>
      <c r="G371" s="186"/>
      <c r="H371" s="186"/>
      <c r="I371" s="62"/>
      <c r="J371" s="62"/>
      <c r="K371" s="187"/>
      <c r="L371" s="259"/>
      <c r="M371" s="259"/>
      <c r="N371" s="56"/>
      <c r="O371" s="28"/>
      <c r="P371" s="56"/>
      <c r="Q371" s="28"/>
      <c r="R371" s="132"/>
      <c r="S371" s="215"/>
      <c r="T371" s="286"/>
      <c r="U371" s="27" t="s">
        <v>37</v>
      </c>
      <c r="V371" s="185"/>
      <c r="W371" s="56"/>
      <c r="X371" s="186"/>
      <c r="Y371" s="186"/>
      <c r="Z371" s="186"/>
      <c r="AA371" s="62"/>
      <c r="AB371" s="62"/>
      <c r="AC371" s="187"/>
      <c r="AD371" s="259"/>
      <c r="AE371" s="259"/>
      <c r="AF371" s="56"/>
      <c r="AG371" s="28"/>
      <c r="AH371" s="56"/>
      <c r="AI371" s="28"/>
      <c r="AJ371" s="132"/>
      <c r="AK371" s="198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5"/>
      <c r="E372" s="56"/>
      <c r="F372" s="188"/>
      <c r="G372" s="188"/>
      <c r="H372" s="188"/>
      <c r="I372" s="56"/>
      <c r="J372" s="56"/>
      <c r="K372" s="187"/>
      <c r="L372" s="259"/>
      <c r="M372" s="259"/>
      <c r="N372" s="56"/>
      <c r="O372" s="28"/>
      <c r="P372" s="56"/>
      <c r="Q372" s="28"/>
      <c r="R372" s="183"/>
      <c r="S372" s="215"/>
      <c r="T372" s="287"/>
      <c r="U372" s="27"/>
      <c r="V372" s="185"/>
      <c r="W372" s="56"/>
      <c r="X372" s="188"/>
      <c r="Y372" s="188"/>
      <c r="Z372" s="188"/>
      <c r="AA372" s="56"/>
      <c r="AB372" s="56"/>
      <c r="AC372" s="187"/>
      <c r="AD372" s="259"/>
      <c r="AE372" s="259"/>
      <c r="AF372" s="56"/>
      <c r="AG372" s="28"/>
      <c r="AH372" s="56"/>
      <c r="AI372" s="28"/>
      <c r="AJ372" s="183"/>
      <c r="AK372" s="198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5"/>
      <c r="T373" s="285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8"/>
      <c r="AL373" s="285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34</v>
      </c>
      <c r="D374" s="185"/>
      <c r="E374" s="56"/>
      <c r="F374" s="186"/>
      <c r="G374" s="186"/>
      <c r="H374" s="186"/>
      <c r="I374" s="62"/>
      <c r="J374" s="62"/>
      <c r="K374" s="187"/>
      <c r="L374" s="259"/>
      <c r="M374" s="259"/>
      <c r="N374" s="56"/>
      <c r="O374" s="28"/>
      <c r="P374" s="56"/>
      <c r="Q374" s="28"/>
      <c r="R374" s="132"/>
      <c r="S374" s="215"/>
      <c r="T374" s="286"/>
      <c r="U374" s="27" t="s">
        <v>34</v>
      </c>
      <c r="V374" s="185"/>
      <c r="W374" s="56"/>
      <c r="X374" s="186"/>
      <c r="Y374" s="186"/>
      <c r="Z374" s="186"/>
      <c r="AA374" s="62"/>
      <c r="AB374" s="62"/>
      <c r="AC374" s="187"/>
      <c r="AD374" s="259"/>
      <c r="AE374" s="259"/>
      <c r="AF374" s="56"/>
      <c r="AG374" s="28"/>
      <c r="AH374" s="56"/>
      <c r="AI374" s="28"/>
      <c r="AJ374" s="132"/>
      <c r="AK374" s="198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35</v>
      </c>
      <c r="D375" s="185"/>
      <c r="E375" s="56"/>
      <c r="F375" s="186"/>
      <c r="G375" s="186"/>
      <c r="H375" s="186"/>
      <c r="I375" s="62"/>
      <c r="J375" s="62"/>
      <c r="K375" s="187"/>
      <c r="L375" s="259"/>
      <c r="M375" s="259"/>
      <c r="N375" s="56"/>
      <c r="O375" s="28"/>
      <c r="P375" s="56"/>
      <c r="Q375" s="28"/>
      <c r="R375" s="132"/>
      <c r="S375" s="215"/>
      <c r="T375" s="286"/>
      <c r="U375" s="27" t="s">
        <v>35</v>
      </c>
      <c r="V375" s="185"/>
      <c r="W375" s="56"/>
      <c r="X375" s="186"/>
      <c r="Y375" s="186"/>
      <c r="Z375" s="186"/>
      <c r="AA375" s="62"/>
      <c r="AB375" s="62"/>
      <c r="AC375" s="187"/>
      <c r="AD375" s="259"/>
      <c r="AE375" s="259"/>
      <c r="AF375" s="56"/>
      <c r="AG375" s="28"/>
      <c r="AH375" s="56"/>
      <c r="AI375" s="28"/>
      <c r="AJ375" s="132"/>
      <c r="AK375" s="198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37</v>
      </c>
      <c r="D376" s="185"/>
      <c r="E376" s="56"/>
      <c r="F376" s="186"/>
      <c r="G376" s="186"/>
      <c r="H376" s="186"/>
      <c r="I376" s="62"/>
      <c r="J376" s="62"/>
      <c r="K376" s="187"/>
      <c r="L376" s="259"/>
      <c r="M376" s="259"/>
      <c r="N376" s="56"/>
      <c r="O376" s="28"/>
      <c r="P376" s="56"/>
      <c r="Q376" s="28"/>
      <c r="R376" s="132"/>
      <c r="S376" s="215"/>
      <c r="T376" s="286"/>
      <c r="U376" s="27" t="s">
        <v>37</v>
      </c>
      <c r="V376" s="185"/>
      <c r="W376" s="56"/>
      <c r="X376" s="186"/>
      <c r="Y376" s="186"/>
      <c r="Z376" s="186"/>
      <c r="AA376" s="62"/>
      <c r="AB376" s="62"/>
      <c r="AC376" s="187"/>
      <c r="AD376" s="259"/>
      <c r="AE376" s="259"/>
      <c r="AF376" s="56"/>
      <c r="AG376" s="28"/>
      <c r="AH376" s="56"/>
      <c r="AI376" s="28"/>
      <c r="AJ376" s="132"/>
      <c r="AK376" s="198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5"/>
      <c r="E377" s="56"/>
      <c r="F377" s="188"/>
      <c r="G377" s="188"/>
      <c r="H377" s="188"/>
      <c r="I377" s="56"/>
      <c r="J377" s="56"/>
      <c r="K377" s="187"/>
      <c r="L377" s="259"/>
      <c r="M377" s="259"/>
      <c r="N377" s="56"/>
      <c r="O377" s="28"/>
      <c r="P377" s="56"/>
      <c r="Q377" s="28"/>
      <c r="R377" s="183"/>
      <c r="S377" s="215"/>
      <c r="T377" s="287"/>
      <c r="U377" s="27"/>
      <c r="V377" s="185"/>
      <c r="W377" s="56"/>
      <c r="X377" s="188"/>
      <c r="Y377" s="188"/>
      <c r="Z377" s="188"/>
      <c r="AA377" s="56"/>
      <c r="AB377" s="56"/>
      <c r="AC377" s="187"/>
      <c r="AD377" s="259"/>
      <c r="AE377" s="259"/>
      <c r="AF377" s="56"/>
      <c r="AG377" s="28"/>
      <c r="AH377" s="56"/>
      <c r="AI377" s="28"/>
      <c r="AJ377" s="183"/>
      <c r="AK377" s="198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5"/>
      <c r="T378" s="285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8"/>
      <c r="AL378" s="285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34</v>
      </c>
      <c r="D379" s="185"/>
      <c r="E379" s="56"/>
      <c r="F379" s="186"/>
      <c r="G379" s="186"/>
      <c r="H379" s="186"/>
      <c r="I379" s="62"/>
      <c r="J379" s="62"/>
      <c r="K379" s="187"/>
      <c r="L379" s="259"/>
      <c r="M379" s="259"/>
      <c r="N379" s="56"/>
      <c r="O379" s="28"/>
      <c r="P379" s="56"/>
      <c r="Q379" s="28"/>
      <c r="R379" s="132"/>
      <c r="S379" s="215"/>
      <c r="T379" s="286"/>
      <c r="U379" s="27" t="s">
        <v>34</v>
      </c>
      <c r="V379" s="185"/>
      <c r="W379" s="56"/>
      <c r="X379" s="186"/>
      <c r="Y379" s="186"/>
      <c r="Z379" s="186"/>
      <c r="AA379" s="62"/>
      <c r="AB379" s="62"/>
      <c r="AC379" s="187"/>
      <c r="AD379" s="259"/>
      <c r="AE379" s="259"/>
      <c r="AF379" s="56"/>
      <c r="AG379" s="28"/>
      <c r="AH379" s="56"/>
      <c r="AI379" s="28"/>
      <c r="AJ379" s="132"/>
      <c r="AK379" s="198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35</v>
      </c>
      <c r="D380" s="185"/>
      <c r="E380" s="56"/>
      <c r="F380" s="186"/>
      <c r="G380" s="186"/>
      <c r="H380" s="186"/>
      <c r="I380" s="62"/>
      <c r="J380" s="62"/>
      <c r="K380" s="187"/>
      <c r="L380" s="259"/>
      <c r="M380" s="259"/>
      <c r="N380" s="56"/>
      <c r="O380" s="28"/>
      <c r="P380" s="56"/>
      <c r="Q380" s="28"/>
      <c r="R380" s="132"/>
      <c r="S380" s="215"/>
      <c r="T380" s="286"/>
      <c r="U380" s="27" t="s">
        <v>35</v>
      </c>
      <c r="V380" s="185"/>
      <c r="W380" s="56"/>
      <c r="X380" s="186"/>
      <c r="Y380" s="186"/>
      <c r="Z380" s="186"/>
      <c r="AA380" s="62"/>
      <c r="AB380" s="62"/>
      <c r="AC380" s="187"/>
      <c r="AD380" s="259"/>
      <c r="AE380" s="259"/>
      <c r="AF380" s="56"/>
      <c r="AG380" s="28"/>
      <c r="AH380" s="56"/>
      <c r="AI380" s="28"/>
      <c r="AJ380" s="132"/>
      <c r="AK380" s="198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37</v>
      </c>
      <c r="D381" s="185"/>
      <c r="E381" s="56"/>
      <c r="F381" s="186"/>
      <c r="G381" s="186"/>
      <c r="H381" s="186"/>
      <c r="I381" s="62"/>
      <c r="J381" s="62"/>
      <c r="K381" s="187"/>
      <c r="L381" s="259"/>
      <c r="M381" s="259"/>
      <c r="N381" s="56"/>
      <c r="O381" s="28"/>
      <c r="P381" s="56"/>
      <c r="Q381" s="28"/>
      <c r="R381" s="132"/>
      <c r="S381" s="215"/>
      <c r="T381" s="286"/>
      <c r="U381" s="27" t="s">
        <v>37</v>
      </c>
      <c r="V381" s="185"/>
      <c r="W381" s="56"/>
      <c r="X381" s="186"/>
      <c r="Y381" s="186"/>
      <c r="Z381" s="186"/>
      <c r="AA381" s="62"/>
      <c r="AB381" s="62"/>
      <c r="AC381" s="187"/>
      <c r="AD381" s="259"/>
      <c r="AE381" s="259"/>
      <c r="AF381" s="56"/>
      <c r="AG381" s="28"/>
      <c r="AH381" s="56"/>
      <c r="AI381" s="28"/>
      <c r="AJ381" s="132"/>
      <c r="AK381" s="198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5"/>
      <c r="E382" s="56"/>
      <c r="F382" s="188"/>
      <c r="G382" s="188"/>
      <c r="H382" s="188"/>
      <c r="I382" s="56"/>
      <c r="J382" s="56"/>
      <c r="K382" s="187"/>
      <c r="L382" s="259"/>
      <c r="M382" s="259"/>
      <c r="N382" s="56"/>
      <c r="O382" s="28"/>
      <c r="P382" s="56"/>
      <c r="Q382" s="28"/>
      <c r="R382" s="183"/>
      <c r="S382" s="215"/>
      <c r="T382" s="287"/>
      <c r="U382" s="27"/>
      <c r="V382" s="185"/>
      <c r="W382" s="56"/>
      <c r="X382" s="188"/>
      <c r="Y382" s="188"/>
      <c r="Z382" s="188"/>
      <c r="AA382" s="56"/>
      <c r="AB382" s="56"/>
      <c r="AC382" s="187"/>
      <c r="AD382" s="259"/>
      <c r="AE382" s="259"/>
      <c r="AF382" s="56"/>
      <c r="AG382" s="28"/>
      <c r="AH382" s="56"/>
      <c r="AI382" s="28"/>
      <c r="AJ382" s="183"/>
      <c r="AK382" s="198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5"/>
      <c r="T383" s="285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8"/>
      <c r="AL383" s="285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34</v>
      </c>
      <c r="D384" s="185"/>
      <c r="E384" s="56"/>
      <c r="F384" s="186"/>
      <c r="G384" s="186"/>
      <c r="H384" s="186"/>
      <c r="I384" s="62"/>
      <c r="J384" s="62"/>
      <c r="K384" s="187"/>
      <c r="L384" s="259"/>
      <c r="M384" s="259"/>
      <c r="N384" s="56"/>
      <c r="O384" s="28"/>
      <c r="P384" s="56"/>
      <c r="Q384" s="28"/>
      <c r="R384" s="132"/>
      <c r="S384" s="215"/>
      <c r="T384" s="286"/>
      <c r="U384" s="27" t="s">
        <v>34</v>
      </c>
      <c r="V384" s="185"/>
      <c r="W384" s="56"/>
      <c r="X384" s="186"/>
      <c r="Y384" s="186"/>
      <c r="Z384" s="186"/>
      <c r="AA384" s="62"/>
      <c r="AB384" s="62"/>
      <c r="AC384" s="187"/>
      <c r="AD384" s="259"/>
      <c r="AE384" s="259"/>
      <c r="AF384" s="56"/>
      <c r="AG384" s="28"/>
      <c r="AH384" s="56"/>
      <c r="AI384" s="28"/>
      <c r="AJ384" s="132"/>
      <c r="AK384" s="198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35</v>
      </c>
      <c r="D385" s="185"/>
      <c r="E385" s="56"/>
      <c r="F385" s="186"/>
      <c r="G385" s="186"/>
      <c r="H385" s="186"/>
      <c r="I385" s="62"/>
      <c r="J385" s="62"/>
      <c r="K385" s="187"/>
      <c r="L385" s="259"/>
      <c r="M385" s="259"/>
      <c r="N385" s="56"/>
      <c r="O385" s="28"/>
      <c r="P385" s="56"/>
      <c r="Q385" s="28"/>
      <c r="R385" s="132"/>
      <c r="S385" s="215"/>
      <c r="T385" s="286"/>
      <c r="U385" s="27" t="s">
        <v>35</v>
      </c>
      <c r="V385" s="185"/>
      <c r="W385" s="56"/>
      <c r="X385" s="186"/>
      <c r="Y385" s="186"/>
      <c r="Z385" s="186"/>
      <c r="AA385" s="62"/>
      <c r="AB385" s="62"/>
      <c r="AC385" s="187"/>
      <c r="AD385" s="259"/>
      <c r="AE385" s="259"/>
      <c r="AF385" s="56"/>
      <c r="AG385" s="28"/>
      <c r="AH385" s="56"/>
      <c r="AI385" s="28"/>
      <c r="AJ385" s="132"/>
      <c r="AK385" s="198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37</v>
      </c>
      <c r="D386" s="185"/>
      <c r="E386" s="56"/>
      <c r="F386" s="186"/>
      <c r="G386" s="186"/>
      <c r="H386" s="186"/>
      <c r="I386" s="62"/>
      <c r="J386" s="62"/>
      <c r="K386" s="187"/>
      <c r="L386" s="259"/>
      <c r="M386" s="259"/>
      <c r="N386" s="56"/>
      <c r="O386" s="28"/>
      <c r="P386" s="56"/>
      <c r="Q386" s="28"/>
      <c r="R386" s="132"/>
      <c r="S386" s="215"/>
      <c r="T386" s="286"/>
      <c r="U386" s="27" t="s">
        <v>37</v>
      </c>
      <c r="V386" s="185"/>
      <c r="W386" s="56"/>
      <c r="X386" s="186"/>
      <c r="Y386" s="186"/>
      <c r="Z386" s="186"/>
      <c r="AA386" s="62"/>
      <c r="AB386" s="62"/>
      <c r="AC386" s="187"/>
      <c r="AD386" s="259"/>
      <c r="AE386" s="259"/>
      <c r="AF386" s="56"/>
      <c r="AG386" s="28"/>
      <c r="AH386" s="56"/>
      <c r="AI386" s="28"/>
      <c r="AJ386" s="132"/>
      <c r="AK386" s="198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5"/>
      <c r="E387" s="56"/>
      <c r="F387" s="188"/>
      <c r="G387" s="188"/>
      <c r="H387" s="188"/>
      <c r="I387" s="56"/>
      <c r="J387" s="56"/>
      <c r="K387" s="187"/>
      <c r="L387" s="259"/>
      <c r="M387" s="259"/>
      <c r="N387" s="56"/>
      <c r="O387" s="28"/>
      <c r="P387" s="56"/>
      <c r="Q387" s="28"/>
      <c r="R387" s="183"/>
      <c r="S387" s="215"/>
      <c r="T387" s="287"/>
      <c r="U387" s="27"/>
      <c r="V387" s="185"/>
      <c r="W387" s="56"/>
      <c r="X387" s="188"/>
      <c r="Y387" s="188"/>
      <c r="Z387" s="188"/>
      <c r="AA387" s="56"/>
      <c r="AB387" s="56"/>
      <c r="AC387" s="187"/>
      <c r="AD387" s="259"/>
      <c r="AE387" s="259"/>
      <c r="AF387" s="56"/>
      <c r="AG387" s="28"/>
      <c r="AH387" s="56"/>
      <c r="AI387" s="28"/>
      <c r="AJ387" s="183"/>
      <c r="AK387" s="198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5"/>
      <c r="T388" s="285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8"/>
      <c r="AL388" s="285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34</v>
      </c>
      <c r="D389" s="185"/>
      <c r="E389" s="56"/>
      <c r="F389" s="186"/>
      <c r="G389" s="186"/>
      <c r="H389" s="186"/>
      <c r="I389" s="62"/>
      <c r="J389" s="62"/>
      <c r="K389" s="187"/>
      <c r="L389" s="259"/>
      <c r="M389" s="259"/>
      <c r="N389" s="56"/>
      <c r="O389" s="28"/>
      <c r="P389" s="56"/>
      <c r="Q389" s="28"/>
      <c r="R389" s="132"/>
      <c r="S389" s="215"/>
      <c r="T389" s="286"/>
      <c r="U389" s="27" t="s">
        <v>34</v>
      </c>
      <c r="V389" s="185"/>
      <c r="W389" s="56"/>
      <c r="X389" s="186"/>
      <c r="Y389" s="186"/>
      <c r="Z389" s="186"/>
      <c r="AA389" s="62"/>
      <c r="AB389" s="62"/>
      <c r="AC389" s="187"/>
      <c r="AD389" s="259"/>
      <c r="AE389" s="259"/>
      <c r="AF389" s="56"/>
      <c r="AG389" s="28"/>
      <c r="AH389" s="56"/>
      <c r="AI389" s="28"/>
      <c r="AJ389" s="132"/>
      <c r="AK389" s="198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35</v>
      </c>
      <c r="D390" s="185"/>
      <c r="E390" s="56"/>
      <c r="F390" s="186"/>
      <c r="G390" s="186"/>
      <c r="H390" s="186"/>
      <c r="I390" s="62"/>
      <c r="J390" s="62"/>
      <c r="K390" s="187"/>
      <c r="L390" s="259"/>
      <c r="M390" s="259"/>
      <c r="N390" s="56"/>
      <c r="O390" s="28"/>
      <c r="P390" s="56"/>
      <c r="Q390" s="28"/>
      <c r="R390" s="132"/>
      <c r="S390" s="215"/>
      <c r="T390" s="286"/>
      <c r="U390" s="27" t="s">
        <v>35</v>
      </c>
      <c r="V390" s="185"/>
      <c r="W390" s="56"/>
      <c r="X390" s="186"/>
      <c r="Y390" s="186"/>
      <c r="Z390" s="186"/>
      <c r="AA390" s="62"/>
      <c r="AB390" s="62"/>
      <c r="AC390" s="187"/>
      <c r="AD390" s="259"/>
      <c r="AE390" s="259"/>
      <c r="AF390" s="56"/>
      <c r="AG390" s="28"/>
      <c r="AH390" s="56"/>
      <c r="AI390" s="28"/>
      <c r="AJ390" s="132"/>
      <c r="AK390" s="198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37</v>
      </c>
      <c r="D391" s="185"/>
      <c r="E391" s="56"/>
      <c r="F391" s="186"/>
      <c r="G391" s="186"/>
      <c r="H391" s="186"/>
      <c r="I391" s="62"/>
      <c r="J391" s="62"/>
      <c r="K391" s="187"/>
      <c r="L391" s="259"/>
      <c r="M391" s="259"/>
      <c r="N391" s="56"/>
      <c r="O391" s="28"/>
      <c r="P391" s="56"/>
      <c r="Q391" s="28"/>
      <c r="R391" s="132"/>
      <c r="S391" s="215"/>
      <c r="T391" s="286"/>
      <c r="U391" s="27" t="s">
        <v>37</v>
      </c>
      <c r="V391" s="185"/>
      <c r="W391" s="56"/>
      <c r="X391" s="186"/>
      <c r="Y391" s="186"/>
      <c r="Z391" s="186"/>
      <c r="AA391" s="62"/>
      <c r="AB391" s="62"/>
      <c r="AC391" s="187"/>
      <c r="AD391" s="259"/>
      <c r="AE391" s="259"/>
      <c r="AF391" s="56"/>
      <c r="AG391" s="28"/>
      <c r="AH391" s="56"/>
      <c r="AI391" s="28"/>
      <c r="AJ391" s="132"/>
      <c r="AK391" s="198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5"/>
      <c r="E392" s="56"/>
      <c r="F392" s="188"/>
      <c r="G392" s="188"/>
      <c r="H392" s="188"/>
      <c r="I392" s="56"/>
      <c r="J392" s="56"/>
      <c r="K392" s="187"/>
      <c r="L392" s="259"/>
      <c r="M392" s="259"/>
      <c r="N392" s="56"/>
      <c r="O392" s="28"/>
      <c r="P392" s="56"/>
      <c r="Q392" s="28"/>
      <c r="R392" s="183"/>
      <c r="S392" s="215"/>
      <c r="T392" s="287"/>
      <c r="U392" s="27"/>
      <c r="V392" s="185"/>
      <c r="W392" s="56"/>
      <c r="X392" s="188"/>
      <c r="Y392" s="188"/>
      <c r="Z392" s="188"/>
      <c r="AA392" s="56"/>
      <c r="AB392" s="56"/>
      <c r="AC392" s="187"/>
      <c r="AD392" s="259"/>
      <c r="AE392" s="259"/>
      <c r="AF392" s="56"/>
      <c r="AG392" s="28"/>
      <c r="AH392" s="56"/>
      <c r="AI392" s="28"/>
      <c r="AJ392" s="183"/>
      <c r="AK392" s="198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5"/>
      <c r="T393" s="285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8"/>
      <c r="AL393" s="285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34</v>
      </c>
      <c r="D394" s="185"/>
      <c r="E394" s="56"/>
      <c r="F394" s="186"/>
      <c r="G394" s="186"/>
      <c r="H394" s="186"/>
      <c r="I394" s="62"/>
      <c r="J394" s="62"/>
      <c r="K394" s="187"/>
      <c r="L394" s="259"/>
      <c r="M394" s="259"/>
      <c r="N394" s="56"/>
      <c r="O394" s="28"/>
      <c r="P394" s="56"/>
      <c r="Q394" s="28"/>
      <c r="R394" s="132"/>
      <c r="S394" s="215"/>
      <c r="T394" s="286"/>
      <c r="U394" s="27" t="s">
        <v>34</v>
      </c>
      <c r="V394" s="185"/>
      <c r="W394" s="56"/>
      <c r="X394" s="186"/>
      <c r="Y394" s="186"/>
      <c r="Z394" s="186"/>
      <c r="AA394" s="62"/>
      <c r="AB394" s="62"/>
      <c r="AC394" s="187"/>
      <c r="AD394" s="259"/>
      <c r="AE394" s="259"/>
      <c r="AF394" s="56"/>
      <c r="AG394" s="28"/>
      <c r="AH394" s="56"/>
      <c r="AI394" s="28"/>
      <c r="AJ394" s="132"/>
      <c r="AK394" s="198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35</v>
      </c>
      <c r="D395" s="185"/>
      <c r="E395" s="56"/>
      <c r="F395" s="186"/>
      <c r="G395" s="186"/>
      <c r="H395" s="186"/>
      <c r="I395" s="62"/>
      <c r="J395" s="62"/>
      <c r="K395" s="187"/>
      <c r="L395" s="259"/>
      <c r="M395" s="259"/>
      <c r="N395" s="56"/>
      <c r="O395" s="28"/>
      <c r="P395" s="56"/>
      <c r="Q395" s="28"/>
      <c r="R395" s="132"/>
      <c r="S395" s="215"/>
      <c r="T395" s="286"/>
      <c r="U395" s="27" t="s">
        <v>35</v>
      </c>
      <c r="V395" s="185"/>
      <c r="W395" s="56"/>
      <c r="X395" s="186"/>
      <c r="Y395" s="186"/>
      <c r="Z395" s="186"/>
      <c r="AA395" s="62"/>
      <c r="AB395" s="62"/>
      <c r="AC395" s="187"/>
      <c r="AD395" s="259"/>
      <c r="AE395" s="259"/>
      <c r="AF395" s="56"/>
      <c r="AG395" s="28"/>
      <c r="AH395" s="56"/>
      <c r="AI395" s="28"/>
      <c r="AJ395" s="132"/>
      <c r="AK395" s="198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37</v>
      </c>
      <c r="D396" s="185"/>
      <c r="E396" s="56"/>
      <c r="F396" s="186"/>
      <c r="G396" s="186"/>
      <c r="H396" s="186"/>
      <c r="I396" s="62"/>
      <c r="J396" s="62"/>
      <c r="K396" s="187"/>
      <c r="L396" s="259"/>
      <c r="M396" s="259"/>
      <c r="N396" s="56"/>
      <c r="O396" s="28"/>
      <c r="P396" s="56"/>
      <c r="Q396" s="28"/>
      <c r="R396" s="132"/>
      <c r="S396" s="215"/>
      <c r="T396" s="286"/>
      <c r="U396" s="27" t="s">
        <v>37</v>
      </c>
      <c r="V396" s="185"/>
      <c r="W396" s="56"/>
      <c r="X396" s="186"/>
      <c r="Y396" s="186"/>
      <c r="Z396" s="186"/>
      <c r="AA396" s="62"/>
      <c r="AB396" s="62"/>
      <c r="AC396" s="187"/>
      <c r="AD396" s="259"/>
      <c r="AE396" s="259"/>
      <c r="AF396" s="56"/>
      <c r="AG396" s="28"/>
      <c r="AH396" s="56"/>
      <c r="AI396" s="28"/>
      <c r="AJ396" s="132"/>
      <c r="AK396" s="198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5"/>
      <c r="E397" s="56"/>
      <c r="F397" s="188"/>
      <c r="G397" s="188"/>
      <c r="H397" s="188"/>
      <c r="I397" s="56"/>
      <c r="J397" s="56"/>
      <c r="K397" s="187"/>
      <c r="L397" s="259"/>
      <c r="M397" s="259"/>
      <c r="N397" s="56"/>
      <c r="O397" s="28"/>
      <c r="P397" s="56"/>
      <c r="Q397" s="28"/>
      <c r="R397" s="183"/>
      <c r="S397" s="215"/>
      <c r="T397" s="287"/>
      <c r="U397" s="27"/>
      <c r="V397" s="185"/>
      <c r="W397" s="56"/>
      <c r="X397" s="188"/>
      <c r="Y397" s="188"/>
      <c r="Z397" s="188"/>
      <c r="AA397" s="56"/>
      <c r="AB397" s="56"/>
      <c r="AC397" s="187"/>
      <c r="AD397" s="259"/>
      <c r="AE397" s="259"/>
      <c r="AF397" s="56"/>
      <c r="AG397" s="28"/>
      <c r="AH397" s="56"/>
      <c r="AI397" s="28"/>
      <c r="AJ397" s="183"/>
      <c r="AK397" s="198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5"/>
      <c r="T398" s="285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8"/>
      <c r="AL398" s="285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34</v>
      </c>
      <c r="D399" s="185"/>
      <c r="E399" s="56"/>
      <c r="F399" s="186"/>
      <c r="G399" s="186"/>
      <c r="H399" s="186"/>
      <c r="I399" s="62"/>
      <c r="J399" s="62"/>
      <c r="K399" s="187"/>
      <c r="L399" s="259"/>
      <c r="M399" s="259"/>
      <c r="N399" s="56"/>
      <c r="O399" s="28"/>
      <c r="P399" s="56"/>
      <c r="Q399" s="28"/>
      <c r="R399" s="132"/>
      <c r="S399" s="215"/>
      <c r="T399" s="286"/>
      <c r="U399" s="27" t="s">
        <v>34</v>
      </c>
      <c r="V399" s="185"/>
      <c r="W399" s="56"/>
      <c r="X399" s="186"/>
      <c r="Y399" s="186"/>
      <c r="Z399" s="186"/>
      <c r="AA399" s="62"/>
      <c r="AB399" s="62"/>
      <c r="AC399" s="187"/>
      <c r="AD399" s="259"/>
      <c r="AE399" s="259"/>
      <c r="AF399" s="56"/>
      <c r="AG399" s="28"/>
      <c r="AH399" s="56"/>
      <c r="AI399" s="28"/>
      <c r="AJ399" s="132"/>
      <c r="AK399" s="198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35</v>
      </c>
      <c r="D400" s="185"/>
      <c r="E400" s="56"/>
      <c r="F400" s="186"/>
      <c r="G400" s="186"/>
      <c r="H400" s="186"/>
      <c r="I400" s="62"/>
      <c r="J400" s="62"/>
      <c r="K400" s="187"/>
      <c r="L400" s="259"/>
      <c r="M400" s="259"/>
      <c r="N400" s="56"/>
      <c r="O400" s="28"/>
      <c r="P400" s="56"/>
      <c r="Q400" s="28"/>
      <c r="R400" s="132"/>
      <c r="S400" s="215"/>
      <c r="T400" s="286"/>
      <c r="U400" s="27" t="s">
        <v>35</v>
      </c>
      <c r="V400" s="185"/>
      <c r="W400" s="56"/>
      <c r="X400" s="186"/>
      <c r="Y400" s="186"/>
      <c r="Z400" s="186"/>
      <c r="AA400" s="62"/>
      <c r="AB400" s="62"/>
      <c r="AC400" s="187"/>
      <c r="AD400" s="259"/>
      <c r="AE400" s="259"/>
      <c r="AF400" s="56"/>
      <c r="AG400" s="28"/>
      <c r="AH400" s="56"/>
      <c r="AI400" s="28"/>
      <c r="AJ400" s="132"/>
      <c r="AK400" s="198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37</v>
      </c>
      <c r="D401" s="185"/>
      <c r="E401" s="56"/>
      <c r="F401" s="186"/>
      <c r="G401" s="186"/>
      <c r="H401" s="186"/>
      <c r="I401" s="62"/>
      <c r="J401" s="62"/>
      <c r="K401" s="187"/>
      <c r="L401" s="259"/>
      <c r="M401" s="259"/>
      <c r="N401" s="56"/>
      <c r="O401" s="28"/>
      <c r="P401" s="56"/>
      <c r="Q401" s="28"/>
      <c r="R401" s="132"/>
      <c r="S401" s="215"/>
      <c r="T401" s="286"/>
      <c r="U401" s="27" t="s">
        <v>37</v>
      </c>
      <c r="V401" s="185"/>
      <c r="W401" s="56"/>
      <c r="X401" s="186"/>
      <c r="Y401" s="186"/>
      <c r="Z401" s="186"/>
      <c r="AA401" s="62"/>
      <c r="AB401" s="62"/>
      <c r="AC401" s="187"/>
      <c r="AD401" s="259"/>
      <c r="AE401" s="259"/>
      <c r="AF401" s="56"/>
      <c r="AG401" s="28"/>
      <c r="AH401" s="56"/>
      <c r="AI401" s="28"/>
      <c r="AJ401" s="132"/>
      <c r="AK401" s="198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5"/>
      <c r="E402" s="56"/>
      <c r="F402" s="188"/>
      <c r="G402" s="188"/>
      <c r="H402" s="188"/>
      <c r="I402" s="56"/>
      <c r="J402" s="56"/>
      <c r="K402" s="187"/>
      <c r="L402" s="259"/>
      <c r="M402" s="259"/>
      <c r="N402" s="56"/>
      <c r="O402" s="28"/>
      <c r="P402" s="56"/>
      <c r="Q402" s="28"/>
      <c r="R402" s="183"/>
      <c r="S402" s="215"/>
      <c r="T402" s="287"/>
      <c r="U402" s="27"/>
      <c r="V402" s="185"/>
      <c r="W402" s="56"/>
      <c r="X402" s="188"/>
      <c r="Y402" s="188"/>
      <c r="Z402" s="188"/>
      <c r="AA402" s="56"/>
      <c r="AB402" s="56"/>
      <c r="AC402" s="187"/>
      <c r="AD402" s="259"/>
      <c r="AE402" s="259"/>
      <c r="AF402" s="56"/>
      <c r="AG402" s="28"/>
      <c r="AH402" s="56"/>
      <c r="AI402" s="28"/>
      <c r="AJ402" s="183"/>
      <c r="AK402" s="198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5"/>
      <c r="T403" s="285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8"/>
      <c r="AL403" s="285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34</v>
      </c>
      <c r="D404" s="185"/>
      <c r="E404" s="56"/>
      <c r="F404" s="186"/>
      <c r="G404" s="186"/>
      <c r="H404" s="186"/>
      <c r="I404" s="62"/>
      <c r="J404" s="62"/>
      <c r="K404" s="187"/>
      <c r="L404" s="259"/>
      <c r="M404" s="259"/>
      <c r="N404" s="56"/>
      <c r="O404" s="28"/>
      <c r="P404" s="56"/>
      <c r="Q404" s="28"/>
      <c r="R404" s="132"/>
      <c r="S404" s="215"/>
      <c r="T404" s="286"/>
      <c r="U404" s="27" t="s">
        <v>34</v>
      </c>
      <c r="V404" s="185"/>
      <c r="W404" s="56"/>
      <c r="X404" s="186"/>
      <c r="Y404" s="186"/>
      <c r="Z404" s="186"/>
      <c r="AA404" s="62"/>
      <c r="AB404" s="62"/>
      <c r="AC404" s="187"/>
      <c r="AD404" s="259"/>
      <c r="AE404" s="259"/>
      <c r="AF404" s="56"/>
      <c r="AG404" s="28"/>
      <c r="AH404" s="56"/>
      <c r="AI404" s="28"/>
      <c r="AJ404" s="132"/>
      <c r="AK404" s="198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35</v>
      </c>
      <c r="D405" s="185"/>
      <c r="E405" s="56"/>
      <c r="F405" s="186"/>
      <c r="G405" s="186"/>
      <c r="H405" s="186"/>
      <c r="I405" s="62"/>
      <c r="J405" s="62"/>
      <c r="K405" s="187"/>
      <c r="L405" s="259"/>
      <c r="M405" s="259"/>
      <c r="N405" s="56"/>
      <c r="O405" s="28"/>
      <c r="P405" s="56"/>
      <c r="Q405" s="28"/>
      <c r="R405" s="132"/>
      <c r="S405" s="215"/>
      <c r="T405" s="286"/>
      <c r="U405" s="27" t="s">
        <v>35</v>
      </c>
      <c r="V405" s="185"/>
      <c r="W405" s="56"/>
      <c r="X405" s="186"/>
      <c r="Y405" s="186"/>
      <c r="Z405" s="186"/>
      <c r="AA405" s="62"/>
      <c r="AB405" s="62"/>
      <c r="AC405" s="187"/>
      <c r="AD405" s="259"/>
      <c r="AE405" s="259"/>
      <c r="AF405" s="56"/>
      <c r="AG405" s="28"/>
      <c r="AH405" s="56"/>
      <c r="AI405" s="28"/>
      <c r="AJ405" s="132"/>
      <c r="AK405" s="198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37</v>
      </c>
      <c r="D406" s="185"/>
      <c r="E406" s="56"/>
      <c r="F406" s="186"/>
      <c r="G406" s="186"/>
      <c r="H406" s="186"/>
      <c r="I406" s="62"/>
      <c r="J406" s="62"/>
      <c r="K406" s="187"/>
      <c r="L406" s="259"/>
      <c r="M406" s="259"/>
      <c r="N406" s="56"/>
      <c r="O406" s="28"/>
      <c r="P406" s="56"/>
      <c r="Q406" s="28"/>
      <c r="R406" s="132"/>
      <c r="S406" s="215"/>
      <c r="T406" s="286"/>
      <c r="U406" s="27" t="s">
        <v>37</v>
      </c>
      <c r="V406" s="185"/>
      <c r="W406" s="56"/>
      <c r="X406" s="186"/>
      <c r="Y406" s="186"/>
      <c r="Z406" s="186"/>
      <c r="AA406" s="62"/>
      <c r="AB406" s="62"/>
      <c r="AC406" s="187"/>
      <c r="AD406" s="259"/>
      <c r="AE406" s="259"/>
      <c r="AF406" s="56"/>
      <c r="AG406" s="28"/>
      <c r="AH406" s="56"/>
      <c r="AI406" s="28"/>
      <c r="AJ406" s="132"/>
      <c r="AK406" s="198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5"/>
      <c r="E407" s="56"/>
      <c r="F407" s="188"/>
      <c r="G407" s="188"/>
      <c r="H407" s="188"/>
      <c r="I407" s="56"/>
      <c r="J407" s="56"/>
      <c r="K407" s="187"/>
      <c r="L407" s="259"/>
      <c r="M407" s="259"/>
      <c r="N407" s="56"/>
      <c r="O407" s="28"/>
      <c r="P407" s="56"/>
      <c r="Q407" s="28"/>
      <c r="R407" s="183"/>
      <c r="S407" s="215"/>
      <c r="T407" s="287"/>
      <c r="U407" s="27"/>
      <c r="V407" s="185"/>
      <c r="W407" s="56"/>
      <c r="X407" s="188"/>
      <c r="Y407" s="188"/>
      <c r="Z407" s="188"/>
      <c r="AA407" s="56"/>
      <c r="AB407" s="56"/>
      <c r="AC407" s="187"/>
      <c r="AD407" s="259"/>
      <c r="AE407" s="259"/>
      <c r="AF407" s="56"/>
      <c r="AG407" s="28"/>
      <c r="AH407" s="56"/>
      <c r="AI407" s="28"/>
      <c r="AJ407" s="183"/>
      <c r="AK407" s="198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5"/>
      <c r="T408" s="285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8"/>
      <c r="AL408" s="285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34</v>
      </c>
      <c r="D409" s="185"/>
      <c r="E409" s="56"/>
      <c r="F409" s="186"/>
      <c r="G409" s="186"/>
      <c r="H409" s="186"/>
      <c r="I409" s="62"/>
      <c r="J409" s="62"/>
      <c r="K409" s="187"/>
      <c r="L409" s="259"/>
      <c r="M409" s="259"/>
      <c r="N409" s="56"/>
      <c r="O409" s="28"/>
      <c r="P409" s="56"/>
      <c r="Q409" s="28"/>
      <c r="R409" s="132"/>
      <c r="S409" s="215"/>
      <c r="T409" s="286"/>
      <c r="U409" s="27" t="s">
        <v>34</v>
      </c>
      <c r="V409" s="185"/>
      <c r="W409" s="56"/>
      <c r="X409" s="186"/>
      <c r="Y409" s="186"/>
      <c r="Z409" s="186"/>
      <c r="AA409" s="62"/>
      <c r="AB409" s="62"/>
      <c r="AC409" s="187"/>
      <c r="AD409" s="259"/>
      <c r="AE409" s="259"/>
      <c r="AF409" s="56"/>
      <c r="AG409" s="28"/>
      <c r="AH409" s="56"/>
      <c r="AI409" s="28"/>
      <c r="AJ409" s="132"/>
      <c r="AK409" s="198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35</v>
      </c>
      <c r="D410" s="185"/>
      <c r="E410" s="56"/>
      <c r="F410" s="186"/>
      <c r="G410" s="186"/>
      <c r="H410" s="186"/>
      <c r="I410" s="62"/>
      <c r="J410" s="62"/>
      <c r="K410" s="187"/>
      <c r="L410" s="259"/>
      <c r="M410" s="259"/>
      <c r="N410" s="56"/>
      <c r="O410" s="28"/>
      <c r="P410" s="56"/>
      <c r="Q410" s="28"/>
      <c r="R410" s="132"/>
      <c r="S410" s="215"/>
      <c r="T410" s="286"/>
      <c r="U410" s="27" t="s">
        <v>35</v>
      </c>
      <c r="V410" s="185"/>
      <c r="W410" s="56"/>
      <c r="X410" s="186"/>
      <c r="Y410" s="186"/>
      <c r="Z410" s="186"/>
      <c r="AA410" s="62"/>
      <c r="AB410" s="62"/>
      <c r="AC410" s="187"/>
      <c r="AD410" s="259"/>
      <c r="AE410" s="259"/>
      <c r="AF410" s="56"/>
      <c r="AG410" s="28"/>
      <c r="AH410" s="56"/>
      <c r="AI410" s="28"/>
      <c r="AJ410" s="132"/>
      <c r="AK410" s="198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37</v>
      </c>
      <c r="D411" s="185"/>
      <c r="E411" s="56"/>
      <c r="F411" s="186"/>
      <c r="G411" s="186"/>
      <c r="H411" s="186"/>
      <c r="I411" s="62"/>
      <c r="J411" s="62"/>
      <c r="K411" s="187"/>
      <c r="L411" s="259"/>
      <c r="M411" s="259"/>
      <c r="N411" s="56"/>
      <c r="O411" s="28"/>
      <c r="P411" s="56"/>
      <c r="Q411" s="28"/>
      <c r="R411" s="132"/>
      <c r="S411" s="215"/>
      <c r="T411" s="286"/>
      <c r="U411" s="27" t="s">
        <v>37</v>
      </c>
      <c r="V411" s="185"/>
      <c r="W411" s="56"/>
      <c r="X411" s="186"/>
      <c r="Y411" s="186"/>
      <c r="Z411" s="186"/>
      <c r="AA411" s="62"/>
      <c r="AB411" s="62"/>
      <c r="AC411" s="187"/>
      <c r="AD411" s="259"/>
      <c r="AE411" s="259"/>
      <c r="AF411" s="56"/>
      <c r="AG411" s="28"/>
      <c r="AH411" s="56"/>
      <c r="AI411" s="28"/>
      <c r="AJ411" s="132"/>
      <c r="AK411" s="198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5"/>
      <c r="E412" s="56"/>
      <c r="F412" s="188"/>
      <c r="G412" s="188"/>
      <c r="H412" s="188"/>
      <c r="I412" s="56"/>
      <c r="J412" s="56"/>
      <c r="K412" s="187"/>
      <c r="L412" s="259"/>
      <c r="M412" s="259"/>
      <c r="N412" s="56"/>
      <c r="O412" s="28"/>
      <c r="P412" s="56"/>
      <c r="Q412" s="28"/>
      <c r="R412" s="183"/>
      <c r="S412" s="215"/>
      <c r="T412" s="287"/>
      <c r="U412" s="27"/>
      <c r="V412" s="185"/>
      <c r="W412" s="56"/>
      <c r="X412" s="188"/>
      <c r="Y412" s="188"/>
      <c r="Z412" s="188"/>
      <c r="AA412" s="56"/>
      <c r="AB412" s="56"/>
      <c r="AC412" s="187"/>
      <c r="AD412" s="259"/>
      <c r="AE412" s="259"/>
      <c r="AF412" s="56"/>
      <c r="AG412" s="28"/>
      <c r="AH412" s="56"/>
      <c r="AI412" s="28"/>
      <c r="AJ412" s="183"/>
      <c r="AK412" s="198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5"/>
      <c r="T413" s="285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8"/>
      <c r="AL413" s="285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34</v>
      </c>
      <c r="D414" s="185"/>
      <c r="E414" s="56"/>
      <c r="F414" s="186"/>
      <c r="G414" s="186"/>
      <c r="H414" s="186"/>
      <c r="I414" s="62"/>
      <c r="J414" s="62"/>
      <c r="K414" s="187"/>
      <c r="L414" s="259"/>
      <c r="M414" s="259"/>
      <c r="N414" s="56"/>
      <c r="O414" s="28"/>
      <c r="P414" s="56"/>
      <c r="Q414" s="28"/>
      <c r="R414" s="132"/>
      <c r="S414" s="215"/>
      <c r="T414" s="286"/>
      <c r="U414" s="27" t="s">
        <v>34</v>
      </c>
      <c r="V414" s="185"/>
      <c r="W414" s="56"/>
      <c r="X414" s="186"/>
      <c r="Y414" s="186"/>
      <c r="Z414" s="186"/>
      <c r="AA414" s="62"/>
      <c r="AB414" s="62"/>
      <c r="AC414" s="187"/>
      <c r="AD414" s="259"/>
      <c r="AE414" s="259"/>
      <c r="AF414" s="56"/>
      <c r="AG414" s="28"/>
      <c r="AH414" s="56"/>
      <c r="AI414" s="28"/>
      <c r="AJ414" s="132"/>
      <c r="AK414" s="198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35</v>
      </c>
      <c r="D415" s="185"/>
      <c r="E415" s="56"/>
      <c r="F415" s="186"/>
      <c r="G415" s="186"/>
      <c r="H415" s="186"/>
      <c r="I415" s="62"/>
      <c r="J415" s="62"/>
      <c r="K415" s="187"/>
      <c r="L415" s="259"/>
      <c r="M415" s="259"/>
      <c r="N415" s="56"/>
      <c r="O415" s="28"/>
      <c r="P415" s="56"/>
      <c r="Q415" s="28"/>
      <c r="R415" s="132"/>
      <c r="S415" s="215"/>
      <c r="T415" s="286"/>
      <c r="U415" s="27" t="s">
        <v>35</v>
      </c>
      <c r="V415" s="185"/>
      <c r="W415" s="56"/>
      <c r="X415" s="186"/>
      <c r="Y415" s="186"/>
      <c r="Z415" s="186"/>
      <c r="AA415" s="62"/>
      <c r="AB415" s="62"/>
      <c r="AC415" s="187"/>
      <c r="AD415" s="259"/>
      <c r="AE415" s="259"/>
      <c r="AF415" s="56"/>
      <c r="AG415" s="28"/>
      <c r="AH415" s="56"/>
      <c r="AI415" s="28"/>
      <c r="AJ415" s="132"/>
      <c r="AK415" s="198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37</v>
      </c>
      <c r="D416" s="185"/>
      <c r="E416" s="56"/>
      <c r="F416" s="186"/>
      <c r="G416" s="186"/>
      <c r="H416" s="186"/>
      <c r="I416" s="62"/>
      <c r="J416" s="62"/>
      <c r="K416" s="187"/>
      <c r="L416" s="259"/>
      <c r="M416" s="259"/>
      <c r="N416" s="56"/>
      <c r="O416" s="28"/>
      <c r="P416" s="56"/>
      <c r="Q416" s="28"/>
      <c r="R416" s="132"/>
      <c r="S416" s="215"/>
      <c r="T416" s="286"/>
      <c r="U416" s="27" t="s">
        <v>37</v>
      </c>
      <c r="V416" s="185"/>
      <c r="W416" s="56"/>
      <c r="X416" s="186"/>
      <c r="Y416" s="186"/>
      <c r="Z416" s="186"/>
      <c r="AA416" s="62"/>
      <c r="AB416" s="62"/>
      <c r="AC416" s="187"/>
      <c r="AD416" s="259"/>
      <c r="AE416" s="259"/>
      <c r="AF416" s="56"/>
      <c r="AG416" s="28"/>
      <c r="AH416" s="56"/>
      <c r="AI416" s="28"/>
      <c r="AJ416" s="132"/>
      <c r="AK416" s="198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5"/>
      <c r="E417" s="56"/>
      <c r="F417" s="188"/>
      <c r="G417" s="188"/>
      <c r="H417" s="188"/>
      <c r="I417" s="56"/>
      <c r="J417" s="56"/>
      <c r="K417" s="187"/>
      <c r="L417" s="259"/>
      <c r="M417" s="259"/>
      <c r="N417" s="56"/>
      <c r="O417" s="28"/>
      <c r="P417" s="56"/>
      <c r="Q417" s="28"/>
      <c r="R417" s="183"/>
      <c r="S417" s="215"/>
      <c r="T417" s="287"/>
      <c r="U417" s="27"/>
      <c r="V417" s="185"/>
      <c r="W417" s="56"/>
      <c r="X417" s="188"/>
      <c r="Y417" s="188"/>
      <c r="Z417" s="188"/>
      <c r="AA417" s="56"/>
      <c r="AB417" s="56"/>
      <c r="AC417" s="187"/>
      <c r="AD417" s="259"/>
      <c r="AE417" s="259"/>
      <c r="AF417" s="56"/>
      <c r="AG417" s="28"/>
      <c r="AH417" s="56"/>
      <c r="AI417" s="28"/>
      <c r="AJ417" s="183"/>
      <c r="AK417" s="198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5"/>
      <c r="T418" s="285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8"/>
      <c r="AL418" s="285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34</v>
      </c>
      <c r="D419" s="185"/>
      <c r="E419" s="56"/>
      <c r="F419" s="186"/>
      <c r="G419" s="186"/>
      <c r="H419" s="186"/>
      <c r="I419" s="62"/>
      <c r="J419" s="62"/>
      <c r="K419" s="187"/>
      <c r="L419" s="259"/>
      <c r="M419" s="259"/>
      <c r="N419" s="56"/>
      <c r="O419" s="28"/>
      <c r="P419" s="56"/>
      <c r="Q419" s="28"/>
      <c r="R419" s="132"/>
      <c r="S419" s="215"/>
      <c r="T419" s="286"/>
      <c r="U419" s="27" t="s">
        <v>34</v>
      </c>
      <c r="V419" s="185"/>
      <c r="W419" s="56"/>
      <c r="X419" s="186"/>
      <c r="Y419" s="186"/>
      <c r="Z419" s="186"/>
      <c r="AA419" s="62"/>
      <c r="AB419" s="62"/>
      <c r="AC419" s="187"/>
      <c r="AD419" s="259"/>
      <c r="AE419" s="259"/>
      <c r="AF419" s="56"/>
      <c r="AG419" s="28"/>
      <c r="AH419" s="56"/>
      <c r="AI419" s="28"/>
      <c r="AJ419" s="132"/>
      <c r="AK419" s="198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35</v>
      </c>
      <c r="D420" s="185"/>
      <c r="E420" s="56"/>
      <c r="F420" s="186"/>
      <c r="G420" s="186"/>
      <c r="H420" s="186"/>
      <c r="I420" s="62"/>
      <c r="J420" s="62"/>
      <c r="K420" s="187"/>
      <c r="L420" s="259"/>
      <c r="M420" s="259"/>
      <c r="N420" s="56"/>
      <c r="O420" s="28"/>
      <c r="P420" s="56"/>
      <c r="Q420" s="28"/>
      <c r="R420" s="132"/>
      <c r="S420" s="215"/>
      <c r="T420" s="286"/>
      <c r="U420" s="27" t="s">
        <v>35</v>
      </c>
      <c r="V420" s="185"/>
      <c r="W420" s="56"/>
      <c r="X420" s="186"/>
      <c r="Y420" s="186"/>
      <c r="Z420" s="186"/>
      <c r="AA420" s="62"/>
      <c r="AB420" s="62"/>
      <c r="AC420" s="187"/>
      <c r="AD420" s="259"/>
      <c r="AE420" s="259"/>
      <c r="AF420" s="56"/>
      <c r="AG420" s="28"/>
      <c r="AH420" s="56"/>
      <c r="AI420" s="28"/>
      <c r="AJ420" s="132"/>
      <c r="AK420" s="198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37</v>
      </c>
      <c r="D421" s="185"/>
      <c r="E421" s="56"/>
      <c r="F421" s="186"/>
      <c r="G421" s="186"/>
      <c r="H421" s="186"/>
      <c r="I421" s="62"/>
      <c r="J421" s="62"/>
      <c r="K421" s="187"/>
      <c r="L421" s="259"/>
      <c r="M421" s="259"/>
      <c r="N421" s="56"/>
      <c r="O421" s="28"/>
      <c r="P421" s="56"/>
      <c r="Q421" s="28"/>
      <c r="R421" s="132"/>
      <c r="S421" s="215"/>
      <c r="T421" s="286"/>
      <c r="U421" s="27" t="s">
        <v>37</v>
      </c>
      <c r="V421" s="185"/>
      <c r="W421" s="56"/>
      <c r="X421" s="186"/>
      <c r="Y421" s="186"/>
      <c r="Z421" s="186"/>
      <c r="AA421" s="62"/>
      <c r="AB421" s="62"/>
      <c r="AC421" s="187"/>
      <c r="AD421" s="259"/>
      <c r="AE421" s="259"/>
      <c r="AF421" s="56"/>
      <c r="AG421" s="28"/>
      <c r="AH421" s="56"/>
      <c r="AI421" s="28"/>
      <c r="AJ421" s="132"/>
      <c r="AK421" s="198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5"/>
      <c r="E422" s="56"/>
      <c r="F422" s="188"/>
      <c r="G422" s="188"/>
      <c r="H422" s="188"/>
      <c r="I422" s="56"/>
      <c r="J422" s="56"/>
      <c r="K422" s="187"/>
      <c r="L422" s="259"/>
      <c r="M422" s="259"/>
      <c r="N422" s="56"/>
      <c r="O422" s="28"/>
      <c r="P422" s="56"/>
      <c r="Q422" s="28"/>
      <c r="R422" s="183"/>
      <c r="S422" s="215"/>
      <c r="T422" s="287"/>
      <c r="U422" s="27"/>
      <c r="V422" s="185"/>
      <c r="W422" s="56"/>
      <c r="X422" s="188"/>
      <c r="Y422" s="188"/>
      <c r="Z422" s="188"/>
      <c r="AA422" s="56"/>
      <c r="AB422" s="56"/>
      <c r="AC422" s="187"/>
      <c r="AD422" s="259"/>
      <c r="AE422" s="259"/>
      <c r="AF422" s="56"/>
      <c r="AG422" s="28"/>
      <c r="AH422" s="56"/>
      <c r="AI422" s="28"/>
      <c r="AJ422" s="183"/>
      <c r="AK422" s="198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5"/>
      <c r="T423" s="285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8"/>
      <c r="AL423" s="285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34</v>
      </c>
      <c r="D424" s="185"/>
      <c r="E424" s="56"/>
      <c r="F424" s="186"/>
      <c r="G424" s="186"/>
      <c r="H424" s="186"/>
      <c r="I424" s="62"/>
      <c r="J424" s="62"/>
      <c r="K424" s="187"/>
      <c r="L424" s="259"/>
      <c r="M424" s="259"/>
      <c r="N424" s="56"/>
      <c r="O424" s="28"/>
      <c r="P424" s="56"/>
      <c r="Q424" s="28"/>
      <c r="R424" s="132"/>
      <c r="S424" s="215"/>
      <c r="T424" s="286"/>
      <c r="U424" s="27" t="s">
        <v>34</v>
      </c>
      <c r="V424" s="185"/>
      <c r="W424" s="56"/>
      <c r="X424" s="186"/>
      <c r="Y424" s="186"/>
      <c r="Z424" s="186"/>
      <c r="AA424" s="62"/>
      <c r="AB424" s="62"/>
      <c r="AC424" s="187"/>
      <c r="AD424" s="259"/>
      <c r="AE424" s="259"/>
      <c r="AF424" s="56"/>
      <c r="AG424" s="28"/>
      <c r="AH424" s="56"/>
      <c r="AI424" s="28"/>
      <c r="AJ424" s="132"/>
      <c r="AK424" s="198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35</v>
      </c>
      <c r="D425" s="185"/>
      <c r="E425" s="56"/>
      <c r="F425" s="186"/>
      <c r="G425" s="186"/>
      <c r="H425" s="186"/>
      <c r="I425" s="62"/>
      <c r="J425" s="62"/>
      <c r="K425" s="187"/>
      <c r="L425" s="259"/>
      <c r="M425" s="259"/>
      <c r="N425" s="56"/>
      <c r="O425" s="28"/>
      <c r="P425" s="56"/>
      <c r="Q425" s="28"/>
      <c r="R425" s="132"/>
      <c r="S425" s="215"/>
      <c r="T425" s="286"/>
      <c r="U425" s="27" t="s">
        <v>35</v>
      </c>
      <c r="V425" s="185"/>
      <c r="W425" s="56"/>
      <c r="X425" s="186"/>
      <c r="Y425" s="186"/>
      <c r="Z425" s="186"/>
      <c r="AA425" s="62"/>
      <c r="AB425" s="62"/>
      <c r="AC425" s="187"/>
      <c r="AD425" s="259"/>
      <c r="AE425" s="259"/>
      <c r="AF425" s="56"/>
      <c r="AG425" s="28"/>
      <c r="AH425" s="56"/>
      <c r="AI425" s="28"/>
      <c r="AJ425" s="132"/>
      <c r="AK425" s="198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37</v>
      </c>
      <c r="D426" s="185"/>
      <c r="E426" s="56"/>
      <c r="F426" s="186"/>
      <c r="G426" s="186"/>
      <c r="H426" s="186"/>
      <c r="I426" s="62"/>
      <c r="J426" s="62"/>
      <c r="K426" s="187"/>
      <c r="L426" s="259"/>
      <c r="M426" s="259"/>
      <c r="N426" s="56"/>
      <c r="O426" s="28"/>
      <c r="P426" s="56"/>
      <c r="Q426" s="28"/>
      <c r="R426" s="132"/>
      <c r="S426" s="215"/>
      <c r="T426" s="286"/>
      <c r="U426" s="27" t="s">
        <v>37</v>
      </c>
      <c r="V426" s="185"/>
      <c r="W426" s="56"/>
      <c r="X426" s="186"/>
      <c r="Y426" s="186"/>
      <c r="Z426" s="186"/>
      <c r="AA426" s="62"/>
      <c r="AB426" s="62"/>
      <c r="AC426" s="187"/>
      <c r="AD426" s="259"/>
      <c r="AE426" s="259"/>
      <c r="AF426" s="56"/>
      <c r="AG426" s="28"/>
      <c r="AH426" s="56"/>
      <c r="AI426" s="28"/>
      <c r="AJ426" s="132"/>
      <c r="AK426" s="198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5"/>
      <c r="E427" s="56"/>
      <c r="F427" s="188"/>
      <c r="G427" s="188"/>
      <c r="H427" s="188"/>
      <c r="I427" s="56"/>
      <c r="J427" s="56"/>
      <c r="K427" s="187"/>
      <c r="L427" s="259"/>
      <c r="M427" s="259"/>
      <c r="N427" s="56"/>
      <c r="O427" s="28"/>
      <c r="P427" s="56"/>
      <c r="Q427" s="28"/>
      <c r="R427" s="183"/>
      <c r="S427" s="215"/>
      <c r="T427" s="287"/>
      <c r="U427" s="27"/>
      <c r="V427" s="185"/>
      <c r="W427" s="56"/>
      <c r="X427" s="188"/>
      <c r="Y427" s="188"/>
      <c r="Z427" s="188"/>
      <c r="AA427" s="56"/>
      <c r="AB427" s="56"/>
      <c r="AC427" s="187"/>
      <c r="AD427" s="259"/>
      <c r="AE427" s="259"/>
      <c r="AF427" s="56"/>
      <c r="AG427" s="28"/>
      <c r="AH427" s="56"/>
      <c r="AI427" s="28"/>
      <c r="AJ427" s="183"/>
      <c r="AK427" s="198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5"/>
      <c r="T428" s="285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8"/>
      <c r="AL428" s="285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34</v>
      </c>
      <c r="D429" s="185"/>
      <c r="E429" s="56"/>
      <c r="F429" s="186"/>
      <c r="G429" s="186"/>
      <c r="H429" s="186"/>
      <c r="I429" s="62"/>
      <c r="J429" s="62"/>
      <c r="K429" s="187"/>
      <c r="L429" s="259"/>
      <c r="M429" s="259"/>
      <c r="N429" s="56"/>
      <c r="O429" s="28"/>
      <c r="P429" s="56"/>
      <c r="Q429" s="28"/>
      <c r="R429" s="132"/>
      <c r="S429" s="215"/>
      <c r="T429" s="286"/>
      <c r="U429" s="27" t="s">
        <v>34</v>
      </c>
      <c r="V429" s="185"/>
      <c r="W429" s="56"/>
      <c r="X429" s="186"/>
      <c r="Y429" s="186"/>
      <c r="Z429" s="186"/>
      <c r="AA429" s="62"/>
      <c r="AB429" s="62"/>
      <c r="AC429" s="187"/>
      <c r="AD429" s="259"/>
      <c r="AE429" s="259"/>
      <c r="AF429" s="56"/>
      <c r="AG429" s="28"/>
      <c r="AH429" s="56"/>
      <c r="AI429" s="28"/>
      <c r="AJ429" s="132"/>
      <c r="AK429" s="198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35</v>
      </c>
      <c r="D430" s="185"/>
      <c r="E430" s="56"/>
      <c r="F430" s="186"/>
      <c r="G430" s="186"/>
      <c r="H430" s="186"/>
      <c r="I430" s="62"/>
      <c r="J430" s="62"/>
      <c r="K430" s="187"/>
      <c r="L430" s="259"/>
      <c r="M430" s="259"/>
      <c r="N430" s="56"/>
      <c r="O430" s="28"/>
      <c r="P430" s="56"/>
      <c r="Q430" s="28"/>
      <c r="R430" s="132"/>
      <c r="S430" s="215"/>
      <c r="T430" s="286"/>
      <c r="U430" s="27" t="s">
        <v>35</v>
      </c>
      <c r="V430" s="185"/>
      <c r="W430" s="56"/>
      <c r="X430" s="186"/>
      <c r="Y430" s="186"/>
      <c r="Z430" s="186"/>
      <c r="AA430" s="62"/>
      <c r="AB430" s="62"/>
      <c r="AC430" s="187"/>
      <c r="AD430" s="259"/>
      <c r="AE430" s="259"/>
      <c r="AF430" s="56"/>
      <c r="AG430" s="28"/>
      <c r="AH430" s="56"/>
      <c r="AI430" s="28"/>
      <c r="AJ430" s="132"/>
      <c r="AK430" s="198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37</v>
      </c>
      <c r="D431" s="185"/>
      <c r="E431" s="56"/>
      <c r="F431" s="186"/>
      <c r="G431" s="186"/>
      <c r="H431" s="186"/>
      <c r="I431" s="62"/>
      <c r="J431" s="62"/>
      <c r="K431" s="187"/>
      <c r="L431" s="259"/>
      <c r="M431" s="259"/>
      <c r="N431" s="56"/>
      <c r="O431" s="28"/>
      <c r="P431" s="56"/>
      <c r="Q431" s="28"/>
      <c r="R431" s="132"/>
      <c r="S431" s="215"/>
      <c r="T431" s="286"/>
      <c r="U431" s="27" t="s">
        <v>37</v>
      </c>
      <c r="V431" s="185"/>
      <c r="W431" s="56"/>
      <c r="X431" s="186"/>
      <c r="Y431" s="186"/>
      <c r="Z431" s="186"/>
      <c r="AA431" s="62"/>
      <c r="AB431" s="62"/>
      <c r="AC431" s="187"/>
      <c r="AD431" s="259"/>
      <c r="AE431" s="259"/>
      <c r="AF431" s="56"/>
      <c r="AG431" s="28"/>
      <c r="AH431" s="56"/>
      <c r="AI431" s="28"/>
      <c r="AJ431" s="132"/>
      <c r="AK431" s="198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5"/>
      <c r="E432" s="56"/>
      <c r="F432" s="188"/>
      <c r="G432" s="188"/>
      <c r="H432" s="188"/>
      <c r="I432" s="56"/>
      <c r="J432" s="56"/>
      <c r="K432" s="187"/>
      <c r="L432" s="259"/>
      <c r="M432" s="259"/>
      <c r="N432" s="56"/>
      <c r="O432" s="28"/>
      <c r="P432" s="56"/>
      <c r="Q432" s="28"/>
      <c r="R432" s="183"/>
      <c r="S432" s="215"/>
      <c r="T432" s="287"/>
      <c r="U432" s="27"/>
      <c r="V432" s="185"/>
      <c r="W432" s="56"/>
      <c r="X432" s="188"/>
      <c r="Y432" s="188"/>
      <c r="Z432" s="188"/>
      <c r="AA432" s="56"/>
      <c r="AB432" s="56"/>
      <c r="AC432" s="187"/>
      <c r="AD432" s="259"/>
      <c r="AE432" s="259"/>
      <c r="AF432" s="56"/>
      <c r="AG432" s="28"/>
      <c r="AH432" s="56"/>
      <c r="AI432" s="28"/>
      <c r="AJ432" s="183"/>
      <c r="AK432" s="198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5"/>
      <c r="T433" s="285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8"/>
      <c r="AL433" s="285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34</v>
      </c>
      <c r="D434" s="185"/>
      <c r="E434" s="56"/>
      <c r="F434" s="186"/>
      <c r="G434" s="186"/>
      <c r="H434" s="186"/>
      <c r="I434" s="62"/>
      <c r="J434" s="62"/>
      <c r="K434" s="187"/>
      <c r="L434" s="259"/>
      <c r="M434" s="259"/>
      <c r="N434" s="56"/>
      <c r="O434" s="28"/>
      <c r="P434" s="56"/>
      <c r="Q434" s="28"/>
      <c r="R434" s="132"/>
      <c r="S434" s="215"/>
      <c r="T434" s="286"/>
      <c r="U434" s="27" t="s">
        <v>34</v>
      </c>
      <c r="V434" s="185"/>
      <c r="W434" s="56"/>
      <c r="X434" s="186"/>
      <c r="Y434" s="186"/>
      <c r="Z434" s="186"/>
      <c r="AA434" s="62"/>
      <c r="AB434" s="62"/>
      <c r="AC434" s="187"/>
      <c r="AD434" s="259"/>
      <c r="AE434" s="259"/>
      <c r="AF434" s="56"/>
      <c r="AG434" s="28"/>
      <c r="AH434" s="56"/>
      <c r="AI434" s="28"/>
      <c r="AJ434" s="132"/>
      <c r="AK434" s="198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35</v>
      </c>
      <c r="D435" s="185"/>
      <c r="E435" s="56"/>
      <c r="F435" s="186"/>
      <c r="G435" s="186"/>
      <c r="H435" s="186"/>
      <c r="I435" s="62"/>
      <c r="J435" s="62"/>
      <c r="K435" s="187"/>
      <c r="L435" s="259"/>
      <c r="M435" s="259"/>
      <c r="N435" s="56"/>
      <c r="O435" s="28"/>
      <c r="P435" s="56"/>
      <c r="Q435" s="28"/>
      <c r="R435" s="132"/>
      <c r="S435" s="215"/>
      <c r="T435" s="286"/>
      <c r="U435" s="27" t="s">
        <v>35</v>
      </c>
      <c r="V435" s="185"/>
      <c r="W435" s="56"/>
      <c r="X435" s="186"/>
      <c r="Y435" s="186"/>
      <c r="Z435" s="186"/>
      <c r="AA435" s="62"/>
      <c r="AB435" s="62"/>
      <c r="AC435" s="187"/>
      <c r="AD435" s="259"/>
      <c r="AE435" s="259"/>
      <c r="AF435" s="56"/>
      <c r="AG435" s="28"/>
      <c r="AH435" s="56"/>
      <c r="AI435" s="28"/>
      <c r="AJ435" s="132"/>
      <c r="AK435" s="198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37</v>
      </c>
      <c r="D436" s="185"/>
      <c r="E436" s="56"/>
      <c r="F436" s="186"/>
      <c r="G436" s="186"/>
      <c r="H436" s="186"/>
      <c r="I436" s="62"/>
      <c r="J436" s="62"/>
      <c r="K436" s="187"/>
      <c r="L436" s="259"/>
      <c r="M436" s="259"/>
      <c r="N436" s="56"/>
      <c r="O436" s="28"/>
      <c r="P436" s="56"/>
      <c r="Q436" s="28"/>
      <c r="R436" s="132"/>
      <c r="S436" s="215"/>
      <c r="T436" s="286"/>
      <c r="U436" s="27" t="s">
        <v>37</v>
      </c>
      <c r="V436" s="185"/>
      <c r="W436" s="56"/>
      <c r="X436" s="186"/>
      <c r="Y436" s="186"/>
      <c r="Z436" s="186"/>
      <c r="AA436" s="62"/>
      <c r="AB436" s="62"/>
      <c r="AC436" s="187"/>
      <c r="AD436" s="259"/>
      <c r="AE436" s="259"/>
      <c r="AF436" s="56"/>
      <c r="AG436" s="28"/>
      <c r="AH436" s="56"/>
      <c r="AI436" s="28"/>
      <c r="AJ436" s="132"/>
      <c r="AK436" s="198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5"/>
      <c r="E437" s="56"/>
      <c r="F437" s="188"/>
      <c r="G437" s="188"/>
      <c r="H437" s="188"/>
      <c r="I437" s="56"/>
      <c r="J437" s="56"/>
      <c r="K437" s="187"/>
      <c r="L437" s="259"/>
      <c r="M437" s="259"/>
      <c r="N437" s="56"/>
      <c r="O437" s="28"/>
      <c r="P437" s="56"/>
      <c r="Q437" s="28"/>
      <c r="R437" s="183"/>
      <c r="S437" s="215"/>
      <c r="T437" s="287"/>
      <c r="U437" s="27"/>
      <c r="V437" s="185"/>
      <c r="W437" s="56"/>
      <c r="X437" s="188"/>
      <c r="Y437" s="188"/>
      <c r="Z437" s="188"/>
      <c r="AA437" s="56"/>
      <c r="AB437" s="56"/>
      <c r="AC437" s="187"/>
      <c r="AD437" s="259"/>
      <c r="AE437" s="259"/>
      <c r="AF437" s="56"/>
      <c r="AG437" s="28"/>
      <c r="AH437" s="56"/>
      <c r="AI437" s="28"/>
      <c r="AJ437" s="183"/>
      <c r="AK437" s="198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5"/>
      <c r="T438" s="285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8"/>
      <c r="AL438" s="285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34</v>
      </c>
      <c r="D439" s="185"/>
      <c r="E439" s="56"/>
      <c r="F439" s="186"/>
      <c r="G439" s="186"/>
      <c r="H439" s="186"/>
      <c r="I439" s="62"/>
      <c r="J439" s="62"/>
      <c r="K439" s="187"/>
      <c r="L439" s="259"/>
      <c r="M439" s="259"/>
      <c r="N439" s="56"/>
      <c r="O439" s="28"/>
      <c r="P439" s="56"/>
      <c r="Q439" s="28"/>
      <c r="R439" s="132"/>
      <c r="S439" s="215"/>
      <c r="T439" s="286"/>
      <c r="U439" s="27" t="s">
        <v>34</v>
      </c>
      <c r="V439" s="185"/>
      <c r="W439" s="56"/>
      <c r="X439" s="186"/>
      <c r="Y439" s="186"/>
      <c r="Z439" s="186"/>
      <c r="AA439" s="62"/>
      <c r="AB439" s="62"/>
      <c r="AC439" s="187"/>
      <c r="AD439" s="259"/>
      <c r="AE439" s="259"/>
      <c r="AF439" s="56"/>
      <c r="AG439" s="28"/>
      <c r="AH439" s="56"/>
      <c r="AI439" s="28"/>
      <c r="AJ439" s="132"/>
      <c r="AK439" s="198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35</v>
      </c>
      <c r="D440" s="185"/>
      <c r="E440" s="56"/>
      <c r="F440" s="186"/>
      <c r="G440" s="186"/>
      <c r="H440" s="186"/>
      <c r="I440" s="62"/>
      <c r="J440" s="62"/>
      <c r="K440" s="187"/>
      <c r="L440" s="259"/>
      <c r="M440" s="259"/>
      <c r="N440" s="56"/>
      <c r="O440" s="28"/>
      <c r="P440" s="56"/>
      <c r="Q440" s="28"/>
      <c r="R440" s="132"/>
      <c r="S440" s="215"/>
      <c r="T440" s="286"/>
      <c r="U440" s="27" t="s">
        <v>35</v>
      </c>
      <c r="V440" s="185"/>
      <c r="W440" s="56"/>
      <c r="X440" s="186"/>
      <c r="Y440" s="186"/>
      <c r="Z440" s="186"/>
      <c r="AA440" s="62"/>
      <c r="AB440" s="62"/>
      <c r="AC440" s="187"/>
      <c r="AD440" s="259"/>
      <c r="AE440" s="259"/>
      <c r="AF440" s="56"/>
      <c r="AG440" s="28"/>
      <c r="AH440" s="56"/>
      <c r="AI440" s="28"/>
      <c r="AJ440" s="132"/>
      <c r="AK440" s="198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37</v>
      </c>
      <c r="D441" s="185"/>
      <c r="E441" s="56"/>
      <c r="F441" s="186"/>
      <c r="G441" s="186"/>
      <c r="H441" s="186"/>
      <c r="I441" s="62"/>
      <c r="J441" s="62"/>
      <c r="K441" s="187"/>
      <c r="L441" s="259"/>
      <c r="M441" s="259"/>
      <c r="N441" s="56"/>
      <c r="O441" s="28"/>
      <c r="P441" s="56"/>
      <c r="Q441" s="28"/>
      <c r="R441" s="132"/>
      <c r="S441" s="215"/>
      <c r="T441" s="286"/>
      <c r="U441" s="27" t="s">
        <v>37</v>
      </c>
      <c r="V441" s="185"/>
      <c r="W441" s="56"/>
      <c r="X441" s="186"/>
      <c r="Y441" s="186"/>
      <c r="Z441" s="186"/>
      <c r="AA441" s="62"/>
      <c r="AB441" s="62"/>
      <c r="AC441" s="187"/>
      <c r="AD441" s="259"/>
      <c r="AE441" s="259"/>
      <c r="AF441" s="56"/>
      <c r="AG441" s="28"/>
      <c r="AH441" s="56"/>
      <c r="AI441" s="28"/>
      <c r="AJ441" s="132"/>
      <c r="AK441" s="198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5"/>
      <c r="E442" s="56"/>
      <c r="F442" s="188"/>
      <c r="G442" s="188"/>
      <c r="H442" s="188"/>
      <c r="I442" s="56"/>
      <c r="J442" s="56"/>
      <c r="K442" s="187"/>
      <c r="L442" s="259"/>
      <c r="M442" s="259"/>
      <c r="N442" s="56"/>
      <c r="O442" s="28"/>
      <c r="P442" s="56"/>
      <c r="Q442" s="28"/>
      <c r="R442" s="183"/>
      <c r="S442" s="215"/>
      <c r="T442" s="287"/>
      <c r="U442" s="27"/>
      <c r="V442" s="185"/>
      <c r="W442" s="56"/>
      <c r="X442" s="188"/>
      <c r="Y442" s="188"/>
      <c r="Z442" s="188"/>
      <c r="AA442" s="56"/>
      <c r="AB442" s="56"/>
      <c r="AC442" s="187"/>
      <c r="AD442" s="259"/>
      <c r="AE442" s="259"/>
      <c r="AF442" s="56"/>
      <c r="AG442" s="28"/>
      <c r="AH442" s="56"/>
      <c r="AI442" s="28"/>
      <c r="AJ442" s="183"/>
      <c r="AK442" s="198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5"/>
      <c r="T443" s="285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8"/>
      <c r="AL443" s="285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34</v>
      </c>
      <c r="D444" s="185"/>
      <c r="E444" s="56"/>
      <c r="F444" s="186"/>
      <c r="G444" s="186"/>
      <c r="H444" s="186"/>
      <c r="I444" s="62"/>
      <c r="J444" s="62"/>
      <c r="K444" s="187"/>
      <c r="L444" s="259"/>
      <c r="M444" s="259"/>
      <c r="N444" s="56"/>
      <c r="O444" s="28"/>
      <c r="P444" s="56"/>
      <c r="Q444" s="28"/>
      <c r="R444" s="132"/>
      <c r="S444" s="215"/>
      <c r="T444" s="286"/>
      <c r="U444" s="27" t="s">
        <v>34</v>
      </c>
      <c r="V444" s="185"/>
      <c r="W444" s="56"/>
      <c r="X444" s="186"/>
      <c r="Y444" s="186"/>
      <c r="Z444" s="186"/>
      <c r="AA444" s="62"/>
      <c r="AB444" s="62"/>
      <c r="AC444" s="187"/>
      <c r="AD444" s="259"/>
      <c r="AE444" s="259"/>
      <c r="AF444" s="56"/>
      <c r="AG444" s="28"/>
      <c r="AH444" s="56"/>
      <c r="AI444" s="28"/>
      <c r="AJ444" s="132"/>
      <c r="AK444" s="198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35</v>
      </c>
      <c r="D445" s="185"/>
      <c r="E445" s="56"/>
      <c r="F445" s="186"/>
      <c r="G445" s="186"/>
      <c r="H445" s="186"/>
      <c r="I445" s="62"/>
      <c r="J445" s="62"/>
      <c r="K445" s="187"/>
      <c r="L445" s="259"/>
      <c r="M445" s="259"/>
      <c r="N445" s="56"/>
      <c r="O445" s="28"/>
      <c r="P445" s="56"/>
      <c r="Q445" s="28"/>
      <c r="R445" s="132"/>
      <c r="S445" s="215"/>
      <c r="T445" s="286"/>
      <c r="U445" s="27" t="s">
        <v>35</v>
      </c>
      <c r="V445" s="185"/>
      <c r="W445" s="56"/>
      <c r="X445" s="186"/>
      <c r="Y445" s="186"/>
      <c r="Z445" s="186"/>
      <c r="AA445" s="62"/>
      <c r="AB445" s="62"/>
      <c r="AC445" s="187"/>
      <c r="AD445" s="259"/>
      <c r="AE445" s="259"/>
      <c r="AF445" s="56"/>
      <c r="AG445" s="28"/>
      <c r="AH445" s="56"/>
      <c r="AI445" s="28"/>
      <c r="AJ445" s="132"/>
      <c r="AK445" s="198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37</v>
      </c>
      <c r="D446" s="185"/>
      <c r="E446" s="56"/>
      <c r="F446" s="186"/>
      <c r="G446" s="186"/>
      <c r="H446" s="186"/>
      <c r="I446" s="62"/>
      <c r="J446" s="62"/>
      <c r="K446" s="187"/>
      <c r="L446" s="259"/>
      <c r="M446" s="259"/>
      <c r="N446" s="56"/>
      <c r="O446" s="28"/>
      <c r="P446" s="56"/>
      <c r="Q446" s="28"/>
      <c r="R446" s="132"/>
      <c r="S446" s="215"/>
      <c r="T446" s="286"/>
      <c r="U446" s="27" t="s">
        <v>37</v>
      </c>
      <c r="V446" s="185"/>
      <c r="W446" s="56"/>
      <c r="X446" s="186"/>
      <c r="Y446" s="186"/>
      <c r="Z446" s="186"/>
      <c r="AA446" s="62"/>
      <c r="AB446" s="62"/>
      <c r="AC446" s="187"/>
      <c r="AD446" s="259"/>
      <c r="AE446" s="259"/>
      <c r="AF446" s="56"/>
      <c r="AG446" s="28"/>
      <c r="AH446" s="56"/>
      <c r="AI446" s="28"/>
      <c r="AJ446" s="132"/>
      <c r="AK446" s="198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5"/>
      <c r="E447" s="56"/>
      <c r="F447" s="188"/>
      <c r="G447" s="188"/>
      <c r="H447" s="188"/>
      <c r="I447" s="56"/>
      <c r="J447" s="56"/>
      <c r="K447" s="187"/>
      <c r="L447" s="259"/>
      <c r="M447" s="259"/>
      <c r="N447" s="56"/>
      <c r="O447" s="28"/>
      <c r="P447" s="56"/>
      <c r="Q447" s="28"/>
      <c r="R447" s="183"/>
      <c r="S447" s="215"/>
      <c r="T447" s="287"/>
      <c r="U447" s="27"/>
      <c r="V447" s="185"/>
      <c r="W447" s="56"/>
      <c r="X447" s="188"/>
      <c r="Y447" s="188"/>
      <c r="Z447" s="188"/>
      <c r="AA447" s="56"/>
      <c r="AB447" s="56"/>
      <c r="AC447" s="187"/>
      <c r="AD447" s="259"/>
      <c r="AE447" s="259"/>
      <c r="AF447" s="56"/>
      <c r="AG447" s="28"/>
      <c r="AH447" s="56"/>
      <c r="AI447" s="28"/>
      <c r="AJ447" s="183"/>
      <c r="AK447" s="198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5"/>
      <c r="T448" s="285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8"/>
      <c r="AL448" s="285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34</v>
      </c>
      <c r="D449" s="185"/>
      <c r="E449" s="56"/>
      <c r="F449" s="186"/>
      <c r="G449" s="186"/>
      <c r="H449" s="186"/>
      <c r="I449" s="62"/>
      <c r="J449" s="62"/>
      <c r="K449" s="187"/>
      <c r="L449" s="259"/>
      <c r="M449" s="259"/>
      <c r="N449" s="56"/>
      <c r="O449" s="28"/>
      <c r="P449" s="56"/>
      <c r="Q449" s="28"/>
      <c r="R449" s="132"/>
      <c r="S449" s="215"/>
      <c r="T449" s="286"/>
      <c r="U449" s="27" t="s">
        <v>34</v>
      </c>
      <c r="V449" s="185"/>
      <c r="W449" s="56"/>
      <c r="X449" s="186"/>
      <c r="Y449" s="186"/>
      <c r="Z449" s="186"/>
      <c r="AA449" s="62"/>
      <c r="AB449" s="62"/>
      <c r="AC449" s="187"/>
      <c r="AD449" s="259"/>
      <c r="AE449" s="259"/>
      <c r="AF449" s="56"/>
      <c r="AG449" s="28"/>
      <c r="AH449" s="56"/>
      <c r="AI449" s="28"/>
      <c r="AJ449" s="132"/>
      <c r="AK449" s="198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35</v>
      </c>
      <c r="D450" s="185"/>
      <c r="E450" s="56"/>
      <c r="F450" s="186"/>
      <c r="G450" s="186"/>
      <c r="H450" s="186"/>
      <c r="I450" s="62"/>
      <c r="J450" s="62"/>
      <c r="K450" s="187"/>
      <c r="L450" s="259"/>
      <c r="M450" s="259"/>
      <c r="N450" s="56"/>
      <c r="O450" s="28"/>
      <c r="P450" s="56"/>
      <c r="Q450" s="28"/>
      <c r="R450" s="132"/>
      <c r="S450" s="215"/>
      <c r="T450" s="286"/>
      <c r="U450" s="27" t="s">
        <v>35</v>
      </c>
      <c r="V450" s="185"/>
      <c r="W450" s="56"/>
      <c r="X450" s="186"/>
      <c r="Y450" s="186"/>
      <c r="Z450" s="186"/>
      <c r="AA450" s="62"/>
      <c r="AB450" s="62"/>
      <c r="AC450" s="187"/>
      <c r="AD450" s="259"/>
      <c r="AE450" s="259"/>
      <c r="AF450" s="56"/>
      <c r="AG450" s="28"/>
      <c r="AH450" s="56"/>
      <c r="AI450" s="28"/>
      <c r="AJ450" s="132"/>
      <c r="AK450" s="198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37</v>
      </c>
      <c r="D451" s="185"/>
      <c r="E451" s="56"/>
      <c r="F451" s="186"/>
      <c r="G451" s="186"/>
      <c r="H451" s="186"/>
      <c r="I451" s="62"/>
      <c r="J451" s="62"/>
      <c r="K451" s="187"/>
      <c r="L451" s="259"/>
      <c r="M451" s="259"/>
      <c r="N451" s="56"/>
      <c r="O451" s="28"/>
      <c r="P451" s="56"/>
      <c r="Q451" s="28"/>
      <c r="R451" s="132"/>
      <c r="S451" s="215"/>
      <c r="T451" s="286"/>
      <c r="U451" s="27" t="s">
        <v>37</v>
      </c>
      <c r="V451" s="185"/>
      <c r="W451" s="56"/>
      <c r="X451" s="186"/>
      <c r="Y451" s="186"/>
      <c r="Z451" s="186"/>
      <c r="AA451" s="62"/>
      <c r="AB451" s="62"/>
      <c r="AC451" s="187"/>
      <c r="AD451" s="259"/>
      <c r="AE451" s="259"/>
      <c r="AF451" s="56"/>
      <c r="AG451" s="28"/>
      <c r="AH451" s="56"/>
      <c r="AI451" s="28"/>
      <c r="AJ451" s="132"/>
      <c r="AK451" s="198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5"/>
      <c r="E452" s="56"/>
      <c r="F452" s="188"/>
      <c r="G452" s="188"/>
      <c r="H452" s="188"/>
      <c r="I452" s="56"/>
      <c r="J452" s="56"/>
      <c r="K452" s="187"/>
      <c r="L452" s="259"/>
      <c r="M452" s="259"/>
      <c r="N452" s="56"/>
      <c r="O452" s="28"/>
      <c r="P452" s="56"/>
      <c r="Q452" s="28"/>
      <c r="R452" s="183"/>
      <c r="S452" s="215"/>
      <c r="T452" s="287"/>
      <c r="U452" s="27"/>
      <c r="V452" s="185"/>
      <c r="W452" s="56"/>
      <c r="X452" s="188"/>
      <c r="Y452" s="188"/>
      <c r="Z452" s="188"/>
      <c r="AA452" s="56"/>
      <c r="AB452" s="56"/>
      <c r="AC452" s="187"/>
      <c r="AD452" s="259"/>
      <c r="AE452" s="259"/>
      <c r="AF452" s="56"/>
      <c r="AG452" s="28"/>
      <c r="AH452" s="56"/>
      <c r="AI452" s="28"/>
      <c r="AJ452" s="183"/>
      <c r="AK452" s="198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5"/>
      <c r="T453" s="285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8"/>
      <c r="AL453" s="285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34</v>
      </c>
      <c r="D454" s="185"/>
      <c r="E454" s="56"/>
      <c r="F454" s="186"/>
      <c r="G454" s="186"/>
      <c r="H454" s="186"/>
      <c r="I454" s="62"/>
      <c r="J454" s="62"/>
      <c r="K454" s="187"/>
      <c r="L454" s="259"/>
      <c r="M454" s="259"/>
      <c r="N454" s="56"/>
      <c r="O454" s="28"/>
      <c r="P454" s="56"/>
      <c r="Q454" s="28"/>
      <c r="R454" s="132"/>
      <c r="S454" s="215"/>
      <c r="T454" s="286"/>
      <c r="U454" s="27" t="s">
        <v>34</v>
      </c>
      <c r="V454" s="185"/>
      <c r="W454" s="56"/>
      <c r="X454" s="186"/>
      <c r="Y454" s="186"/>
      <c r="Z454" s="186"/>
      <c r="AA454" s="62"/>
      <c r="AB454" s="62"/>
      <c r="AC454" s="187"/>
      <c r="AD454" s="259"/>
      <c r="AE454" s="259"/>
      <c r="AF454" s="56"/>
      <c r="AG454" s="28"/>
      <c r="AH454" s="56"/>
      <c r="AI454" s="28"/>
      <c r="AJ454" s="132"/>
      <c r="AK454" s="198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35</v>
      </c>
      <c r="D455" s="185"/>
      <c r="E455" s="56"/>
      <c r="F455" s="186"/>
      <c r="G455" s="186"/>
      <c r="H455" s="186"/>
      <c r="I455" s="62"/>
      <c r="J455" s="62"/>
      <c r="K455" s="187"/>
      <c r="L455" s="259"/>
      <c r="M455" s="259"/>
      <c r="N455" s="56"/>
      <c r="O455" s="28"/>
      <c r="P455" s="56"/>
      <c r="Q455" s="28"/>
      <c r="R455" s="132"/>
      <c r="S455" s="215"/>
      <c r="T455" s="286"/>
      <c r="U455" s="27" t="s">
        <v>35</v>
      </c>
      <c r="V455" s="185"/>
      <c r="W455" s="56"/>
      <c r="X455" s="186"/>
      <c r="Y455" s="186"/>
      <c r="Z455" s="186"/>
      <c r="AA455" s="62"/>
      <c r="AB455" s="62"/>
      <c r="AC455" s="187"/>
      <c r="AD455" s="259"/>
      <c r="AE455" s="259"/>
      <c r="AF455" s="56"/>
      <c r="AG455" s="28"/>
      <c r="AH455" s="56"/>
      <c r="AI455" s="28"/>
      <c r="AJ455" s="132"/>
      <c r="AK455" s="198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37</v>
      </c>
      <c r="D456" s="185"/>
      <c r="E456" s="56"/>
      <c r="F456" s="186"/>
      <c r="G456" s="186"/>
      <c r="H456" s="186"/>
      <c r="I456" s="62"/>
      <c r="J456" s="62"/>
      <c r="K456" s="187"/>
      <c r="L456" s="259"/>
      <c r="M456" s="259"/>
      <c r="N456" s="56"/>
      <c r="O456" s="28"/>
      <c r="P456" s="56"/>
      <c r="Q456" s="28"/>
      <c r="R456" s="132"/>
      <c r="S456" s="215"/>
      <c r="T456" s="286"/>
      <c r="U456" s="27" t="s">
        <v>37</v>
      </c>
      <c r="V456" s="185"/>
      <c r="W456" s="56"/>
      <c r="X456" s="186"/>
      <c r="Y456" s="186"/>
      <c r="Z456" s="186"/>
      <c r="AA456" s="62"/>
      <c r="AB456" s="62"/>
      <c r="AC456" s="187"/>
      <c r="AD456" s="259"/>
      <c r="AE456" s="259"/>
      <c r="AF456" s="56"/>
      <c r="AG456" s="28"/>
      <c r="AH456" s="56"/>
      <c r="AI456" s="28"/>
      <c r="AJ456" s="132"/>
      <c r="AK456" s="198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5"/>
      <c r="E457" s="56"/>
      <c r="F457" s="188"/>
      <c r="G457" s="188"/>
      <c r="H457" s="188"/>
      <c r="I457" s="56"/>
      <c r="J457" s="56"/>
      <c r="K457" s="187"/>
      <c r="L457" s="259"/>
      <c r="M457" s="259"/>
      <c r="N457" s="56"/>
      <c r="O457" s="28"/>
      <c r="P457" s="56"/>
      <c r="Q457" s="28"/>
      <c r="R457" s="183"/>
      <c r="S457" s="215"/>
      <c r="T457" s="287"/>
      <c r="U457" s="27"/>
      <c r="V457" s="185"/>
      <c r="W457" s="56"/>
      <c r="X457" s="188"/>
      <c r="Y457" s="188"/>
      <c r="Z457" s="188"/>
      <c r="AA457" s="56"/>
      <c r="AB457" s="56"/>
      <c r="AC457" s="187"/>
      <c r="AD457" s="259"/>
      <c r="AE457" s="259"/>
      <c r="AF457" s="56"/>
      <c r="AG457" s="28"/>
      <c r="AH457" s="56"/>
      <c r="AI457" s="28"/>
      <c r="AJ457" s="183"/>
      <c r="AK457" s="198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5"/>
      <c r="T458" s="285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8"/>
      <c r="AL458" s="285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34</v>
      </c>
      <c r="D459" s="185"/>
      <c r="E459" s="56"/>
      <c r="F459" s="186"/>
      <c r="G459" s="186"/>
      <c r="H459" s="186"/>
      <c r="I459" s="62"/>
      <c r="J459" s="62"/>
      <c r="K459" s="187"/>
      <c r="L459" s="259"/>
      <c r="M459" s="259"/>
      <c r="N459" s="56"/>
      <c r="O459" s="28"/>
      <c r="P459" s="56"/>
      <c r="Q459" s="28"/>
      <c r="R459" s="132"/>
      <c r="S459" s="215"/>
      <c r="T459" s="286"/>
      <c r="U459" s="27" t="s">
        <v>34</v>
      </c>
      <c r="V459" s="185"/>
      <c r="W459" s="56"/>
      <c r="X459" s="186"/>
      <c r="Y459" s="186"/>
      <c r="Z459" s="186"/>
      <c r="AA459" s="62"/>
      <c r="AB459" s="62"/>
      <c r="AC459" s="187"/>
      <c r="AD459" s="259"/>
      <c r="AE459" s="259"/>
      <c r="AF459" s="56"/>
      <c r="AG459" s="28"/>
      <c r="AH459" s="56"/>
      <c r="AI459" s="28"/>
      <c r="AJ459" s="132"/>
      <c r="AK459" s="198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35</v>
      </c>
      <c r="D460" s="185"/>
      <c r="E460" s="56"/>
      <c r="F460" s="186"/>
      <c r="G460" s="186"/>
      <c r="H460" s="186"/>
      <c r="I460" s="62"/>
      <c r="J460" s="62"/>
      <c r="K460" s="187"/>
      <c r="L460" s="259"/>
      <c r="M460" s="259"/>
      <c r="N460" s="56"/>
      <c r="O460" s="28"/>
      <c r="P460" s="56"/>
      <c r="Q460" s="28"/>
      <c r="R460" s="132"/>
      <c r="S460" s="215"/>
      <c r="T460" s="286"/>
      <c r="U460" s="27" t="s">
        <v>35</v>
      </c>
      <c r="V460" s="185"/>
      <c r="W460" s="56"/>
      <c r="X460" s="186"/>
      <c r="Y460" s="186"/>
      <c r="Z460" s="186"/>
      <c r="AA460" s="62"/>
      <c r="AB460" s="62"/>
      <c r="AC460" s="187"/>
      <c r="AD460" s="259"/>
      <c r="AE460" s="259"/>
      <c r="AF460" s="56"/>
      <c r="AG460" s="28"/>
      <c r="AH460" s="56"/>
      <c r="AI460" s="28"/>
      <c r="AJ460" s="132"/>
      <c r="AK460" s="198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37</v>
      </c>
      <c r="D461" s="185"/>
      <c r="E461" s="56"/>
      <c r="F461" s="186"/>
      <c r="G461" s="186"/>
      <c r="H461" s="186"/>
      <c r="I461" s="62"/>
      <c r="J461" s="62"/>
      <c r="K461" s="187"/>
      <c r="L461" s="259"/>
      <c r="M461" s="259"/>
      <c r="N461" s="56"/>
      <c r="O461" s="28"/>
      <c r="P461" s="56"/>
      <c r="Q461" s="28"/>
      <c r="R461" s="132"/>
      <c r="S461" s="215"/>
      <c r="T461" s="286"/>
      <c r="U461" s="27" t="s">
        <v>37</v>
      </c>
      <c r="V461" s="185"/>
      <c r="W461" s="56"/>
      <c r="X461" s="186"/>
      <c r="Y461" s="186"/>
      <c r="Z461" s="186"/>
      <c r="AA461" s="62"/>
      <c r="AB461" s="62"/>
      <c r="AC461" s="187"/>
      <c r="AD461" s="259"/>
      <c r="AE461" s="259"/>
      <c r="AF461" s="56"/>
      <c r="AG461" s="28"/>
      <c r="AH461" s="56"/>
      <c r="AI461" s="28"/>
      <c r="AJ461" s="132"/>
      <c r="AK461" s="198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5"/>
      <c r="E462" s="56"/>
      <c r="F462" s="188"/>
      <c r="G462" s="188"/>
      <c r="H462" s="188"/>
      <c r="I462" s="56"/>
      <c r="J462" s="56"/>
      <c r="K462" s="187"/>
      <c r="L462" s="259"/>
      <c r="M462" s="259"/>
      <c r="N462" s="56"/>
      <c r="O462" s="28"/>
      <c r="P462" s="56"/>
      <c r="Q462" s="28"/>
      <c r="R462" s="183"/>
      <c r="S462" s="215"/>
      <c r="T462" s="287"/>
      <c r="U462" s="27"/>
      <c r="V462" s="185"/>
      <c r="W462" s="56"/>
      <c r="X462" s="188"/>
      <c r="Y462" s="188"/>
      <c r="Z462" s="188"/>
      <c r="AA462" s="56"/>
      <c r="AB462" s="56"/>
      <c r="AC462" s="187"/>
      <c r="AD462" s="259"/>
      <c r="AE462" s="259"/>
      <c r="AF462" s="56"/>
      <c r="AG462" s="28"/>
      <c r="AH462" s="56"/>
      <c r="AI462" s="28"/>
      <c r="AJ462" s="183"/>
      <c r="AK462" s="198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5"/>
      <c r="T463" s="285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8"/>
      <c r="AL463" s="285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34</v>
      </c>
      <c r="D464" s="185"/>
      <c r="E464" s="56"/>
      <c r="F464" s="186"/>
      <c r="G464" s="186"/>
      <c r="H464" s="186"/>
      <c r="I464" s="62"/>
      <c r="J464" s="62"/>
      <c r="K464" s="187"/>
      <c r="L464" s="259"/>
      <c r="M464" s="259"/>
      <c r="N464" s="56"/>
      <c r="O464" s="28"/>
      <c r="P464" s="56"/>
      <c r="Q464" s="28"/>
      <c r="R464" s="132"/>
      <c r="S464" s="215"/>
      <c r="T464" s="286"/>
      <c r="U464" s="27" t="s">
        <v>34</v>
      </c>
      <c r="V464" s="185"/>
      <c r="W464" s="56"/>
      <c r="X464" s="186"/>
      <c r="Y464" s="186"/>
      <c r="Z464" s="186"/>
      <c r="AA464" s="62"/>
      <c r="AB464" s="62"/>
      <c r="AC464" s="187"/>
      <c r="AD464" s="259"/>
      <c r="AE464" s="259"/>
      <c r="AF464" s="56"/>
      <c r="AG464" s="28"/>
      <c r="AH464" s="56"/>
      <c r="AI464" s="28"/>
      <c r="AJ464" s="132"/>
      <c r="AK464" s="198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35</v>
      </c>
      <c r="D465" s="185"/>
      <c r="E465" s="56"/>
      <c r="F465" s="186"/>
      <c r="G465" s="186"/>
      <c r="H465" s="186"/>
      <c r="I465" s="62"/>
      <c r="J465" s="62"/>
      <c r="K465" s="187"/>
      <c r="L465" s="259"/>
      <c r="M465" s="259"/>
      <c r="N465" s="56"/>
      <c r="O465" s="28"/>
      <c r="P465" s="56"/>
      <c r="Q465" s="28"/>
      <c r="R465" s="132"/>
      <c r="S465" s="215"/>
      <c r="T465" s="286"/>
      <c r="U465" s="27" t="s">
        <v>35</v>
      </c>
      <c r="V465" s="185"/>
      <c r="W465" s="56"/>
      <c r="X465" s="186"/>
      <c r="Y465" s="186"/>
      <c r="Z465" s="186"/>
      <c r="AA465" s="62"/>
      <c r="AB465" s="62"/>
      <c r="AC465" s="187"/>
      <c r="AD465" s="259"/>
      <c r="AE465" s="259"/>
      <c r="AF465" s="56"/>
      <c r="AG465" s="28"/>
      <c r="AH465" s="56"/>
      <c r="AI465" s="28"/>
      <c r="AJ465" s="132"/>
      <c r="AK465" s="198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37</v>
      </c>
      <c r="D466" s="185"/>
      <c r="E466" s="56"/>
      <c r="F466" s="186"/>
      <c r="G466" s="186"/>
      <c r="H466" s="186"/>
      <c r="I466" s="62"/>
      <c r="J466" s="62"/>
      <c r="K466" s="187"/>
      <c r="L466" s="259"/>
      <c r="M466" s="259"/>
      <c r="N466" s="56"/>
      <c r="O466" s="28"/>
      <c r="P466" s="56"/>
      <c r="Q466" s="28"/>
      <c r="R466" s="132"/>
      <c r="S466" s="215"/>
      <c r="T466" s="286"/>
      <c r="U466" s="27" t="s">
        <v>37</v>
      </c>
      <c r="V466" s="185"/>
      <c r="W466" s="56"/>
      <c r="X466" s="186"/>
      <c r="Y466" s="186"/>
      <c r="Z466" s="186"/>
      <c r="AA466" s="62"/>
      <c r="AB466" s="62"/>
      <c r="AC466" s="187"/>
      <c r="AD466" s="259"/>
      <c r="AE466" s="259"/>
      <c r="AF466" s="56"/>
      <c r="AG466" s="28"/>
      <c r="AH466" s="56"/>
      <c r="AI466" s="28"/>
      <c r="AJ466" s="132"/>
      <c r="AK466" s="198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5"/>
      <c r="E467" s="56"/>
      <c r="F467" s="188"/>
      <c r="G467" s="188"/>
      <c r="H467" s="188"/>
      <c r="I467" s="56"/>
      <c r="J467" s="56"/>
      <c r="K467" s="187"/>
      <c r="L467" s="259"/>
      <c r="M467" s="259"/>
      <c r="N467" s="56"/>
      <c r="O467" s="28"/>
      <c r="P467" s="56"/>
      <c r="Q467" s="28"/>
      <c r="R467" s="183"/>
      <c r="S467" s="215"/>
      <c r="T467" s="287"/>
      <c r="U467" s="27"/>
      <c r="V467" s="185"/>
      <c r="W467" s="56"/>
      <c r="X467" s="188"/>
      <c r="Y467" s="188"/>
      <c r="Z467" s="188"/>
      <c r="AA467" s="56"/>
      <c r="AB467" s="56"/>
      <c r="AC467" s="187"/>
      <c r="AD467" s="259"/>
      <c r="AE467" s="259"/>
      <c r="AF467" s="56"/>
      <c r="AG467" s="28"/>
      <c r="AH467" s="56"/>
      <c r="AI467" s="28"/>
      <c r="AJ467" s="183"/>
      <c r="AK467" s="198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5"/>
      <c r="T468" s="285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8"/>
      <c r="AL468" s="285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34</v>
      </c>
      <c r="D469" s="185"/>
      <c r="E469" s="56"/>
      <c r="F469" s="186"/>
      <c r="G469" s="186"/>
      <c r="H469" s="186"/>
      <c r="I469" s="62"/>
      <c r="J469" s="62"/>
      <c r="K469" s="187"/>
      <c r="L469" s="259"/>
      <c r="M469" s="259"/>
      <c r="N469" s="56"/>
      <c r="O469" s="28"/>
      <c r="P469" s="56"/>
      <c r="Q469" s="28"/>
      <c r="R469" s="132"/>
      <c r="S469" s="215"/>
      <c r="T469" s="286"/>
      <c r="U469" s="27" t="s">
        <v>34</v>
      </c>
      <c r="V469" s="185"/>
      <c r="W469" s="56"/>
      <c r="X469" s="186"/>
      <c r="Y469" s="186"/>
      <c r="Z469" s="186"/>
      <c r="AA469" s="62"/>
      <c r="AB469" s="62"/>
      <c r="AC469" s="187"/>
      <c r="AD469" s="259"/>
      <c r="AE469" s="259"/>
      <c r="AF469" s="56"/>
      <c r="AG469" s="28"/>
      <c r="AH469" s="56"/>
      <c r="AI469" s="28"/>
      <c r="AJ469" s="132"/>
      <c r="AK469" s="198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35</v>
      </c>
      <c r="D470" s="185"/>
      <c r="E470" s="56"/>
      <c r="F470" s="186"/>
      <c r="G470" s="186"/>
      <c r="H470" s="186"/>
      <c r="I470" s="62"/>
      <c r="J470" s="62"/>
      <c r="K470" s="187"/>
      <c r="L470" s="259"/>
      <c r="M470" s="259"/>
      <c r="N470" s="56"/>
      <c r="O470" s="28"/>
      <c r="P470" s="56"/>
      <c r="Q470" s="28"/>
      <c r="R470" s="132"/>
      <c r="S470" s="215"/>
      <c r="T470" s="286"/>
      <c r="U470" s="27" t="s">
        <v>35</v>
      </c>
      <c r="V470" s="185"/>
      <c r="W470" s="56"/>
      <c r="X470" s="186"/>
      <c r="Y470" s="186"/>
      <c r="Z470" s="186"/>
      <c r="AA470" s="62"/>
      <c r="AB470" s="62"/>
      <c r="AC470" s="187"/>
      <c r="AD470" s="259"/>
      <c r="AE470" s="259"/>
      <c r="AF470" s="56"/>
      <c r="AG470" s="28"/>
      <c r="AH470" s="56"/>
      <c r="AI470" s="28"/>
      <c r="AJ470" s="132"/>
      <c r="AK470" s="198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37</v>
      </c>
      <c r="D471" s="185"/>
      <c r="E471" s="56"/>
      <c r="F471" s="186"/>
      <c r="G471" s="186"/>
      <c r="H471" s="186"/>
      <c r="I471" s="62"/>
      <c r="J471" s="62"/>
      <c r="K471" s="187"/>
      <c r="L471" s="259"/>
      <c r="M471" s="259"/>
      <c r="N471" s="56"/>
      <c r="O471" s="28"/>
      <c r="P471" s="56"/>
      <c r="Q471" s="28"/>
      <c r="R471" s="132"/>
      <c r="S471" s="215"/>
      <c r="T471" s="286"/>
      <c r="U471" s="27" t="s">
        <v>37</v>
      </c>
      <c r="V471" s="185"/>
      <c r="W471" s="56"/>
      <c r="X471" s="186"/>
      <c r="Y471" s="186"/>
      <c r="Z471" s="186"/>
      <c r="AA471" s="62"/>
      <c r="AB471" s="62"/>
      <c r="AC471" s="187"/>
      <c r="AD471" s="259"/>
      <c r="AE471" s="259"/>
      <c r="AF471" s="56"/>
      <c r="AG471" s="28"/>
      <c r="AH471" s="56"/>
      <c r="AI471" s="28"/>
      <c r="AJ471" s="132"/>
      <c r="AK471" s="198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5"/>
      <c r="E472" s="56"/>
      <c r="F472" s="188"/>
      <c r="G472" s="188"/>
      <c r="H472" s="188"/>
      <c r="I472" s="56"/>
      <c r="J472" s="56"/>
      <c r="K472" s="187"/>
      <c r="L472" s="259"/>
      <c r="M472" s="259"/>
      <c r="N472" s="56"/>
      <c r="O472" s="28"/>
      <c r="P472" s="56"/>
      <c r="Q472" s="28"/>
      <c r="R472" s="183"/>
      <c r="S472" s="215"/>
      <c r="T472" s="287"/>
      <c r="U472" s="27"/>
      <c r="V472" s="185"/>
      <c r="W472" s="56"/>
      <c r="X472" s="188"/>
      <c r="Y472" s="188"/>
      <c r="Z472" s="188"/>
      <c r="AA472" s="56"/>
      <c r="AB472" s="56"/>
      <c r="AC472" s="187"/>
      <c r="AD472" s="259"/>
      <c r="AE472" s="259"/>
      <c r="AF472" s="56"/>
      <c r="AG472" s="28"/>
      <c r="AH472" s="56"/>
      <c r="AI472" s="28"/>
      <c r="AJ472" s="183"/>
      <c r="AK472" s="198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5"/>
      <c r="T473" s="285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8"/>
      <c r="AL473" s="285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34</v>
      </c>
      <c r="D474" s="185"/>
      <c r="E474" s="56"/>
      <c r="F474" s="186"/>
      <c r="G474" s="186"/>
      <c r="H474" s="186"/>
      <c r="I474" s="62"/>
      <c r="J474" s="62"/>
      <c r="K474" s="187"/>
      <c r="L474" s="259"/>
      <c r="M474" s="259"/>
      <c r="N474" s="56"/>
      <c r="O474" s="28"/>
      <c r="P474" s="56"/>
      <c r="Q474" s="28"/>
      <c r="R474" s="132"/>
      <c r="S474" s="215"/>
      <c r="T474" s="286"/>
      <c r="U474" s="27" t="s">
        <v>34</v>
      </c>
      <c r="V474" s="185"/>
      <c r="W474" s="56"/>
      <c r="X474" s="186"/>
      <c r="Y474" s="186"/>
      <c r="Z474" s="186"/>
      <c r="AA474" s="62"/>
      <c r="AB474" s="62"/>
      <c r="AC474" s="187"/>
      <c r="AD474" s="259"/>
      <c r="AE474" s="259"/>
      <c r="AF474" s="56"/>
      <c r="AG474" s="28"/>
      <c r="AH474" s="56"/>
      <c r="AI474" s="28"/>
      <c r="AJ474" s="132"/>
      <c r="AK474" s="198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35</v>
      </c>
      <c r="D475" s="185"/>
      <c r="E475" s="56"/>
      <c r="F475" s="186"/>
      <c r="G475" s="186"/>
      <c r="H475" s="186"/>
      <c r="I475" s="62"/>
      <c r="J475" s="62"/>
      <c r="K475" s="187"/>
      <c r="L475" s="259"/>
      <c r="M475" s="259"/>
      <c r="N475" s="56"/>
      <c r="O475" s="28"/>
      <c r="P475" s="56"/>
      <c r="Q475" s="28"/>
      <c r="R475" s="132"/>
      <c r="S475" s="215"/>
      <c r="T475" s="286"/>
      <c r="U475" s="27" t="s">
        <v>35</v>
      </c>
      <c r="V475" s="185"/>
      <c r="W475" s="56"/>
      <c r="X475" s="186"/>
      <c r="Y475" s="186"/>
      <c r="Z475" s="186"/>
      <c r="AA475" s="62"/>
      <c r="AB475" s="62"/>
      <c r="AC475" s="187"/>
      <c r="AD475" s="259"/>
      <c r="AE475" s="259"/>
      <c r="AF475" s="56"/>
      <c r="AG475" s="28"/>
      <c r="AH475" s="56"/>
      <c r="AI475" s="28"/>
      <c r="AJ475" s="132"/>
      <c r="AK475" s="198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37</v>
      </c>
      <c r="D476" s="185"/>
      <c r="E476" s="56"/>
      <c r="F476" s="186"/>
      <c r="G476" s="186"/>
      <c r="H476" s="186"/>
      <c r="I476" s="62"/>
      <c r="J476" s="62"/>
      <c r="K476" s="187"/>
      <c r="L476" s="259"/>
      <c r="M476" s="259"/>
      <c r="N476" s="56"/>
      <c r="O476" s="28"/>
      <c r="P476" s="56"/>
      <c r="Q476" s="28"/>
      <c r="R476" s="132"/>
      <c r="S476" s="215"/>
      <c r="T476" s="286"/>
      <c r="U476" s="27" t="s">
        <v>37</v>
      </c>
      <c r="V476" s="185"/>
      <c r="W476" s="56"/>
      <c r="X476" s="186"/>
      <c r="Y476" s="186"/>
      <c r="Z476" s="186"/>
      <c r="AA476" s="62"/>
      <c r="AB476" s="62"/>
      <c r="AC476" s="187"/>
      <c r="AD476" s="259"/>
      <c r="AE476" s="259"/>
      <c r="AF476" s="56"/>
      <c r="AG476" s="28"/>
      <c r="AH476" s="56"/>
      <c r="AI476" s="28"/>
      <c r="AJ476" s="132"/>
      <c r="AK476" s="198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5"/>
      <c r="E477" s="56"/>
      <c r="F477" s="188"/>
      <c r="G477" s="188"/>
      <c r="H477" s="188"/>
      <c r="I477" s="56"/>
      <c r="J477" s="56"/>
      <c r="K477" s="187"/>
      <c r="L477" s="259"/>
      <c r="M477" s="259"/>
      <c r="N477" s="56"/>
      <c r="O477" s="28"/>
      <c r="P477" s="56"/>
      <c r="Q477" s="28"/>
      <c r="R477" s="183"/>
      <c r="S477" s="215"/>
      <c r="T477" s="287"/>
      <c r="U477" s="27"/>
      <c r="V477" s="185"/>
      <c r="W477" s="56"/>
      <c r="X477" s="188"/>
      <c r="Y477" s="188"/>
      <c r="Z477" s="188"/>
      <c r="AA477" s="56"/>
      <c r="AB477" s="56"/>
      <c r="AC477" s="187"/>
      <c r="AD477" s="259"/>
      <c r="AE477" s="259"/>
      <c r="AF477" s="56"/>
      <c r="AG477" s="28"/>
      <c r="AH477" s="56"/>
      <c r="AI477" s="28"/>
      <c r="AJ477" s="183"/>
      <c r="AK477" s="198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5"/>
      <c r="T478" s="285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8"/>
      <c r="AL478" s="285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34</v>
      </c>
      <c r="D479" s="185"/>
      <c r="E479" s="56"/>
      <c r="F479" s="186"/>
      <c r="G479" s="186"/>
      <c r="H479" s="186"/>
      <c r="I479" s="62"/>
      <c r="J479" s="62"/>
      <c r="K479" s="187"/>
      <c r="L479" s="259"/>
      <c r="M479" s="259"/>
      <c r="N479" s="56"/>
      <c r="O479" s="28"/>
      <c r="P479" s="56"/>
      <c r="Q479" s="28"/>
      <c r="R479" s="132"/>
      <c r="S479" s="215"/>
      <c r="T479" s="286"/>
      <c r="U479" s="27" t="s">
        <v>34</v>
      </c>
      <c r="V479" s="185"/>
      <c r="W479" s="56"/>
      <c r="X479" s="186"/>
      <c r="Y479" s="186"/>
      <c r="Z479" s="186"/>
      <c r="AA479" s="62"/>
      <c r="AB479" s="62"/>
      <c r="AC479" s="187"/>
      <c r="AD479" s="259"/>
      <c r="AE479" s="259"/>
      <c r="AF479" s="56"/>
      <c r="AG479" s="28"/>
      <c r="AH479" s="56"/>
      <c r="AI479" s="28"/>
      <c r="AJ479" s="132"/>
      <c r="AK479" s="198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35</v>
      </c>
      <c r="D480" s="185"/>
      <c r="E480" s="56"/>
      <c r="F480" s="186"/>
      <c r="G480" s="186"/>
      <c r="H480" s="186"/>
      <c r="I480" s="62"/>
      <c r="J480" s="62"/>
      <c r="K480" s="187"/>
      <c r="L480" s="259"/>
      <c r="M480" s="259"/>
      <c r="N480" s="56"/>
      <c r="O480" s="28"/>
      <c r="P480" s="56"/>
      <c r="Q480" s="28"/>
      <c r="R480" s="132"/>
      <c r="S480" s="215"/>
      <c r="T480" s="286"/>
      <c r="U480" s="27" t="s">
        <v>35</v>
      </c>
      <c r="V480" s="185"/>
      <c r="W480" s="56"/>
      <c r="X480" s="186"/>
      <c r="Y480" s="186"/>
      <c r="Z480" s="186"/>
      <c r="AA480" s="62"/>
      <c r="AB480" s="62"/>
      <c r="AC480" s="187"/>
      <c r="AD480" s="259"/>
      <c r="AE480" s="259"/>
      <c r="AF480" s="56"/>
      <c r="AG480" s="28"/>
      <c r="AH480" s="56"/>
      <c r="AI480" s="28"/>
      <c r="AJ480" s="132"/>
      <c r="AK480" s="198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37</v>
      </c>
      <c r="D481" s="185"/>
      <c r="E481" s="56"/>
      <c r="F481" s="186"/>
      <c r="G481" s="186"/>
      <c r="H481" s="186"/>
      <c r="I481" s="62"/>
      <c r="J481" s="62"/>
      <c r="K481" s="187"/>
      <c r="L481" s="259"/>
      <c r="M481" s="259"/>
      <c r="N481" s="56"/>
      <c r="O481" s="28"/>
      <c r="P481" s="56"/>
      <c r="Q481" s="28"/>
      <c r="R481" s="132"/>
      <c r="S481" s="215"/>
      <c r="T481" s="286"/>
      <c r="U481" s="27" t="s">
        <v>37</v>
      </c>
      <c r="V481" s="185"/>
      <c r="W481" s="56"/>
      <c r="X481" s="186"/>
      <c r="Y481" s="186"/>
      <c r="Z481" s="186"/>
      <c r="AA481" s="62"/>
      <c r="AB481" s="62"/>
      <c r="AC481" s="187"/>
      <c r="AD481" s="259"/>
      <c r="AE481" s="259"/>
      <c r="AF481" s="56"/>
      <c r="AG481" s="28"/>
      <c r="AH481" s="56"/>
      <c r="AI481" s="28"/>
      <c r="AJ481" s="132"/>
      <c r="AK481" s="198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5"/>
      <c r="E482" s="56"/>
      <c r="F482" s="188"/>
      <c r="G482" s="188"/>
      <c r="H482" s="188"/>
      <c r="I482" s="56"/>
      <c r="J482" s="56"/>
      <c r="K482" s="187"/>
      <c r="L482" s="259"/>
      <c r="M482" s="259"/>
      <c r="N482" s="56"/>
      <c r="O482" s="28"/>
      <c r="P482" s="56"/>
      <c r="Q482" s="28"/>
      <c r="R482" s="183"/>
      <c r="S482" s="215"/>
      <c r="T482" s="287"/>
      <c r="U482" s="27"/>
      <c r="V482" s="185"/>
      <c r="W482" s="56"/>
      <c r="X482" s="188"/>
      <c r="Y482" s="188"/>
      <c r="Z482" s="188"/>
      <c r="AA482" s="56"/>
      <c r="AB482" s="56"/>
      <c r="AC482" s="187"/>
      <c r="AD482" s="259"/>
      <c r="AE482" s="259"/>
      <c r="AF482" s="56"/>
      <c r="AG482" s="28"/>
      <c r="AH482" s="56"/>
      <c r="AI482" s="28"/>
      <c r="AJ482" s="183"/>
      <c r="AK482" s="198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5"/>
      <c r="T483" s="285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8"/>
      <c r="AL483" s="285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34</v>
      </c>
      <c r="D484" s="185"/>
      <c r="E484" s="56"/>
      <c r="F484" s="186"/>
      <c r="G484" s="186"/>
      <c r="H484" s="186"/>
      <c r="I484" s="62"/>
      <c r="J484" s="62"/>
      <c r="K484" s="187"/>
      <c r="L484" s="259"/>
      <c r="M484" s="259"/>
      <c r="N484" s="56"/>
      <c r="O484" s="28"/>
      <c r="P484" s="56"/>
      <c r="Q484" s="28"/>
      <c r="R484" s="132"/>
      <c r="S484" s="215"/>
      <c r="T484" s="286"/>
      <c r="U484" s="27" t="s">
        <v>34</v>
      </c>
      <c r="V484" s="185"/>
      <c r="W484" s="56"/>
      <c r="X484" s="186"/>
      <c r="Y484" s="186"/>
      <c r="Z484" s="186"/>
      <c r="AA484" s="62"/>
      <c r="AB484" s="62"/>
      <c r="AC484" s="187"/>
      <c r="AD484" s="259"/>
      <c r="AE484" s="259"/>
      <c r="AF484" s="56"/>
      <c r="AG484" s="28"/>
      <c r="AH484" s="56"/>
      <c r="AI484" s="28"/>
      <c r="AJ484" s="132"/>
      <c r="AK484" s="198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35</v>
      </c>
      <c r="D485" s="185"/>
      <c r="E485" s="56"/>
      <c r="F485" s="186"/>
      <c r="G485" s="186"/>
      <c r="H485" s="186"/>
      <c r="I485" s="62"/>
      <c r="J485" s="62"/>
      <c r="K485" s="187"/>
      <c r="L485" s="259"/>
      <c r="M485" s="259"/>
      <c r="N485" s="56"/>
      <c r="O485" s="28"/>
      <c r="P485" s="56"/>
      <c r="Q485" s="28"/>
      <c r="R485" s="132"/>
      <c r="S485" s="215"/>
      <c r="T485" s="286"/>
      <c r="U485" s="27" t="s">
        <v>35</v>
      </c>
      <c r="V485" s="185"/>
      <c r="W485" s="56"/>
      <c r="X485" s="186"/>
      <c r="Y485" s="186"/>
      <c r="Z485" s="186"/>
      <c r="AA485" s="62"/>
      <c r="AB485" s="62"/>
      <c r="AC485" s="187"/>
      <c r="AD485" s="259"/>
      <c r="AE485" s="259"/>
      <c r="AF485" s="56"/>
      <c r="AG485" s="28"/>
      <c r="AH485" s="56"/>
      <c r="AI485" s="28"/>
      <c r="AJ485" s="132"/>
      <c r="AK485" s="198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37</v>
      </c>
      <c r="D486" s="185"/>
      <c r="E486" s="56"/>
      <c r="F486" s="186"/>
      <c r="G486" s="186"/>
      <c r="H486" s="186"/>
      <c r="I486" s="62"/>
      <c r="J486" s="62"/>
      <c r="K486" s="187"/>
      <c r="L486" s="259"/>
      <c r="M486" s="259"/>
      <c r="N486" s="56"/>
      <c r="O486" s="28"/>
      <c r="P486" s="56"/>
      <c r="Q486" s="28"/>
      <c r="R486" s="132"/>
      <c r="S486" s="215"/>
      <c r="T486" s="286"/>
      <c r="U486" s="27" t="s">
        <v>37</v>
      </c>
      <c r="V486" s="185"/>
      <c r="W486" s="56"/>
      <c r="X486" s="186"/>
      <c r="Y486" s="186"/>
      <c r="Z486" s="186"/>
      <c r="AA486" s="62"/>
      <c r="AB486" s="62"/>
      <c r="AC486" s="187"/>
      <c r="AD486" s="259"/>
      <c r="AE486" s="259"/>
      <c r="AF486" s="56"/>
      <c r="AG486" s="28"/>
      <c r="AH486" s="56"/>
      <c r="AI486" s="28"/>
      <c r="AJ486" s="132"/>
      <c r="AK486" s="198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5"/>
      <c r="E487" s="56"/>
      <c r="F487" s="188"/>
      <c r="G487" s="188"/>
      <c r="H487" s="188"/>
      <c r="I487" s="56"/>
      <c r="J487" s="56"/>
      <c r="K487" s="187"/>
      <c r="L487" s="259"/>
      <c r="M487" s="259"/>
      <c r="N487" s="56"/>
      <c r="O487" s="28"/>
      <c r="P487" s="56"/>
      <c r="Q487" s="28"/>
      <c r="R487" s="183"/>
      <c r="S487" s="215"/>
      <c r="T487" s="287"/>
      <c r="U487" s="27"/>
      <c r="V487" s="185"/>
      <c r="W487" s="56"/>
      <c r="X487" s="188"/>
      <c r="Y487" s="188"/>
      <c r="Z487" s="188"/>
      <c r="AA487" s="56"/>
      <c r="AB487" s="56"/>
      <c r="AC487" s="187"/>
      <c r="AD487" s="259"/>
      <c r="AE487" s="259"/>
      <c r="AF487" s="56"/>
      <c r="AG487" s="28"/>
      <c r="AH487" s="56"/>
      <c r="AI487" s="28"/>
      <c r="AJ487" s="183"/>
      <c r="AK487" s="198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5"/>
      <c r="T488" s="285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8"/>
      <c r="AL488" s="285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34</v>
      </c>
      <c r="D489" s="185"/>
      <c r="E489" s="56"/>
      <c r="F489" s="186"/>
      <c r="G489" s="186"/>
      <c r="H489" s="186"/>
      <c r="I489" s="62"/>
      <c r="J489" s="62"/>
      <c r="K489" s="187"/>
      <c r="L489" s="259"/>
      <c r="M489" s="259"/>
      <c r="N489" s="56"/>
      <c r="O489" s="28"/>
      <c r="P489" s="56"/>
      <c r="Q489" s="28"/>
      <c r="R489" s="132"/>
      <c r="S489" s="215"/>
      <c r="T489" s="286"/>
      <c r="U489" s="27" t="s">
        <v>34</v>
      </c>
      <c r="V489" s="185"/>
      <c r="W489" s="56"/>
      <c r="X489" s="186"/>
      <c r="Y489" s="186"/>
      <c r="Z489" s="186"/>
      <c r="AA489" s="62"/>
      <c r="AB489" s="62"/>
      <c r="AC489" s="187"/>
      <c r="AD489" s="259"/>
      <c r="AE489" s="259"/>
      <c r="AF489" s="56"/>
      <c r="AG489" s="28"/>
      <c r="AH489" s="56"/>
      <c r="AI489" s="28"/>
      <c r="AJ489" s="132"/>
      <c r="AK489" s="198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35</v>
      </c>
      <c r="D490" s="185"/>
      <c r="E490" s="56"/>
      <c r="F490" s="186"/>
      <c r="G490" s="186"/>
      <c r="H490" s="186"/>
      <c r="I490" s="62"/>
      <c r="J490" s="62"/>
      <c r="K490" s="187"/>
      <c r="L490" s="259"/>
      <c r="M490" s="259"/>
      <c r="N490" s="56"/>
      <c r="O490" s="28"/>
      <c r="P490" s="56"/>
      <c r="Q490" s="28"/>
      <c r="R490" s="132"/>
      <c r="S490" s="215"/>
      <c r="T490" s="286"/>
      <c r="U490" s="27" t="s">
        <v>35</v>
      </c>
      <c r="V490" s="185"/>
      <c r="W490" s="56"/>
      <c r="X490" s="186"/>
      <c r="Y490" s="186"/>
      <c r="Z490" s="186"/>
      <c r="AA490" s="62"/>
      <c r="AB490" s="62"/>
      <c r="AC490" s="187"/>
      <c r="AD490" s="259"/>
      <c r="AE490" s="259"/>
      <c r="AF490" s="56"/>
      <c r="AG490" s="28"/>
      <c r="AH490" s="56"/>
      <c r="AI490" s="28"/>
      <c r="AJ490" s="132"/>
      <c r="AK490" s="198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37</v>
      </c>
      <c r="D491" s="185"/>
      <c r="E491" s="56"/>
      <c r="F491" s="186"/>
      <c r="G491" s="186"/>
      <c r="H491" s="186"/>
      <c r="I491" s="62"/>
      <c r="J491" s="62"/>
      <c r="K491" s="187"/>
      <c r="L491" s="259"/>
      <c r="M491" s="259"/>
      <c r="N491" s="56"/>
      <c r="O491" s="28"/>
      <c r="P491" s="56"/>
      <c r="Q491" s="28"/>
      <c r="R491" s="132"/>
      <c r="S491" s="215"/>
      <c r="T491" s="286"/>
      <c r="U491" s="27" t="s">
        <v>37</v>
      </c>
      <c r="V491" s="185"/>
      <c r="W491" s="56"/>
      <c r="X491" s="186"/>
      <c r="Y491" s="186"/>
      <c r="Z491" s="186"/>
      <c r="AA491" s="62"/>
      <c r="AB491" s="62"/>
      <c r="AC491" s="187"/>
      <c r="AD491" s="259"/>
      <c r="AE491" s="259"/>
      <c r="AF491" s="56"/>
      <c r="AG491" s="28"/>
      <c r="AH491" s="56"/>
      <c r="AI491" s="28"/>
      <c r="AJ491" s="132"/>
      <c r="AK491" s="198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5"/>
      <c r="E492" s="56"/>
      <c r="F492" s="188"/>
      <c r="G492" s="188"/>
      <c r="H492" s="188"/>
      <c r="I492" s="56"/>
      <c r="J492" s="56"/>
      <c r="K492" s="187"/>
      <c r="L492" s="259"/>
      <c r="M492" s="259"/>
      <c r="N492" s="56"/>
      <c r="O492" s="28"/>
      <c r="P492" s="56"/>
      <c r="Q492" s="28"/>
      <c r="R492" s="183"/>
      <c r="S492" s="215"/>
      <c r="T492" s="287"/>
      <c r="U492" s="27"/>
      <c r="V492" s="185"/>
      <c r="W492" s="56"/>
      <c r="X492" s="188"/>
      <c r="Y492" s="188"/>
      <c r="Z492" s="188"/>
      <c r="AA492" s="56"/>
      <c r="AB492" s="56"/>
      <c r="AC492" s="187"/>
      <c r="AD492" s="259"/>
      <c r="AE492" s="259"/>
      <c r="AF492" s="56"/>
      <c r="AG492" s="28"/>
      <c r="AH492" s="56"/>
      <c r="AI492" s="28"/>
      <c r="AJ492" s="183"/>
      <c r="AK492" s="198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5"/>
      <c r="T493" s="285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8"/>
      <c r="AL493" s="285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34</v>
      </c>
      <c r="D494" s="185"/>
      <c r="E494" s="56"/>
      <c r="F494" s="186"/>
      <c r="G494" s="186"/>
      <c r="H494" s="186"/>
      <c r="I494" s="62"/>
      <c r="J494" s="62"/>
      <c r="K494" s="187"/>
      <c r="L494" s="259"/>
      <c r="M494" s="259"/>
      <c r="N494" s="56"/>
      <c r="O494" s="28"/>
      <c r="P494" s="56"/>
      <c r="Q494" s="28"/>
      <c r="R494" s="132"/>
      <c r="S494" s="215"/>
      <c r="T494" s="286"/>
      <c r="U494" s="27" t="s">
        <v>34</v>
      </c>
      <c r="V494" s="185"/>
      <c r="W494" s="56"/>
      <c r="X494" s="186"/>
      <c r="Y494" s="186"/>
      <c r="Z494" s="186"/>
      <c r="AA494" s="62"/>
      <c r="AB494" s="62"/>
      <c r="AC494" s="187"/>
      <c r="AD494" s="259"/>
      <c r="AE494" s="259"/>
      <c r="AF494" s="56"/>
      <c r="AG494" s="28"/>
      <c r="AH494" s="56"/>
      <c r="AI494" s="28"/>
      <c r="AJ494" s="132"/>
      <c r="AK494" s="198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35</v>
      </c>
      <c r="D495" s="185"/>
      <c r="E495" s="56"/>
      <c r="F495" s="186"/>
      <c r="G495" s="186"/>
      <c r="H495" s="186"/>
      <c r="I495" s="62"/>
      <c r="J495" s="62"/>
      <c r="K495" s="187"/>
      <c r="L495" s="259"/>
      <c r="M495" s="259"/>
      <c r="N495" s="56"/>
      <c r="O495" s="28"/>
      <c r="P495" s="56"/>
      <c r="Q495" s="28"/>
      <c r="R495" s="132"/>
      <c r="S495" s="215"/>
      <c r="T495" s="286"/>
      <c r="U495" s="27" t="s">
        <v>35</v>
      </c>
      <c r="V495" s="185"/>
      <c r="W495" s="56"/>
      <c r="X495" s="186"/>
      <c r="Y495" s="186"/>
      <c r="Z495" s="186"/>
      <c r="AA495" s="62"/>
      <c r="AB495" s="62"/>
      <c r="AC495" s="187"/>
      <c r="AD495" s="259"/>
      <c r="AE495" s="259"/>
      <c r="AF495" s="56"/>
      <c r="AG495" s="28"/>
      <c r="AH495" s="56"/>
      <c r="AI495" s="28"/>
      <c r="AJ495" s="132"/>
      <c r="AK495" s="198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37</v>
      </c>
      <c r="D496" s="185"/>
      <c r="E496" s="56"/>
      <c r="F496" s="186"/>
      <c r="G496" s="186"/>
      <c r="H496" s="186"/>
      <c r="I496" s="62"/>
      <c r="J496" s="62"/>
      <c r="K496" s="187"/>
      <c r="L496" s="259"/>
      <c r="M496" s="259"/>
      <c r="N496" s="56"/>
      <c r="O496" s="28"/>
      <c r="P496" s="56"/>
      <c r="Q496" s="28"/>
      <c r="R496" s="132"/>
      <c r="S496" s="215"/>
      <c r="T496" s="286"/>
      <c r="U496" s="27" t="s">
        <v>37</v>
      </c>
      <c r="V496" s="185"/>
      <c r="W496" s="56"/>
      <c r="X496" s="186"/>
      <c r="Y496" s="186"/>
      <c r="Z496" s="186"/>
      <c r="AA496" s="62"/>
      <c r="AB496" s="62"/>
      <c r="AC496" s="187"/>
      <c r="AD496" s="259"/>
      <c r="AE496" s="259"/>
      <c r="AF496" s="56"/>
      <c r="AG496" s="28"/>
      <c r="AH496" s="56"/>
      <c r="AI496" s="28"/>
      <c r="AJ496" s="132"/>
      <c r="AK496" s="198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5"/>
      <c r="E497" s="56"/>
      <c r="F497" s="188"/>
      <c r="G497" s="188"/>
      <c r="H497" s="188"/>
      <c r="I497" s="56"/>
      <c r="J497" s="56"/>
      <c r="K497" s="187"/>
      <c r="L497" s="259"/>
      <c r="M497" s="259"/>
      <c r="N497" s="56"/>
      <c r="O497" s="28"/>
      <c r="P497" s="56"/>
      <c r="Q497" s="28"/>
      <c r="R497" s="183"/>
      <c r="S497" s="215"/>
      <c r="T497" s="287"/>
      <c r="U497" s="27"/>
      <c r="V497" s="185"/>
      <c r="W497" s="56"/>
      <c r="X497" s="188"/>
      <c r="Y497" s="188"/>
      <c r="Z497" s="188"/>
      <c r="AA497" s="56"/>
      <c r="AB497" s="56"/>
      <c r="AC497" s="187"/>
      <c r="AD497" s="259"/>
      <c r="AE497" s="259"/>
      <c r="AF497" s="56"/>
      <c r="AG497" s="28"/>
      <c r="AH497" s="56"/>
      <c r="AI497" s="28"/>
      <c r="AJ497" s="183"/>
      <c r="AK497" s="198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5"/>
      <c r="T498" s="285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8"/>
      <c r="AL498" s="285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34</v>
      </c>
      <c r="D499" s="185"/>
      <c r="E499" s="56"/>
      <c r="F499" s="186"/>
      <c r="G499" s="186"/>
      <c r="H499" s="186"/>
      <c r="I499" s="62"/>
      <c r="J499" s="62"/>
      <c r="K499" s="187"/>
      <c r="L499" s="259"/>
      <c r="M499" s="259"/>
      <c r="N499" s="56"/>
      <c r="O499" s="28"/>
      <c r="P499" s="56"/>
      <c r="Q499" s="28"/>
      <c r="R499" s="132"/>
      <c r="S499" s="215"/>
      <c r="T499" s="286"/>
      <c r="U499" s="27" t="s">
        <v>34</v>
      </c>
      <c r="V499" s="185"/>
      <c r="W499" s="56"/>
      <c r="X499" s="186"/>
      <c r="Y499" s="186"/>
      <c r="Z499" s="186"/>
      <c r="AA499" s="62"/>
      <c r="AB499" s="62"/>
      <c r="AC499" s="187"/>
      <c r="AD499" s="259"/>
      <c r="AE499" s="259"/>
      <c r="AF499" s="56"/>
      <c r="AG499" s="28"/>
      <c r="AH499" s="56"/>
      <c r="AI499" s="28"/>
      <c r="AJ499" s="132"/>
      <c r="AK499" s="198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35</v>
      </c>
      <c r="D500" s="185"/>
      <c r="E500" s="56"/>
      <c r="F500" s="186"/>
      <c r="G500" s="186"/>
      <c r="H500" s="186"/>
      <c r="I500" s="62"/>
      <c r="J500" s="62"/>
      <c r="K500" s="187"/>
      <c r="L500" s="259"/>
      <c r="M500" s="259"/>
      <c r="N500" s="56"/>
      <c r="O500" s="28"/>
      <c r="P500" s="56"/>
      <c r="Q500" s="28"/>
      <c r="R500" s="132"/>
      <c r="S500" s="215"/>
      <c r="T500" s="286"/>
      <c r="U500" s="27" t="s">
        <v>35</v>
      </c>
      <c r="V500" s="185"/>
      <c r="W500" s="56"/>
      <c r="X500" s="186"/>
      <c r="Y500" s="186"/>
      <c r="Z500" s="186"/>
      <c r="AA500" s="62"/>
      <c r="AB500" s="62"/>
      <c r="AC500" s="187"/>
      <c r="AD500" s="259"/>
      <c r="AE500" s="259"/>
      <c r="AF500" s="56"/>
      <c r="AG500" s="28"/>
      <c r="AH500" s="56"/>
      <c r="AI500" s="28"/>
      <c r="AJ500" s="132"/>
      <c r="AK500" s="198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37</v>
      </c>
      <c r="D501" s="185"/>
      <c r="E501" s="56"/>
      <c r="F501" s="186"/>
      <c r="G501" s="186"/>
      <c r="H501" s="186"/>
      <c r="I501" s="62"/>
      <c r="J501" s="62"/>
      <c r="K501" s="187"/>
      <c r="L501" s="259"/>
      <c r="M501" s="259"/>
      <c r="N501" s="56"/>
      <c r="O501" s="28"/>
      <c r="P501" s="56"/>
      <c r="Q501" s="28"/>
      <c r="R501" s="132"/>
      <c r="S501" s="215"/>
      <c r="T501" s="286"/>
      <c r="U501" s="27" t="s">
        <v>37</v>
      </c>
      <c r="V501" s="185"/>
      <c r="W501" s="56"/>
      <c r="X501" s="186"/>
      <c r="Y501" s="186"/>
      <c r="Z501" s="186"/>
      <c r="AA501" s="62"/>
      <c r="AB501" s="62"/>
      <c r="AC501" s="187"/>
      <c r="AD501" s="259"/>
      <c r="AE501" s="259"/>
      <c r="AF501" s="56"/>
      <c r="AG501" s="28"/>
      <c r="AH501" s="56"/>
      <c r="AI501" s="28"/>
      <c r="AJ501" s="132"/>
      <c r="AK501" s="198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5"/>
      <c r="E502" s="56"/>
      <c r="F502" s="188"/>
      <c r="G502" s="188"/>
      <c r="H502" s="188"/>
      <c r="I502" s="56"/>
      <c r="J502" s="56"/>
      <c r="K502" s="187"/>
      <c r="L502" s="259"/>
      <c r="M502" s="259"/>
      <c r="N502" s="56"/>
      <c r="O502" s="28"/>
      <c r="P502" s="56"/>
      <c r="Q502" s="28"/>
      <c r="R502" s="183"/>
      <c r="S502" s="215"/>
      <c r="T502" s="287"/>
      <c r="U502" s="27"/>
      <c r="V502" s="185"/>
      <c r="W502" s="56"/>
      <c r="X502" s="188"/>
      <c r="Y502" s="188"/>
      <c r="Z502" s="188"/>
      <c r="AA502" s="56"/>
      <c r="AB502" s="56"/>
      <c r="AC502" s="187"/>
      <c r="AD502" s="259"/>
      <c r="AE502" s="259"/>
      <c r="AF502" s="56"/>
      <c r="AG502" s="28"/>
      <c r="AH502" s="56"/>
      <c r="AI502" s="28"/>
      <c r="AJ502" s="183"/>
      <c r="AK502" s="198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5"/>
      <c r="T503" s="285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8"/>
      <c r="AL503" s="285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34</v>
      </c>
      <c r="D504" s="185"/>
      <c r="E504" s="56"/>
      <c r="F504" s="186"/>
      <c r="G504" s="186"/>
      <c r="H504" s="186"/>
      <c r="I504" s="62"/>
      <c r="J504" s="62"/>
      <c r="K504" s="187"/>
      <c r="L504" s="259"/>
      <c r="M504" s="259"/>
      <c r="N504" s="56"/>
      <c r="O504" s="28"/>
      <c r="P504" s="56"/>
      <c r="Q504" s="28"/>
      <c r="R504" s="132"/>
      <c r="S504" s="215"/>
      <c r="T504" s="286"/>
      <c r="U504" s="27" t="s">
        <v>34</v>
      </c>
      <c r="V504" s="185"/>
      <c r="W504" s="56"/>
      <c r="X504" s="186"/>
      <c r="Y504" s="186"/>
      <c r="Z504" s="186"/>
      <c r="AA504" s="62"/>
      <c r="AB504" s="62"/>
      <c r="AC504" s="187"/>
      <c r="AD504" s="259"/>
      <c r="AE504" s="259"/>
      <c r="AF504" s="56"/>
      <c r="AG504" s="28"/>
      <c r="AH504" s="56"/>
      <c r="AI504" s="28"/>
      <c r="AJ504" s="132"/>
      <c r="AK504" s="198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35</v>
      </c>
      <c r="D505" s="185"/>
      <c r="E505" s="56"/>
      <c r="F505" s="186"/>
      <c r="G505" s="186"/>
      <c r="H505" s="186"/>
      <c r="I505" s="62"/>
      <c r="J505" s="62"/>
      <c r="K505" s="187"/>
      <c r="L505" s="259"/>
      <c r="M505" s="259"/>
      <c r="N505" s="56"/>
      <c r="O505" s="28"/>
      <c r="P505" s="56"/>
      <c r="Q505" s="28"/>
      <c r="R505" s="132"/>
      <c r="S505" s="215"/>
      <c r="T505" s="286"/>
      <c r="U505" s="27" t="s">
        <v>35</v>
      </c>
      <c r="V505" s="185"/>
      <c r="W505" s="56"/>
      <c r="X505" s="186"/>
      <c r="Y505" s="186"/>
      <c r="Z505" s="186"/>
      <c r="AA505" s="62"/>
      <c r="AB505" s="62"/>
      <c r="AC505" s="187"/>
      <c r="AD505" s="259"/>
      <c r="AE505" s="259"/>
      <c r="AF505" s="56"/>
      <c r="AG505" s="28"/>
      <c r="AH505" s="56"/>
      <c r="AI505" s="28"/>
      <c r="AJ505" s="132"/>
      <c r="AK505" s="198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37</v>
      </c>
      <c r="D506" s="185"/>
      <c r="E506" s="56"/>
      <c r="F506" s="186"/>
      <c r="G506" s="186"/>
      <c r="H506" s="186"/>
      <c r="I506" s="62"/>
      <c r="J506" s="62"/>
      <c r="K506" s="187"/>
      <c r="L506" s="259"/>
      <c r="M506" s="259"/>
      <c r="N506" s="56"/>
      <c r="O506" s="28"/>
      <c r="P506" s="56"/>
      <c r="Q506" s="28"/>
      <c r="R506" s="132"/>
      <c r="S506" s="215"/>
      <c r="T506" s="286"/>
      <c r="U506" s="27" t="s">
        <v>37</v>
      </c>
      <c r="V506" s="185"/>
      <c r="W506" s="56"/>
      <c r="X506" s="186"/>
      <c r="Y506" s="186"/>
      <c r="Z506" s="186"/>
      <c r="AA506" s="62"/>
      <c r="AB506" s="62"/>
      <c r="AC506" s="187"/>
      <c r="AD506" s="259"/>
      <c r="AE506" s="259"/>
      <c r="AF506" s="56"/>
      <c r="AG506" s="28"/>
      <c r="AH506" s="56"/>
      <c r="AI506" s="28"/>
      <c r="AJ506" s="132"/>
      <c r="AK506" s="198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5"/>
      <c r="E507" s="56"/>
      <c r="F507" s="188"/>
      <c r="G507" s="188"/>
      <c r="H507" s="188"/>
      <c r="I507" s="56"/>
      <c r="J507" s="56"/>
      <c r="K507" s="187"/>
      <c r="L507" s="259"/>
      <c r="M507" s="259"/>
      <c r="N507" s="56"/>
      <c r="O507" s="28"/>
      <c r="P507" s="56"/>
      <c r="Q507" s="28"/>
      <c r="R507" s="183"/>
      <c r="S507" s="215"/>
      <c r="T507" s="287"/>
      <c r="U507" s="27"/>
      <c r="V507" s="185"/>
      <c r="W507" s="56"/>
      <c r="X507" s="188"/>
      <c r="Y507" s="188"/>
      <c r="Z507" s="188"/>
      <c r="AA507" s="56"/>
      <c r="AB507" s="56"/>
      <c r="AC507" s="187"/>
      <c r="AD507" s="259"/>
      <c r="AE507" s="259"/>
      <c r="AF507" s="56"/>
      <c r="AG507" s="28"/>
      <c r="AH507" s="56"/>
      <c r="AI507" s="28"/>
      <c r="AJ507" s="183"/>
      <c r="AK507" s="198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5"/>
      <c r="T508" s="285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8"/>
      <c r="AL508" s="285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34</v>
      </c>
      <c r="D509" s="185"/>
      <c r="E509" s="56"/>
      <c r="F509" s="186"/>
      <c r="G509" s="186"/>
      <c r="H509" s="186"/>
      <c r="I509" s="62"/>
      <c r="J509" s="62"/>
      <c r="K509" s="187"/>
      <c r="L509" s="259"/>
      <c r="M509" s="259"/>
      <c r="N509" s="56"/>
      <c r="O509" s="28"/>
      <c r="P509" s="56"/>
      <c r="Q509" s="28"/>
      <c r="R509" s="132"/>
      <c r="S509" s="215"/>
      <c r="T509" s="286"/>
      <c r="U509" s="27" t="s">
        <v>34</v>
      </c>
      <c r="V509" s="185"/>
      <c r="W509" s="56"/>
      <c r="X509" s="186"/>
      <c r="Y509" s="186"/>
      <c r="Z509" s="186"/>
      <c r="AA509" s="62"/>
      <c r="AB509" s="62"/>
      <c r="AC509" s="187"/>
      <c r="AD509" s="259"/>
      <c r="AE509" s="259"/>
      <c r="AF509" s="56"/>
      <c r="AG509" s="28"/>
      <c r="AH509" s="56"/>
      <c r="AI509" s="28"/>
      <c r="AJ509" s="132"/>
      <c r="AK509" s="198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35</v>
      </c>
      <c r="D510" s="185"/>
      <c r="E510" s="56"/>
      <c r="F510" s="186"/>
      <c r="G510" s="186"/>
      <c r="H510" s="186"/>
      <c r="I510" s="62"/>
      <c r="J510" s="62"/>
      <c r="K510" s="187"/>
      <c r="L510" s="259"/>
      <c r="M510" s="259"/>
      <c r="N510" s="56"/>
      <c r="O510" s="28"/>
      <c r="P510" s="56"/>
      <c r="Q510" s="28"/>
      <c r="R510" s="132"/>
      <c r="S510" s="215"/>
      <c r="T510" s="286"/>
      <c r="U510" s="27" t="s">
        <v>35</v>
      </c>
      <c r="V510" s="185"/>
      <c r="W510" s="56"/>
      <c r="X510" s="186"/>
      <c r="Y510" s="186"/>
      <c r="Z510" s="186"/>
      <c r="AA510" s="62"/>
      <c r="AB510" s="62"/>
      <c r="AC510" s="187"/>
      <c r="AD510" s="259"/>
      <c r="AE510" s="259"/>
      <c r="AF510" s="56"/>
      <c r="AG510" s="28"/>
      <c r="AH510" s="56"/>
      <c r="AI510" s="28"/>
      <c r="AJ510" s="132"/>
      <c r="AK510" s="198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37</v>
      </c>
      <c r="D511" s="185"/>
      <c r="E511" s="56"/>
      <c r="F511" s="186"/>
      <c r="G511" s="186"/>
      <c r="H511" s="186"/>
      <c r="I511" s="62"/>
      <c r="J511" s="62"/>
      <c r="K511" s="187"/>
      <c r="L511" s="259"/>
      <c r="M511" s="259"/>
      <c r="N511" s="56"/>
      <c r="O511" s="28"/>
      <c r="P511" s="56"/>
      <c r="Q511" s="28"/>
      <c r="R511" s="132"/>
      <c r="S511" s="215"/>
      <c r="T511" s="286"/>
      <c r="U511" s="27" t="s">
        <v>37</v>
      </c>
      <c r="V511" s="185"/>
      <c r="W511" s="56"/>
      <c r="X511" s="186"/>
      <c r="Y511" s="186"/>
      <c r="Z511" s="186"/>
      <c r="AA511" s="62"/>
      <c r="AB511" s="62"/>
      <c r="AC511" s="187"/>
      <c r="AD511" s="259"/>
      <c r="AE511" s="259"/>
      <c r="AF511" s="56"/>
      <c r="AG511" s="28"/>
      <c r="AH511" s="56"/>
      <c r="AI511" s="28"/>
      <c r="AJ511" s="132"/>
      <c r="AK511" s="198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5"/>
      <c r="E512" s="56"/>
      <c r="F512" s="188"/>
      <c r="G512" s="188"/>
      <c r="H512" s="188"/>
      <c r="I512" s="56"/>
      <c r="J512" s="56"/>
      <c r="K512" s="187"/>
      <c r="L512" s="259"/>
      <c r="M512" s="259"/>
      <c r="N512" s="56"/>
      <c r="O512" s="28"/>
      <c r="P512" s="56"/>
      <c r="Q512" s="28"/>
      <c r="R512" s="183"/>
      <c r="S512" s="215"/>
      <c r="T512" s="287"/>
      <c r="U512" s="27"/>
      <c r="V512" s="185"/>
      <c r="W512" s="56"/>
      <c r="X512" s="188"/>
      <c r="Y512" s="188"/>
      <c r="Z512" s="188"/>
      <c r="AA512" s="56"/>
      <c r="AB512" s="56"/>
      <c r="AC512" s="187"/>
      <c r="AD512" s="259"/>
      <c r="AE512" s="259"/>
      <c r="AF512" s="56"/>
      <c r="AG512" s="28"/>
      <c r="AH512" s="56"/>
      <c r="AI512" s="28"/>
      <c r="AJ512" s="183"/>
      <c r="AK512" s="198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5"/>
      <c r="T513" s="285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8"/>
      <c r="AL513" s="285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34</v>
      </c>
      <c r="D514" s="185"/>
      <c r="E514" s="56"/>
      <c r="F514" s="186"/>
      <c r="G514" s="186"/>
      <c r="H514" s="186"/>
      <c r="I514" s="62"/>
      <c r="J514" s="62"/>
      <c r="K514" s="187"/>
      <c r="L514" s="259"/>
      <c r="M514" s="259"/>
      <c r="N514" s="56"/>
      <c r="O514" s="28"/>
      <c r="P514" s="56"/>
      <c r="Q514" s="28"/>
      <c r="R514" s="132"/>
      <c r="S514" s="215"/>
      <c r="T514" s="286"/>
      <c r="U514" s="27" t="s">
        <v>34</v>
      </c>
      <c r="V514" s="185"/>
      <c r="W514" s="56"/>
      <c r="X514" s="186"/>
      <c r="Y514" s="186"/>
      <c r="Z514" s="186"/>
      <c r="AA514" s="62"/>
      <c r="AB514" s="62"/>
      <c r="AC514" s="187"/>
      <c r="AD514" s="259"/>
      <c r="AE514" s="259"/>
      <c r="AF514" s="56"/>
      <c r="AG514" s="28"/>
      <c r="AH514" s="56"/>
      <c r="AI514" s="28"/>
      <c r="AJ514" s="132"/>
      <c r="AK514" s="198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35</v>
      </c>
      <c r="D515" s="185"/>
      <c r="E515" s="56"/>
      <c r="F515" s="186"/>
      <c r="G515" s="186"/>
      <c r="H515" s="186"/>
      <c r="I515" s="62"/>
      <c r="J515" s="62"/>
      <c r="K515" s="187"/>
      <c r="L515" s="259"/>
      <c r="M515" s="259"/>
      <c r="N515" s="56"/>
      <c r="O515" s="28"/>
      <c r="P515" s="56"/>
      <c r="Q515" s="28"/>
      <c r="R515" s="132"/>
      <c r="S515" s="215"/>
      <c r="T515" s="286"/>
      <c r="U515" s="27" t="s">
        <v>35</v>
      </c>
      <c r="V515" s="185"/>
      <c r="W515" s="56"/>
      <c r="X515" s="186"/>
      <c r="Y515" s="186"/>
      <c r="Z515" s="186"/>
      <c r="AA515" s="62"/>
      <c r="AB515" s="62"/>
      <c r="AC515" s="187"/>
      <c r="AD515" s="259"/>
      <c r="AE515" s="259"/>
      <c r="AF515" s="56"/>
      <c r="AG515" s="28"/>
      <c r="AH515" s="56"/>
      <c r="AI515" s="28"/>
      <c r="AJ515" s="132"/>
      <c r="AK515" s="198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37</v>
      </c>
      <c r="D516" s="185"/>
      <c r="E516" s="56"/>
      <c r="F516" s="186"/>
      <c r="G516" s="186"/>
      <c r="H516" s="186"/>
      <c r="I516" s="62"/>
      <c r="J516" s="62"/>
      <c r="K516" s="187"/>
      <c r="L516" s="259"/>
      <c r="M516" s="259"/>
      <c r="N516" s="56"/>
      <c r="O516" s="28"/>
      <c r="P516" s="56"/>
      <c r="Q516" s="28"/>
      <c r="R516" s="132"/>
      <c r="S516" s="215"/>
      <c r="T516" s="286"/>
      <c r="U516" s="27" t="s">
        <v>37</v>
      </c>
      <c r="V516" s="185"/>
      <c r="W516" s="56"/>
      <c r="X516" s="186"/>
      <c r="Y516" s="186"/>
      <c r="Z516" s="186"/>
      <c r="AA516" s="62"/>
      <c r="AB516" s="62"/>
      <c r="AC516" s="187"/>
      <c r="AD516" s="259"/>
      <c r="AE516" s="259"/>
      <c r="AF516" s="56"/>
      <c r="AG516" s="28"/>
      <c r="AH516" s="56"/>
      <c r="AI516" s="28"/>
      <c r="AJ516" s="132"/>
      <c r="AK516" s="198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5"/>
      <c r="E517" s="56"/>
      <c r="F517" s="188"/>
      <c r="G517" s="188"/>
      <c r="H517" s="188"/>
      <c r="I517" s="56"/>
      <c r="J517" s="56"/>
      <c r="K517" s="187"/>
      <c r="L517" s="259"/>
      <c r="M517" s="259"/>
      <c r="N517" s="56"/>
      <c r="O517" s="28"/>
      <c r="P517" s="56"/>
      <c r="Q517" s="28"/>
      <c r="R517" s="183"/>
      <c r="S517" s="215"/>
      <c r="T517" s="287"/>
      <c r="U517" s="27"/>
      <c r="V517" s="185"/>
      <c r="W517" s="56"/>
      <c r="X517" s="188"/>
      <c r="Y517" s="188"/>
      <c r="Z517" s="188"/>
      <c r="AA517" s="56"/>
      <c r="AB517" s="56"/>
      <c r="AC517" s="187"/>
      <c r="AD517" s="259"/>
      <c r="AE517" s="259"/>
      <c r="AF517" s="56"/>
      <c r="AG517" s="28"/>
      <c r="AH517" s="56"/>
      <c r="AI517" s="28"/>
      <c r="AJ517" s="183"/>
      <c r="AK517" s="198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5"/>
      <c r="T518" s="285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8"/>
      <c r="AL518" s="285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34</v>
      </c>
      <c r="D519" s="185"/>
      <c r="E519" s="56"/>
      <c r="F519" s="186"/>
      <c r="G519" s="186"/>
      <c r="H519" s="186"/>
      <c r="I519" s="62"/>
      <c r="J519" s="62"/>
      <c r="K519" s="187"/>
      <c r="L519" s="259"/>
      <c r="M519" s="259"/>
      <c r="N519" s="56"/>
      <c r="O519" s="28"/>
      <c r="P519" s="56"/>
      <c r="Q519" s="28"/>
      <c r="R519" s="132"/>
      <c r="S519" s="215"/>
      <c r="T519" s="286"/>
      <c r="U519" s="27" t="s">
        <v>34</v>
      </c>
      <c r="V519" s="185"/>
      <c r="W519" s="56"/>
      <c r="X519" s="186"/>
      <c r="Y519" s="186"/>
      <c r="Z519" s="186"/>
      <c r="AA519" s="62"/>
      <c r="AB519" s="62"/>
      <c r="AC519" s="187"/>
      <c r="AD519" s="259"/>
      <c r="AE519" s="259"/>
      <c r="AF519" s="56"/>
      <c r="AG519" s="28"/>
      <c r="AH519" s="56"/>
      <c r="AI519" s="28"/>
      <c r="AJ519" s="132"/>
      <c r="AK519" s="198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35</v>
      </c>
      <c r="D520" s="185"/>
      <c r="E520" s="56"/>
      <c r="F520" s="186"/>
      <c r="G520" s="186"/>
      <c r="H520" s="186"/>
      <c r="I520" s="62"/>
      <c r="J520" s="62"/>
      <c r="K520" s="187"/>
      <c r="L520" s="259"/>
      <c r="M520" s="259"/>
      <c r="N520" s="56"/>
      <c r="O520" s="28"/>
      <c r="P520" s="56"/>
      <c r="Q520" s="28"/>
      <c r="R520" s="132"/>
      <c r="S520" s="215"/>
      <c r="T520" s="286"/>
      <c r="U520" s="27" t="s">
        <v>35</v>
      </c>
      <c r="V520" s="185"/>
      <c r="W520" s="56"/>
      <c r="X520" s="186"/>
      <c r="Y520" s="186"/>
      <c r="Z520" s="186"/>
      <c r="AA520" s="62"/>
      <c r="AB520" s="62"/>
      <c r="AC520" s="187"/>
      <c r="AD520" s="259"/>
      <c r="AE520" s="259"/>
      <c r="AF520" s="56"/>
      <c r="AG520" s="28"/>
      <c r="AH520" s="56"/>
      <c r="AI520" s="28"/>
      <c r="AJ520" s="132"/>
      <c r="AK520" s="198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37</v>
      </c>
      <c r="D521" s="185"/>
      <c r="E521" s="56"/>
      <c r="F521" s="186"/>
      <c r="G521" s="186"/>
      <c r="H521" s="186"/>
      <c r="I521" s="62"/>
      <c r="J521" s="62"/>
      <c r="K521" s="187"/>
      <c r="L521" s="259"/>
      <c r="M521" s="259"/>
      <c r="N521" s="56"/>
      <c r="O521" s="28"/>
      <c r="P521" s="56"/>
      <c r="Q521" s="28"/>
      <c r="R521" s="132"/>
      <c r="S521" s="215"/>
      <c r="T521" s="286"/>
      <c r="U521" s="27" t="s">
        <v>37</v>
      </c>
      <c r="V521" s="185"/>
      <c r="W521" s="56"/>
      <c r="X521" s="186"/>
      <c r="Y521" s="186"/>
      <c r="Z521" s="186"/>
      <c r="AA521" s="62"/>
      <c r="AB521" s="62"/>
      <c r="AC521" s="187"/>
      <c r="AD521" s="259"/>
      <c r="AE521" s="259"/>
      <c r="AF521" s="56"/>
      <c r="AG521" s="28"/>
      <c r="AH521" s="56"/>
      <c r="AI521" s="28"/>
      <c r="AJ521" s="132"/>
      <c r="AK521" s="198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5"/>
      <c r="E522" s="56"/>
      <c r="F522" s="188"/>
      <c r="G522" s="188"/>
      <c r="H522" s="188"/>
      <c r="I522" s="56"/>
      <c r="J522" s="56"/>
      <c r="K522" s="187"/>
      <c r="L522" s="259"/>
      <c r="M522" s="259"/>
      <c r="N522" s="56"/>
      <c r="O522" s="28"/>
      <c r="P522" s="56"/>
      <c r="Q522" s="28"/>
      <c r="R522" s="183"/>
      <c r="S522" s="215"/>
      <c r="T522" s="287"/>
      <c r="U522" s="27"/>
      <c r="V522" s="185"/>
      <c r="W522" s="56"/>
      <c r="X522" s="188"/>
      <c r="Y522" s="188"/>
      <c r="Z522" s="188"/>
      <c r="AA522" s="56"/>
      <c r="AB522" s="56"/>
      <c r="AC522" s="187"/>
      <c r="AD522" s="259"/>
      <c r="AE522" s="259"/>
      <c r="AF522" s="56"/>
      <c r="AG522" s="28"/>
      <c r="AH522" s="56"/>
      <c r="AI522" s="28"/>
      <c r="AJ522" s="183"/>
      <c r="AK522" s="198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5"/>
      <c r="T523" s="285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8"/>
      <c r="AL523" s="285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34</v>
      </c>
      <c r="D524" s="185"/>
      <c r="E524" s="56"/>
      <c r="F524" s="186"/>
      <c r="G524" s="186"/>
      <c r="H524" s="186"/>
      <c r="I524" s="62"/>
      <c r="J524" s="62"/>
      <c r="K524" s="187"/>
      <c r="L524" s="259"/>
      <c r="M524" s="259"/>
      <c r="N524" s="56"/>
      <c r="O524" s="28"/>
      <c r="P524" s="56"/>
      <c r="Q524" s="28"/>
      <c r="R524" s="132"/>
      <c r="S524" s="215"/>
      <c r="T524" s="286"/>
      <c r="U524" s="27" t="s">
        <v>34</v>
      </c>
      <c r="V524" s="185"/>
      <c r="W524" s="56"/>
      <c r="X524" s="186"/>
      <c r="Y524" s="186"/>
      <c r="Z524" s="186"/>
      <c r="AA524" s="62"/>
      <c r="AB524" s="62"/>
      <c r="AC524" s="187"/>
      <c r="AD524" s="259"/>
      <c r="AE524" s="259"/>
      <c r="AF524" s="56"/>
      <c r="AG524" s="28"/>
      <c r="AH524" s="56"/>
      <c r="AI524" s="28"/>
      <c r="AJ524" s="132"/>
      <c r="AK524" s="198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35</v>
      </c>
      <c r="D525" s="185"/>
      <c r="E525" s="56"/>
      <c r="F525" s="186"/>
      <c r="G525" s="186"/>
      <c r="H525" s="186"/>
      <c r="I525" s="62"/>
      <c r="J525" s="62"/>
      <c r="K525" s="187"/>
      <c r="L525" s="259"/>
      <c r="M525" s="259"/>
      <c r="N525" s="56"/>
      <c r="O525" s="28"/>
      <c r="P525" s="56"/>
      <c r="Q525" s="28"/>
      <c r="R525" s="132"/>
      <c r="S525" s="215"/>
      <c r="T525" s="286"/>
      <c r="U525" s="27" t="s">
        <v>35</v>
      </c>
      <c r="V525" s="185"/>
      <c r="W525" s="56"/>
      <c r="X525" s="186"/>
      <c r="Y525" s="186"/>
      <c r="Z525" s="186"/>
      <c r="AA525" s="62"/>
      <c r="AB525" s="62"/>
      <c r="AC525" s="187"/>
      <c r="AD525" s="259"/>
      <c r="AE525" s="259"/>
      <c r="AF525" s="56"/>
      <c r="AG525" s="28"/>
      <c r="AH525" s="56"/>
      <c r="AI525" s="28"/>
      <c r="AJ525" s="132"/>
      <c r="AK525" s="198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37</v>
      </c>
      <c r="D526" s="185"/>
      <c r="E526" s="56"/>
      <c r="F526" s="186"/>
      <c r="G526" s="186"/>
      <c r="H526" s="186"/>
      <c r="I526" s="62"/>
      <c r="J526" s="62"/>
      <c r="K526" s="187"/>
      <c r="L526" s="259"/>
      <c r="M526" s="259"/>
      <c r="N526" s="56"/>
      <c r="O526" s="28"/>
      <c r="P526" s="56"/>
      <c r="Q526" s="28"/>
      <c r="R526" s="132"/>
      <c r="S526" s="215"/>
      <c r="T526" s="286"/>
      <c r="U526" s="27" t="s">
        <v>37</v>
      </c>
      <c r="V526" s="185"/>
      <c r="W526" s="56"/>
      <c r="X526" s="186"/>
      <c r="Y526" s="186"/>
      <c r="Z526" s="186"/>
      <c r="AA526" s="62"/>
      <c r="AB526" s="62"/>
      <c r="AC526" s="187"/>
      <c r="AD526" s="259"/>
      <c r="AE526" s="259"/>
      <c r="AF526" s="56"/>
      <c r="AG526" s="28"/>
      <c r="AH526" s="56"/>
      <c r="AI526" s="28"/>
      <c r="AJ526" s="132"/>
      <c r="AK526" s="198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5"/>
      <c r="E527" s="56"/>
      <c r="F527" s="188"/>
      <c r="G527" s="188"/>
      <c r="H527" s="188"/>
      <c r="I527" s="56"/>
      <c r="J527" s="56"/>
      <c r="K527" s="187"/>
      <c r="L527" s="259"/>
      <c r="M527" s="259"/>
      <c r="N527" s="56"/>
      <c r="O527" s="28"/>
      <c r="P527" s="56"/>
      <c r="Q527" s="28"/>
      <c r="R527" s="183"/>
      <c r="S527" s="215"/>
      <c r="T527" s="287"/>
      <c r="U527" s="27"/>
      <c r="V527" s="185"/>
      <c r="W527" s="56"/>
      <c r="X527" s="188"/>
      <c r="Y527" s="188"/>
      <c r="Z527" s="188"/>
      <c r="AA527" s="56"/>
      <c r="AB527" s="56"/>
      <c r="AC527" s="187"/>
      <c r="AD527" s="259"/>
      <c r="AE527" s="259"/>
      <c r="AF527" s="56"/>
      <c r="AG527" s="28"/>
      <c r="AH527" s="56"/>
      <c r="AI527" s="28"/>
      <c r="AJ527" s="183"/>
      <c r="AK527" s="198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5"/>
      <c r="T528" s="285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8"/>
      <c r="AL528" s="285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34</v>
      </c>
      <c r="D529" s="185"/>
      <c r="E529" s="56"/>
      <c r="F529" s="186"/>
      <c r="G529" s="186"/>
      <c r="H529" s="186"/>
      <c r="I529" s="62"/>
      <c r="J529" s="62"/>
      <c r="K529" s="187"/>
      <c r="L529" s="259"/>
      <c r="M529" s="259"/>
      <c r="N529" s="56"/>
      <c r="O529" s="28"/>
      <c r="P529" s="56"/>
      <c r="Q529" s="28"/>
      <c r="R529" s="132"/>
      <c r="S529" s="215"/>
      <c r="T529" s="286"/>
      <c r="U529" s="27" t="s">
        <v>34</v>
      </c>
      <c r="V529" s="185"/>
      <c r="W529" s="56"/>
      <c r="X529" s="186"/>
      <c r="Y529" s="186"/>
      <c r="Z529" s="186"/>
      <c r="AA529" s="62"/>
      <c r="AB529" s="62"/>
      <c r="AC529" s="187"/>
      <c r="AD529" s="259"/>
      <c r="AE529" s="259"/>
      <c r="AF529" s="56"/>
      <c r="AG529" s="28"/>
      <c r="AH529" s="56"/>
      <c r="AI529" s="28"/>
      <c r="AJ529" s="132"/>
      <c r="AK529" s="198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35</v>
      </c>
      <c r="D530" s="185"/>
      <c r="E530" s="56"/>
      <c r="F530" s="186"/>
      <c r="G530" s="186"/>
      <c r="H530" s="186"/>
      <c r="I530" s="62"/>
      <c r="J530" s="62"/>
      <c r="K530" s="187"/>
      <c r="L530" s="259"/>
      <c r="M530" s="259"/>
      <c r="N530" s="56"/>
      <c r="O530" s="28"/>
      <c r="P530" s="56"/>
      <c r="Q530" s="28"/>
      <c r="R530" s="132"/>
      <c r="S530" s="215"/>
      <c r="T530" s="286"/>
      <c r="U530" s="27" t="s">
        <v>35</v>
      </c>
      <c r="V530" s="185"/>
      <c r="W530" s="56"/>
      <c r="X530" s="186"/>
      <c r="Y530" s="186"/>
      <c r="Z530" s="186"/>
      <c r="AA530" s="62"/>
      <c r="AB530" s="62"/>
      <c r="AC530" s="187"/>
      <c r="AD530" s="259"/>
      <c r="AE530" s="259"/>
      <c r="AF530" s="56"/>
      <c r="AG530" s="28"/>
      <c r="AH530" s="56"/>
      <c r="AI530" s="28"/>
      <c r="AJ530" s="132"/>
      <c r="AK530" s="198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37</v>
      </c>
      <c r="D531" s="185"/>
      <c r="E531" s="56"/>
      <c r="F531" s="186"/>
      <c r="G531" s="186"/>
      <c r="H531" s="186"/>
      <c r="I531" s="62"/>
      <c r="J531" s="62"/>
      <c r="K531" s="187"/>
      <c r="L531" s="259"/>
      <c r="M531" s="259"/>
      <c r="N531" s="56"/>
      <c r="O531" s="28"/>
      <c r="P531" s="56"/>
      <c r="Q531" s="28"/>
      <c r="R531" s="132"/>
      <c r="S531" s="215"/>
      <c r="T531" s="286"/>
      <c r="U531" s="27" t="s">
        <v>37</v>
      </c>
      <c r="V531" s="185"/>
      <c r="W531" s="56"/>
      <c r="X531" s="186"/>
      <c r="Y531" s="186"/>
      <c r="Z531" s="186"/>
      <c r="AA531" s="62"/>
      <c r="AB531" s="62"/>
      <c r="AC531" s="187"/>
      <c r="AD531" s="259"/>
      <c r="AE531" s="259"/>
      <c r="AF531" s="56"/>
      <c r="AG531" s="28"/>
      <c r="AH531" s="56"/>
      <c r="AI531" s="28"/>
      <c r="AJ531" s="132"/>
      <c r="AK531" s="198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5"/>
      <c r="E532" s="56"/>
      <c r="F532" s="188"/>
      <c r="G532" s="188"/>
      <c r="H532" s="188"/>
      <c r="I532" s="56"/>
      <c r="J532" s="56"/>
      <c r="K532" s="187"/>
      <c r="L532" s="259"/>
      <c r="M532" s="259"/>
      <c r="N532" s="56"/>
      <c r="O532" s="28"/>
      <c r="P532" s="56"/>
      <c r="Q532" s="28"/>
      <c r="R532" s="183"/>
      <c r="S532" s="215"/>
      <c r="T532" s="287"/>
      <c r="U532" s="27"/>
      <c r="V532" s="185"/>
      <c r="W532" s="56"/>
      <c r="X532" s="188"/>
      <c r="Y532" s="188"/>
      <c r="Z532" s="188"/>
      <c r="AA532" s="56"/>
      <c r="AB532" s="56"/>
      <c r="AC532" s="187"/>
      <c r="AD532" s="259"/>
      <c r="AE532" s="259"/>
      <c r="AF532" s="56"/>
      <c r="AG532" s="28"/>
      <c r="AH532" s="56"/>
      <c r="AI532" s="28"/>
      <c r="AJ532" s="183"/>
      <c r="AK532" s="198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5"/>
      <c r="T533" s="285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8"/>
      <c r="AL533" s="285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34</v>
      </c>
      <c r="D534" s="185"/>
      <c r="E534" s="56"/>
      <c r="F534" s="186"/>
      <c r="G534" s="186"/>
      <c r="H534" s="186"/>
      <c r="I534" s="62"/>
      <c r="J534" s="62"/>
      <c r="K534" s="187"/>
      <c r="L534" s="259"/>
      <c r="M534" s="259"/>
      <c r="N534" s="56"/>
      <c r="O534" s="28"/>
      <c r="P534" s="56"/>
      <c r="Q534" s="28"/>
      <c r="R534" s="132"/>
      <c r="S534" s="215"/>
      <c r="T534" s="286"/>
      <c r="U534" s="27" t="s">
        <v>34</v>
      </c>
      <c r="V534" s="185"/>
      <c r="W534" s="56"/>
      <c r="X534" s="186"/>
      <c r="Y534" s="186"/>
      <c r="Z534" s="186"/>
      <c r="AA534" s="62"/>
      <c r="AB534" s="62"/>
      <c r="AC534" s="187"/>
      <c r="AD534" s="259"/>
      <c r="AE534" s="259"/>
      <c r="AF534" s="56"/>
      <c r="AG534" s="28"/>
      <c r="AH534" s="56"/>
      <c r="AI534" s="28"/>
      <c r="AJ534" s="132"/>
      <c r="AK534" s="198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35</v>
      </c>
      <c r="D535" s="185"/>
      <c r="E535" s="56"/>
      <c r="F535" s="186"/>
      <c r="G535" s="186"/>
      <c r="H535" s="186"/>
      <c r="I535" s="62"/>
      <c r="J535" s="62"/>
      <c r="K535" s="187"/>
      <c r="L535" s="259"/>
      <c r="M535" s="259"/>
      <c r="N535" s="56"/>
      <c r="O535" s="28"/>
      <c r="P535" s="56"/>
      <c r="Q535" s="28"/>
      <c r="R535" s="132"/>
      <c r="S535" s="215"/>
      <c r="T535" s="286"/>
      <c r="U535" s="27" t="s">
        <v>35</v>
      </c>
      <c r="V535" s="185"/>
      <c r="W535" s="56"/>
      <c r="X535" s="186"/>
      <c r="Y535" s="186"/>
      <c r="Z535" s="186"/>
      <c r="AA535" s="62"/>
      <c r="AB535" s="62"/>
      <c r="AC535" s="187"/>
      <c r="AD535" s="259"/>
      <c r="AE535" s="259"/>
      <c r="AF535" s="56"/>
      <c r="AG535" s="28"/>
      <c r="AH535" s="56"/>
      <c r="AI535" s="28"/>
      <c r="AJ535" s="132"/>
      <c r="AK535" s="198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37</v>
      </c>
      <c r="D536" s="185"/>
      <c r="E536" s="56"/>
      <c r="F536" s="186"/>
      <c r="G536" s="186"/>
      <c r="H536" s="186"/>
      <c r="I536" s="62"/>
      <c r="J536" s="62"/>
      <c r="K536" s="187"/>
      <c r="L536" s="259"/>
      <c r="M536" s="259"/>
      <c r="N536" s="56"/>
      <c r="O536" s="28"/>
      <c r="P536" s="56"/>
      <c r="Q536" s="28"/>
      <c r="R536" s="132"/>
      <c r="S536" s="215"/>
      <c r="T536" s="286"/>
      <c r="U536" s="27" t="s">
        <v>37</v>
      </c>
      <c r="V536" s="185"/>
      <c r="W536" s="56"/>
      <c r="X536" s="186"/>
      <c r="Y536" s="186"/>
      <c r="Z536" s="186"/>
      <c r="AA536" s="62"/>
      <c r="AB536" s="62"/>
      <c r="AC536" s="187"/>
      <c r="AD536" s="259"/>
      <c r="AE536" s="259"/>
      <c r="AF536" s="56"/>
      <c r="AG536" s="28"/>
      <c r="AH536" s="56"/>
      <c r="AI536" s="28"/>
      <c r="AJ536" s="132"/>
      <c r="AK536" s="198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5"/>
      <c r="E537" s="56"/>
      <c r="F537" s="188"/>
      <c r="G537" s="188"/>
      <c r="H537" s="188"/>
      <c r="I537" s="56"/>
      <c r="J537" s="56"/>
      <c r="K537" s="187"/>
      <c r="L537" s="259"/>
      <c r="M537" s="259"/>
      <c r="N537" s="56"/>
      <c r="O537" s="28"/>
      <c r="P537" s="56"/>
      <c r="Q537" s="28"/>
      <c r="R537" s="183"/>
      <c r="S537" s="215"/>
      <c r="T537" s="287"/>
      <c r="U537" s="27"/>
      <c r="V537" s="185"/>
      <c r="W537" s="56"/>
      <c r="X537" s="188"/>
      <c r="Y537" s="188"/>
      <c r="Z537" s="188"/>
      <c r="AA537" s="56"/>
      <c r="AB537" s="56"/>
      <c r="AC537" s="187"/>
      <c r="AD537" s="259"/>
      <c r="AE537" s="259"/>
      <c r="AF537" s="56"/>
      <c r="AG537" s="28"/>
      <c r="AH537" s="56"/>
      <c r="AI537" s="28"/>
      <c r="AJ537" s="183"/>
      <c r="AK537" s="198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5"/>
      <c r="T538" s="285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8"/>
      <c r="AL538" s="285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34</v>
      </c>
      <c r="D539" s="185"/>
      <c r="E539" s="56"/>
      <c r="F539" s="186"/>
      <c r="G539" s="186"/>
      <c r="H539" s="186"/>
      <c r="I539" s="62"/>
      <c r="J539" s="62"/>
      <c r="K539" s="187"/>
      <c r="L539" s="259"/>
      <c r="M539" s="259"/>
      <c r="N539" s="56"/>
      <c r="O539" s="28"/>
      <c r="P539" s="56"/>
      <c r="Q539" s="28"/>
      <c r="R539" s="132"/>
      <c r="S539" s="215"/>
      <c r="T539" s="286"/>
      <c r="U539" s="27" t="s">
        <v>34</v>
      </c>
      <c r="V539" s="185"/>
      <c r="W539" s="56"/>
      <c r="X539" s="186"/>
      <c r="Y539" s="186"/>
      <c r="Z539" s="186"/>
      <c r="AA539" s="62"/>
      <c r="AB539" s="62"/>
      <c r="AC539" s="187"/>
      <c r="AD539" s="259"/>
      <c r="AE539" s="259"/>
      <c r="AF539" s="56"/>
      <c r="AG539" s="28"/>
      <c r="AH539" s="56"/>
      <c r="AI539" s="28"/>
      <c r="AJ539" s="132"/>
      <c r="AK539" s="198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35</v>
      </c>
      <c r="D540" s="185"/>
      <c r="E540" s="56"/>
      <c r="F540" s="186"/>
      <c r="G540" s="186"/>
      <c r="H540" s="186"/>
      <c r="I540" s="62"/>
      <c r="J540" s="62"/>
      <c r="K540" s="187"/>
      <c r="L540" s="259"/>
      <c r="M540" s="259"/>
      <c r="N540" s="56"/>
      <c r="O540" s="28"/>
      <c r="P540" s="56"/>
      <c r="Q540" s="28"/>
      <c r="R540" s="132"/>
      <c r="S540" s="215"/>
      <c r="T540" s="286"/>
      <c r="U540" s="27" t="s">
        <v>35</v>
      </c>
      <c r="V540" s="185"/>
      <c r="W540" s="56"/>
      <c r="X540" s="186"/>
      <c r="Y540" s="186"/>
      <c r="Z540" s="186"/>
      <c r="AA540" s="62"/>
      <c r="AB540" s="62"/>
      <c r="AC540" s="187"/>
      <c r="AD540" s="259"/>
      <c r="AE540" s="259"/>
      <c r="AF540" s="56"/>
      <c r="AG540" s="28"/>
      <c r="AH540" s="56"/>
      <c r="AI540" s="28"/>
      <c r="AJ540" s="132"/>
      <c r="AK540" s="198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37</v>
      </c>
      <c r="D541" s="185"/>
      <c r="E541" s="56"/>
      <c r="F541" s="186"/>
      <c r="G541" s="186"/>
      <c r="H541" s="186"/>
      <c r="I541" s="62"/>
      <c r="J541" s="62"/>
      <c r="K541" s="187"/>
      <c r="L541" s="259"/>
      <c r="M541" s="259"/>
      <c r="N541" s="56"/>
      <c r="O541" s="28"/>
      <c r="P541" s="56"/>
      <c r="Q541" s="28"/>
      <c r="R541" s="132"/>
      <c r="S541" s="215"/>
      <c r="T541" s="286"/>
      <c r="U541" s="27" t="s">
        <v>37</v>
      </c>
      <c r="V541" s="185"/>
      <c r="W541" s="56"/>
      <c r="X541" s="186"/>
      <c r="Y541" s="186"/>
      <c r="Z541" s="186"/>
      <c r="AA541" s="62"/>
      <c r="AB541" s="62"/>
      <c r="AC541" s="187"/>
      <c r="AD541" s="259"/>
      <c r="AE541" s="259"/>
      <c r="AF541" s="56"/>
      <c r="AG541" s="28"/>
      <c r="AH541" s="56"/>
      <c r="AI541" s="28"/>
      <c r="AJ541" s="132"/>
      <c r="AK541" s="198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5"/>
      <c r="E542" s="56"/>
      <c r="F542" s="188"/>
      <c r="G542" s="188"/>
      <c r="H542" s="188"/>
      <c r="I542" s="56"/>
      <c r="J542" s="56"/>
      <c r="K542" s="187"/>
      <c r="L542" s="259"/>
      <c r="M542" s="259"/>
      <c r="N542" s="56"/>
      <c r="O542" s="28"/>
      <c r="P542" s="56"/>
      <c r="Q542" s="28"/>
      <c r="R542" s="183"/>
      <c r="S542" s="215"/>
      <c r="T542" s="287"/>
      <c r="U542" s="27"/>
      <c r="V542" s="185"/>
      <c r="W542" s="56"/>
      <c r="X542" s="188"/>
      <c r="Y542" s="188"/>
      <c r="Z542" s="188"/>
      <c r="AA542" s="56"/>
      <c r="AB542" s="56"/>
      <c r="AC542" s="187"/>
      <c r="AD542" s="259"/>
      <c r="AE542" s="259"/>
      <c r="AF542" s="56"/>
      <c r="AG542" s="28"/>
      <c r="AH542" s="56"/>
      <c r="AI542" s="28"/>
      <c r="AJ542" s="183"/>
      <c r="AK542" s="198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5"/>
      <c r="T543" s="285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8"/>
      <c r="AL543" s="285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34</v>
      </c>
      <c r="D544" s="185"/>
      <c r="E544" s="56"/>
      <c r="F544" s="186"/>
      <c r="G544" s="186"/>
      <c r="H544" s="186"/>
      <c r="I544" s="62"/>
      <c r="J544" s="62"/>
      <c r="K544" s="187"/>
      <c r="L544" s="259"/>
      <c r="M544" s="259"/>
      <c r="N544" s="56"/>
      <c r="O544" s="28"/>
      <c r="P544" s="56"/>
      <c r="Q544" s="28"/>
      <c r="R544" s="132"/>
      <c r="S544" s="215"/>
      <c r="T544" s="286"/>
      <c r="U544" s="27" t="s">
        <v>34</v>
      </c>
      <c r="V544" s="185"/>
      <c r="W544" s="56"/>
      <c r="X544" s="186"/>
      <c r="Y544" s="186"/>
      <c r="Z544" s="186"/>
      <c r="AA544" s="62"/>
      <c r="AB544" s="62"/>
      <c r="AC544" s="187"/>
      <c r="AD544" s="259"/>
      <c r="AE544" s="259"/>
      <c r="AF544" s="56"/>
      <c r="AG544" s="28"/>
      <c r="AH544" s="56"/>
      <c r="AI544" s="28"/>
      <c r="AJ544" s="132"/>
      <c r="AK544" s="198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35</v>
      </c>
      <c r="D545" s="185"/>
      <c r="E545" s="56"/>
      <c r="F545" s="186"/>
      <c r="G545" s="186"/>
      <c r="H545" s="186"/>
      <c r="I545" s="62"/>
      <c r="J545" s="62"/>
      <c r="K545" s="187"/>
      <c r="L545" s="259"/>
      <c r="M545" s="259"/>
      <c r="N545" s="56"/>
      <c r="O545" s="28"/>
      <c r="P545" s="56"/>
      <c r="Q545" s="28"/>
      <c r="R545" s="132"/>
      <c r="S545" s="215"/>
      <c r="T545" s="286"/>
      <c r="U545" s="27" t="s">
        <v>35</v>
      </c>
      <c r="V545" s="185"/>
      <c r="W545" s="56"/>
      <c r="X545" s="186"/>
      <c r="Y545" s="186"/>
      <c r="Z545" s="186"/>
      <c r="AA545" s="62"/>
      <c r="AB545" s="62"/>
      <c r="AC545" s="187"/>
      <c r="AD545" s="259"/>
      <c r="AE545" s="259"/>
      <c r="AF545" s="56"/>
      <c r="AG545" s="28"/>
      <c r="AH545" s="56"/>
      <c r="AI545" s="28"/>
      <c r="AJ545" s="132"/>
      <c r="AK545" s="198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37</v>
      </c>
      <c r="D546" s="185"/>
      <c r="E546" s="56"/>
      <c r="F546" s="186"/>
      <c r="G546" s="186"/>
      <c r="H546" s="186"/>
      <c r="I546" s="62"/>
      <c r="J546" s="62"/>
      <c r="K546" s="187"/>
      <c r="L546" s="259"/>
      <c r="M546" s="259"/>
      <c r="N546" s="56"/>
      <c r="O546" s="28"/>
      <c r="P546" s="56"/>
      <c r="Q546" s="28"/>
      <c r="R546" s="132"/>
      <c r="S546" s="215"/>
      <c r="T546" s="286"/>
      <c r="U546" s="27" t="s">
        <v>37</v>
      </c>
      <c r="V546" s="185"/>
      <c r="W546" s="56"/>
      <c r="X546" s="186"/>
      <c r="Y546" s="186"/>
      <c r="Z546" s="186"/>
      <c r="AA546" s="62"/>
      <c r="AB546" s="62"/>
      <c r="AC546" s="187"/>
      <c r="AD546" s="259"/>
      <c r="AE546" s="259"/>
      <c r="AF546" s="56"/>
      <c r="AG546" s="28"/>
      <c r="AH546" s="56"/>
      <c r="AI546" s="28"/>
      <c r="AJ546" s="132"/>
      <c r="AK546" s="198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5"/>
      <c r="E547" s="56"/>
      <c r="F547" s="188"/>
      <c r="G547" s="188"/>
      <c r="H547" s="188"/>
      <c r="I547" s="56"/>
      <c r="J547" s="56"/>
      <c r="K547" s="187"/>
      <c r="L547" s="259"/>
      <c r="M547" s="259"/>
      <c r="N547" s="56"/>
      <c r="O547" s="28"/>
      <c r="P547" s="56"/>
      <c r="Q547" s="28"/>
      <c r="R547" s="183"/>
      <c r="S547" s="215"/>
      <c r="T547" s="287"/>
      <c r="U547" s="27"/>
      <c r="V547" s="185"/>
      <c r="W547" s="56"/>
      <c r="X547" s="188"/>
      <c r="Y547" s="188"/>
      <c r="Z547" s="188"/>
      <c r="AA547" s="56"/>
      <c r="AB547" s="56"/>
      <c r="AC547" s="187"/>
      <c r="AD547" s="259"/>
      <c r="AE547" s="259"/>
      <c r="AF547" s="56"/>
      <c r="AG547" s="28"/>
      <c r="AH547" s="56"/>
      <c r="AI547" s="28"/>
      <c r="AJ547" s="183"/>
      <c r="AK547" s="198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5"/>
      <c r="T548" s="285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8"/>
      <c r="AL548" s="285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34</v>
      </c>
      <c r="D549" s="185"/>
      <c r="E549" s="56"/>
      <c r="F549" s="186"/>
      <c r="G549" s="186"/>
      <c r="H549" s="186"/>
      <c r="I549" s="62"/>
      <c r="J549" s="62"/>
      <c r="K549" s="187"/>
      <c r="L549" s="259"/>
      <c r="M549" s="259"/>
      <c r="N549" s="56"/>
      <c r="O549" s="28"/>
      <c r="P549" s="56"/>
      <c r="Q549" s="28"/>
      <c r="R549" s="132"/>
      <c r="S549" s="215"/>
      <c r="T549" s="286"/>
      <c r="U549" s="27" t="s">
        <v>34</v>
      </c>
      <c r="V549" s="185"/>
      <c r="W549" s="56"/>
      <c r="X549" s="186"/>
      <c r="Y549" s="186"/>
      <c r="Z549" s="186"/>
      <c r="AA549" s="62"/>
      <c r="AB549" s="62"/>
      <c r="AC549" s="187"/>
      <c r="AD549" s="259"/>
      <c r="AE549" s="259"/>
      <c r="AF549" s="56"/>
      <c r="AG549" s="28"/>
      <c r="AH549" s="56"/>
      <c r="AI549" s="28"/>
      <c r="AJ549" s="132"/>
      <c r="AK549" s="198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35</v>
      </c>
      <c r="D550" s="185"/>
      <c r="E550" s="56"/>
      <c r="F550" s="186"/>
      <c r="G550" s="186"/>
      <c r="H550" s="186"/>
      <c r="I550" s="62"/>
      <c r="J550" s="62"/>
      <c r="K550" s="187"/>
      <c r="L550" s="259"/>
      <c r="M550" s="259"/>
      <c r="N550" s="56"/>
      <c r="O550" s="28"/>
      <c r="P550" s="56"/>
      <c r="Q550" s="28"/>
      <c r="R550" s="132"/>
      <c r="S550" s="215"/>
      <c r="T550" s="286"/>
      <c r="U550" s="27" t="s">
        <v>35</v>
      </c>
      <c r="V550" s="185"/>
      <c r="W550" s="56"/>
      <c r="X550" s="186"/>
      <c r="Y550" s="186"/>
      <c r="Z550" s="186"/>
      <c r="AA550" s="62"/>
      <c r="AB550" s="62"/>
      <c r="AC550" s="187"/>
      <c r="AD550" s="259"/>
      <c r="AE550" s="259"/>
      <c r="AF550" s="56"/>
      <c r="AG550" s="28"/>
      <c r="AH550" s="56"/>
      <c r="AI550" s="28"/>
      <c r="AJ550" s="132"/>
      <c r="AK550" s="198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37</v>
      </c>
      <c r="D551" s="185"/>
      <c r="E551" s="56"/>
      <c r="F551" s="186"/>
      <c r="G551" s="186"/>
      <c r="H551" s="186"/>
      <c r="I551" s="62"/>
      <c r="J551" s="62"/>
      <c r="K551" s="187"/>
      <c r="L551" s="259"/>
      <c r="M551" s="259"/>
      <c r="N551" s="56"/>
      <c r="O551" s="28"/>
      <c r="P551" s="56"/>
      <c r="Q551" s="28"/>
      <c r="R551" s="132"/>
      <c r="S551" s="215"/>
      <c r="T551" s="286"/>
      <c r="U551" s="27" t="s">
        <v>37</v>
      </c>
      <c r="V551" s="185"/>
      <c r="W551" s="56"/>
      <c r="X551" s="186"/>
      <c r="Y551" s="186"/>
      <c r="Z551" s="186"/>
      <c r="AA551" s="62"/>
      <c r="AB551" s="62"/>
      <c r="AC551" s="187"/>
      <c r="AD551" s="259"/>
      <c r="AE551" s="259"/>
      <c r="AF551" s="56"/>
      <c r="AG551" s="28"/>
      <c r="AH551" s="56"/>
      <c r="AI551" s="28"/>
      <c r="AJ551" s="132"/>
      <c r="AK551" s="198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5"/>
      <c r="E552" s="56"/>
      <c r="F552" s="188"/>
      <c r="G552" s="188"/>
      <c r="H552" s="188"/>
      <c r="I552" s="56"/>
      <c r="J552" s="56"/>
      <c r="K552" s="187"/>
      <c r="L552" s="259"/>
      <c r="M552" s="259"/>
      <c r="N552" s="56"/>
      <c r="O552" s="28"/>
      <c r="P552" s="56"/>
      <c r="Q552" s="28"/>
      <c r="R552" s="183"/>
      <c r="S552" s="215"/>
      <c r="T552" s="287"/>
      <c r="U552" s="27"/>
      <c r="V552" s="185"/>
      <c r="W552" s="56"/>
      <c r="X552" s="188"/>
      <c r="Y552" s="188"/>
      <c r="Z552" s="188"/>
      <c r="AA552" s="56"/>
      <c r="AB552" s="56"/>
      <c r="AC552" s="187"/>
      <c r="AD552" s="259"/>
      <c r="AE552" s="259"/>
      <c r="AF552" s="56"/>
      <c r="AG552" s="28"/>
      <c r="AH552" s="56"/>
      <c r="AI552" s="28"/>
      <c r="AJ552" s="183"/>
      <c r="AK552" s="198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5"/>
      <c r="T553" s="285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8"/>
      <c r="AL553" s="285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34</v>
      </c>
      <c r="D554" s="185"/>
      <c r="E554" s="56"/>
      <c r="F554" s="186"/>
      <c r="G554" s="186"/>
      <c r="H554" s="186"/>
      <c r="I554" s="62"/>
      <c r="J554" s="62"/>
      <c r="K554" s="187"/>
      <c r="L554" s="259"/>
      <c r="M554" s="259"/>
      <c r="N554" s="56"/>
      <c r="O554" s="28"/>
      <c r="P554" s="56"/>
      <c r="Q554" s="28"/>
      <c r="R554" s="132"/>
      <c r="S554" s="215"/>
      <c r="T554" s="286"/>
      <c r="U554" s="27" t="s">
        <v>34</v>
      </c>
      <c r="V554" s="185"/>
      <c r="W554" s="56"/>
      <c r="X554" s="186"/>
      <c r="Y554" s="186"/>
      <c r="Z554" s="186"/>
      <c r="AA554" s="62"/>
      <c r="AB554" s="62"/>
      <c r="AC554" s="187"/>
      <c r="AD554" s="259"/>
      <c r="AE554" s="259"/>
      <c r="AF554" s="56"/>
      <c r="AG554" s="28"/>
      <c r="AH554" s="56"/>
      <c r="AI554" s="28"/>
      <c r="AJ554" s="132"/>
      <c r="AK554" s="198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35</v>
      </c>
      <c r="D555" s="185"/>
      <c r="E555" s="56"/>
      <c r="F555" s="186"/>
      <c r="G555" s="186"/>
      <c r="H555" s="186"/>
      <c r="I555" s="62"/>
      <c r="J555" s="62"/>
      <c r="K555" s="187"/>
      <c r="L555" s="259"/>
      <c r="M555" s="259"/>
      <c r="N555" s="56"/>
      <c r="O555" s="28"/>
      <c r="P555" s="56"/>
      <c r="Q555" s="28"/>
      <c r="R555" s="132"/>
      <c r="S555" s="215"/>
      <c r="T555" s="286"/>
      <c r="U555" s="27" t="s">
        <v>35</v>
      </c>
      <c r="V555" s="185"/>
      <c r="W555" s="56"/>
      <c r="X555" s="186"/>
      <c r="Y555" s="186"/>
      <c r="Z555" s="186"/>
      <c r="AA555" s="62"/>
      <c r="AB555" s="62"/>
      <c r="AC555" s="187"/>
      <c r="AD555" s="259"/>
      <c r="AE555" s="259"/>
      <c r="AF555" s="56"/>
      <c r="AG555" s="28"/>
      <c r="AH555" s="56"/>
      <c r="AI555" s="28"/>
      <c r="AJ555" s="132"/>
      <c r="AK555" s="198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37</v>
      </c>
      <c r="D556" s="185"/>
      <c r="E556" s="56"/>
      <c r="F556" s="186"/>
      <c r="G556" s="186"/>
      <c r="H556" s="186"/>
      <c r="I556" s="62"/>
      <c r="J556" s="62"/>
      <c r="K556" s="187"/>
      <c r="L556" s="259"/>
      <c r="M556" s="259"/>
      <c r="N556" s="56"/>
      <c r="O556" s="28"/>
      <c r="P556" s="56"/>
      <c r="Q556" s="28"/>
      <c r="R556" s="132"/>
      <c r="S556" s="215"/>
      <c r="T556" s="286"/>
      <c r="U556" s="27" t="s">
        <v>37</v>
      </c>
      <c r="V556" s="185"/>
      <c r="W556" s="56"/>
      <c r="X556" s="186"/>
      <c r="Y556" s="186"/>
      <c r="Z556" s="186"/>
      <c r="AA556" s="62"/>
      <c r="AB556" s="62"/>
      <c r="AC556" s="187"/>
      <c r="AD556" s="259"/>
      <c r="AE556" s="259"/>
      <c r="AF556" s="56"/>
      <c r="AG556" s="28"/>
      <c r="AH556" s="56"/>
      <c r="AI556" s="28"/>
      <c r="AJ556" s="132"/>
      <c r="AK556" s="198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5"/>
      <c r="E557" s="56"/>
      <c r="F557" s="188"/>
      <c r="G557" s="188"/>
      <c r="H557" s="188"/>
      <c r="I557" s="56"/>
      <c r="J557" s="56"/>
      <c r="K557" s="187"/>
      <c r="L557" s="259"/>
      <c r="M557" s="259"/>
      <c r="N557" s="56"/>
      <c r="O557" s="28"/>
      <c r="P557" s="56"/>
      <c r="Q557" s="28"/>
      <c r="R557" s="183"/>
      <c r="S557" s="215"/>
      <c r="T557" s="287"/>
      <c r="U557" s="27"/>
      <c r="V557" s="185"/>
      <c r="W557" s="56"/>
      <c r="X557" s="188"/>
      <c r="Y557" s="188"/>
      <c r="Z557" s="188"/>
      <c r="AA557" s="56"/>
      <c r="AB557" s="56"/>
      <c r="AC557" s="187"/>
      <c r="AD557" s="259"/>
      <c r="AE557" s="259"/>
      <c r="AF557" s="56"/>
      <c r="AG557" s="28"/>
      <c r="AH557" s="56"/>
      <c r="AI557" s="28"/>
      <c r="AJ557" s="183"/>
      <c r="AK557" s="198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5"/>
      <c r="T558" s="285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8"/>
      <c r="AL558" s="285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34</v>
      </c>
      <c r="D559" s="185"/>
      <c r="E559" s="56"/>
      <c r="F559" s="186"/>
      <c r="G559" s="186"/>
      <c r="H559" s="186"/>
      <c r="I559" s="62"/>
      <c r="J559" s="62"/>
      <c r="K559" s="187"/>
      <c r="L559" s="259"/>
      <c r="M559" s="259"/>
      <c r="N559" s="56"/>
      <c r="O559" s="28"/>
      <c r="P559" s="56"/>
      <c r="Q559" s="28"/>
      <c r="R559" s="132"/>
      <c r="S559" s="215"/>
      <c r="T559" s="286"/>
      <c r="U559" s="27" t="s">
        <v>34</v>
      </c>
      <c r="V559" s="185"/>
      <c r="W559" s="56"/>
      <c r="X559" s="186"/>
      <c r="Y559" s="186"/>
      <c r="Z559" s="186"/>
      <c r="AA559" s="62"/>
      <c r="AB559" s="62"/>
      <c r="AC559" s="187"/>
      <c r="AD559" s="259"/>
      <c r="AE559" s="259"/>
      <c r="AF559" s="56"/>
      <c r="AG559" s="28"/>
      <c r="AH559" s="56"/>
      <c r="AI559" s="28"/>
      <c r="AJ559" s="132"/>
      <c r="AK559" s="198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35</v>
      </c>
      <c r="D560" s="185"/>
      <c r="E560" s="56"/>
      <c r="F560" s="186"/>
      <c r="G560" s="186"/>
      <c r="H560" s="186"/>
      <c r="I560" s="62"/>
      <c r="J560" s="62"/>
      <c r="K560" s="187"/>
      <c r="L560" s="259"/>
      <c r="M560" s="259"/>
      <c r="N560" s="56"/>
      <c r="O560" s="28"/>
      <c r="P560" s="56"/>
      <c r="Q560" s="28"/>
      <c r="R560" s="132"/>
      <c r="S560" s="215"/>
      <c r="T560" s="286"/>
      <c r="U560" s="27" t="s">
        <v>35</v>
      </c>
      <c r="V560" s="185"/>
      <c r="W560" s="56"/>
      <c r="X560" s="186"/>
      <c r="Y560" s="186"/>
      <c r="Z560" s="186"/>
      <c r="AA560" s="62"/>
      <c r="AB560" s="62"/>
      <c r="AC560" s="187"/>
      <c r="AD560" s="259"/>
      <c r="AE560" s="259"/>
      <c r="AF560" s="56"/>
      <c r="AG560" s="28"/>
      <c r="AH560" s="56"/>
      <c r="AI560" s="28"/>
      <c r="AJ560" s="132"/>
      <c r="AK560" s="198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37</v>
      </c>
      <c r="D561" s="185"/>
      <c r="E561" s="56"/>
      <c r="F561" s="186"/>
      <c r="G561" s="186"/>
      <c r="H561" s="186"/>
      <c r="I561" s="62"/>
      <c r="J561" s="62"/>
      <c r="K561" s="187"/>
      <c r="L561" s="259"/>
      <c r="M561" s="259"/>
      <c r="N561" s="56"/>
      <c r="O561" s="28"/>
      <c r="P561" s="56"/>
      <c r="Q561" s="28"/>
      <c r="R561" s="132"/>
      <c r="S561" s="215"/>
      <c r="T561" s="286"/>
      <c r="U561" s="27" t="s">
        <v>37</v>
      </c>
      <c r="V561" s="185"/>
      <c r="W561" s="56"/>
      <c r="X561" s="186"/>
      <c r="Y561" s="186"/>
      <c r="Z561" s="186"/>
      <c r="AA561" s="62"/>
      <c r="AB561" s="62"/>
      <c r="AC561" s="187"/>
      <c r="AD561" s="259"/>
      <c r="AE561" s="259"/>
      <c r="AF561" s="56"/>
      <c r="AG561" s="28"/>
      <c r="AH561" s="56"/>
      <c r="AI561" s="28"/>
      <c r="AJ561" s="132"/>
      <c r="AK561" s="198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5"/>
      <c r="E562" s="56"/>
      <c r="F562" s="188"/>
      <c r="G562" s="188"/>
      <c r="H562" s="188"/>
      <c r="I562" s="56"/>
      <c r="J562" s="56"/>
      <c r="K562" s="187"/>
      <c r="L562" s="259"/>
      <c r="M562" s="259"/>
      <c r="N562" s="56"/>
      <c r="O562" s="28"/>
      <c r="P562" s="56"/>
      <c r="Q562" s="28"/>
      <c r="R562" s="183"/>
      <c r="S562" s="215"/>
      <c r="T562" s="287"/>
      <c r="U562" s="27"/>
      <c r="V562" s="185"/>
      <c r="W562" s="56"/>
      <c r="X562" s="188"/>
      <c r="Y562" s="188"/>
      <c r="Z562" s="188"/>
      <c r="AA562" s="56"/>
      <c r="AB562" s="56"/>
      <c r="AC562" s="187"/>
      <c r="AD562" s="259"/>
      <c r="AE562" s="259"/>
      <c r="AF562" s="56"/>
      <c r="AG562" s="28"/>
      <c r="AH562" s="56"/>
      <c r="AI562" s="28"/>
      <c r="AJ562" s="183"/>
      <c r="AK562" s="198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5"/>
      <c r="T563" s="285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8"/>
      <c r="AL563" s="285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34</v>
      </c>
      <c r="D564" s="185"/>
      <c r="E564" s="56"/>
      <c r="F564" s="186"/>
      <c r="G564" s="186"/>
      <c r="H564" s="186"/>
      <c r="I564" s="62"/>
      <c r="J564" s="62"/>
      <c r="K564" s="187"/>
      <c r="L564" s="259"/>
      <c r="M564" s="259"/>
      <c r="N564" s="56"/>
      <c r="O564" s="28"/>
      <c r="P564" s="56"/>
      <c r="Q564" s="28"/>
      <c r="R564" s="132"/>
      <c r="S564" s="215"/>
      <c r="T564" s="286"/>
      <c r="U564" s="27" t="s">
        <v>34</v>
      </c>
      <c r="V564" s="185"/>
      <c r="W564" s="56"/>
      <c r="X564" s="186"/>
      <c r="Y564" s="186"/>
      <c r="Z564" s="186"/>
      <c r="AA564" s="62"/>
      <c r="AB564" s="62"/>
      <c r="AC564" s="187"/>
      <c r="AD564" s="259"/>
      <c r="AE564" s="259"/>
      <c r="AF564" s="56"/>
      <c r="AG564" s="28"/>
      <c r="AH564" s="56"/>
      <c r="AI564" s="28"/>
      <c r="AJ564" s="132"/>
      <c r="AK564" s="198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35</v>
      </c>
      <c r="D565" s="185"/>
      <c r="E565" s="56"/>
      <c r="F565" s="186"/>
      <c r="G565" s="186"/>
      <c r="H565" s="186"/>
      <c r="I565" s="62"/>
      <c r="J565" s="62"/>
      <c r="K565" s="187"/>
      <c r="L565" s="259"/>
      <c r="M565" s="259"/>
      <c r="N565" s="56"/>
      <c r="O565" s="28"/>
      <c r="P565" s="56"/>
      <c r="Q565" s="28"/>
      <c r="R565" s="132"/>
      <c r="S565" s="215"/>
      <c r="T565" s="286"/>
      <c r="U565" s="27" t="s">
        <v>35</v>
      </c>
      <c r="V565" s="185"/>
      <c r="W565" s="56"/>
      <c r="X565" s="186"/>
      <c r="Y565" s="186"/>
      <c r="Z565" s="186"/>
      <c r="AA565" s="62"/>
      <c r="AB565" s="62"/>
      <c r="AC565" s="187"/>
      <c r="AD565" s="259"/>
      <c r="AE565" s="259"/>
      <c r="AF565" s="56"/>
      <c r="AG565" s="28"/>
      <c r="AH565" s="56"/>
      <c r="AI565" s="28"/>
      <c r="AJ565" s="132"/>
      <c r="AK565" s="198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37</v>
      </c>
      <c r="D566" s="185"/>
      <c r="E566" s="56"/>
      <c r="F566" s="186"/>
      <c r="G566" s="186"/>
      <c r="H566" s="186"/>
      <c r="I566" s="62"/>
      <c r="J566" s="62"/>
      <c r="K566" s="187"/>
      <c r="L566" s="259"/>
      <c r="M566" s="259"/>
      <c r="N566" s="56"/>
      <c r="O566" s="28"/>
      <c r="P566" s="56"/>
      <c r="Q566" s="28"/>
      <c r="R566" s="132"/>
      <c r="S566" s="215"/>
      <c r="T566" s="286"/>
      <c r="U566" s="27" t="s">
        <v>37</v>
      </c>
      <c r="V566" s="185"/>
      <c r="W566" s="56"/>
      <c r="X566" s="186"/>
      <c r="Y566" s="186"/>
      <c r="Z566" s="186"/>
      <c r="AA566" s="62"/>
      <c r="AB566" s="62"/>
      <c r="AC566" s="187"/>
      <c r="AD566" s="259"/>
      <c r="AE566" s="259"/>
      <c r="AF566" s="56"/>
      <c r="AG566" s="28"/>
      <c r="AH566" s="56"/>
      <c r="AI566" s="28"/>
      <c r="AJ566" s="132"/>
      <c r="AK566" s="198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5"/>
      <c r="E567" s="56"/>
      <c r="F567" s="188"/>
      <c r="G567" s="188"/>
      <c r="H567" s="188"/>
      <c r="I567" s="56"/>
      <c r="J567" s="56"/>
      <c r="K567" s="187"/>
      <c r="L567" s="259"/>
      <c r="M567" s="259"/>
      <c r="N567" s="56"/>
      <c r="O567" s="28"/>
      <c r="P567" s="56"/>
      <c r="Q567" s="28"/>
      <c r="R567" s="183"/>
      <c r="S567" s="215"/>
      <c r="T567" s="287"/>
      <c r="U567" s="27"/>
      <c r="V567" s="185"/>
      <c r="W567" s="56"/>
      <c r="X567" s="188"/>
      <c r="Y567" s="188"/>
      <c r="Z567" s="188"/>
      <c r="AA567" s="56"/>
      <c r="AB567" s="56"/>
      <c r="AC567" s="187"/>
      <c r="AD567" s="259"/>
      <c r="AE567" s="259"/>
      <c r="AF567" s="56"/>
      <c r="AG567" s="28"/>
      <c r="AH567" s="56"/>
      <c r="AI567" s="28"/>
      <c r="AJ567" s="183"/>
      <c r="AK567" s="198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5"/>
      <c r="T568" s="285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8"/>
      <c r="AL568" s="285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34</v>
      </c>
      <c r="D569" s="185"/>
      <c r="E569" s="56"/>
      <c r="F569" s="186"/>
      <c r="G569" s="186"/>
      <c r="H569" s="186"/>
      <c r="I569" s="62"/>
      <c r="J569" s="62"/>
      <c r="K569" s="187"/>
      <c r="L569" s="259"/>
      <c r="M569" s="259"/>
      <c r="N569" s="56"/>
      <c r="O569" s="28"/>
      <c r="P569" s="56"/>
      <c r="Q569" s="28"/>
      <c r="R569" s="132"/>
      <c r="S569" s="215"/>
      <c r="T569" s="286"/>
      <c r="U569" s="27" t="s">
        <v>34</v>
      </c>
      <c r="V569" s="185"/>
      <c r="W569" s="56"/>
      <c r="X569" s="186"/>
      <c r="Y569" s="186"/>
      <c r="Z569" s="186"/>
      <c r="AA569" s="62"/>
      <c r="AB569" s="62"/>
      <c r="AC569" s="187"/>
      <c r="AD569" s="259"/>
      <c r="AE569" s="259"/>
      <c r="AF569" s="56"/>
      <c r="AG569" s="28"/>
      <c r="AH569" s="56"/>
      <c r="AI569" s="28"/>
      <c r="AJ569" s="132"/>
      <c r="AK569" s="198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35</v>
      </c>
      <c r="D570" s="185"/>
      <c r="E570" s="56"/>
      <c r="F570" s="186"/>
      <c r="G570" s="186"/>
      <c r="H570" s="186"/>
      <c r="I570" s="62"/>
      <c r="J570" s="62"/>
      <c r="K570" s="187"/>
      <c r="L570" s="259"/>
      <c r="M570" s="259"/>
      <c r="N570" s="56"/>
      <c r="O570" s="28"/>
      <c r="P570" s="56"/>
      <c r="Q570" s="28"/>
      <c r="R570" s="132"/>
      <c r="S570" s="215"/>
      <c r="T570" s="286"/>
      <c r="U570" s="27" t="s">
        <v>35</v>
      </c>
      <c r="V570" s="185"/>
      <c r="W570" s="56"/>
      <c r="X570" s="186"/>
      <c r="Y570" s="186"/>
      <c r="Z570" s="186"/>
      <c r="AA570" s="62"/>
      <c r="AB570" s="62"/>
      <c r="AC570" s="187"/>
      <c r="AD570" s="259"/>
      <c r="AE570" s="259"/>
      <c r="AF570" s="56"/>
      <c r="AG570" s="28"/>
      <c r="AH570" s="56"/>
      <c r="AI570" s="28"/>
      <c r="AJ570" s="132"/>
      <c r="AK570" s="198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37</v>
      </c>
      <c r="D571" s="185"/>
      <c r="E571" s="56"/>
      <c r="F571" s="186"/>
      <c r="G571" s="186"/>
      <c r="H571" s="186"/>
      <c r="I571" s="62"/>
      <c r="J571" s="62"/>
      <c r="K571" s="187"/>
      <c r="L571" s="259"/>
      <c r="M571" s="259"/>
      <c r="N571" s="56"/>
      <c r="O571" s="28"/>
      <c r="P571" s="56"/>
      <c r="Q571" s="28"/>
      <c r="R571" s="132"/>
      <c r="S571" s="215"/>
      <c r="T571" s="286"/>
      <c r="U571" s="27" t="s">
        <v>37</v>
      </c>
      <c r="V571" s="185"/>
      <c r="W571" s="56"/>
      <c r="X571" s="186"/>
      <c r="Y571" s="186"/>
      <c r="Z571" s="186"/>
      <c r="AA571" s="62"/>
      <c r="AB571" s="62"/>
      <c r="AC571" s="187"/>
      <c r="AD571" s="259"/>
      <c r="AE571" s="259"/>
      <c r="AF571" s="56"/>
      <c r="AG571" s="28"/>
      <c r="AH571" s="56"/>
      <c r="AI571" s="28"/>
      <c r="AJ571" s="132"/>
      <c r="AK571" s="198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5"/>
      <c r="E572" s="56"/>
      <c r="F572" s="188"/>
      <c r="G572" s="188"/>
      <c r="H572" s="188"/>
      <c r="I572" s="56"/>
      <c r="J572" s="56"/>
      <c r="K572" s="187"/>
      <c r="L572" s="259"/>
      <c r="M572" s="259"/>
      <c r="N572" s="56"/>
      <c r="O572" s="28"/>
      <c r="P572" s="56"/>
      <c r="Q572" s="28"/>
      <c r="R572" s="183"/>
      <c r="S572" s="215"/>
      <c r="T572" s="287"/>
      <c r="U572" s="27"/>
      <c r="V572" s="185"/>
      <c r="W572" s="56"/>
      <c r="X572" s="188"/>
      <c r="Y572" s="188"/>
      <c r="Z572" s="188"/>
      <c r="AA572" s="56"/>
      <c r="AB572" s="56"/>
      <c r="AC572" s="187"/>
      <c r="AD572" s="259"/>
      <c r="AE572" s="259"/>
      <c r="AF572" s="56"/>
      <c r="AG572" s="28"/>
      <c r="AH572" s="56"/>
      <c r="AI572" s="28"/>
      <c r="AJ572" s="183"/>
      <c r="AK572" s="198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5"/>
      <c r="T573" s="285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8"/>
      <c r="AL573" s="285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34</v>
      </c>
      <c r="D574" s="185"/>
      <c r="E574" s="56"/>
      <c r="F574" s="186"/>
      <c r="G574" s="186"/>
      <c r="H574" s="186"/>
      <c r="I574" s="62"/>
      <c r="J574" s="62"/>
      <c r="K574" s="187"/>
      <c r="L574" s="259"/>
      <c r="M574" s="259"/>
      <c r="N574" s="56"/>
      <c r="O574" s="28"/>
      <c r="P574" s="56"/>
      <c r="Q574" s="28"/>
      <c r="R574" s="132"/>
      <c r="S574" s="215"/>
      <c r="T574" s="286"/>
      <c r="U574" s="27" t="s">
        <v>34</v>
      </c>
      <c r="V574" s="185"/>
      <c r="W574" s="56"/>
      <c r="X574" s="186"/>
      <c r="Y574" s="186"/>
      <c r="Z574" s="186"/>
      <c r="AA574" s="62"/>
      <c r="AB574" s="62"/>
      <c r="AC574" s="187"/>
      <c r="AD574" s="259"/>
      <c r="AE574" s="259"/>
      <c r="AF574" s="56"/>
      <c r="AG574" s="28"/>
      <c r="AH574" s="56"/>
      <c r="AI574" s="28"/>
      <c r="AJ574" s="132"/>
      <c r="AK574" s="198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35</v>
      </c>
      <c r="D575" s="185"/>
      <c r="E575" s="56"/>
      <c r="F575" s="186"/>
      <c r="G575" s="186"/>
      <c r="H575" s="186"/>
      <c r="I575" s="62"/>
      <c r="J575" s="62"/>
      <c r="K575" s="187"/>
      <c r="L575" s="259"/>
      <c r="M575" s="259"/>
      <c r="N575" s="56"/>
      <c r="O575" s="28"/>
      <c r="P575" s="56"/>
      <c r="Q575" s="28"/>
      <c r="R575" s="132"/>
      <c r="S575" s="215"/>
      <c r="T575" s="286"/>
      <c r="U575" s="27" t="s">
        <v>35</v>
      </c>
      <c r="V575" s="185"/>
      <c r="W575" s="56"/>
      <c r="X575" s="186"/>
      <c r="Y575" s="186"/>
      <c r="Z575" s="186"/>
      <c r="AA575" s="62"/>
      <c r="AB575" s="62"/>
      <c r="AC575" s="187"/>
      <c r="AD575" s="259"/>
      <c r="AE575" s="259"/>
      <c r="AF575" s="56"/>
      <c r="AG575" s="28"/>
      <c r="AH575" s="56"/>
      <c r="AI575" s="28"/>
      <c r="AJ575" s="132"/>
      <c r="AK575" s="198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37</v>
      </c>
      <c r="D576" s="185"/>
      <c r="E576" s="56"/>
      <c r="F576" s="186"/>
      <c r="G576" s="186"/>
      <c r="H576" s="186"/>
      <c r="I576" s="62"/>
      <c r="J576" s="62"/>
      <c r="K576" s="187"/>
      <c r="L576" s="259"/>
      <c r="M576" s="259"/>
      <c r="N576" s="56"/>
      <c r="O576" s="28"/>
      <c r="P576" s="56"/>
      <c r="Q576" s="28"/>
      <c r="R576" s="132"/>
      <c r="S576" s="215"/>
      <c r="T576" s="286"/>
      <c r="U576" s="27" t="s">
        <v>37</v>
      </c>
      <c r="V576" s="185"/>
      <c r="W576" s="56"/>
      <c r="X576" s="186"/>
      <c r="Y576" s="186"/>
      <c r="Z576" s="186"/>
      <c r="AA576" s="62"/>
      <c r="AB576" s="62"/>
      <c r="AC576" s="187"/>
      <c r="AD576" s="259"/>
      <c r="AE576" s="259"/>
      <c r="AF576" s="56"/>
      <c r="AG576" s="28"/>
      <c r="AH576" s="56"/>
      <c r="AI576" s="28"/>
      <c r="AJ576" s="132"/>
      <c r="AK576" s="198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5"/>
      <c r="E577" s="56"/>
      <c r="F577" s="188"/>
      <c r="G577" s="188"/>
      <c r="H577" s="188"/>
      <c r="I577" s="56"/>
      <c r="J577" s="56"/>
      <c r="K577" s="187"/>
      <c r="L577" s="259"/>
      <c r="M577" s="259"/>
      <c r="N577" s="56"/>
      <c r="O577" s="28"/>
      <c r="P577" s="56"/>
      <c r="Q577" s="28"/>
      <c r="R577" s="183"/>
      <c r="S577" s="215"/>
      <c r="T577" s="287"/>
      <c r="U577" s="27"/>
      <c r="V577" s="185"/>
      <c r="W577" s="56"/>
      <c r="X577" s="188"/>
      <c r="Y577" s="188"/>
      <c r="Z577" s="188"/>
      <c r="AA577" s="56"/>
      <c r="AB577" s="56"/>
      <c r="AC577" s="187"/>
      <c r="AD577" s="259"/>
      <c r="AE577" s="259"/>
      <c r="AF577" s="56"/>
      <c r="AG577" s="28"/>
      <c r="AH577" s="56"/>
      <c r="AI577" s="28"/>
      <c r="AJ577" s="183"/>
      <c r="AK577" s="198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5"/>
      <c r="T578" s="285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8"/>
      <c r="AL578" s="285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34</v>
      </c>
      <c r="D579" s="185"/>
      <c r="E579" s="56"/>
      <c r="F579" s="186"/>
      <c r="G579" s="186"/>
      <c r="H579" s="186"/>
      <c r="I579" s="62"/>
      <c r="J579" s="62"/>
      <c r="K579" s="187"/>
      <c r="L579" s="259"/>
      <c r="M579" s="259"/>
      <c r="N579" s="56"/>
      <c r="O579" s="28"/>
      <c r="P579" s="56"/>
      <c r="Q579" s="28"/>
      <c r="R579" s="132"/>
      <c r="S579" s="215"/>
      <c r="T579" s="286"/>
      <c r="U579" s="27" t="s">
        <v>34</v>
      </c>
      <c r="V579" s="185"/>
      <c r="W579" s="56"/>
      <c r="X579" s="186"/>
      <c r="Y579" s="186"/>
      <c r="Z579" s="186"/>
      <c r="AA579" s="62"/>
      <c r="AB579" s="62"/>
      <c r="AC579" s="187"/>
      <c r="AD579" s="259"/>
      <c r="AE579" s="259"/>
      <c r="AF579" s="56"/>
      <c r="AG579" s="28"/>
      <c r="AH579" s="56"/>
      <c r="AI579" s="28"/>
      <c r="AJ579" s="132"/>
      <c r="AK579" s="198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35</v>
      </c>
      <c r="D580" s="185"/>
      <c r="E580" s="56"/>
      <c r="F580" s="186"/>
      <c r="G580" s="186"/>
      <c r="H580" s="186"/>
      <c r="I580" s="62"/>
      <c r="J580" s="62"/>
      <c r="K580" s="187"/>
      <c r="L580" s="259"/>
      <c r="M580" s="259"/>
      <c r="N580" s="56"/>
      <c r="O580" s="28"/>
      <c r="P580" s="56"/>
      <c r="Q580" s="28"/>
      <c r="R580" s="132"/>
      <c r="S580" s="215"/>
      <c r="T580" s="286"/>
      <c r="U580" s="27" t="s">
        <v>35</v>
      </c>
      <c r="V580" s="185"/>
      <c r="W580" s="56"/>
      <c r="X580" s="186"/>
      <c r="Y580" s="186"/>
      <c r="Z580" s="186"/>
      <c r="AA580" s="62"/>
      <c r="AB580" s="62"/>
      <c r="AC580" s="187"/>
      <c r="AD580" s="259"/>
      <c r="AE580" s="259"/>
      <c r="AF580" s="56"/>
      <c r="AG580" s="28"/>
      <c r="AH580" s="56"/>
      <c r="AI580" s="28"/>
      <c r="AJ580" s="132"/>
      <c r="AK580" s="198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37</v>
      </c>
      <c r="D581" s="185"/>
      <c r="E581" s="56"/>
      <c r="F581" s="186"/>
      <c r="G581" s="186"/>
      <c r="H581" s="186"/>
      <c r="I581" s="62"/>
      <c r="J581" s="62"/>
      <c r="K581" s="187"/>
      <c r="L581" s="259"/>
      <c r="M581" s="259"/>
      <c r="N581" s="56"/>
      <c r="O581" s="28"/>
      <c r="P581" s="56"/>
      <c r="Q581" s="28"/>
      <c r="R581" s="132"/>
      <c r="S581" s="215"/>
      <c r="T581" s="286"/>
      <c r="U581" s="27" t="s">
        <v>37</v>
      </c>
      <c r="V581" s="185"/>
      <c r="W581" s="56"/>
      <c r="X581" s="186"/>
      <c r="Y581" s="186"/>
      <c r="Z581" s="186"/>
      <c r="AA581" s="62"/>
      <c r="AB581" s="62"/>
      <c r="AC581" s="187"/>
      <c r="AD581" s="259"/>
      <c r="AE581" s="259"/>
      <c r="AF581" s="56"/>
      <c r="AG581" s="28"/>
      <c r="AH581" s="56"/>
      <c r="AI581" s="28"/>
      <c r="AJ581" s="132"/>
      <c r="AK581" s="198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5"/>
      <c r="E582" s="56"/>
      <c r="F582" s="188"/>
      <c r="G582" s="188"/>
      <c r="H582" s="188"/>
      <c r="I582" s="56"/>
      <c r="J582" s="56"/>
      <c r="K582" s="187"/>
      <c r="L582" s="259"/>
      <c r="M582" s="259"/>
      <c r="N582" s="56"/>
      <c r="O582" s="28"/>
      <c r="P582" s="56"/>
      <c r="Q582" s="28"/>
      <c r="R582" s="183"/>
      <c r="S582" s="215"/>
      <c r="T582" s="287"/>
      <c r="U582" s="27"/>
      <c r="V582" s="185"/>
      <c r="W582" s="56"/>
      <c r="X582" s="188"/>
      <c r="Y582" s="188"/>
      <c r="Z582" s="188"/>
      <c r="AA582" s="56"/>
      <c r="AB582" s="56"/>
      <c r="AC582" s="187"/>
      <c r="AD582" s="259"/>
      <c r="AE582" s="259"/>
      <c r="AF582" s="56"/>
      <c r="AG582" s="28"/>
      <c r="AH582" s="56"/>
      <c r="AI582" s="28"/>
      <c r="AJ582" s="183"/>
      <c r="AK582" s="198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5"/>
      <c r="T583" s="285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8"/>
      <c r="AL583" s="285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34</v>
      </c>
      <c r="D584" s="185"/>
      <c r="E584" s="56"/>
      <c r="F584" s="186"/>
      <c r="G584" s="186"/>
      <c r="H584" s="186"/>
      <c r="I584" s="62"/>
      <c r="J584" s="62"/>
      <c r="K584" s="187"/>
      <c r="L584" s="259"/>
      <c r="M584" s="259"/>
      <c r="N584" s="56"/>
      <c r="O584" s="28"/>
      <c r="P584" s="56"/>
      <c r="Q584" s="28"/>
      <c r="R584" s="132"/>
      <c r="S584" s="215"/>
      <c r="T584" s="286"/>
      <c r="U584" s="27" t="s">
        <v>34</v>
      </c>
      <c r="V584" s="185"/>
      <c r="W584" s="56"/>
      <c r="X584" s="186"/>
      <c r="Y584" s="186"/>
      <c r="Z584" s="186"/>
      <c r="AA584" s="62"/>
      <c r="AB584" s="62"/>
      <c r="AC584" s="187"/>
      <c r="AD584" s="259"/>
      <c r="AE584" s="259"/>
      <c r="AF584" s="56"/>
      <c r="AG584" s="28"/>
      <c r="AH584" s="56"/>
      <c r="AI584" s="28"/>
      <c r="AJ584" s="132"/>
      <c r="AK584" s="198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35</v>
      </c>
      <c r="D585" s="185"/>
      <c r="E585" s="56"/>
      <c r="F585" s="186"/>
      <c r="G585" s="186"/>
      <c r="H585" s="186"/>
      <c r="I585" s="62"/>
      <c r="J585" s="62"/>
      <c r="K585" s="187"/>
      <c r="L585" s="259"/>
      <c r="M585" s="259"/>
      <c r="N585" s="56"/>
      <c r="O585" s="28"/>
      <c r="P585" s="56"/>
      <c r="Q585" s="28"/>
      <c r="R585" s="132"/>
      <c r="S585" s="215"/>
      <c r="T585" s="286"/>
      <c r="U585" s="27" t="s">
        <v>35</v>
      </c>
      <c r="V585" s="185"/>
      <c r="W585" s="56"/>
      <c r="X585" s="186"/>
      <c r="Y585" s="186"/>
      <c r="Z585" s="186"/>
      <c r="AA585" s="62"/>
      <c r="AB585" s="62"/>
      <c r="AC585" s="187"/>
      <c r="AD585" s="259"/>
      <c r="AE585" s="259"/>
      <c r="AF585" s="56"/>
      <c r="AG585" s="28"/>
      <c r="AH585" s="56"/>
      <c r="AI585" s="28"/>
      <c r="AJ585" s="132"/>
      <c r="AK585" s="198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37</v>
      </c>
      <c r="D586" s="185"/>
      <c r="E586" s="56"/>
      <c r="F586" s="186"/>
      <c r="G586" s="186"/>
      <c r="H586" s="186"/>
      <c r="I586" s="62"/>
      <c r="J586" s="62"/>
      <c r="K586" s="187"/>
      <c r="L586" s="259"/>
      <c r="M586" s="259"/>
      <c r="N586" s="56"/>
      <c r="O586" s="28"/>
      <c r="P586" s="56"/>
      <c r="Q586" s="28"/>
      <c r="R586" s="132"/>
      <c r="S586" s="215"/>
      <c r="T586" s="286"/>
      <c r="U586" s="27" t="s">
        <v>37</v>
      </c>
      <c r="V586" s="185"/>
      <c r="W586" s="56"/>
      <c r="X586" s="186"/>
      <c r="Y586" s="186"/>
      <c r="Z586" s="186"/>
      <c r="AA586" s="62"/>
      <c r="AB586" s="62"/>
      <c r="AC586" s="187"/>
      <c r="AD586" s="259"/>
      <c r="AE586" s="259"/>
      <c r="AF586" s="56"/>
      <c r="AG586" s="28"/>
      <c r="AH586" s="56"/>
      <c r="AI586" s="28"/>
      <c r="AJ586" s="132"/>
      <c r="AK586" s="198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5"/>
      <c r="E587" s="56"/>
      <c r="F587" s="188"/>
      <c r="G587" s="188"/>
      <c r="H587" s="188"/>
      <c r="I587" s="56"/>
      <c r="J587" s="56"/>
      <c r="K587" s="187"/>
      <c r="L587" s="259"/>
      <c r="M587" s="259"/>
      <c r="N587" s="56"/>
      <c r="O587" s="28"/>
      <c r="P587" s="56"/>
      <c r="Q587" s="28"/>
      <c r="R587" s="183"/>
      <c r="S587" s="215"/>
      <c r="T587" s="287"/>
      <c r="U587" s="27"/>
      <c r="V587" s="185"/>
      <c r="W587" s="56"/>
      <c r="X587" s="188"/>
      <c r="Y587" s="188"/>
      <c r="Z587" s="188"/>
      <c r="AA587" s="56"/>
      <c r="AB587" s="56"/>
      <c r="AC587" s="187"/>
      <c r="AD587" s="259"/>
      <c r="AE587" s="259"/>
      <c r="AF587" s="56"/>
      <c r="AG587" s="28"/>
      <c r="AH587" s="56"/>
      <c r="AI587" s="28"/>
      <c r="AJ587" s="183"/>
      <c r="AK587" s="198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5"/>
      <c r="T588" s="285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8"/>
      <c r="AL588" s="285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34</v>
      </c>
      <c r="D589" s="185"/>
      <c r="E589" s="56"/>
      <c r="F589" s="186"/>
      <c r="G589" s="186"/>
      <c r="H589" s="186"/>
      <c r="I589" s="62"/>
      <c r="J589" s="62"/>
      <c r="K589" s="187"/>
      <c r="L589" s="259"/>
      <c r="M589" s="259"/>
      <c r="N589" s="56"/>
      <c r="O589" s="28"/>
      <c r="P589" s="56"/>
      <c r="Q589" s="28"/>
      <c r="R589" s="132"/>
      <c r="S589" s="215"/>
      <c r="T589" s="286"/>
      <c r="U589" s="27" t="s">
        <v>34</v>
      </c>
      <c r="V589" s="185"/>
      <c r="W589" s="56"/>
      <c r="X589" s="186"/>
      <c r="Y589" s="186"/>
      <c r="Z589" s="186"/>
      <c r="AA589" s="62"/>
      <c r="AB589" s="62"/>
      <c r="AC589" s="187"/>
      <c r="AD589" s="259"/>
      <c r="AE589" s="259"/>
      <c r="AF589" s="56"/>
      <c r="AG589" s="28"/>
      <c r="AH589" s="56"/>
      <c r="AI589" s="28"/>
      <c r="AJ589" s="132"/>
      <c r="AK589" s="198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35</v>
      </c>
      <c r="D590" s="185"/>
      <c r="E590" s="56"/>
      <c r="F590" s="186"/>
      <c r="G590" s="186"/>
      <c r="H590" s="186"/>
      <c r="I590" s="62"/>
      <c r="J590" s="62"/>
      <c r="K590" s="187"/>
      <c r="L590" s="259"/>
      <c r="M590" s="259"/>
      <c r="N590" s="56"/>
      <c r="O590" s="28"/>
      <c r="P590" s="56"/>
      <c r="Q590" s="28"/>
      <c r="R590" s="132"/>
      <c r="S590" s="215"/>
      <c r="T590" s="286"/>
      <c r="U590" s="27" t="s">
        <v>35</v>
      </c>
      <c r="V590" s="185"/>
      <c r="W590" s="56"/>
      <c r="X590" s="186"/>
      <c r="Y590" s="186"/>
      <c r="Z590" s="186"/>
      <c r="AA590" s="62"/>
      <c r="AB590" s="62"/>
      <c r="AC590" s="187"/>
      <c r="AD590" s="259"/>
      <c r="AE590" s="259"/>
      <c r="AF590" s="56"/>
      <c r="AG590" s="28"/>
      <c r="AH590" s="56"/>
      <c r="AI590" s="28"/>
      <c r="AJ590" s="132"/>
      <c r="AK590" s="198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37</v>
      </c>
      <c r="D591" s="185"/>
      <c r="E591" s="56"/>
      <c r="F591" s="186"/>
      <c r="G591" s="186"/>
      <c r="H591" s="186"/>
      <c r="I591" s="62"/>
      <c r="J591" s="62"/>
      <c r="K591" s="187"/>
      <c r="L591" s="259"/>
      <c r="M591" s="259"/>
      <c r="N591" s="56"/>
      <c r="O591" s="28"/>
      <c r="P591" s="56"/>
      <c r="Q591" s="28"/>
      <c r="R591" s="132"/>
      <c r="S591" s="215"/>
      <c r="T591" s="286"/>
      <c r="U591" s="27" t="s">
        <v>37</v>
      </c>
      <c r="V591" s="185"/>
      <c r="W591" s="56"/>
      <c r="X591" s="186"/>
      <c r="Y591" s="186"/>
      <c r="Z591" s="186"/>
      <c r="AA591" s="62"/>
      <c r="AB591" s="62"/>
      <c r="AC591" s="187"/>
      <c r="AD591" s="259"/>
      <c r="AE591" s="259"/>
      <c r="AF591" s="56"/>
      <c r="AG591" s="28"/>
      <c r="AH591" s="56"/>
      <c r="AI591" s="28"/>
      <c r="AJ591" s="132"/>
      <c r="AK591" s="198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5"/>
      <c r="E592" s="56"/>
      <c r="F592" s="188"/>
      <c r="G592" s="188"/>
      <c r="H592" s="188"/>
      <c r="I592" s="56"/>
      <c r="J592" s="56"/>
      <c r="K592" s="187"/>
      <c r="L592" s="259"/>
      <c r="M592" s="259"/>
      <c r="N592" s="56"/>
      <c r="O592" s="28"/>
      <c r="P592" s="56"/>
      <c r="Q592" s="28"/>
      <c r="R592" s="183"/>
      <c r="S592" s="215"/>
      <c r="T592" s="287"/>
      <c r="U592" s="27"/>
      <c r="V592" s="185"/>
      <c r="W592" s="56"/>
      <c r="X592" s="188"/>
      <c r="Y592" s="188"/>
      <c r="Z592" s="188"/>
      <c r="AA592" s="56"/>
      <c r="AB592" s="56"/>
      <c r="AC592" s="187"/>
      <c r="AD592" s="259"/>
      <c r="AE592" s="259"/>
      <c r="AF592" s="56"/>
      <c r="AG592" s="28"/>
      <c r="AH592" s="56"/>
      <c r="AI592" s="28"/>
      <c r="AJ592" s="183"/>
      <c r="AK592" s="198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5"/>
      <c r="T593" s="285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8"/>
      <c r="AL593" s="285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34</v>
      </c>
      <c r="D594" s="185"/>
      <c r="E594" s="56"/>
      <c r="F594" s="186"/>
      <c r="G594" s="186"/>
      <c r="H594" s="186"/>
      <c r="I594" s="62"/>
      <c r="J594" s="62"/>
      <c r="K594" s="187"/>
      <c r="L594" s="259"/>
      <c r="M594" s="259"/>
      <c r="N594" s="56"/>
      <c r="O594" s="28"/>
      <c r="P594" s="56"/>
      <c r="Q594" s="28"/>
      <c r="R594" s="132"/>
      <c r="S594" s="215"/>
      <c r="T594" s="286"/>
      <c r="U594" s="27" t="s">
        <v>34</v>
      </c>
      <c r="V594" s="185"/>
      <c r="W594" s="56"/>
      <c r="X594" s="186"/>
      <c r="Y594" s="186"/>
      <c r="Z594" s="186"/>
      <c r="AA594" s="62"/>
      <c r="AB594" s="62"/>
      <c r="AC594" s="187"/>
      <c r="AD594" s="259"/>
      <c r="AE594" s="259"/>
      <c r="AF594" s="56"/>
      <c r="AG594" s="28"/>
      <c r="AH594" s="56"/>
      <c r="AI594" s="28"/>
      <c r="AJ594" s="132"/>
      <c r="AK594" s="198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35</v>
      </c>
      <c r="D595" s="185"/>
      <c r="E595" s="56"/>
      <c r="F595" s="186"/>
      <c r="G595" s="186"/>
      <c r="H595" s="186"/>
      <c r="I595" s="62"/>
      <c r="J595" s="62"/>
      <c r="K595" s="187"/>
      <c r="L595" s="259"/>
      <c r="M595" s="259"/>
      <c r="N595" s="56"/>
      <c r="O595" s="28"/>
      <c r="P595" s="56"/>
      <c r="Q595" s="28"/>
      <c r="R595" s="132"/>
      <c r="S595" s="215"/>
      <c r="T595" s="286"/>
      <c r="U595" s="27" t="s">
        <v>35</v>
      </c>
      <c r="V595" s="185"/>
      <c r="W595" s="56"/>
      <c r="X595" s="186"/>
      <c r="Y595" s="186"/>
      <c r="Z595" s="186"/>
      <c r="AA595" s="62"/>
      <c r="AB595" s="62"/>
      <c r="AC595" s="187"/>
      <c r="AD595" s="259"/>
      <c r="AE595" s="259"/>
      <c r="AF595" s="56"/>
      <c r="AG595" s="28"/>
      <c r="AH595" s="56"/>
      <c r="AI595" s="28"/>
      <c r="AJ595" s="132"/>
      <c r="AK595" s="198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37</v>
      </c>
      <c r="D596" s="185"/>
      <c r="E596" s="56"/>
      <c r="F596" s="186"/>
      <c r="G596" s="186"/>
      <c r="H596" s="186"/>
      <c r="I596" s="62"/>
      <c r="J596" s="62"/>
      <c r="K596" s="187"/>
      <c r="L596" s="259"/>
      <c r="M596" s="259"/>
      <c r="N596" s="56"/>
      <c r="O596" s="28"/>
      <c r="P596" s="56"/>
      <c r="Q596" s="28"/>
      <c r="R596" s="132"/>
      <c r="S596" s="215"/>
      <c r="T596" s="286"/>
      <c r="U596" s="27" t="s">
        <v>37</v>
      </c>
      <c r="V596" s="185"/>
      <c r="W596" s="56"/>
      <c r="X596" s="186"/>
      <c r="Y596" s="186"/>
      <c r="Z596" s="186"/>
      <c r="AA596" s="62"/>
      <c r="AB596" s="62"/>
      <c r="AC596" s="187"/>
      <c r="AD596" s="259"/>
      <c r="AE596" s="259"/>
      <c r="AF596" s="56"/>
      <c r="AG596" s="28"/>
      <c r="AH596" s="56"/>
      <c r="AI596" s="28"/>
      <c r="AJ596" s="132"/>
      <c r="AK596" s="198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5"/>
      <c r="E597" s="56"/>
      <c r="F597" s="188"/>
      <c r="G597" s="188"/>
      <c r="H597" s="188"/>
      <c r="I597" s="56"/>
      <c r="J597" s="56"/>
      <c r="K597" s="187"/>
      <c r="L597" s="259"/>
      <c r="M597" s="259"/>
      <c r="N597" s="56"/>
      <c r="O597" s="28"/>
      <c r="P597" s="56"/>
      <c r="Q597" s="28"/>
      <c r="R597" s="183"/>
      <c r="S597" s="215"/>
      <c r="T597" s="287"/>
      <c r="U597" s="27"/>
      <c r="V597" s="185"/>
      <c r="W597" s="56"/>
      <c r="X597" s="188"/>
      <c r="Y597" s="188"/>
      <c r="Z597" s="188"/>
      <c r="AA597" s="56"/>
      <c r="AB597" s="56"/>
      <c r="AC597" s="187"/>
      <c r="AD597" s="259"/>
      <c r="AE597" s="259"/>
      <c r="AF597" s="56"/>
      <c r="AG597" s="28"/>
      <c r="AH597" s="56"/>
      <c r="AI597" s="28"/>
      <c r="AJ597" s="183"/>
      <c r="AK597" s="198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5"/>
      <c r="T598" s="285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8"/>
      <c r="AL598" s="285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34</v>
      </c>
      <c r="D599" s="185"/>
      <c r="E599" s="56"/>
      <c r="F599" s="186"/>
      <c r="G599" s="186"/>
      <c r="H599" s="186"/>
      <c r="I599" s="62"/>
      <c r="J599" s="62"/>
      <c r="K599" s="187"/>
      <c r="L599" s="259"/>
      <c r="M599" s="259"/>
      <c r="N599" s="56"/>
      <c r="O599" s="28"/>
      <c r="P599" s="56"/>
      <c r="Q599" s="28"/>
      <c r="R599" s="132"/>
      <c r="S599" s="215"/>
      <c r="T599" s="286"/>
      <c r="U599" s="27" t="s">
        <v>34</v>
      </c>
      <c r="V599" s="185"/>
      <c r="W599" s="56"/>
      <c r="X599" s="186"/>
      <c r="Y599" s="186"/>
      <c r="Z599" s="186"/>
      <c r="AA599" s="62"/>
      <c r="AB599" s="62"/>
      <c r="AC599" s="187"/>
      <c r="AD599" s="259"/>
      <c r="AE599" s="259"/>
      <c r="AF599" s="56"/>
      <c r="AG599" s="28"/>
      <c r="AH599" s="56"/>
      <c r="AI599" s="28"/>
      <c r="AJ599" s="132"/>
      <c r="AK599" s="198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35</v>
      </c>
      <c r="D600" s="185"/>
      <c r="E600" s="56"/>
      <c r="F600" s="186"/>
      <c r="G600" s="186"/>
      <c r="H600" s="186"/>
      <c r="I600" s="62"/>
      <c r="J600" s="62"/>
      <c r="K600" s="187"/>
      <c r="L600" s="259"/>
      <c r="M600" s="259"/>
      <c r="N600" s="56"/>
      <c r="O600" s="28"/>
      <c r="P600" s="56"/>
      <c r="Q600" s="28"/>
      <c r="R600" s="132"/>
      <c r="S600" s="215"/>
      <c r="T600" s="286"/>
      <c r="U600" s="27" t="s">
        <v>35</v>
      </c>
      <c r="V600" s="185"/>
      <c r="W600" s="56"/>
      <c r="X600" s="186"/>
      <c r="Y600" s="186"/>
      <c r="Z600" s="186"/>
      <c r="AA600" s="62"/>
      <c r="AB600" s="62"/>
      <c r="AC600" s="187"/>
      <c r="AD600" s="259"/>
      <c r="AE600" s="259"/>
      <c r="AF600" s="56"/>
      <c r="AG600" s="28"/>
      <c r="AH600" s="56"/>
      <c r="AI600" s="28"/>
      <c r="AJ600" s="132"/>
      <c r="AK600" s="198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37</v>
      </c>
      <c r="D601" s="185"/>
      <c r="E601" s="56"/>
      <c r="F601" s="186"/>
      <c r="G601" s="186"/>
      <c r="H601" s="186"/>
      <c r="I601" s="62"/>
      <c r="J601" s="62"/>
      <c r="K601" s="187"/>
      <c r="L601" s="259"/>
      <c r="M601" s="259"/>
      <c r="N601" s="56"/>
      <c r="O601" s="28"/>
      <c r="P601" s="56"/>
      <c r="Q601" s="28"/>
      <c r="R601" s="132"/>
      <c r="S601" s="215"/>
      <c r="T601" s="286"/>
      <c r="U601" s="27" t="s">
        <v>37</v>
      </c>
      <c r="V601" s="185"/>
      <c r="W601" s="56"/>
      <c r="X601" s="186"/>
      <c r="Y601" s="186"/>
      <c r="Z601" s="186"/>
      <c r="AA601" s="62"/>
      <c r="AB601" s="62"/>
      <c r="AC601" s="187"/>
      <c r="AD601" s="259"/>
      <c r="AE601" s="259"/>
      <c r="AF601" s="56"/>
      <c r="AG601" s="28"/>
      <c r="AH601" s="56"/>
      <c r="AI601" s="28"/>
      <c r="AJ601" s="132"/>
      <c r="AK601" s="198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5"/>
      <c r="E602" s="56"/>
      <c r="F602" s="188"/>
      <c r="G602" s="188"/>
      <c r="H602" s="188"/>
      <c r="I602" s="56"/>
      <c r="J602" s="56"/>
      <c r="K602" s="187"/>
      <c r="L602" s="259"/>
      <c r="M602" s="259"/>
      <c r="N602" s="56"/>
      <c r="O602" s="28"/>
      <c r="P602" s="56"/>
      <c r="Q602" s="28"/>
      <c r="R602" s="183"/>
      <c r="S602" s="215"/>
      <c r="T602" s="287"/>
      <c r="U602" s="27"/>
      <c r="V602" s="185"/>
      <c r="W602" s="56"/>
      <c r="X602" s="188"/>
      <c r="Y602" s="188"/>
      <c r="Z602" s="188"/>
      <c r="AA602" s="56"/>
      <c r="AB602" s="56"/>
      <c r="AC602" s="187"/>
      <c r="AD602" s="259"/>
      <c r="AE602" s="259"/>
      <c r="AF602" s="56"/>
      <c r="AG602" s="28"/>
      <c r="AH602" s="56"/>
      <c r="AI602" s="28"/>
      <c r="AJ602" s="183"/>
      <c r="AK602" s="198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5"/>
      <c r="T603" s="285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8"/>
      <c r="AL603" s="285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34</v>
      </c>
      <c r="D604" s="185"/>
      <c r="E604" s="56"/>
      <c r="F604" s="186"/>
      <c r="G604" s="186"/>
      <c r="H604" s="186"/>
      <c r="I604" s="62"/>
      <c r="J604" s="62"/>
      <c r="K604" s="187"/>
      <c r="L604" s="259"/>
      <c r="M604" s="259"/>
      <c r="N604" s="56"/>
      <c r="O604" s="28"/>
      <c r="P604" s="56"/>
      <c r="Q604" s="28"/>
      <c r="R604" s="132"/>
      <c r="S604" s="215"/>
      <c r="T604" s="286"/>
      <c r="U604" s="27" t="s">
        <v>34</v>
      </c>
      <c r="V604" s="185"/>
      <c r="W604" s="56"/>
      <c r="X604" s="186"/>
      <c r="Y604" s="186"/>
      <c r="Z604" s="186"/>
      <c r="AA604" s="62"/>
      <c r="AB604" s="62"/>
      <c r="AC604" s="187"/>
      <c r="AD604" s="259"/>
      <c r="AE604" s="259"/>
      <c r="AF604" s="56"/>
      <c r="AG604" s="28"/>
      <c r="AH604" s="56"/>
      <c r="AI604" s="28"/>
      <c r="AJ604" s="132"/>
      <c r="AK604" s="198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35</v>
      </c>
      <c r="D605" s="185"/>
      <c r="E605" s="56"/>
      <c r="F605" s="186"/>
      <c r="G605" s="186"/>
      <c r="H605" s="186"/>
      <c r="I605" s="62"/>
      <c r="J605" s="62"/>
      <c r="K605" s="187"/>
      <c r="L605" s="259"/>
      <c r="M605" s="259"/>
      <c r="N605" s="56"/>
      <c r="O605" s="28"/>
      <c r="P605" s="56"/>
      <c r="Q605" s="28"/>
      <c r="R605" s="132"/>
      <c r="S605" s="215"/>
      <c r="T605" s="286"/>
      <c r="U605" s="27" t="s">
        <v>35</v>
      </c>
      <c r="V605" s="185"/>
      <c r="W605" s="56"/>
      <c r="X605" s="186"/>
      <c r="Y605" s="186"/>
      <c r="Z605" s="186"/>
      <c r="AA605" s="62"/>
      <c r="AB605" s="62"/>
      <c r="AC605" s="187"/>
      <c r="AD605" s="259"/>
      <c r="AE605" s="259"/>
      <c r="AF605" s="56"/>
      <c r="AG605" s="28"/>
      <c r="AH605" s="56"/>
      <c r="AI605" s="28"/>
      <c r="AJ605" s="132"/>
      <c r="AK605" s="198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37</v>
      </c>
      <c r="D606" s="185"/>
      <c r="E606" s="56"/>
      <c r="F606" s="186"/>
      <c r="G606" s="186"/>
      <c r="H606" s="186"/>
      <c r="I606" s="62"/>
      <c r="J606" s="62"/>
      <c r="K606" s="187"/>
      <c r="L606" s="259"/>
      <c r="M606" s="259"/>
      <c r="N606" s="56"/>
      <c r="O606" s="28"/>
      <c r="P606" s="56"/>
      <c r="Q606" s="28"/>
      <c r="R606" s="132"/>
      <c r="S606" s="215"/>
      <c r="T606" s="286"/>
      <c r="U606" s="27" t="s">
        <v>37</v>
      </c>
      <c r="V606" s="185"/>
      <c r="W606" s="56"/>
      <c r="X606" s="186"/>
      <c r="Y606" s="186"/>
      <c r="Z606" s="186"/>
      <c r="AA606" s="62"/>
      <c r="AB606" s="62"/>
      <c r="AC606" s="187"/>
      <c r="AD606" s="259"/>
      <c r="AE606" s="259"/>
      <c r="AF606" s="56"/>
      <c r="AG606" s="28"/>
      <c r="AH606" s="56"/>
      <c r="AI606" s="28"/>
      <c r="AJ606" s="132"/>
      <c r="AK606" s="198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5"/>
      <c r="E607" s="56"/>
      <c r="F607" s="188"/>
      <c r="G607" s="188"/>
      <c r="H607" s="188"/>
      <c r="I607" s="56"/>
      <c r="J607" s="56"/>
      <c r="K607" s="187"/>
      <c r="L607" s="259"/>
      <c r="M607" s="259"/>
      <c r="N607" s="56"/>
      <c r="O607" s="28"/>
      <c r="P607" s="56"/>
      <c r="Q607" s="28"/>
      <c r="R607" s="183"/>
      <c r="S607" s="215"/>
      <c r="T607" s="287"/>
      <c r="U607" s="27"/>
      <c r="V607" s="185"/>
      <c r="W607" s="56"/>
      <c r="X607" s="188"/>
      <c r="Y607" s="188"/>
      <c r="Z607" s="188"/>
      <c r="AA607" s="56"/>
      <c r="AB607" s="56"/>
      <c r="AC607" s="187"/>
      <c r="AD607" s="259"/>
      <c r="AE607" s="259"/>
      <c r="AF607" s="56"/>
      <c r="AG607" s="28"/>
      <c r="AH607" s="56"/>
      <c r="AI607" s="28"/>
      <c r="AJ607" s="183"/>
      <c r="AK607" s="198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5"/>
      <c r="T608" s="285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8"/>
      <c r="AL608" s="285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34</v>
      </c>
      <c r="D609" s="185"/>
      <c r="E609" s="56"/>
      <c r="F609" s="186"/>
      <c r="G609" s="186"/>
      <c r="H609" s="186"/>
      <c r="I609" s="62"/>
      <c r="J609" s="62"/>
      <c r="K609" s="187"/>
      <c r="L609" s="259"/>
      <c r="M609" s="259"/>
      <c r="N609" s="56"/>
      <c r="O609" s="28"/>
      <c r="P609" s="56"/>
      <c r="Q609" s="28"/>
      <c r="R609" s="132"/>
      <c r="S609" s="215"/>
      <c r="T609" s="286"/>
      <c r="U609" s="27" t="s">
        <v>34</v>
      </c>
      <c r="V609" s="185"/>
      <c r="W609" s="56"/>
      <c r="X609" s="186"/>
      <c r="Y609" s="186"/>
      <c r="Z609" s="186"/>
      <c r="AA609" s="62"/>
      <c r="AB609" s="62"/>
      <c r="AC609" s="187"/>
      <c r="AD609" s="259"/>
      <c r="AE609" s="259"/>
      <c r="AF609" s="56"/>
      <c r="AG609" s="28"/>
      <c r="AH609" s="56"/>
      <c r="AI609" s="28"/>
      <c r="AJ609" s="132"/>
      <c r="AK609" s="198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35</v>
      </c>
      <c r="D610" s="185"/>
      <c r="E610" s="56"/>
      <c r="F610" s="186"/>
      <c r="G610" s="186"/>
      <c r="H610" s="186"/>
      <c r="I610" s="62"/>
      <c r="J610" s="62"/>
      <c r="K610" s="187"/>
      <c r="L610" s="259"/>
      <c r="M610" s="259"/>
      <c r="N610" s="56"/>
      <c r="O610" s="28"/>
      <c r="P610" s="56"/>
      <c r="Q610" s="28"/>
      <c r="R610" s="132"/>
      <c r="S610" s="215"/>
      <c r="T610" s="286"/>
      <c r="U610" s="27" t="s">
        <v>35</v>
      </c>
      <c r="V610" s="185"/>
      <c r="W610" s="56"/>
      <c r="X610" s="186"/>
      <c r="Y610" s="186"/>
      <c r="Z610" s="186"/>
      <c r="AA610" s="62"/>
      <c r="AB610" s="62"/>
      <c r="AC610" s="187"/>
      <c r="AD610" s="259"/>
      <c r="AE610" s="259"/>
      <c r="AF610" s="56"/>
      <c r="AG610" s="28"/>
      <c r="AH610" s="56"/>
      <c r="AI610" s="28"/>
      <c r="AJ610" s="132"/>
      <c r="AK610" s="198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37</v>
      </c>
      <c r="D611" s="185"/>
      <c r="E611" s="56"/>
      <c r="F611" s="186"/>
      <c r="G611" s="186"/>
      <c r="H611" s="186"/>
      <c r="I611" s="62"/>
      <c r="J611" s="62"/>
      <c r="K611" s="187"/>
      <c r="L611" s="259"/>
      <c r="M611" s="259"/>
      <c r="N611" s="56"/>
      <c r="O611" s="28"/>
      <c r="P611" s="56"/>
      <c r="Q611" s="28"/>
      <c r="R611" s="132"/>
      <c r="S611" s="215"/>
      <c r="T611" s="286"/>
      <c r="U611" s="27" t="s">
        <v>37</v>
      </c>
      <c r="V611" s="185"/>
      <c r="W611" s="56"/>
      <c r="X611" s="186"/>
      <c r="Y611" s="186"/>
      <c r="Z611" s="186"/>
      <c r="AA611" s="62"/>
      <c r="AB611" s="62"/>
      <c r="AC611" s="187"/>
      <c r="AD611" s="259"/>
      <c r="AE611" s="259"/>
      <c r="AF611" s="56"/>
      <c r="AG611" s="28"/>
      <c r="AH611" s="56"/>
      <c r="AI611" s="28"/>
      <c r="AJ611" s="132"/>
      <c r="AK611" s="198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5"/>
      <c r="E612" s="56"/>
      <c r="F612" s="188"/>
      <c r="G612" s="188"/>
      <c r="H612" s="188"/>
      <c r="I612" s="56"/>
      <c r="J612" s="56"/>
      <c r="K612" s="187"/>
      <c r="L612" s="259"/>
      <c r="M612" s="259"/>
      <c r="N612" s="56"/>
      <c r="O612" s="28"/>
      <c r="P612" s="56"/>
      <c r="Q612" s="28"/>
      <c r="R612" s="183"/>
      <c r="S612" s="215"/>
      <c r="T612" s="287"/>
      <c r="U612" s="27"/>
      <c r="V612" s="185"/>
      <c r="W612" s="56"/>
      <c r="X612" s="188"/>
      <c r="Y612" s="188"/>
      <c r="Z612" s="188"/>
      <c r="AA612" s="56"/>
      <c r="AB612" s="56"/>
      <c r="AC612" s="187"/>
      <c r="AD612" s="259"/>
      <c r="AE612" s="259"/>
      <c r="AF612" s="56"/>
      <c r="AG612" s="28"/>
      <c r="AH612" s="56"/>
      <c r="AI612" s="28"/>
      <c r="AJ612" s="183"/>
      <c r="AK612" s="198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5"/>
      <c r="T613" s="285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8"/>
      <c r="AL613" s="285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34</v>
      </c>
      <c r="D614" s="185"/>
      <c r="E614" s="56"/>
      <c r="F614" s="186"/>
      <c r="G614" s="186"/>
      <c r="H614" s="186"/>
      <c r="I614" s="62"/>
      <c r="J614" s="62"/>
      <c r="K614" s="187"/>
      <c r="L614" s="259"/>
      <c r="M614" s="259"/>
      <c r="N614" s="56"/>
      <c r="O614" s="28"/>
      <c r="P614" s="56"/>
      <c r="Q614" s="28"/>
      <c r="R614" s="132"/>
      <c r="S614" s="215"/>
      <c r="T614" s="286"/>
      <c r="U614" s="27" t="s">
        <v>34</v>
      </c>
      <c r="V614" s="185"/>
      <c r="W614" s="56"/>
      <c r="X614" s="186"/>
      <c r="Y614" s="186"/>
      <c r="Z614" s="186"/>
      <c r="AA614" s="62"/>
      <c r="AB614" s="62"/>
      <c r="AC614" s="187"/>
      <c r="AD614" s="259"/>
      <c r="AE614" s="259"/>
      <c r="AF614" s="56"/>
      <c r="AG614" s="28"/>
      <c r="AH614" s="56"/>
      <c r="AI614" s="28"/>
      <c r="AJ614" s="132"/>
      <c r="AK614" s="198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35</v>
      </c>
      <c r="D615" s="185"/>
      <c r="E615" s="56"/>
      <c r="F615" s="186"/>
      <c r="G615" s="186"/>
      <c r="H615" s="186"/>
      <c r="I615" s="62"/>
      <c r="J615" s="62"/>
      <c r="K615" s="187"/>
      <c r="L615" s="259"/>
      <c r="M615" s="259"/>
      <c r="N615" s="56"/>
      <c r="O615" s="28"/>
      <c r="P615" s="56"/>
      <c r="Q615" s="28"/>
      <c r="R615" s="132"/>
      <c r="S615" s="215"/>
      <c r="T615" s="286"/>
      <c r="U615" s="27" t="s">
        <v>35</v>
      </c>
      <c r="V615" s="185"/>
      <c r="W615" s="56"/>
      <c r="X615" s="186"/>
      <c r="Y615" s="186"/>
      <c r="Z615" s="186"/>
      <c r="AA615" s="62"/>
      <c r="AB615" s="62"/>
      <c r="AC615" s="187"/>
      <c r="AD615" s="259"/>
      <c r="AE615" s="259"/>
      <c r="AF615" s="56"/>
      <c r="AG615" s="28"/>
      <c r="AH615" s="56"/>
      <c r="AI615" s="28"/>
      <c r="AJ615" s="132"/>
      <c r="AK615" s="198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37</v>
      </c>
      <c r="D616" s="185"/>
      <c r="E616" s="56"/>
      <c r="F616" s="186"/>
      <c r="G616" s="186"/>
      <c r="H616" s="186"/>
      <c r="I616" s="62"/>
      <c r="J616" s="62"/>
      <c r="K616" s="187"/>
      <c r="L616" s="259"/>
      <c r="M616" s="259"/>
      <c r="N616" s="56"/>
      <c r="O616" s="28"/>
      <c r="P616" s="56"/>
      <c r="Q616" s="28"/>
      <c r="R616" s="132"/>
      <c r="S616" s="215"/>
      <c r="T616" s="286"/>
      <c r="U616" s="27" t="s">
        <v>37</v>
      </c>
      <c r="V616" s="185"/>
      <c r="W616" s="56"/>
      <c r="X616" s="186"/>
      <c r="Y616" s="186"/>
      <c r="Z616" s="186"/>
      <c r="AA616" s="62"/>
      <c r="AB616" s="62"/>
      <c r="AC616" s="187"/>
      <c r="AD616" s="259"/>
      <c r="AE616" s="259"/>
      <c r="AF616" s="56"/>
      <c r="AG616" s="28"/>
      <c r="AH616" s="56"/>
      <c r="AI616" s="28"/>
      <c r="AJ616" s="132"/>
      <c r="AK616" s="198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5"/>
      <c r="E617" s="56"/>
      <c r="F617" s="188"/>
      <c r="G617" s="188"/>
      <c r="H617" s="188"/>
      <c r="I617" s="56"/>
      <c r="J617" s="56"/>
      <c r="K617" s="187"/>
      <c r="L617" s="259"/>
      <c r="M617" s="259"/>
      <c r="N617" s="56"/>
      <c r="O617" s="28"/>
      <c r="P617" s="56"/>
      <c r="Q617" s="28"/>
      <c r="R617" s="183"/>
      <c r="S617" s="215"/>
      <c r="T617" s="287"/>
      <c r="U617" s="27"/>
      <c r="V617" s="185"/>
      <c r="W617" s="56"/>
      <c r="X617" s="188"/>
      <c r="Y617" s="188"/>
      <c r="Z617" s="188"/>
      <c r="AA617" s="56"/>
      <c r="AB617" s="56"/>
      <c r="AC617" s="187"/>
      <c r="AD617" s="259"/>
      <c r="AE617" s="259"/>
      <c r="AF617" s="56"/>
      <c r="AG617" s="28"/>
      <c r="AH617" s="56"/>
      <c r="AI617" s="28"/>
      <c r="AJ617" s="183"/>
      <c r="AK617" s="198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5"/>
      <c r="T618" s="285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8"/>
      <c r="AL618" s="285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34</v>
      </c>
      <c r="D619" s="185"/>
      <c r="E619" s="56"/>
      <c r="F619" s="186"/>
      <c r="G619" s="186"/>
      <c r="H619" s="186"/>
      <c r="I619" s="62"/>
      <c r="J619" s="62"/>
      <c r="K619" s="187"/>
      <c r="L619" s="259"/>
      <c r="M619" s="259"/>
      <c r="N619" s="56"/>
      <c r="O619" s="28"/>
      <c r="P619" s="56"/>
      <c r="Q619" s="28"/>
      <c r="R619" s="132"/>
      <c r="S619" s="215"/>
      <c r="T619" s="286"/>
      <c r="U619" s="27" t="s">
        <v>34</v>
      </c>
      <c r="V619" s="185"/>
      <c r="W619" s="56"/>
      <c r="X619" s="186"/>
      <c r="Y619" s="186"/>
      <c r="Z619" s="186"/>
      <c r="AA619" s="62"/>
      <c r="AB619" s="62"/>
      <c r="AC619" s="187"/>
      <c r="AD619" s="259"/>
      <c r="AE619" s="259"/>
      <c r="AF619" s="56"/>
      <c r="AG619" s="28"/>
      <c r="AH619" s="56"/>
      <c r="AI619" s="28"/>
      <c r="AJ619" s="132"/>
      <c r="AK619" s="198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35</v>
      </c>
      <c r="D620" s="185"/>
      <c r="E620" s="56"/>
      <c r="F620" s="186"/>
      <c r="G620" s="186"/>
      <c r="H620" s="186"/>
      <c r="I620" s="62"/>
      <c r="J620" s="62"/>
      <c r="K620" s="187"/>
      <c r="L620" s="259"/>
      <c r="M620" s="259"/>
      <c r="N620" s="56"/>
      <c r="O620" s="28"/>
      <c r="P620" s="56"/>
      <c r="Q620" s="28"/>
      <c r="R620" s="132"/>
      <c r="S620" s="215"/>
      <c r="T620" s="286"/>
      <c r="U620" s="27" t="s">
        <v>35</v>
      </c>
      <c r="V620" s="185"/>
      <c r="W620" s="56"/>
      <c r="X620" s="186"/>
      <c r="Y620" s="186"/>
      <c r="Z620" s="186"/>
      <c r="AA620" s="62"/>
      <c r="AB620" s="62"/>
      <c r="AC620" s="187"/>
      <c r="AD620" s="259"/>
      <c r="AE620" s="259"/>
      <c r="AF620" s="56"/>
      <c r="AG620" s="28"/>
      <c r="AH620" s="56"/>
      <c r="AI620" s="28"/>
      <c r="AJ620" s="132"/>
      <c r="AK620" s="198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37</v>
      </c>
      <c r="D621" s="185"/>
      <c r="E621" s="56"/>
      <c r="F621" s="186"/>
      <c r="G621" s="186"/>
      <c r="H621" s="186"/>
      <c r="I621" s="62"/>
      <c r="J621" s="62"/>
      <c r="K621" s="187"/>
      <c r="L621" s="259"/>
      <c r="M621" s="259"/>
      <c r="N621" s="56"/>
      <c r="O621" s="28"/>
      <c r="P621" s="56"/>
      <c r="Q621" s="28"/>
      <c r="R621" s="132"/>
      <c r="S621" s="215"/>
      <c r="T621" s="286"/>
      <c r="U621" s="27" t="s">
        <v>37</v>
      </c>
      <c r="V621" s="185"/>
      <c r="W621" s="56"/>
      <c r="X621" s="186"/>
      <c r="Y621" s="186"/>
      <c r="Z621" s="186"/>
      <c r="AA621" s="62"/>
      <c r="AB621" s="62"/>
      <c r="AC621" s="187"/>
      <c r="AD621" s="259"/>
      <c r="AE621" s="259"/>
      <c r="AF621" s="56"/>
      <c r="AG621" s="28"/>
      <c r="AH621" s="56"/>
      <c r="AI621" s="28"/>
      <c r="AJ621" s="132"/>
      <c r="AK621" s="198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5"/>
      <c r="E622" s="56"/>
      <c r="F622" s="188"/>
      <c r="G622" s="188"/>
      <c r="H622" s="188"/>
      <c r="I622" s="56"/>
      <c r="J622" s="56"/>
      <c r="K622" s="187"/>
      <c r="L622" s="259"/>
      <c r="M622" s="259"/>
      <c r="N622" s="56"/>
      <c r="O622" s="28"/>
      <c r="P622" s="56"/>
      <c r="Q622" s="28"/>
      <c r="R622" s="183"/>
      <c r="S622" s="215"/>
      <c r="T622" s="287"/>
      <c r="U622" s="27"/>
      <c r="V622" s="185"/>
      <c r="W622" s="56"/>
      <c r="X622" s="188"/>
      <c r="Y622" s="188"/>
      <c r="Z622" s="188"/>
      <c r="AA622" s="56"/>
      <c r="AB622" s="56"/>
      <c r="AC622" s="187"/>
      <c r="AD622" s="259"/>
      <c r="AE622" s="259"/>
      <c r="AF622" s="56"/>
      <c r="AG622" s="28"/>
      <c r="AH622" s="56"/>
      <c r="AI622" s="28"/>
      <c r="AJ622" s="183"/>
      <c r="AK622" s="198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5"/>
      <c r="T623" s="285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8"/>
      <c r="AL623" s="285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34</v>
      </c>
      <c r="D624" s="185"/>
      <c r="E624" s="56"/>
      <c r="F624" s="186"/>
      <c r="G624" s="186"/>
      <c r="H624" s="186"/>
      <c r="I624" s="62"/>
      <c r="J624" s="62"/>
      <c r="K624" s="187"/>
      <c r="L624" s="259"/>
      <c r="M624" s="259"/>
      <c r="N624" s="56"/>
      <c r="O624" s="28"/>
      <c r="P624" s="56"/>
      <c r="Q624" s="28"/>
      <c r="R624" s="132"/>
      <c r="S624" s="215"/>
      <c r="T624" s="286"/>
      <c r="U624" s="27" t="s">
        <v>34</v>
      </c>
      <c r="V624" s="185"/>
      <c r="W624" s="56"/>
      <c r="X624" s="186"/>
      <c r="Y624" s="186"/>
      <c r="Z624" s="186"/>
      <c r="AA624" s="62"/>
      <c r="AB624" s="62"/>
      <c r="AC624" s="187"/>
      <c r="AD624" s="259"/>
      <c r="AE624" s="259"/>
      <c r="AF624" s="56"/>
      <c r="AG624" s="28"/>
      <c r="AH624" s="56"/>
      <c r="AI624" s="28"/>
      <c r="AJ624" s="132"/>
      <c r="AK624" s="198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35</v>
      </c>
      <c r="D625" s="185"/>
      <c r="E625" s="56"/>
      <c r="F625" s="186"/>
      <c r="G625" s="186"/>
      <c r="H625" s="186"/>
      <c r="I625" s="62"/>
      <c r="J625" s="62"/>
      <c r="K625" s="187"/>
      <c r="L625" s="259"/>
      <c r="M625" s="259"/>
      <c r="N625" s="56"/>
      <c r="O625" s="28"/>
      <c r="P625" s="56"/>
      <c r="Q625" s="28"/>
      <c r="R625" s="132"/>
      <c r="S625" s="215"/>
      <c r="T625" s="286"/>
      <c r="U625" s="27" t="s">
        <v>35</v>
      </c>
      <c r="V625" s="185"/>
      <c r="W625" s="56"/>
      <c r="X625" s="186"/>
      <c r="Y625" s="186"/>
      <c r="Z625" s="186"/>
      <c r="AA625" s="62"/>
      <c r="AB625" s="62"/>
      <c r="AC625" s="187"/>
      <c r="AD625" s="259"/>
      <c r="AE625" s="259"/>
      <c r="AF625" s="56"/>
      <c r="AG625" s="28"/>
      <c r="AH625" s="56"/>
      <c r="AI625" s="28"/>
      <c r="AJ625" s="132"/>
      <c r="AK625" s="198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37</v>
      </c>
      <c r="D626" s="185"/>
      <c r="E626" s="56"/>
      <c r="F626" s="186"/>
      <c r="G626" s="186"/>
      <c r="H626" s="186"/>
      <c r="I626" s="62"/>
      <c r="J626" s="62"/>
      <c r="K626" s="187"/>
      <c r="L626" s="259"/>
      <c r="M626" s="259"/>
      <c r="N626" s="56"/>
      <c r="O626" s="28"/>
      <c r="P626" s="56"/>
      <c r="Q626" s="28"/>
      <c r="R626" s="132"/>
      <c r="S626" s="215"/>
      <c r="T626" s="286"/>
      <c r="U626" s="27" t="s">
        <v>37</v>
      </c>
      <c r="V626" s="185"/>
      <c r="W626" s="56"/>
      <c r="X626" s="186"/>
      <c r="Y626" s="186"/>
      <c r="Z626" s="186"/>
      <c r="AA626" s="62"/>
      <c r="AB626" s="62"/>
      <c r="AC626" s="187"/>
      <c r="AD626" s="259"/>
      <c r="AE626" s="259"/>
      <c r="AF626" s="56"/>
      <c r="AG626" s="28"/>
      <c r="AH626" s="56"/>
      <c r="AI626" s="28"/>
      <c r="AJ626" s="132"/>
      <c r="AK626" s="198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5"/>
      <c r="E627" s="56"/>
      <c r="F627" s="188"/>
      <c r="G627" s="188"/>
      <c r="H627" s="188"/>
      <c r="I627" s="56"/>
      <c r="J627" s="56"/>
      <c r="K627" s="187"/>
      <c r="L627" s="259"/>
      <c r="M627" s="259"/>
      <c r="N627" s="56"/>
      <c r="O627" s="28"/>
      <c r="P627" s="56"/>
      <c r="Q627" s="28"/>
      <c r="R627" s="183"/>
      <c r="S627" s="215"/>
      <c r="T627" s="287"/>
      <c r="U627" s="27"/>
      <c r="V627" s="185"/>
      <c r="W627" s="56"/>
      <c r="X627" s="188"/>
      <c r="Y627" s="188"/>
      <c r="Z627" s="188"/>
      <c r="AA627" s="56"/>
      <c r="AB627" s="56"/>
      <c r="AC627" s="187"/>
      <c r="AD627" s="259"/>
      <c r="AE627" s="259"/>
      <c r="AF627" s="56"/>
      <c r="AG627" s="28"/>
      <c r="AH627" s="56"/>
      <c r="AI627" s="28"/>
      <c r="AJ627" s="183"/>
      <c r="AK627" s="198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5"/>
      <c r="T628" s="285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8"/>
      <c r="AL628" s="285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34</v>
      </c>
      <c r="D629" s="185"/>
      <c r="E629" s="56"/>
      <c r="F629" s="186"/>
      <c r="G629" s="186"/>
      <c r="H629" s="186"/>
      <c r="I629" s="62"/>
      <c r="J629" s="62"/>
      <c r="K629" s="187"/>
      <c r="L629" s="259"/>
      <c r="M629" s="259"/>
      <c r="N629" s="56"/>
      <c r="O629" s="28"/>
      <c r="P629" s="56"/>
      <c r="Q629" s="28"/>
      <c r="R629" s="132"/>
      <c r="S629" s="215"/>
      <c r="T629" s="286"/>
      <c r="U629" s="27" t="s">
        <v>34</v>
      </c>
      <c r="V629" s="185"/>
      <c r="W629" s="56"/>
      <c r="X629" s="186"/>
      <c r="Y629" s="186"/>
      <c r="Z629" s="186"/>
      <c r="AA629" s="62"/>
      <c r="AB629" s="62"/>
      <c r="AC629" s="187"/>
      <c r="AD629" s="259"/>
      <c r="AE629" s="259"/>
      <c r="AF629" s="56"/>
      <c r="AG629" s="28"/>
      <c r="AH629" s="56"/>
      <c r="AI629" s="28"/>
      <c r="AJ629" s="132"/>
      <c r="AK629" s="198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35</v>
      </c>
      <c r="D630" s="185"/>
      <c r="E630" s="56"/>
      <c r="F630" s="186"/>
      <c r="G630" s="186"/>
      <c r="H630" s="186"/>
      <c r="I630" s="62"/>
      <c r="J630" s="62"/>
      <c r="K630" s="187"/>
      <c r="L630" s="259"/>
      <c r="M630" s="259"/>
      <c r="N630" s="56"/>
      <c r="O630" s="28"/>
      <c r="P630" s="56"/>
      <c r="Q630" s="28"/>
      <c r="R630" s="132"/>
      <c r="S630" s="215"/>
      <c r="T630" s="286"/>
      <c r="U630" s="27" t="s">
        <v>35</v>
      </c>
      <c r="V630" s="185"/>
      <c r="W630" s="56"/>
      <c r="X630" s="186"/>
      <c r="Y630" s="186"/>
      <c r="Z630" s="186"/>
      <c r="AA630" s="62"/>
      <c r="AB630" s="62"/>
      <c r="AC630" s="187"/>
      <c r="AD630" s="259"/>
      <c r="AE630" s="259"/>
      <c r="AF630" s="56"/>
      <c r="AG630" s="28"/>
      <c r="AH630" s="56"/>
      <c r="AI630" s="28"/>
      <c r="AJ630" s="132"/>
      <c r="AK630" s="198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37</v>
      </c>
      <c r="D631" s="185"/>
      <c r="E631" s="56"/>
      <c r="F631" s="186"/>
      <c r="G631" s="186"/>
      <c r="H631" s="186"/>
      <c r="I631" s="62"/>
      <c r="J631" s="62"/>
      <c r="K631" s="187"/>
      <c r="L631" s="259"/>
      <c r="M631" s="259"/>
      <c r="N631" s="56"/>
      <c r="O631" s="28"/>
      <c r="P631" s="56"/>
      <c r="Q631" s="28"/>
      <c r="R631" s="132"/>
      <c r="S631" s="215"/>
      <c r="T631" s="286"/>
      <c r="U631" s="27" t="s">
        <v>37</v>
      </c>
      <c r="V631" s="185"/>
      <c r="W631" s="56"/>
      <c r="X631" s="186"/>
      <c r="Y631" s="186"/>
      <c r="Z631" s="186"/>
      <c r="AA631" s="62"/>
      <c r="AB631" s="62"/>
      <c r="AC631" s="187"/>
      <c r="AD631" s="259"/>
      <c r="AE631" s="259"/>
      <c r="AF631" s="56"/>
      <c r="AG631" s="28"/>
      <c r="AH631" s="56"/>
      <c r="AI631" s="28"/>
      <c r="AJ631" s="132"/>
      <c r="AK631" s="198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5"/>
      <c r="E632" s="56"/>
      <c r="F632" s="188"/>
      <c r="G632" s="188"/>
      <c r="H632" s="188"/>
      <c r="I632" s="56"/>
      <c r="J632" s="56"/>
      <c r="K632" s="187"/>
      <c r="L632" s="259"/>
      <c r="M632" s="259"/>
      <c r="N632" s="56"/>
      <c r="O632" s="28"/>
      <c r="P632" s="56"/>
      <c r="Q632" s="28"/>
      <c r="R632" s="183"/>
      <c r="S632" s="215"/>
      <c r="T632" s="287"/>
      <c r="U632" s="27"/>
      <c r="V632" s="185"/>
      <c r="W632" s="56"/>
      <c r="X632" s="188"/>
      <c r="Y632" s="188"/>
      <c r="Z632" s="188"/>
      <c r="AA632" s="56"/>
      <c r="AB632" s="56"/>
      <c r="AC632" s="187"/>
      <c r="AD632" s="259"/>
      <c r="AE632" s="259"/>
      <c r="AF632" s="56"/>
      <c r="AG632" s="28"/>
      <c r="AH632" s="56"/>
      <c r="AI632" s="28"/>
      <c r="AJ632" s="183"/>
      <c r="AK632" s="198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5"/>
      <c r="T633" s="285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8"/>
      <c r="AL633" s="285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34</v>
      </c>
      <c r="D634" s="185"/>
      <c r="E634" s="56"/>
      <c r="F634" s="186"/>
      <c r="G634" s="186"/>
      <c r="H634" s="186"/>
      <c r="I634" s="62"/>
      <c r="J634" s="62"/>
      <c r="K634" s="187"/>
      <c r="L634" s="259"/>
      <c r="M634" s="259"/>
      <c r="N634" s="56"/>
      <c r="O634" s="28"/>
      <c r="P634" s="56"/>
      <c r="Q634" s="28"/>
      <c r="R634" s="132"/>
      <c r="S634" s="215"/>
      <c r="T634" s="286"/>
      <c r="U634" s="27" t="s">
        <v>34</v>
      </c>
      <c r="V634" s="185"/>
      <c r="W634" s="56"/>
      <c r="X634" s="186"/>
      <c r="Y634" s="186"/>
      <c r="Z634" s="186"/>
      <c r="AA634" s="62"/>
      <c r="AB634" s="62"/>
      <c r="AC634" s="187"/>
      <c r="AD634" s="259"/>
      <c r="AE634" s="259"/>
      <c r="AF634" s="56"/>
      <c r="AG634" s="28"/>
      <c r="AH634" s="56"/>
      <c r="AI634" s="28"/>
      <c r="AJ634" s="132"/>
      <c r="AK634" s="198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35</v>
      </c>
      <c r="D635" s="185"/>
      <c r="E635" s="56"/>
      <c r="F635" s="186"/>
      <c r="G635" s="186"/>
      <c r="H635" s="186"/>
      <c r="I635" s="62"/>
      <c r="J635" s="62"/>
      <c r="K635" s="187"/>
      <c r="L635" s="259"/>
      <c r="M635" s="259"/>
      <c r="N635" s="56"/>
      <c r="O635" s="28"/>
      <c r="P635" s="56"/>
      <c r="Q635" s="28"/>
      <c r="R635" s="132"/>
      <c r="S635" s="215"/>
      <c r="T635" s="286"/>
      <c r="U635" s="27" t="s">
        <v>35</v>
      </c>
      <c r="V635" s="185"/>
      <c r="W635" s="56"/>
      <c r="X635" s="186"/>
      <c r="Y635" s="186"/>
      <c r="Z635" s="186"/>
      <c r="AA635" s="62"/>
      <c r="AB635" s="62"/>
      <c r="AC635" s="187"/>
      <c r="AD635" s="259"/>
      <c r="AE635" s="259"/>
      <c r="AF635" s="56"/>
      <c r="AG635" s="28"/>
      <c r="AH635" s="56"/>
      <c r="AI635" s="28"/>
      <c r="AJ635" s="132"/>
      <c r="AK635" s="198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37</v>
      </c>
      <c r="D636" s="185"/>
      <c r="E636" s="56"/>
      <c r="F636" s="186"/>
      <c r="G636" s="186"/>
      <c r="H636" s="186"/>
      <c r="I636" s="62"/>
      <c r="J636" s="62"/>
      <c r="K636" s="187"/>
      <c r="L636" s="259"/>
      <c r="M636" s="259"/>
      <c r="N636" s="56"/>
      <c r="O636" s="28"/>
      <c r="P636" s="56"/>
      <c r="Q636" s="28"/>
      <c r="R636" s="132"/>
      <c r="S636" s="215"/>
      <c r="T636" s="286"/>
      <c r="U636" s="27" t="s">
        <v>37</v>
      </c>
      <c r="V636" s="185"/>
      <c r="W636" s="56"/>
      <c r="X636" s="186"/>
      <c r="Y636" s="186"/>
      <c r="Z636" s="186"/>
      <c r="AA636" s="62"/>
      <c r="AB636" s="62"/>
      <c r="AC636" s="187"/>
      <c r="AD636" s="259"/>
      <c r="AE636" s="259"/>
      <c r="AF636" s="56"/>
      <c r="AG636" s="28"/>
      <c r="AH636" s="56"/>
      <c r="AI636" s="28"/>
      <c r="AJ636" s="132"/>
      <c r="AK636" s="198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89"/>
      <c r="G637" s="189"/>
      <c r="H637" s="189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5"/>
      <c r="T637" s="287"/>
      <c r="U637" s="29"/>
      <c r="V637" s="41"/>
      <c r="W637" s="58"/>
      <c r="X637" s="189"/>
      <c r="Y637" s="189"/>
      <c r="Z637" s="189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8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5"/>
      <c r="C638" s="215"/>
      <c r="D638" s="215"/>
      <c r="E638" s="215"/>
      <c r="F638" s="215"/>
      <c r="G638" s="215"/>
      <c r="H638" s="215"/>
      <c r="I638" s="215"/>
      <c r="J638" s="215"/>
      <c r="K638" s="215"/>
      <c r="L638" s="215"/>
      <c r="M638" s="215"/>
      <c r="N638" s="215"/>
      <c r="O638" s="250"/>
      <c r="P638" s="215"/>
      <c r="Q638" s="215"/>
      <c r="R638" s="91"/>
      <c r="S638" s="215"/>
      <c r="T638" s="215"/>
      <c r="U638" s="215"/>
      <c r="V638" s="215"/>
      <c r="W638" s="215"/>
      <c r="X638" s="215"/>
      <c r="Y638" s="215"/>
      <c r="Z638" s="215"/>
      <c r="AA638" s="215"/>
      <c r="AB638" s="215"/>
      <c r="AC638" s="215"/>
      <c r="AD638" s="215"/>
      <c r="AE638" s="215"/>
      <c r="AF638" s="215"/>
      <c r="AG638" s="250"/>
      <c r="AH638" s="215"/>
      <c r="AI638" s="215"/>
      <c r="AJ638" s="91"/>
      <c r="AK638" s="198"/>
      <c r="AL638" s="198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1"/>
      <c r="D639" s="101"/>
      <c r="E639" s="261"/>
      <c r="F639" s="30" t="s">
        <v>50</v>
      </c>
      <c r="G639" s="202" t="s">
        <v>50</v>
      </c>
      <c r="H639" s="202" t="s">
        <v>50</v>
      </c>
      <c r="I639" s="202" t="s">
        <v>50</v>
      </c>
      <c r="J639" s="202" t="s">
        <v>50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1"/>
      <c r="V639" s="101"/>
      <c r="W639" s="261"/>
      <c r="X639" s="30" t="s">
        <v>50</v>
      </c>
      <c r="Y639" s="202" t="s">
        <v>50</v>
      </c>
      <c r="Z639" s="202" t="s">
        <v>50</v>
      </c>
      <c r="AA639" s="202" t="s">
        <v>50</v>
      </c>
      <c r="AB639" s="202" t="s">
        <v>50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8"/>
      <c r="F640" s="90" t="s">
        <v>29</v>
      </c>
      <c r="G640" s="250" t="s">
        <v>40</v>
      </c>
      <c r="H640" s="250" t="s">
        <v>43</v>
      </c>
      <c r="I640" s="250" t="s">
        <v>46</v>
      </c>
      <c r="J640" s="250" t="s">
        <v>56</v>
      </c>
      <c r="R640" s="105"/>
      <c r="T640" s="140"/>
      <c r="U640" s="198"/>
      <c r="V640" s="8"/>
      <c r="W640" s="232"/>
      <c r="X640" s="90" t="s">
        <v>29</v>
      </c>
      <c r="Y640" s="250" t="s">
        <v>40</v>
      </c>
      <c r="Z640" s="250" t="s">
        <v>43</v>
      </c>
      <c r="AA640" s="250" t="s">
        <v>46</v>
      </c>
      <c r="AB640" s="250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192</v>
      </c>
      <c r="C641" s="25" t="s">
        <v>33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29.862735000000001</v>
      </c>
      <c r="G641" s="135">
        <f t="shared" si="59"/>
        <v>33.601030999999999</v>
      </c>
      <c r="H641" s="135">
        <f t="shared" si="59"/>
        <v>0.96384327999999997</v>
      </c>
      <c r="I641" s="135">
        <f t="shared" si="59"/>
        <v>0.96923397</v>
      </c>
      <c r="J641" s="135">
        <f t="shared" si="59"/>
        <v>4.5309062999999997E-2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192</v>
      </c>
      <c r="U641" s="25" t="s">
        <v>33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34</v>
      </c>
      <c r="D642" s="107"/>
      <c r="E642" s="264"/>
      <c r="F642" s="18">
        <f t="shared" si="59"/>
        <v>34.003062999999997</v>
      </c>
      <c r="G642" s="18">
        <f t="shared" si="59"/>
        <v>37.300674999999998</v>
      </c>
      <c r="H642" s="18">
        <f t="shared" si="59"/>
        <v>0.9793887</v>
      </c>
      <c r="I642" s="18">
        <f t="shared" si="59"/>
        <v>0.98351562999999997</v>
      </c>
      <c r="J642" s="18">
        <f t="shared" si="59"/>
        <v>2.9714181999999999E-2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34</v>
      </c>
      <c r="V642" s="107"/>
      <c r="W642" s="264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35</v>
      </c>
      <c r="D643" s="107"/>
      <c r="E643" s="264"/>
      <c r="F643" s="18">
        <f t="shared" si="59"/>
        <v>38.514806999999998</v>
      </c>
      <c r="G643" s="18">
        <f t="shared" si="59"/>
        <v>41.934595999999999</v>
      </c>
      <c r="H643" s="18">
        <f t="shared" si="59"/>
        <v>0.98982373999999995</v>
      </c>
      <c r="I643" s="18">
        <f t="shared" si="59"/>
        <v>0.99288613000000003</v>
      </c>
      <c r="J643" s="18">
        <f t="shared" si="59"/>
        <v>1.6217034000000002E-2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35</v>
      </c>
      <c r="V643" s="107"/>
      <c r="W643" s="264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37</v>
      </c>
      <c r="D644" s="107"/>
      <c r="E644" s="264"/>
      <c r="F644" s="18">
        <f t="shared" si="59"/>
        <v>42.672545</v>
      </c>
      <c r="G644" s="18">
        <f t="shared" si="59"/>
        <v>45.719251999999997</v>
      </c>
      <c r="H644" s="18">
        <f t="shared" si="59"/>
        <v>0.99430819000000004</v>
      </c>
      <c r="I644" s="18">
        <f t="shared" si="59"/>
        <v>0.99669403999999995</v>
      </c>
      <c r="J644" s="18">
        <f t="shared" si="59"/>
        <v>6.7540836000000003E-3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37</v>
      </c>
      <c r="V644" s="107"/>
      <c r="W644" s="264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4"/>
      <c r="G645" s="184"/>
      <c r="H645" s="184"/>
      <c r="I645" s="184"/>
      <c r="J645" s="184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4"/>
      <c r="Y645" s="184"/>
      <c r="Z645" s="184"/>
      <c r="AA645" s="184"/>
      <c r="AB645" s="184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1" t="s">
        <v>193</v>
      </c>
      <c r="C646" s="25" t="s">
        <v>33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33.371951000000003</v>
      </c>
      <c r="G646" s="135">
        <f t="shared" si="61"/>
        <v>37.213295000000002</v>
      </c>
      <c r="H646" s="135">
        <f t="shared" si="61"/>
        <v>0.97604469999999999</v>
      </c>
      <c r="I646" s="135">
        <f t="shared" si="61"/>
        <v>0.98292573000000005</v>
      </c>
      <c r="J646" s="135">
        <f t="shared" si="61"/>
        <v>5.6331619999999999E-2</v>
      </c>
      <c r="K646" s="109"/>
      <c r="L646" s="109"/>
      <c r="M646" s="109"/>
      <c r="N646" s="109"/>
      <c r="O646" s="263"/>
      <c r="P646" s="109"/>
      <c r="Q646" s="110"/>
      <c r="R646" s="111"/>
      <c r="T646" s="291" t="s">
        <v>193</v>
      </c>
      <c r="U646" s="25" t="s">
        <v>33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34</v>
      </c>
      <c r="D647" s="107"/>
      <c r="E647" s="264"/>
      <c r="F647" s="18">
        <f t="shared" si="61"/>
        <v>36.091481000000002</v>
      </c>
      <c r="G647" s="18">
        <f t="shared" si="61"/>
        <v>39.492032000000002</v>
      </c>
      <c r="H647" s="18">
        <f t="shared" si="61"/>
        <v>0.98418223999999999</v>
      </c>
      <c r="I647" s="18">
        <f t="shared" si="61"/>
        <v>0.98914597999999998</v>
      </c>
      <c r="J647" s="18">
        <f t="shared" si="61"/>
        <v>3.6132275999999998E-2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34</v>
      </c>
      <c r="V647" s="107"/>
      <c r="W647" s="264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35</v>
      </c>
      <c r="D648" s="107"/>
      <c r="E648" s="264"/>
      <c r="F648" s="18">
        <f t="shared" si="61"/>
        <v>39.989106</v>
      </c>
      <c r="G648" s="18">
        <f t="shared" si="61"/>
        <v>43.168591999999997</v>
      </c>
      <c r="H648" s="18">
        <f t="shared" si="61"/>
        <v>0.99132052999999998</v>
      </c>
      <c r="I648" s="18">
        <f t="shared" si="61"/>
        <v>0.99453541999999995</v>
      </c>
      <c r="J648" s="18">
        <f t="shared" si="61"/>
        <v>1.9109755999999999E-2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35</v>
      </c>
      <c r="V648" s="107"/>
      <c r="W648" s="264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37</v>
      </c>
      <c r="D649" s="107"/>
      <c r="E649" s="264"/>
      <c r="F649" s="18">
        <f t="shared" si="61"/>
        <v>44.061149999999998</v>
      </c>
      <c r="G649" s="18">
        <f t="shared" si="61"/>
        <v>46.826985000000001</v>
      </c>
      <c r="H649" s="18">
        <f t="shared" si="61"/>
        <v>0.99485760999999995</v>
      </c>
      <c r="I649" s="18">
        <f t="shared" si="61"/>
        <v>0.99725448999999999</v>
      </c>
      <c r="J649" s="18">
        <f t="shared" si="61"/>
        <v>8.9015959999999995E-3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37</v>
      </c>
      <c r="V649" s="107"/>
      <c r="W649" s="264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4"/>
      <c r="G650" s="184"/>
      <c r="H650" s="184"/>
      <c r="I650" s="184"/>
      <c r="J650" s="184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4"/>
      <c r="Y650" s="184"/>
      <c r="Z650" s="184"/>
      <c r="AA650" s="184"/>
      <c r="AB650" s="184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194</v>
      </c>
      <c r="C651" s="25" t="s">
        <v>33</v>
      </c>
      <c r="D651" s="106"/>
      <c r="E651" s="262"/>
      <c r="F651" s="135">
        <f t="shared" ref="F651:J654" si="63">F646-F641</f>
        <v>3.5092160000000021</v>
      </c>
      <c r="G651" s="135">
        <f t="shared" si="63"/>
        <v>3.6122640000000033</v>
      </c>
      <c r="H651" s="135">
        <f t="shared" si="63"/>
        <v>1.2201420000000018E-2</v>
      </c>
      <c r="I651" s="135">
        <f t="shared" si="63"/>
        <v>1.3691760000000053E-2</v>
      </c>
      <c r="J651" s="135">
        <f t="shared" si="63"/>
        <v>1.1022557000000002E-2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194</v>
      </c>
      <c r="U651" s="25" t="s">
        <v>33</v>
      </c>
      <c r="V651" s="106"/>
      <c r="W651" s="262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34</v>
      </c>
      <c r="D652" s="107"/>
      <c r="E652" s="264"/>
      <c r="F652" s="18">
        <f t="shared" si="63"/>
        <v>2.0884180000000043</v>
      </c>
      <c r="G652" s="18">
        <f t="shared" si="63"/>
        <v>2.1913570000000036</v>
      </c>
      <c r="H652" s="18">
        <f t="shared" si="63"/>
        <v>4.793539999999985E-3</v>
      </c>
      <c r="I652" s="18">
        <f t="shared" si="63"/>
        <v>5.6303500000000062E-3</v>
      </c>
      <c r="J652" s="18">
        <f t="shared" si="63"/>
        <v>6.4180939999999992E-3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34</v>
      </c>
      <c r="V652" s="107"/>
      <c r="W652" s="264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35</v>
      </c>
      <c r="D653" s="107"/>
      <c r="E653" s="264"/>
      <c r="F653" s="18">
        <f t="shared" si="63"/>
        <v>1.474299000000002</v>
      </c>
      <c r="G653" s="18">
        <f t="shared" si="63"/>
        <v>1.2339959999999977</v>
      </c>
      <c r="H653" s="18">
        <f t="shared" si="63"/>
        <v>1.4967900000000256E-3</v>
      </c>
      <c r="I653" s="18">
        <f t="shared" si="63"/>
        <v>1.6492899999999144E-3</v>
      </c>
      <c r="J653" s="18">
        <f t="shared" si="63"/>
        <v>2.8927219999999969E-3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35</v>
      </c>
      <c r="V653" s="107"/>
      <c r="W653" s="264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37</v>
      </c>
      <c r="D654" s="107"/>
      <c r="E654" s="264"/>
      <c r="F654" s="18">
        <f t="shared" si="63"/>
        <v>1.3886049999999983</v>
      </c>
      <c r="G654" s="18">
        <f t="shared" si="63"/>
        <v>1.1077330000000032</v>
      </c>
      <c r="H654" s="18">
        <f t="shared" si="63"/>
        <v>5.4941999999991165E-4</v>
      </c>
      <c r="I654" s="18">
        <f t="shared" si="63"/>
        <v>5.6045000000004563E-4</v>
      </c>
      <c r="J654" s="18">
        <f t="shared" si="63"/>
        <v>2.1475123999999991E-3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37</v>
      </c>
      <c r="V654" s="107"/>
      <c r="W654" s="264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4"/>
      <c r="G655" s="184"/>
      <c r="H655" s="184"/>
      <c r="I655" s="184"/>
      <c r="J655" s="184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4"/>
      <c r="Y655" s="184"/>
      <c r="Z655" s="184"/>
      <c r="AA655" s="184"/>
      <c r="AB655" s="184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5"/>
      <c r="D675" s="215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5"/>
      <c r="D676" s="215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5"/>
      <c r="D677" s="215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5"/>
      <c r="D678" s="215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5"/>
      <c r="D679" s="215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5"/>
      <c r="D680" s="215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5"/>
      <c r="D681" s="215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5"/>
      <c r="D682" s="215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5"/>
      <c r="D683" s="215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5"/>
      <c r="D684" s="215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5"/>
      <c r="D685" s="215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5"/>
      <c r="D686" s="215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5"/>
      <c r="D687" s="215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5"/>
      <c r="D688" s="215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5"/>
      <c r="D689" s="215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3" bestFit="1" customWidth="1"/>
    <col min="2" max="2" width="9.8984375" style="213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3" customWidth="1"/>
    <col min="20" max="20" width="11" style="213" customWidth="1"/>
    <col min="21" max="23" width="9.19921875" style="213" customWidth="1"/>
    <col min="24" max="24" width="9.69921875" style="213" customWidth="1"/>
    <col min="25" max="25" width="9.8984375" style="213" customWidth="1"/>
    <col min="26" max="26" width="8.69921875" style="213" customWidth="1"/>
    <col min="27" max="27" width="10.09765625" style="213" bestFit="1" customWidth="1"/>
    <col min="28" max="28" width="10.09765625" style="213" customWidth="1"/>
    <col min="29" max="29" width="11.3984375" style="213" customWidth="1"/>
    <col min="30" max="30" width="9.09765625" style="213" customWidth="1"/>
    <col min="31" max="31" width="8.19921875" style="213" customWidth="1"/>
    <col min="32" max="32" width="3.69921875" style="213" customWidth="1"/>
    <col min="33" max="33" width="3.69921875" style="233" customWidth="1"/>
    <col min="34" max="34" width="7.09765625" style="213" customWidth="1"/>
    <col min="35" max="35" width="7.8984375" style="213" customWidth="1"/>
    <col min="36" max="36" width="9.09765625" style="213" customWidth="1"/>
    <col min="37" max="37" width="3.69921875" style="213" customWidth="1"/>
    <col min="38" max="38" width="8.3984375" style="213" bestFit="1" customWidth="1"/>
    <col min="39" max="39" width="10.69921875" style="213" customWidth="1"/>
    <col min="40" max="40" width="10.3984375" style="213" customWidth="1"/>
    <col min="41" max="41" width="9.8984375" style="213" customWidth="1"/>
    <col min="42" max="42" width="11.3984375" style="213" customWidth="1"/>
    <col min="43" max="43" width="10.5" style="213" customWidth="1"/>
    <col min="44" max="44" width="7" style="213" bestFit="1" customWidth="1"/>
    <col min="45" max="45" width="7.5" style="213" bestFit="1" customWidth="1"/>
    <col min="46" max="46" width="8.19921875" style="213" customWidth="1"/>
    <col min="47" max="47" width="16.19921875" style="213" customWidth="1"/>
    <col min="48" max="49" width="8.5" style="213" bestFit="1" customWidth="1"/>
    <col min="50" max="52" width="7.3984375" style="213" bestFit="1" customWidth="1"/>
    <col min="53" max="53" width="7.3984375" style="213" customWidth="1"/>
    <col min="54" max="54" width="7.3984375" style="213" bestFit="1" customWidth="1"/>
    <col min="55" max="55" width="2.3984375" style="213" customWidth="1"/>
    <col min="56" max="71" width="9" style="213" customWidth="1"/>
    <col min="72" max="16384" width="9" style="213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15"/>
      <c r="T2" s="141" t="str">
        <f>$B$2</f>
        <v>cinema_semitrack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8"/>
      <c r="AL2" s="161" t="str">
        <f>$B$2</f>
        <v>cinema_semitrack</v>
      </c>
      <c r="AM2" s="305" t="s">
        <v>49</v>
      </c>
      <c r="AN2" s="269"/>
      <c r="AO2" s="269"/>
      <c r="AP2" s="269"/>
      <c r="AQ2" s="290"/>
      <c r="AR2" s="37"/>
      <c r="AS2" s="234"/>
      <c r="AT2" s="37"/>
    </row>
    <row r="3" spans="1:58" ht="13.5" customHeight="1" x14ac:dyDescent="0.3">
      <c r="B3" s="155"/>
      <c r="C3" s="201"/>
      <c r="D3" s="93"/>
      <c r="E3" s="235" t="s">
        <v>31</v>
      </c>
      <c r="F3" s="30" t="s">
        <v>50</v>
      </c>
      <c r="G3" s="202" t="s">
        <v>50</v>
      </c>
      <c r="H3" s="202" t="s">
        <v>50</v>
      </c>
      <c r="I3" s="202" t="s">
        <v>50</v>
      </c>
      <c r="J3" s="202" t="s">
        <v>50</v>
      </c>
      <c r="K3" s="202"/>
      <c r="L3" s="202"/>
      <c r="M3" s="202"/>
      <c r="N3" s="202"/>
      <c r="O3" s="236"/>
      <c r="P3" s="300" t="s">
        <v>51</v>
      </c>
      <c r="Q3" s="300" t="s">
        <v>52</v>
      </c>
      <c r="R3" s="302" t="s">
        <v>53</v>
      </c>
      <c r="S3" s="215"/>
      <c r="T3" s="139"/>
      <c r="U3" s="201"/>
      <c r="V3" s="93"/>
      <c r="W3" s="235" t="s">
        <v>31</v>
      </c>
      <c r="X3" s="30" t="s">
        <v>50</v>
      </c>
      <c r="Y3" s="202" t="s">
        <v>50</v>
      </c>
      <c r="Z3" s="202" t="s">
        <v>50</v>
      </c>
      <c r="AA3" s="202" t="s">
        <v>50</v>
      </c>
      <c r="AB3" s="202" t="s">
        <v>50</v>
      </c>
      <c r="AC3" s="202"/>
      <c r="AD3" s="202"/>
      <c r="AE3" s="202"/>
      <c r="AF3" s="202"/>
      <c r="AG3" s="236"/>
      <c r="AH3" s="300" t="s">
        <v>51</v>
      </c>
      <c r="AI3" s="300" t="s">
        <v>52</v>
      </c>
      <c r="AJ3" s="302" t="s">
        <v>53</v>
      </c>
      <c r="AK3" s="198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8"/>
      <c r="D4" s="32"/>
      <c r="E4" s="237" t="s">
        <v>55</v>
      </c>
      <c r="F4" s="33" t="s">
        <v>29</v>
      </c>
      <c r="G4" s="238" t="s">
        <v>40</v>
      </c>
      <c r="H4" s="238" t="s">
        <v>43</v>
      </c>
      <c r="I4" s="238" t="s">
        <v>46</v>
      </c>
      <c r="J4" s="238" t="s">
        <v>56</v>
      </c>
      <c r="K4" s="238"/>
      <c r="L4" s="118"/>
      <c r="M4" s="118"/>
      <c r="N4" s="91"/>
      <c r="O4" s="238"/>
      <c r="P4" s="273"/>
      <c r="Q4" s="273"/>
      <c r="R4" s="303"/>
      <c r="S4" s="215"/>
      <c r="T4" s="140"/>
      <c r="U4" s="198"/>
      <c r="V4" s="32"/>
      <c r="W4" s="237" t="s">
        <v>55</v>
      </c>
      <c r="X4" s="33" t="s">
        <v>29</v>
      </c>
      <c r="Y4" s="238" t="s">
        <v>40</v>
      </c>
      <c r="Z4" s="238" t="s">
        <v>43</v>
      </c>
      <c r="AA4" s="238" t="s">
        <v>46</v>
      </c>
      <c r="AB4" s="238" t="s">
        <v>56</v>
      </c>
      <c r="AC4" s="238"/>
      <c r="AD4" s="238"/>
      <c r="AE4" s="238"/>
      <c r="AF4" s="91"/>
      <c r="AG4" s="238"/>
      <c r="AH4" s="273"/>
      <c r="AI4" s="273"/>
      <c r="AJ4" s="303"/>
      <c r="AK4" s="215"/>
      <c r="AL4" s="200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1"/>
      <c r="C5" s="25" t="s">
        <v>33</v>
      </c>
      <c r="D5" s="26"/>
      <c r="E5" s="125">
        <f>E23</f>
        <v>31998.12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31.695443047619044</v>
      </c>
      <c r="G5" s="30">
        <f t="shared" si="0"/>
        <v>35.334542761904764</v>
      </c>
      <c r="H5" s="30">
        <f t="shared" si="0"/>
        <v>0.9695796538095236</v>
      </c>
      <c r="I5" s="90">
        <f t="shared" si="0"/>
        <v>0.97625360857142829</v>
      </c>
      <c r="J5" s="90">
        <f t="shared" si="0"/>
        <v>5.2307170904761904E-2</v>
      </c>
      <c r="K5" s="55"/>
      <c r="L5" s="55"/>
      <c r="M5" s="55"/>
      <c r="N5" s="26"/>
      <c r="O5" s="56"/>
      <c r="P5" s="130">
        <f t="shared" ref="P5:Q8" si="1">P16</f>
        <v>19.670999999999999</v>
      </c>
      <c r="Q5" s="151">
        <f t="shared" si="1"/>
        <v>3.218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5"/>
      <c r="T5" s="299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9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8"/>
      <c r="AL5" s="158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1"/>
      <c r="AT5" s="19" t="s">
        <v>57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34</v>
      </c>
      <c r="D6" s="28"/>
      <c r="E6" s="156">
        <f>E24</f>
        <v>47120.816000000006</v>
      </c>
      <c r="F6" s="90">
        <f t="shared" si="0"/>
        <v>35.220270428571425</v>
      </c>
      <c r="G6" s="90">
        <f t="shared" si="0"/>
        <v>38.547654333333334</v>
      </c>
      <c r="H6" s="90">
        <f t="shared" si="0"/>
        <v>0.98145778285714258</v>
      </c>
      <c r="I6" s="90">
        <f t="shared" si="0"/>
        <v>0.98657499761904766</v>
      </c>
      <c r="J6" s="90">
        <f t="shared" si="0"/>
        <v>3.283988538095238E-2</v>
      </c>
      <c r="K6" s="56"/>
      <c r="L6" s="56"/>
      <c r="M6" s="56"/>
      <c r="N6" s="28"/>
      <c r="O6" s="56"/>
      <c r="P6" s="130">
        <f t="shared" si="1"/>
        <v>19.420999999999999</v>
      </c>
      <c r="Q6" s="130">
        <f t="shared" si="1"/>
        <v>3.093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5"/>
      <c r="T6" s="286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9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8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35</v>
      </c>
      <c r="D7" s="28"/>
      <c r="E7" s="156">
        <f>E25</f>
        <v>70184.959999999992</v>
      </c>
      <c r="F7" s="90">
        <f t="shared" si="0"/>
        <v>39.176073857142853</v>
      </c>
      <c r="G7" s="90">
        <f t="shared" si="0"/>
        <v>42.520271476190466</v>
      </c>
      <c r="H7" s="90">
        <f t="shared" si="0"/>
        <v>0.99023100857142865</v>
      </c>
      <c r="I7" s="90">
        <f t="shared" si="0"/>
        <v>0.9935602733333333</v>
      </c>
      <c r="J7" s="90">
        <f t="shared" si="0"/>
        <v>1.7417199285714287E-2</v>
      </c>
      <c r="K7" s="56"/>
      <c r="L7" s="56"/>
      <c r="M7" s="56"/>
      <c r="N7" s="28"/>
      <c r="O7" s="56"/>
      <c r="P7" s="130">
        <f t="shared" si="1"/>
        <v>20.202999999999999</v>
      </c>
      <c r="Q7" s="130">
        <f t="shared" si="1"/>
        <v>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5"/>
      <c r="T7" s="286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9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8"/>
      <c r="AL7" s="158"/>
      <c r="AM7" s="245"/>
      <c r="AN7" s="246"/>
      <c r="AO7" s="159"/>
      <c r="AP7" s="159"/>
      <c r="AQ7" s="43"/>
      <c r="AR7" s="243"/>
      <c r="AS7" s="52"/>
      <c r="AT7" s="19" t="s">
        <v>58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37</v>
      </c>
      <c r="D8" s="28"/>
      <c r="E8" s="156">
        <f>E26</f>
        <v>99472.144</v>
      </c>
      <c r="F8" s="90">
        <f t="shared" si="0"/>
        <v>43.150612761904753</v>
      </c>
      <c r="G8" s="90">
        <f t="shared" si="0"/>
        <v>46.142118571428576</v>
      </c>
      <c r="H8" s="90">
        <f t="shared" si="0"/>
        <v>0.99424091523809532</v>
      </c>
      <c r="I8" s="90">
        <f t="shared" si="0"/>
        <v>0.99686069761904761</v>
      </c>
      <c r="J8" s="90">
        <f t="shared" si="0"/>
        <v>7.6658333238095247E-3</v>
      </c>
      <c r="K8" s="56"/>
      <c r="L8" s="56"/>
      <c r="M8" s="56"/>
      <c r="N8" s="28"/>
      <c r="O8" s="56"/>
      <c r="P8" s="130">
        <f t="shared" si="1"/>
        <v>20.077999999999999</v>
      </c>
      <c r="Q8" s="130">
        <f t="shared" si="1"/>
        <v>3.4060000000000001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5"/>
      <c r="T8" s="286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9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8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5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8"/>
      <c r="AL9" s="158"/>
      <c r="AM9" s="45"/>
      <c r="AN9" s="150"/>
      <c r="AO9" s="150"/>
      <c r="AP9" s="150"/>
      <c r="AQ9" s="46"/>
      <c r="AR9" s="198"/>
      <c r="AS9" s="198"/>
      <c r="AT9" s="198"/>
      <c r="BF9" s="12"/>
    </row>
    <row r="10" spans="1:58" ht="13.5" customHeight="1" thickBot="1" x14ac:dyDescent="0.2">
      <c r="B10" s="153" t="s">
        <v>59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19.840772851831559</v>
      </c>
      <c r="Q10" s="154">
        <f>GEOMEAN(Q5:Q8)</f>
        <v>3.1756524372948793</v>
      </c>
      <c r="R10" s="134" t="e">
        <f>AVERAGE(R5:R8)</f>
        <v>#DIV/0!</v>
      </c>
      <c r="S10" s="215"/>
      <c r="T10" s="153" t="s">
        <v>59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8"/>
      <c r="AL10" s="160"/>
      <c r="AM10" s="47"/>
      <c r="AN10" s="48"/>
      <c r="AO10" s="48"/>
      <c r="AP10" s="48"/>
      <c r="AQ10" s="49"/>
      <c r="AR10" s="198"/>
      <c r="AS10" s="198"/>
      <c r="AT10" s="198"/>
      <c r="BF10" s="12"/>
    </row>
    <row r="11" spans="1:58" ht="13.5" customHeight="1" x14ac:dyDescent="0.15">
      <c r="B11" s="215"/>
      <c r="C11" s="215"/>
      <c r="D11" s="215"/>
      <c r="E11" s="249"/>
      <c r="F11" s="90"/>
      <c r="G11" s="90"/>
      <c r="H11" s="90"/>
      <c r="I11" s="90"/>
      <c r="J11" s="90"/>
      <c r="K11" s="90"/>
      <c r="L11" s="215"/>
      <c r="M11" s="91"/>
      <c r="N11" s="91"/>
      <c r="O11" s="250"/>
      <c r="P11" s="90"/>
      <c r="Q11" s="90"/>
      <c r="R11" s="130"/>
      <c r="S11" s="215"/>
      <c r="T11" s="215"/>
      <c r="U11" s="215"/>
      <c r="V11" s="215"/>
      <c r="W11" s="249"/>
      <c r="X11" s="90"/>
      <c r="Y11" s="90"/>
      <c r="Z11" s="90"/>
      <c r="AA11" s="90"/>
      <c r="AB11" s="90"/>
      <c r="AC11" s="90"/>
      <c r="AD11" s="215"/>
      <c r="AE11" s="91"/>
      <c r="AF11" s="91"/>
      <c r="AG11" s="250"/>
      <c r="AH11" s="90"/>
      <c r="AI11" s="90"/>
      <c r="AJ11" s="130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BF11" s="12"/>
    </row>
    <row r="12" spans="1:58" ht="13.5" customHeight="1" thickBot="1" x14ac:dyDescent="0.2">
      <c r="B12" s="215"/>
      <c r="C12" s="215"/>
      <c r="D12" s="215"/>
      <c r="E12" s="249"/>
      <c r="F12" s="90"/>
      <c r="G12" s="90"/>
      <c r="H12" s="90"/>
      <c r="I12" s="90"/>
      <c r="J12" s="90"/>
      <c r="K12" s="90"/>
      <c r="L12" s="215"/>
      <c r="M12" s="91"/>
      <c r="N12" s="91"/>
      <c r="O12" s="250"/>
      <c r="P12" s="90"/>
      <c r="Q12" s="90"/>
      <c r="R12" s="130"/>
      <c r="S12" s="215"/>
      <c r="T12" s="215"/>
      <c r="U12" s="215"/>
      <c r="V12" s="215"/>
      <c r="W12" s="249"/>
      <c r="X12" s="90"/>
      <c r="Y12" s="90"/>
      <c r="Z12" s="90"/>
      <c r="AA12" s="90"/>
      <c r="AB12" s="90"/>
      <c r="AC12" s="90"/>
      <c r="AD12" s="215"/>
      <c r="AE12" s="91"/>
      <c r="AF12" s="91"/>
      <c r="AG12" s="250"/>
      <c r="AH12" s="90"/>
      <c r="AI12" s="90"/>
      <c r="AJ12" s="130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1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2"/>
      <c r="P14" s="102"/>
      <c r="Q14" s="103"/>
      <c r="R14" s="104"/>
      <c r="S14" s="198"/>
      <c r="T14" s="155"/>
      <c r="U14" s="101"/>
      <c r="V14" s="101"/>
      <c r="W14" s="251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2"/>
      <c r="AH14" s="102"/>
      <c r="AI14" s="103"/>
      <c r="AJ14" s="104"/>
      <c r="AK14" s="198"/>
      <c r="AL14" s="19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199"/>
      <c r="BC14" s="199"/>
    </row>
    <row r="15" spans="1:58" s="8" customFormat="1" ht="16.2" customHeight="1" thickBot="1" x14ac:dyDescent="0.3">
      <c r="B15" s="148"/>
      <c r="C15" s="32"/>
      <c r="D15" s="32"/>
      <c r="E15" s="237" t="s">
        <v>55</v>
      </c>
      <c r="F15" s="237" t="s">
        <v>55</v>
      </c>
      <c r="G15" s="237" t="s">
        <v>55</v>
      </c>
      <c r="H15" s="237" t="s">
        <v>55</v>
      </c>
      <c r="I15" s="237" t="s">
        <v>55</v>
      </c>
      <c r="J15" s="237" t="s">
        <v>55</v>
      </c>
      <c r="K15" s="237" t="s">
        <v>55</v>
      </c>
      <c r="L15" s="237" t="s">
        <v>55</v>
      </c>
      <c r="M15" s="237" t="s">
        <v>55</v>
      </c>
      <c r="N15" s="33"/>
      <c r="O15" s="238"/>
      <c r="P15" s="203" t="s">
        <v>51</v>
      </c>
      <c r="Q15" s="203" t="s">
        <v>52</v>
      </c>
      <c r="R15" s="34"/>
      <c r="S15" s="215"/>
      <c r="T15" s="148"/>
      <c r="U15" s="32"/>
      <c r="V15" s="32"/>
      <c r="W15" s="237" t="s">
        <v>55</v>
      </c>
      <c r="X15" s="237" t="s">
        <v>55</v>
      </c>
      <c r="Y15" s="237" t="s">
        <v>55</v>
      </c>
      <c r="Z15" s="237" t="s">
        <v>55</v>
      </c>
      <c r="AA15" s="237" t="s">
        <v>55</v>
      </c>
      <c r="AB15" s="237" t="s">
        <v>55</v>
      </c>
      <c r="AC15" s="237" t="s">
        <v>55</v>
      </c>
      <c r="AD15" s="237" t="s">
        <v>55</v>
      </c>
      <c r="AE15" s="237" t="s">
        <v>55</v>
      </c>
      <c r="AF15" s="33"/>
      <c r="AG15" s="238"/>
      <c r="AH15" s="203" t="s">
        <v>51</v>
      </c>
      <c r="AI15" s="203" t="s">
        <v>52</v>
      </c>
      <c r="AJ15" s="34"/>
      <c r="AK15" s="215"/>
      <c r="AL15" s="215"/>
      <c r="AM15" s="90"/>
      <c r="AN15" s="90"/>
      <c r="AO15" s="90"/>
      <c r="AP15" s="215"/>
      <c r="AQ15" s="215"/>
      <c r="AR15" s="215"/>
      <c r="AS15" s="215"/>
      <c r="AT15" s="215"/>
      <c r="AZ15" s="213"/>
      <c r="BA15" s="213"/>
      <c r="BB15" s="199"/>
      <c r="BC15" s="199"/>
    </row>
    <row r="16" spans="1:58" ht="12.75" customHeight="1" x14ac:dyDescent="0.25">
      <c r="B16" s="301"/>
      <c r="C16" s="25" t="s">
        <v>33</v>
      </c>
      <c r="D16" s="26"/>
      <c r="E16" s="128">
        <v>4688.8959999999997</v>
      </c>
      <c r="F16" s="166">
        <v>6562.808</v>
      </c>
      <c r="G16" s="166">
        <v>1909.1759999999999</v>
      </c>
      <c r="H16" s="166">
        <v>850.54399999999998</v>
      </c>
      <c r="I16" s="166">
        <v>575.85599999999999</v>
      </c>
      <c r="J16" s="166">
        <v>9554.1839999999993</v>
      </c>
      <c r="K16" s="60">
        <v>5780.68</v>
      </c>
      <c r="L16" s="60">
        <v>2075.9760000000001</v>
      </c>
      <c r="M16" s="60">
        <v>13.24</v>
      </c>
      <c r="N16" s="55"/>
      <c r="O16" s="253"/>
      <c r="P16" s="129">
        <v>19.670999999999999</v>
      </c>
      <c r="Q16" s="129">
        <v>3.218</v>
      </c>
      <c r="R16" s="142"/>
      <c r="S16" s="215"/>
      <c r="T16" s="301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3"/>
      <c r="AH16" s="129"/>
      <c r="AI16" s="129"/>
      <c r="AJ16" s="142"/>
      <c r="AK16" s="198"/>
      <c r="AL16" s="198"/>
      <c r="AP16" s="20"/>
      <c r="AQ16" s="20"/>
      <c r="AR16" s="198"/>
      <c r="AS16" s="198"/>
      <c r="AT16" s="198"/>
      <c r="AX16" s="12"/>
      <c r="AZ16" s="199"/>
      <c r="BA16" s="54"/>
      <c r="BB16" s="199"/>
      <c r="BC16" s="199"/>
      <c r="BD16" s="9"/>
    </row>
    <row r="17" spans="2:56" ht="12.75" customHeight="1" x14ac:dyDescent="0.25">
      <c r="B17" s="286"/>
      <c r="C17" s="27" t="s">
        <v>34</v>
      </c>
      <c r="D17" s="28"/>
      <c r="E17" s="143">
        <v>4688.8959999999997</v>
      </c>
      <c r="F17" s="167">
        <v>8467.2080000000005</v>
      </c>
      <c r="G17" s="167">
        <v>5309.7920000000004</v>
      </c>
      <c r="H17" s="167">
        <v>3270.328</v>
      </c>
      <c r="I17" s="167">
        <v>2850.3040000000001</v>
      </c>
      <c r="J17" s="167">
        <v>12146.776</v>
      </c>
      <c r="K17" s="62">
        <v>7687.0479999999998</v>
      </c>
      <c r="L17" s="62">
        <v>2700.4639999999999</v>
      </c>
      <c r="M17" s="62">
        <v>13.24</v>
      </c>
      <c r="N17" s="56"/>
      <c r="O17" s="239"/>
      <c r="P17" s="144">
        <v>19.420999999999999</v>
      </c>
      <c r="Q17" s="144">
        <v>3.093</v>
      </c>
      <c r="R17" s="145"/>
      <c r="S17" s="215"/>
      <c r="T17" s="286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9"/>
      <c r="AH17" s="144"/>
      <c r="AI17" s="144"/>
      <c r="AJ17" s="145"/>
      <c r="AK17" s="198"/>
      <c r="AL17" s="198"/>
      <c r="AN17" s="20"/>
      <c r="AO17" s="20"/>
      <c r="AP17" s="20"/>
      <c r="AQ17" s="20"/>
      <c r="AR17" s="198"/>
      <c r="AS17" s="198"/>
      <c r="AT17" s="198"/>
      <c r="AX17" s="12"/>
      <c r="AZ17" s="199"/>
      <c r="BA17" s="199"/>
      <c r="BB17" s="199"/>
      <c r="BC17" s="199"/>
      <c r="BD17" s="9"/>
    </row>
    <row r="18" spans="2:56" ht="12.75" customHeight="1" x14ac:dyDescent="0.25">
      <c r="B18" s="286"/>
      <c r="C18" s="27" t="s">
        <v>35</v>
      </c>
      <c r="D18" s="28"/>
      <c r="E18" s="143">
        <v>4688.8959999999997</v>
      </c>
      <c r="F18" s="167">
        <v>10451.415999999999</v>
      </c>
      <c r="G18" s="167">
        <v>10143.023999999999</v>
      </c>
      <c r="H18" s="167">
        <v>8418.92</v>
      </c>
      <c r="I18" s="167">
        <v>8642.4240000000009</v>
      </c>
      <c r="J18" s="167">
        <v>14820.016</v>
      </c>
      <c r="K18" s="62">
        <v>9673.5519999999997</v>
      </c>
      <c r="L18" s="62">
        <v>3346.712</v>
      </c>
      <c r="M18" s="62">
        <v>13.231999999999999</v>
      </c>
      <c r="N18" s="56"/>
      <c r="O18" s="239"/>
      <c r="P18" s="144">
        <v>20.202999999999999</v>
      </c>
      <c r="Q18" s="144">
        <v>3</v>
      </c>
      <c r="R18" s="145"/>
      <c r="S18" s="215"/>
      <c r="T18" s="286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9"/>
      <c r="AH18" s="144"/>
      <c r="AI18" s="144"/>
      <c r="AJ18" s="145"/>
      <c r="AK18" s="198"/>
      <c r="AL18" s="198"/>
      <c r="AP18" s="20"/>
      <c r="AQ18" s="20"/>
      <c r="AR18" s="198"/>
      <c r="AS18" s="198"/>
      <c r="AT18" s="198"/>
      <c r="AX18" s="12"/>
      <c r="AZ18" s="199"/>
      <c r="BA18" s="53"/>
      <c r="BB18" s="199"/>
      <c r="BC18" s="199"/>
      <c r="BD18" s="9"/>
    </row>
    <row r="19" spans="2:56" ht="12.75" customHeight="1" x14ac:dyDescent="0.25">
      <c r="B19" s="286"/>
      <c r="C19" s="27" t="s">
        <v>37</v>
      </c>
      <c r="D19" s="28"/>
      <c r="E19" s="143">
        <v>4688.8959999999997</v>
      </c>
      <c r="F19" s="167">
        <v>11818.304</v>
      </c>
      <c r="G19" s="167">
        <v>15487.672</v>
      </c>
      <c r="H19" s="167">
        <v>15884.384</v>
      </c>
      <c r="I19" s="167">
        <v>18242.48</v>
      </c>
      <c r="J19" s="167">
        <v>17588.536</v>
      </c>
      <c r="K19" s="62">
        <v>11743.736000000001</v>
      </c>
      <c r="L19" s="62">
        <v>4018.136</v>
      </c>
      <c r="M19" s="62">
        <v>13.215999999999999</v>
      </c>
      <c r="N19" s="56"/>
      <c r="O19" s="239"/>
      <c r="P19" s="144">
        <v>20.077999999999999</v>
      </c>
      <c r="Q19" s="144">
        <v>3.4060000000000001</v>
      </c>
      <c r="R19" s="145"/>
      <c r="S19" s="215"/>
      <c r="T19" s="286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9"/>
      <c r="AH19" s="144"/>
      <c r="AI19" s="144"/>
      <c r="AJ19" s="145"/>
      <c r="AK19" s="198"/>
      <c r="AL19" s="198"/>
      <c r="AN19" s="20"/>
      <c r="AO19" s="19"/>
      <c r="AP19" s="20"/>
      <c r="AQ19" s="20"/>
      <c r="AR19" s="198"/>
      <c r="AS19" s="198"/>
      <c r="AT19" s="198"/>
      <c r="AX19" s="12"/>
      <c r="AZ19" s="199"/>
      <c r="BA19" s="53"/>
      <c r="BB19" s="199"/>
      <c r="BC19" s="199"/>
      <c r="BD19" s="9"/>
    </row>
    <row r="20" spans="2:56" ht="12.75" customHeight="1" thickBot="1" x14ac:dyDescent="0.3">
      <c r="B20" s="286"/>
      <c r="C20" s="29"/>
      <c r="D20" s="35"/>
      <c r="E20" s="204">
        <f>SUM(E16:E19)/SUM(E23:E26)</f>
        <v>7.5391440429713408E-2</v>
      </c>
      <c r="F20" s="204">
        <f>SUM(F16:F19)/SUM(E23:E26)</f>
        <v>0.14993299193925591</v>
      </c>
      <c r="G20" s="204">
        <f>SUM(G16:G19)/SUM(E23:E26)</f>
        <v>0.1320451278185793</v>
      </c>
      <c r="H20" s="204">
        <f>SUM(H16:H19)/SUM(E23:E26)</f>
        <v>0.11425608350386154</v>
      </c>
      <c r="I20" s="204">
        <f>SUM(I16:I19)/SUM(E23:E26)</f>
        <v>0.12184076891006063</v>
      </c>
      <c r="J20" s="204">
        <f>SUM(J16:J19)/SUM(E23:E26)</f>
        <v>0.21750290743433329</v>
      </c>
      <c r="K20" s="204">
        <f>SUM(K16:K19)/SUM(E23:E26)</f>
        <v>0.14022659095305159</v>
      </c>
      <c r="L20" s="204">
        <f>SUM(L16:L19)/SUM(E23:E26)</f>
        <v>4.8804089011144323E-2</v>
      </c>
      <c r="M20" s="58"/>
      <c r="N20" s="58"/>
      <c r="O20" s="254"/>
      <c r="P20" s="169"/>
      <c r="Q20" s="169"/>
      <c r="R20" s="146"/>
      <c r="S20" s="215"/>
      <c r="T20" s="286"/>
      <c r="U20" s="29"/>
      <c r="V20" s="35"/>
      <c r="W20" s="204" t="e">
        <f>SUM(W16:W19)/SUM(W23:W26)</f>
        <v>#DIV/0!</v>
      </c>
      <c r="X20" s="204" t="e">
        <f>SUM(X16:X19)/SUM(W23:W26)</f>
        <v>#DIV/0!</v>
      </c>
      <c r="Y20" s="204" t="e">
        <f>SUM(Y16:Y19)/SUM(W23:W26)</f>
        <v>#DIV/0!</v>
      </c>
      <c r="Z20" s="204" t="e">
        <f>SUM(Z16:Z19)/SUM(W23:W26)</f>
        <v>#DIV/0!</v>
      </c>
      <c r="AA20" s="204" t="e">
        <f>SUM(AA16:AA19)/SUM(W23:W26)</f>
        <v>#DIV/0!</v>
      </c>
      <c r="AB20" s="204" t="e">
        <f>SUM(AB16:AB19)/SUM(W23:W26)</f>
        <v>#DIV/0!</v>
      </c>
      <c r="AC20" s="204" t="e">
        <f>SUM(AC16:AC19)/SUM(W23:W26)</f>
        <v>#DIV/0!</v>
      </c>
      <c r="AD20" s="204" t="e">
        <f>SUM(AD16:AD19)/SUM(W23:W26)</f>
        <v>#DIV/0!</v>
      </c>
      <c r="AE20" s="205"/>
      <c r="AF20" s="58"/>
      <c r="AG20" s="254"/>
      <c r="AH20" s="169"/>
      <c r="AI20" s="169"/>
      <c r="AJ20" s="146"/>
      <c r="AK20" s="198"/>
      <c r="AL20" s="198"/>
      <c r="AN20" s="20"/>
      <c r="AO20" s="20"/>
      <c r="AP20" s="20"/>
      <c r="AQ20" s="20"/>
      <c r="AR20" s="198"/>
      <c r="AS20" s="198"/>
      <c r="AT20" s="198"/>
      <c r="AX20" s="12"/>
      <c r="AZ20" s="199"/>
      <c r="BA20" s="199"/>
      <c r="BD20" s="9"/>
    </row>
    <row r="21" spans="2:56" ht="13.5" customHeight="1" x14ac:dyDescent="0.15">
      <c r="B21" s="297"/>
      <c r="C21" s="93"/>
      <c r="D21" s="93"/>
      <c r="E21" s="235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2"/>
      <c r="R21" s="31"/>
      <c r="S21" s="215"/>
      <c r="T21" s="297"/>
      <c r="U21" s="93"/>
      <c r="V21" s="93"/>
      <c r="W21" s="255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2"/>
      <c r="AJ21" s="31"/>
      <c r="AK21" s="198"/>
      <c r="AL21" s="198"/>
      <c r="AP21" s="20"/>
      <c r="AQ21" s="20"/>
      <c r="AR21" s="214"/>
      <c r="AS21" s="214"/>
      <c r="AT21" s="214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3"/>
      <c r="R22" s="34"/>
      <c r="S22" s="215"/>
      <c r="T22" s="298"/>
      <c r="U22" s="32"/>
      <c r="V22" s="32"/>
      <c r="W22" s="256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3"/>
      <c r="AJ22" s="34"/>
      <c r="AK22" s="215"/>
      <c r="AL22" s="215"/>
      <c r="AM22" s="90"/>
      <c r="AN22" s="90"/>
      <c r="AO22" s="90"/>
      <c r="AP22" s="215"/>
      <c r="AQ22" s="215"/>
      <c r="AR22" s="215"/>
      <c r="AS22" s="215"/>
      <c r="AT22" s="215"/>
      <c r="AZ22" s="199"/>
      <c r="BA22" s="54"/>
    </row>
    <row r="23" spans="2:56" ht="13.5" customHeight="1" x14ac:dyDescent="0.15">
      <c r="B23" s="291"/>
      <c r="C23" s="25" t="s">
        <v>33</v>
      </c>
      <c r="D23" s="26"/>
      <c r="E23" s="127">
        <f>SUM(E16:L16)</f>
        <v>31998.12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5"/>
      <c r="T23" s="291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8"/>
      <c r="AL23" s="198"/>
      <c r="AM23" s="36"/>
      <c r="AN23" s="36"/>
      <c r="AO23" s="36"/>
      <c r="AP23" s="198"/>
      <c r="AQ23" s="198"/>
      <c r="AR23" s="198"/>
      <c r="AS23" s="198"/>
      <c r="AT23" s="198"/>
      <c r="AX23" s="12"/>
    </row>
    <row r="24" spans="2:56" x14ac:dyDescent="0.15">
      <c r="B24" s="286"/>
      <c r="C24" s="27" t="s">
        <v>34</v>
      </c>
      <c r="D24" s="28"/>
      <c r="E24" s="127">
        <f>SUM(E17:L17)</f>
        <v>47120.816000000006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5"/>
      <c r="T24" s="286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8"/>
      <c r="AL24" s="198"/>
      <c r="AM24" s="36"/>
      <c r="AN24" s="36"/>
      <c r="AO24" s="36"/>
      <c r="AP24" s="198"/>
      <c r="AQ24" s="198"/>
      <c r="AR24" s="198"/>
      <c r="AS24" s="198"/>
      <c r="AT24" s="198"/>
      <c r="AX24" s="12"/>
      <c r="AZ24" s="8"/>
      <c r="BA24" s="8"/>
    </row>
    <row r="25" spans="2:56" x14ac:dyDescent="0.15">
      <c r="B25" s="286"/>
      <c r="C25" s="27" t="s">
        <v>35</v>
      </c>
      <c r="D25" s="28"/>
      <c r="E25" s="127">
        <f>SUM(E18:L18)</f>
        <v>70184.959999999992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5"/>
      <c r="T25" s="286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X25" s="12"/>
    </row>
    <row r="26" spans="2:56" x14ac:dyDescent="0.15">
      <c r="B26" s="286"/>
      <c r="C26" s="27" t="s">
        <v>37</v>
      </c>
      <c r="D26" s="28"/>
      <c r="E26" s="127">
        <f>SUM(E19:L19)</f>
        <v>99472.144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5"/>
      <c r="T26" s="286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5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X27" s="12"/>
    </row>
    <row r="28" spans="2:56" x14ac:dyDescent="0.15">
      <c r="B28" s="215"/>
      <c r="C28" s="215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5"/>
      <c r="T28" s="215"/>
      <c r="U28" s="215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X28" s="12"/>
    </row>
    <row r="29" spans="2:56" ht="13.5" customHeight="1" x14ac:dyDescent="0.15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50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50"/>
      <c r="AH29" s="215"/>
      <c r="AI29" s="215"/>
      <c r="AJ29" s="215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</row>
    <row r="30" spans="2:56" ht="13.5" customHeight="1" thickBot="1" x14ac:dyDescent="0.2">
      <c r="B30" s="215"/>
      <c r="C30" s="215"/>
      <c r="D30" s="215"/>
      <c r="E30" s="249"/>
      <c r="F30" s="215"/>
      <c r="G30" s="215"/>
      <c r="H30" s="215"/>
      <c r="I30" s="215"/>
      <c r="J30" s="215"/>
      <c r="K30" s="215"/>
      <c r="L30" s="215"/>
      <c r="M30" s="215"/>
      <c r="N30" s="215"/>
      <c r="O30" s="250"/>
      <c r="P30" s="215"/>
      <c r="Q30" s="215"/>
      <c r="R30" s="215"/>
      <c r="S30" s="215"/>
      <c r="T30" s="215"/>
      <c r="U30" s="215"/>
      <c r="V30" s="215"/>
      <c r="W30" s="249"/>
      <c r="X30" s="215"/>
      <c r="Y30" s="215"/>
      <c r="Z30" s="215"/>
      <c r="AA30" s="215"/>
      <c r="AB30" s="215"/>
      <c r="AC30" s="215"/>
      <c r="AD30" s="215"/>
      <c r="AE30" s="215"/>
      <c r="AF30" s="215"/>
      <c r="AG30" s="250"/>
      <c r="AH30" s="215"/>
      <c r="AI30" s="215"/>
      <c r="AJ30" s="215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</row>
    <row r="31" spans="2:56" ht="13.5" customHeight="1" thickBot="1" x14ac:dyDescent="0.3">
      <c r="B31" s="21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5"/>
      <c r="T31" s="21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8"/>
      <c r="AL31" s="198"/>
      <c r="AM31" s="296" t="s">
        <v>69</v>
      </c>
      <c r="AN31" s="281"/>
      <c r="AO31" s="281"/>
      <c r="AP31" s="281"/>
      <c r="AQ31" s="152"/>
      <c r="AR31" s="198"/>
      <c r="AS31" s="198"/>
      <c r="AT31" s="198"/>
    </row>
    <row r="32" spans="2:56" ht="13.5" customHeight="1" thickBot="1" x14ac:dyDescent="0.2">
      <c r="B32" s="24" t="s">
        <v>70</v>
      </c>
      <c r="C32" s="94"/>
      <c r="D32" s="94"/>
      <c r="E32" s="215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7"/>
      <c r="P32" s="22"/>
      <c r="Q32" s="22"/>
      <c r="R32" s="23" t="s">
        <v>53</v>
      </c>
      <c r="S32" s="215"/>
      <c r="T32" s="24" t="s">
        <v>70</v>
      </c>
      <c r="U32" s="94"/>
      <c r="V32" s="94"/>
      <c r="W32" s="215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5"/>
      <c r="AE32" s="215"/>
      <c r="AF32" s="22"/>
      <c r="AG32" s="257"/>
      <c r="AH32" s="22"/>
      <c r="AI32" s="22"/>
      <c r="AJ32" s="23" t="s">
        <v>53</v>
      </c>
      <c r="AK32" s="198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50"/>
      <c r="AT32" s="90"/>
    </row>
    <row r="33" spans="2:52" x14ac:dyDescent="0.15">
      <c r="B33" s="288" t="s">
        <v>71</v>
      </c>
      <c r="C33" s="25" t="s">
        <v>33</v>
      </c>
      <c r="D33" s="39"/>
      <c r="E33" s="55"/>
      <c r="F33" s="96">
        <v>29.852360000000001</v>
      </c>
      <c r="G33" s="96">
        <v>33.612651</v>
      </c>
      <c r="H33" s="96">
        <v>0.96170182000000004</v>
      </c>
      <c r="I33" s="60">
        <v>0.96791181000000004</v>
      </c>
      <c r="J33" s="60">
        <v>5.5541425999999998E-2</v>
      </c>
      <c r="K33" s="61"/>
      <c r="L33" s="258"/>
      <c r="M33" s="258"/>
      <c r="N33" s="55"/>
      <c r="O33" s="26"/>
      <c r="P33" s="55"/>
      <c r="Q33" s="26"/>
      <c r="R33" s="131"/>
      <c r="S33" s="215"/>
      <c r="T33" s="288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8"/>
      <c r="AE33" s="258"/>
      <c r="AF33" s="55"/>
      <c r="AG33" s="26"/>
      <c r="AH33" s="55"/>
      <c r="AI33" s="26"/>
      <c r="AJ33" s="131"/>
      <c r="AK33" s="198"/>
      <c r="AL33" s="288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34</v>
      </c>
      <c r="D34" s="185"/>
      <c r="E34" s="56"/>
      <c r="F34" s="186">
        <v>33.901978</v>
      </c>
      <c r="G34" s="186">
        <v>37.203319999999998</v>
      </c>
      <c r="H34" s="186">
        <v>0.97806963000000002</v>
      </c>
      <c r="I34" s="62">
        <v>0.98271436000000001</v>
      </c>
      <c r="J34" s="62">
        <v>3.4261562000000002E-2</v>
      </c>
      <c r="K34" s="187"/>
      <c r="L34" s="259"/>
      <c r="M34" s="259"/>
      <c r="N34" s="56"/>
      <c r="O34" s="28"/>
      <c r="P34" s="56"/>
      <c r="Q34" s="28"/>
      <c r="R34" s="132"/>
      <c r="S34" s="215"/>
      <c r="T34" s="286"/>
      <c r="U34" s="27" t="s">
        <v>34</v>
      </c>
      <c r="V34" s="185"/>
      <c r="W34" s="56"/>
      <c r="X34" s="186"/>
      <c r="Y34" s="186"/>
      <c r="Z34" s="186"/>
      <c r="AA34" s="62"/>
      <c r="AB34" s="62"/>
      <c r="AC34" s="187"/>
      <c r="AD34" s="259"/>
      <c r="AE34" s="259"/>
      <c r="AF34" s="56"/>
      <c r="AG34" s="28"/>
      <c r="AH34" s="56"/>
      <c r="AI34" s="28"/>
      <c r="AJ34" s="132"/>
      <c r="AK34" s="198"/>
      <c r="AL34" s="286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35</v>
      </c>
      <c r="D35" s="185"/>
      <c r="E35" s="56"/>
      <c r="F35" s="186">
        <v>38.212553</v>
      </c>
      <c r="G35" s="186">
        <v>41.596933999999997</v>
      </c>
      <c r="H35" s="186">
        <v>0.98922392999999997</v>
      </c>
      <c r="I35" s="62">
        <v>0.99243305000000004</v>
      </c>
      <c r="J35" s="62">
        <v>1.8458353E-2</v>
      </c>
      <c r="K35" s="187"/>
      <c r="L35" s="259"/>
      <c r="M35" s="259"/>
      <c r="N35" s="56"/>
      <c r="O35" s="28"/>
      <c r="P35" s="56"/>
      <c r="Q35" s="28"/>
      <c r="R35" s="132"/>
      <c r="S35" s="215"/>
      <c r="T35" s="286"/>
      <c r="U35" s="27" t="s">
        <v>35</v>
      </c>
      <c r="V35" s="185"/>
      <c r="W35" s="56"/>
      <c r="X35" s="186"/>
      <c r="Y35" s="186"/>
      <c r="Z35" s="186"/>
      <c r="AA35" s="62"/>
      <c r="AB35" s="62"/>
      <c r="AC35" s="187"/>
      <c r="AD35" s="259"/>
      <c r="AE35" s="259"/>
      <c r="AF35" s="56"/>
      <c r="AG35" s="28"/>
      <c r="AH35" s="56"/>
      <c r="AI35" s="28"/>
      <c r="AJ35" s="132"/>
      <c r="AK35" s="198"/>
      <c r="AL35" s="286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37</v>
      </c>
      <c r="D36" s="185"/>
      <c r="E36" s="56"/>
      <c r="F36" s="186">
        <v>42.580081999999997</v>
      </c>
      <c r="G36" s="186">
        <v>45.563944999999997</v>
      </c>
      <c r="H36" s="186">
        <v>0.99404285000000003</v>
      </c>
      <c r="I36" s="62">
        <v>0.99653641999999998</v>
      </c>
      <c r="J36" s="62">
        <v>7.2660915999999999E-3</v>
      </c>
      <c r="K36" s="187"/>
      <c r="L36" s="259"/>
      <c r="M36" s="259"/>
      <c r="N36" s="56"/>
      <c r="O36" s="28"/>
      <c r="P36" s="56"/>
      <c r="Q36" s="28"/>
      <c r="R36" s="132"/>
      <c r="S36" s="215"/>
      <c r="T36" s="286"/>
      <c r="U36" s="27" t="s">
        <v>37</v>
      </c>
      <c r="V36" s="185"/>
      <c r="W36" s="56"/>
      <c r="X36" s="186"/>
      <c r="Y36" s="186"/>
      <c r="Z36" s="186"/>
      <c r="AA36" s="62"/>
      <c r="AB36" s="62"/>
      <c r="AC36" s="187"/>
      <c r="AD36" s="259"/>
      <c r="AE36" s="259"/>
      <c r="AF36" s="56"/>
      <c r="AG36" s="28"/>
      <c r="AH36" s="56"/>
      <c r="AI36" s="28"/>
      <c r="AJ36" s="132"/>
      <c r="AK36" s="198"/>
      <c r="AL36" s="286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5"/>
      <c r="E37" s="56"/>
      <c r="F37" s="188"/>
      <c r="G37" s="188"/>
      <c r="H37" s="188"/>
      <c r="I37" s="56"/>
      <c r="J37" s="56"/>
      <c r="K37" s="187"/>
      <c r="L37" s="259"/>
      <c r="M37" s="259"/>
      <c r="N37" s="56"/>
      <c r="O37" s="28"/>
      <c r="P37" s="56"/>
      <c r="Q37" s="28"/>
      <c r="R37" s="183"/>
      <c r="S37" s="215"/>
      <c r="T37" s="286"/>
      <c r="U37" s="27"/>
      <c r="V37" s="185"/>
      <c r="W37" s="56"/>
      <c r="X37" s="188"/>
      <c r="Y37" s="188"/>
      <c r="Z37" s="188"/>
      <c r="AA37" s="56"/>
      <c r="AB37" s="56"/>
      <c r="AC37" s="187"/>
      <c r="AD37" s="259"/>
      <c r="AE37" s="259"/>
      <c r="AF37" s="56"/>
      <c r="AG37" s="28"/>
      <c r="AH37" s="56"/>
      <c r="AI37" s="28"/>
      <c r="AJ37" s="183"/>
      <c r="AK37" s="198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72</v>
      </c>
      <c r="C38" s="25" t="s">
        <v>33</v>
      </c>
      <c r="D38" s="39"/>
      <c r="E38" s="55"/>
      <c r="F38" s="96">
        <v>30.15297</v>
      </c>
      <c r="G38" s="96">
        <v>34.034450999999997</v>
      </c>
      <c r="H38" s="96">
        <v>0.96391780000000005</v>
      </c>
      <c r="I38" s="60">
        <v>0.96862345999999999</v>
      </c>
      <c r="J38" s="60">
        <v>5.0315066999999998E-2</v>
      </c>
      <c r="K38" s="61"/>
      <c r="L38" s="258"/>
      <c r="M38" s="258"/>
      <c r="N38" s="55"/>
      <c r="O38" s="26"/>
      <c r="P38" s="55"/>
      <c r="Q38" s="26"/>
      <c r="R38" s="131"/>
      <c r="S38" s="215"/>
      <c r="T38" s="288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8"/>
      <c r="AE38" s="258"/>
      <c r="AF38" s="55"/>
      <c r="AG38" s="26"/>
      <c r="AH38" s="55"/>
      <c r="AI38" s="26"/>
      <c r="AJ38" s="131"/>
      <c r="AK38" s="198"/>
      <c r="AL38" s="288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34</v>
      </c>
      <c r="D39" s="185"/>
      <c r="E39" s="56"/>
      <c r="F39" s="186">
        <v>34.088949</v>
      </c>
      <c r="G39" s="186">
        <v>37.398083999999997</v>
      </c>
      <c r="H39" s="186">
        <v>0.97906534000000001</v>
      </c>
      <c r="I39" s="62">
        <v>0.98304360999999996</v>
      </c>
      <c r="J39" s="62">
        <v>3.1144359999999999E-2</v>
      </c>
      <c r="K39" s="187"/>
      <c r="L39" s="259"/>
      <c r="M39" s="259"/>
      <c r="N39" s="56"/>
      <c r="O39" s="28"/>
      <c r="P39" s="56"/>
      <c r="Q39" s="28"/>
      <c r="R39" s="132"/>
      <c r="S39" s="215"/>
      <c r="T39" s="286"/>
      <c r="U39" s="27" t="s">
        <v>34</v>
      </c>
      <c r="V39" s="185"/>
      <c r="W39" s="56"/>
      <c r="X39" s="186"/>
      <c r="Y39" s="186"/>
      <c r="Z39" s="186"/>
      <c r="AA39" s="62"/>
      <c r="AB39" s="62"/>
      <c r="AC39" s="187"/>
      <c r="AD39" s="259"/>
      <c r="AE39" s="259"/>
      <c r="AF39" s="56"/>
      <c r="AG39" s="28"/>
      <c r="AH39" s="56"/>
      <c r="AI39" s="28"/>
      <c r="AJ39" s="132"/>
      <c r="AK39" s="198"/>
      <c r="AL39" s="286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35</v>
      </c>
      <c r="D40" s="185"/>
      <c r="E40" s="56"/>
      <c r="F40" s="186">
        <v>38.449176999999999</v>
      </c>
      <c r="G40" s="186">
        <v>41.755983999999998</v>
      </c>
      <c r="H40" s="186">
        <v>0.98954759999999997</v>
      </c>
      <c r="I40" s="62">
        <v>0.99253597999999998</v>
      </c>
      <c r="J40" s="62">
        <v>1.6781341000000002E-2</v>
      </c>
      <c r="K40" s="187"/>
      <c r="L40" s="259"/>
      <c r="M40" s="259"/>
      <c r="N40" s="56"/>
      <c r="O40" s="28"/>
      <c r="P40" s="56"/>
      <c r="Q40" s="28"/>
      <c r="R40" s="132"/>
      <c r="S40" s="215"/>
      <c r="T40" s="286"/>
      <c r="U40" s="27" t="s">
        <v>35</v>
      </c>
      <c r="V40" s="185"/>
      <c r="W40" s="56"/>
      <c r="X40" s="186"/>
      <c r="Y40" s="186"/>
      <c r="Z40" s="186"/>
      <c r="AA40" s="62"/>
      <c r="AB40" s="62"/>
      <c r="AC40" s="187"/>
      <c r="AD40" s="259"/>
      <c r="AE40" s="259"/>
      <c r="AF40" s="56"/>
      <c r="AG40" s="28"/>
      <c r="AH40" s="56"/>
      <c r="AI40" s="28"/>
      <c r="AJ40" s="132"/>
      <c r="AK40" s="198"/>
      <c r="AL40" s="286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37</v>
      </c>
      <c r="D41" s="185"/>
      <c r="E41" s="56"/>
      <c r="F41" s="186">
        <v>42.473045999999997</v>
      </c>
      <c r="G41" s="186">
        <v>45.547133000000002</v>
      </c>
      <c r="H41" s="186">
        <v>0.99415222000000003</v>
      </c>
      <c r="I41" s="62">
        <v>0.99658884000000003</v>
      </c>
      <c r="J41" s="62">
        <v>7.4212662999999998E-3</v>
      </c>
      <c r="K41" s="187"/>
      <c r="L41" s="259"/>
      <c r="M41" s="259"/>
      <c r="N41" s="56"/>
      <c r="O41" s="28"/>
      <c r="P41" s="56"/>
      <c r="Q41" s="28"/>
      <c r="R41" s="132"/>
      <c r="S41" s="215"/>
      <c r="T41" s="286"/>
      <c r="U41" s="27" t="s">
        <v>37</v>
      </c>
      <c r="V41" s="185"/>
      <c r="W41" s="56"/>
      <c r="X41" s="186"/>
      <c r="Y41" s="186"/>
      <c r="Z41" s="186"/>
      <c r="AA41" s="62"/>
      <c r="AB41" s="62"/>
      <c r="AC41" s="187"/>
      <c r="AD41" s="259"/>
      <c r="AE41" s="259"/>
      <c r="AF41" s="56"/>
      <c r="AG41" s="28"/>
      <c r="AH41" s="56"/>
      <c r="AI41" s="28"/>
      <c r="AJ41" s="132"/>
      <c r="AK41" s="198"/>
      <c r="AL41" s="286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5"/>
      <c r="E42" s="56"/>
      <c r="F42" s="188"/>
      <c r="G42" s="188"/>
      <c r="H42" s="188"/>
      <c r="I42" s="56"/>
      <c r="J42" s="56"/>
      <c r="K42" s="187"/>
      <c r="L42" s="259"/>
      <c r="M42" s="259"/>
      <c r="N42" s="56"/>
      <c r="O42" s="28"/>
      <c r="P42" s="56"/>
      <c r="Q42" s="28"/>
      <c r="R42" s="183"/>
      <c r="S42" s="215"/>
      <c r="T42" s="286"/>
      <c r="U42" s="27"/>
      <c r="V42" s="185"/>
      <c r="W42" s="56"/>
      <c r="X42" s="188"/>
      <c r="Y42" s="188"/>
      <c r="Z42" s="188"/>
      <c r="AA42" s="56"/>
      <c r="AB42" s="56"/>
      <c r="AC42" s="187"/>
      <c r="AD42" s="259"/>
      <c r="AE42" s="259"/>
      <c r="AF42" s="56"/>
      <c r="AG42" s="28"/>
      <c r="AH42" s="56"/>
      <c r="AI42" s="28"/>
      <c r="AJ42" s="183"/>
      <c r="AK42" s="198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73</v>
      </c>
      <c r="C43" s="25" t="s">
        <v>33</v>
      </c>
      <c r="D43" s="39"/>
      <c r="E43" s="55"/>
      <c r="F43" s="96">
        <v>30.712534000000002</v>
      </c>
      <c r="G43" s="96">
        <v>34.285623000000001</v>
      </c>
      <c r="H43" s="96">
        <v>0.96639660999999999</v>
      </c>
      <c r="I43" s="60">
        <v>0.97140870999999995</v>
      </c>
      <c r="J43" s="60">
        <v>4.9147191999999999E-2</v>
      </c>
      <c r="K43" s="61"/>
      <c r="L43" s="258"/>
      <c r="M43" s="258"/>
      <c r="N43" s="55"/>
      <c r="O43" s="26"/>
      <c r="P43" s="55"/>
      <c r="Q43" s="26"/>
      <c r="R43" s="131"/>
      <c r="S43" s="215"/>
      <c r="T43" s="288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8"/>
      <c r="AE43" s="258"/>
      <c r="AF43" s="55"/>
      <c r="AG43" s="26"/>
      <c r="AH43" s="55"/>
      <c r="AI43" s="26"/>
      <c r="AJ43" s="131"/>
      <c r="AK43" s="198"/>
      <c r="AL43" s="288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34</v>
      </c>
      <c r="D44" s="185"/>
      <c r="E44" s="56"/>
      <c r="F44" s="186">
        <v>34.402822</v>
      </c>
      <c r="G44" s="186">
        <v>37.657452999999997</v>
      </c>
      <c r="H44" s="186">
        <v>0.97991222</v>
      </c>
      <c r="I44" s="62">
        <v>0.98397491000000004</v>
      </c>
      <c r="J44" s="62">
        <v>3.1192406999999998E-2</v>
      </c>
      <c r="K44" s="187"/>
      <c r="L44" s="259"/>
      <c r="M44" s="259"/>
      <c r="N44" s="56"/>
      <c r="O44" s="28"/>
      <c r="P44" s="56"/>
      <c r="Q44" s="28"/>
      <c r="R44" s="132"/>
      <c r="S44" s="215"/>
      <c r="T44" s="286"/>
      <c r="U44" s="27" t="s">
        <v>34</v>
      </c>
      <c r="V44" s="185"/>
      <c r="W44" s="56"/>
      <c r="X44" s="186"/>
      <c r="Y44" s="186"/>
      <c r="Z44" s="186"/>
      <c r="AA44" s="62"/>
      <c r="AB44" s="62"/>
      <c r="AC44" s="187"/>
      <c r="AD44" s="259"/>
      <c r="AE44" s="259"/>
      <c r="AF44" s="56"/>
      <c r="AG44" s="28"/>
      <c r="AH44" s="56"/>
      <c r="AI44" s="28"/>
      <c r="AJ44" s="132"/>
      <c r="AK44" s="198"/>
      <c r="AL44" s="286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35</v>
      </c>
      <c r="D45" s="185"/>
      <c r="E45" s="56"/>
      <c r="F45" s="186">
        <v>38.472430000000003</v>
      </c>
      <c r="G45" s="186">
        <v>41.869746999999997</v>
      </c>
      <c r="H45" s="186">
        <v>0.98964059000000004</v>
      </c>
      <c r="I45" s="62">
        <v>0.99265811000000004</v>
      </c>
      <c r="J45" s="62">
        <v>1.6976274999999999E-2</v>
      </c>
      <c r="K45" s="187"/>
      <c r="L45" s="259"/>
      <c r="M45" s="259"/>
      <c r="N45" s="56"/>
      <c r="O45" s="28"/>
      <c r="P45" s="56"/>
      <c r="Q45" s="28"/>
      <c r="R45" s="132"/>
      <c r="S45" s="215"/>
      <c r="T45" s="286"/>
      <c r="U45" s="27" t="s">
        <v>35</v>
      </c>
      <c r="V45" s="185"/>
      <c r="W45" s="56"/>
      <c r="X45" s="186"/>
      <c r="Y45" s="186"/>
      <c r="Z45" s="186"/>
      <c r="AA45" s="62"/>
      <c r="AB45" s="62"/>
      <c r="AC45" s="187"/>
      <c r="AD45" s="259"/>
      <c r="AE45" s="259"/>
      <c r="AF45" s="56"/>
      <c r="AG45" s="28"/>
      <c r="AH45" s="56"/>
      <c r="AI45" s="28"/>
      <c r="AJ45" s="132"/>
      <c r="AK45" s="198"/>
      <c r="AL45" s="286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37</v>
      </c>
      <c r="D46" s="185"/>
      <c r="E46" s="56"/>
      <c r="F46" s="186">
        <v>42.668796999999998</v>
      </c>
      <c r="G46" s="186">
        <v>45.706291</v>
      </c>
      <c r="H46" s="186">
        <v>0.99412624999999999</v>
      </c>
      <c r="I46" s="62">
        <v>0.99658301000000005</v>
      </c>
      <c r="J46" s="62">
        <v>7.099447E-3</v>
      </c>
      <c r="K46" s="187"/>
      <c r="L46" s="259"/>
      <c r="M46" s="259"/>
      <c r="N46" s="56"/>
      <c r="O46" s="28"/>
      <c r="P46" s="56"/>
      <c r="Q46" s="28"/>
      <c r="R46" s="132"/>
      <c r="S46" s="215"/>
      <c r="T46" s="286"/>
      <c r="U46" s="27" t="s">
        <v>37</v>
      </c>
      <c r="V46" s="185"/>
      <c r="W46" s="56"/>
      <c r="X46" s="186"/>
      <c r="Y46" s="186"/>
      <c r="Z46" s="186"/>
      <c r="AA46" s="62"/>
      <c r="AB46" s="62"/>
      <c r="AC46" s="187"/>
      <c r="AD46" s="259"/>
      <c r="AE46" s="259"/>
      <c r="AF46" s="56"/>
      <c r="AG46" s="28"/>
      <c r="AH46" s="56"/>
      <c r="AI46" s="28"/>
      <c r="AJ46" s="132"/>
      <c r="AK46" s="198"/>
      <c r="AL46" s="286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5"/>
      <c r="E47" s="56"/>
      <c r="F47" s="188"/>
      <c r="G47" s="188"/>
      <c r="H47" s="188"/>
      <c r="I47" s="56"/>
      <c r="J47" s="56"/>
      <c r="K47" s="187"/>
      <c r="L47" s="259"/>
      <c r="M47" s="259"/>
      <c r="N47" s="56"/>
      <c r="O47" s="28"/>
      <c r="P47" s="56"/>
      <c r="Q47" s="28"/>
      <c r="R47" s="183"/>
      <c r="S47" s="215"/>
      <c r="T47" s="286"/>
      <c r="U47" s="27"/>
      <c r="V47" s="185"/>
      <c r="W47" s="56"/>
      <c r="X47" s="188"/>
      <c r="Y47" s="188"/>
      <c r="Z47" s="188"/>
      <c r="AA47" s="56"/>
      <c r="AB47" s="56"/>
      <c r="AC47" s="187"/>
      <c r="AD47" s="259"/>
      <c r="AE47" s="259"/>
      <c r="AF47" s="56"/>
      <c r="AG47" s="28"/>
      <c r="AH47" s="56"/>
      <c r="AI47" s="28"/>
      <c r="AJ47" s="183"/>
      <c r="AK47" s="198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74</v>
      </c>
      <c r="C48" s="25" t="s">
        <v>33</v>
      </c>
      <c r="D48" s="39"/>
      <c r="E48" s="55"/>
      <c r="F48" s="96">
        <v>31.19351</v>
      </c>
      <c r="G48" s="96">
        <v>34.781601000000002</v>
      </c>
      <c r="H48" s="96">
        <v>0.96806232999999997</v>
      </c>
      <c r="I48" s="60">
        <v>0.97416371000000002</v>
      </c>
      <c r="J48" s="60">
        <v>4.73523E-2</v>
      </c>
      <c r="K48" s="61"/>
      <c r="L48" s="258"/>
      <c r="M48" s="258"/>
      <c r="N48" s="55"/>
      <c r="O48" s="26"/>
      <c r="P48" s="55"/>
      <c r="Q48" s="26"/>
      <c r="R48" s="131"/>
      <c r="S48" s="215"/>
      <c r="T48" s="288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8"/>
      <c r="AE48" s="258"/>
      <c r="AF48" s="55"/>
      <c r="AG48" s="26"/>
      <c r="AH48" s="55"/>
      <c r="AI48" s="26"/>
      <c r="AJ48" s="131"/>
      <c r="AK48" s="198"/>
      <c r="AL48" s="288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34</v>
      </c>
      <c r="D49" s="185"/>
      <c r="E49" s="56"/>
      <c r="F49" s="186">
        <v>34.697786999999998</v>
      </c>
      <c r="G49" s="186">
        <v>37.979843000000002</v>
      </c>
      <c r="H49" s="186">
        <v>0.98043701000000005</v>
      </c>
      <c r="I49" s="62">
        <v>0.98510779000000004</v>
      </c>
      <c r="J49" s="62">
        <v>3.0550817000000001E-2</v>
      </c>
      <c r="K49" s="187"/>
      <c r="L49" s="259"/>
      <c r="M49" s="259"/>
      <c r="N49" s="56"/>
      <c r="O49" s="28"/>
      <c r="P49" s="56"/>
      <c r="Q49" s="28"/>
      <c r="R49" s="132"/>
      <c r="S49" s="215"/>
      <c r="T49" s="286"/>
      <c r="U49" s="27" t="s">
        <v>34</v>
      </c>
      <c r="V49" s="185"/>
      <c r="W49" s="56"/>
      <c r="X49" s="186"/>
      <c r="Y49" s="186"/>
      <c r="Z49" s="186"/>
      <c r="AA49" s="62"/>
      <c r="AB49" s="62"/>
      <c r="AC49" s="187"/>
      <c r="AD49" s="259"/>
      <c r="AE49" s="259"/>
      <c r="AF49" s="56"/>
      <c r="AG49" s="28"/>
      <c r="AH49" s="56"/>
      <c r="AI49" s="28"/>
      <c r="AJ49" s="132"/>
      <c r="AK49" s="198"/>
      <c r="AL49" s="286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35</v>
      </c>
      <c r="D50" s="185"/>
      <c r="E50" s="56"/>
      <c r="F50" s="186">
        <v>38.853178</v>
      </c>
      <c r="G50" s="186">
        <v>42.171095000000001</v>
      </c>
      <c r="H50" s="186">
        <v>0.98965848999999995</v>
      </c>
      <c r="I50" s="62">
        <v>0.99291264000000001</v>
      </c>
      <c r="J50" s="62">
        <v>1.6767826E-2</v>
      </c>
      <c r="K50" s="187"/>
      <c r="L50" s="259"/>
      <c r="M50" s="259"/>
      <c r="N50" s="56"/>
      <c r="O50" s="28"/>
      <c r="P50" s="56"/>
      <c r="Q50" s="28"/>
      <c r="R50" s="132"/>
      <c r="S50" s="215"/>
      <c r="T50" s="286"/>
      <c r="U50" s="27" t="s">
        <v>35</v>
      </c>
      <c r="V50" s="185"/>
      <c r="W50" s="56"/>
      <c r="X50" s="186"/>
      <c r="Y50" s="186"/>
      <c r="Z50" s="186"/>
      <c r="AA50" s="62"/>
      <c r="AB50" s="62"/>
      <c r="AC50" s="187"/>
      <c r="AD50" s="259"/>
      <c r="AE50" s="259"/>
      <c r="AF50" s="56"/>
      <c r="AG50" s="28"/>
      <c r="AH50" s="56"/>
      <c r="AI50" s="28"/>
      <c r="AJ50" s="132"/>
      <c r="AK50" s="198"/>
      <c r="AL50" s="286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37</v>
      </c>
      <c r="D51" s="185"/>
      <c r="E51" s="56"/>
      <c r="F51" s="186">
        <v>42.715998999999996</v>
      </c>
      <c r="G51" s="186">
        <v>45.732398000000003</v>
      </c>
      <c r="H51" s="186">
        <v>0.99404932000000001</v>
      </c>
      <c r="I51" s="62">
        <v>0.99660897999999998</v>
      </c>
      <c r="J51" s="62">
        <v>7.152449E-3</v>
      </c>
      <c r="K51" s="187"/>
      <c r="L51" s="259"/>
      <c r="M51" s="259"/>
      <c r="N51" s="56"/>
      <c r="O51" s="28"/>
      <c r="P51" s="56"/>
      <c r="Q51" s="28"/>
      <c r="R51" s="132"/>
      <c r="S51" s="215"/>
      <c r="T51" s="286"/>
      <c r="U51" s="27" t="s">
        <v>37</v>
      </c>
      <c r="V51" s="185"/>
      <c r="W51" s="56"/>
      <c r="X51" s="186"/>
      <c r="Y51" s="186"/>
      <c r="Z51" s="186"/>
      <c r="AA51" s="62"/>
      <c r="AB51" s="62"/>
      <c r="AC51" s="187"/>
      <c r="AD51" s="259"/>
      <c r="AE51" s="259"/>
      <c r="AF51" s="56"/>
      <c r="AG51" s="28"/>
      <c r="AH51" s="56"/>
      <c r="AI51" s="28"/>
      <c r="AJ51" s="132"/>
      <c r="AK51" s="198"/>
      <c r="AL51" s="286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5"/>
      <c r="E52" s="56"/>
      <c r="F52" s="188"/>
      <c r="G52" s="188"/>
      <c r="H52" s="188"/>
      <c r="I52" s="56"/>
      <c r="J52" s="56"/>
      <c r="K52" s="187"/>
      <c r="L52" s="259"/>
      <c r="M52" s="259"/>
      <c r="N52" s="56"/>
      <c r="O52" s="28"/>
      <c r="P52" s="56"/>
      <c r="Q52" s="28"/>
      <c r="R52" s="183"/>
      <c r="S52" s="215"/>
      <c r="T52" s="286"/>
      <c r="U52" s="27"/>
      <c r="V52" s="185"/>
      <c r="W52" s="56"/>
      <c r="X52" s="188"/>
      <c r="Y52" s="188"/>
      <c r="Z52" s="188"/>
      <c r="AA52" s="56"/>
      <c r="AB52" s="56"/>
      <c r="AC52" s="187"/>
      <c r="AD52" s="259"/>
      <c r="AE52" s="259"/>
      <c r="AF52" s="56"/>
      <c r="AG52" s="28"/>
      <c r="AH52" s="56"/>
      <c r="AI52" s="28"/>
      <c r="AJ52" s="183"/>
      <c r="AK52" s="198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75</v>
      </c>
      <c r="C53" s="25" t="s">
        <v>33</v>
      </c>
      <c r="D53" s="39"/>
      <c r="E53" s="55"/>
      <c r="F53" s="96">
        <v>31.325614000000002</v>
      </c>
      <c r="G53" s="96">
        <v>34.909689</v>
      </c>
      <c r="H53" s="96">
        <v>0.96894290000000005</v>
      </c>
      <c r="I53" s="60">
        <v>0.97442209999999996</v>
      </c>
      <c r="J53" s="60">
        <v>4.8489477000000003E-2</v>
      </c>
      <c r="K53" s="61"/>
      <c r="L53" s="258"/>
      <c r="M53" s="258"/>
      <c r="N53" s="55"/>
      <c r="O53" s="26"/>
      <c r="P53" s="55"/>
      <c r="Q53" s="26"/>
      <c r="R53" s="131"/>
      <c r="S53" s="215"/>
      <c r="T53" s="288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8"/>
      <c r="AE53" s="258"/>
      <c r="AF53" s="55"/>
      <c r="AG53" s="26"/>
      <c r="AH53" s="55"/>
      <c r="AI53" s="26"/>
      <c r="AJ53" s="131"/>
      <c r="AK53" s="198"/>
      <c r="AL53" s="288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34</v>
      </c>
      <c r="D54" s="185"/>
      <c r="E54" s="56"/>
      <c r="F54" s="186">
        <v>34.753784000000003</v>
      </c>
      <c r="G54" s="186">
        <v>38.009810999999999</v>
      </c>
      <c r="H54" s="186">
        <v>0.98064797999999997</v>
      </c>
      <c r="I54" s="62">
        <v>0.98503472999999997</v>
      </c>
      <c r="J54" s="62">
        <v>3.078316E-2</v>
      </c>
      <c r="K54" s="187"/>
      <c r="L54" s="259"/>
      <c r="M54" s="259"/>
      <c r="N54" s="56"/>
      <c r="O54" s="28"/>
      <c r="P54" s="56"/>
      <c r="Q54" s="28"/>
      <c r="R54" s="132"/>
      <c r="S54" s="215"/>
      <c r="T54" s="286"/>
      <c r="U54" s="27" t="s">
        <v>34</v>
      </c>
      <c r="V54" s="185"/>
      <c r="W54" s="56"/>
      <c r="X54" s="186"/>
      <c r="Y54" s="186"/>
      <c r="Z54" s="186"/>
      <c r="AA54" s="62"/>
      <c r="AB54" s="62"/>
      <c r="AC54" s="187"/>
      <c r="AD54" s="259"/>
      <c r="AE54" s="259"/>
      <c r="AF54" s="56"/>
      <c r="AG54" s="28"/>
      <c r="AH54" s="56"/>
      <c r="AI54" s="28"/>
      <c r="AJ54" s="132"/>
      <c r="AK54" s="198"/>
      <c r="AL54" s="286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35</v>
      </c>
      <c r="D55" s="185"/>
      <c r="E55" s="56"/>
      <c r="F55" s="186">
        <v>38.882463999999999</v>
      </c>
      <c r="G55" s="186">
        <v>42.213290999999998</v>
      </c>
      <c r="H55" s="186">
        <v>0.98968911000000004</v>
      </c>
      <c r="I55" s="62">
        <v>0.99298189999999997</v>
      </c>
      <c r="J55" s="62">
        <v>1.6484459999999999E-2</v>
      </c>
      <c r="K55" s="187"/>
      <c r="L55" s="259"/>
      <c r="M55" s="259"/>
      <c r="N55" s="56"/>
      <c r="O55" s="28"/>
      <c r="P55" s="56"/>
      <c r="Q55" s="28"/>
      <c r="R55" s="132"/>
      <c r="S55" s="215"/>
      <c r="T55" s="286"/>
      <c r="U55" s="27" t="s">
        <v>35</v>
      </c>
      <c r="V55" s="185"/>
      <c r="W55" s="56"/>
      <c r="X55" s="186"/>
      <c r="Y55" s="186"/>
      <c r="Z55" s="186"/>
      <c r="AA55" s="62"/>
      <c r="AB55" s="62"/>
      <c r="AC55" s="187"/>
      <c r="AD55" s="259"/>
      <c r="AE55" s="259"/>
      <c r="AF55" s="56"/>
      <c r="AG55" s="28"/>
      <c r="AH55" s="56"/>
      <c r="AI55" s="28"/>
      <c r="AJ55" s="132"/>
      <c r="AK55" s="198"/>
      <c r="AL55" s="286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37</v>
      </c>
      <c r="D56" s="185"/>
      <c r="E56" s="56"/>
      <c r="F56" s="186">
        <v>42.603436000000002</v>
      </c>
      <c r="G56" s="186">
        <v>45.654865999999998</v>
      </c>
      <c r="H56" s="186">
        <v>0.99402215999999999</v>
      </c>
      <c r="I56" s="62">
        <v>0.99654838999999995</v>
      </c>
      <c r="J56" s="62">
        <v>7.3451395000000003E-3</v>
      </c>
      <c r="K56" s="187"/>
      <c r="L56" s="259"/>
      <c r="M56" s="259"/>
      <c r="N56" s="56"/>
      <c r="O56" s="28"/>
      <c r="P56" s="56"/>
      <c r="Q56" s="28"/>
      <c r="R56" s="132"/>
      <c r="S56" s="215"/>
      <c r="T56" s="286"/>
      <c r="U56" s="27" t="s">
        <v>37</v>
      </c>
      <c r="V56" s="185"/>
      <c r="W56" s="56"/>
      <c r="X56" s="186"/>
      <c r="Y56" s="186"/>
      <c r="Z56" s="186"/>
      <c r="AA56" s="62"/>
      <c r="AB56" s="62"/>
      <c r="AC56" s="187"/>
      <c r="AD56" s="259"/>
      <c r="AE56" s="259"/>
      <c r="AF56" s="56"/>
      <c r="AG56" s="28"/>
      <c r="AH56" s="56"/>
      <c r="AI56" s="28"/>
      <c r="AJ56" s="132"/>
      <c r="AK56" s="198"/>
      <c r="AL56" s="286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5"/>
      <c r="E57" s="56"/>
      <c r="F57" s="188"/>
      <c r="G57" s="188"/>
      <c r="H57" s="188"/>
      <c r="I57" s="56"/>
      <c r="J57" s="56"/>
      <c r="K57" s="187"/>
      <c r="L57" s="259"/>
      <c r="M57" s="259"/>
      <c r="N57" s="56"/>
      <c r="O57" s="28"/>
      <c r="P57" s="56"/>
      <c r="Q57" s="28"/>
      <c r="R57" s="183"/>
      <c r="S57" s="215"/>
      <c r="T57" s="286"/>
      <c r="U57" s="27"/>
      <c r="V57" s="185"/>
      <c r="W57" s="56"/>
      <c r="X57" s="188"/>
      <c r="Y57" s="188"/>
      <c r="Z57" s="188"/>
      <c r="AA57" s="56"/>
      <c r="AB57" s="56"/>
      <c r="AC57" s="187"/>
      <c r="AD57" s="259"/>
      <c r="AE57" s="259"/>
      <c r="AF57" s="56"/>
      <c r="AG57" s="28"/>
      <c r="AH57" s="56"/>
      <c r="AI57" s="28"/>
      <c r="AJ57" s="183"/>
      <c r="AK57" s="198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76</v>
      </c>
      <c r="C58" s="25" t="s">
        <v>33</v>
      </c>
      <c r="D58" s="39"/>
      <c r="E58" s="55"/>
      <c r="F58" s="96">
        <v>31.25704</v>
      </c>
      <c r="G58" s="96">
        <v>34.807326000000003</v>
      </c>
      <c r="H58" s="96">
        <v>0.96874892000000001</v>
      </c>
      <c r="I58" s="60">
        <v>0.97497524999999996</v>
      </c>
      <c r="J58" s="60">
        <v>5.0832084999999999E-2</v>
      </c>
      <c r="K58" s="61"/>
      <c r="L58" s="258"/>
      <c r="M58" s="258"/>
      <c r="N58" s="55"/>
      <c r="O58" s="26"/>
      <c r="P58" s="55"/>
      <c r="Q58" s="26"/>
      <c r="R58" s="131"/>
      <c r="S58" s="215"/>
      <c r="T58" s="288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8"/>
      <c r="AE58" s="258"/>
      <c r="AF58" s="55"/>
      <c r="AG58" s="26"/>
      <c r="AH58" s="55"/>
      <c r="AI58" s="26"/>
      <c r="AJ58" s="131"/>
      <c r="AK58" s="198"/>
      <c r="AL58" s="288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34</v>
      </c>
      <c r="D59" s="185"/>
      <c r="E59" s="56"/>
      <c r="F59" s="186">
        <v>34.736063000000001</v>
      </c>
      <c r="G59" s="186">
        <v>38.043135999999997</v>
      </c>
      <c r="H59" s="186">
        <v>0.98061173999999995</v>
      </c>
      <c r="I59" s="62">
        <v>0.98544653999999998</v>
      </c>
      <c r="J59" s="62">
        <v>3.2875016E-2</v>
      </c>
      <c r="K59" s="187"/>
      <c r="L59" s="259"/>
      <c r="M59" s="259"/>
      <c r="N59" s="56"/>
      <c r="O59" s="28"/>
      <c r="P59" s="56"/>
      <c r="Q59" s="28"/>
      <c r="R59" s="132"/>
      <c r="S59" s="215"/>
      <c r="T59" s="286"/>
      <c r="U59" s="27" t="s">
        <v>34</v>
      </c>
      <c r="V59" s="185"/>
      <c r="W59" s="56"/>
      <c r="X59" s="186"/>
      <c r="Y59" s="186"/>
      <c r="Z59" s="186"/>
      <c r="AA59" s="62"/>
      <c r="AB59" s="62"/>
      <c r="AC59" s="187"/>
      <c r="AD59" s="259"/>
      <c r="AE59" s="259"/>
      <c r="AF59" s="56"/>
      <c r="AG59" s="28"/>
      <c r="AH59" s="56"/>
      <c r="AI59" s="28"/>
      <c r="AJ59" s="132"/>
      <c r="AK59" s="198"/>
      <c r="AL59" s="286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35</v>
      </c>
      <c r="D60" s="185"/>
      <c r="E60" s="56"/>
      <c r="F60" s="186">
        <v>38.571489</v>
      </c>
      <c r="G60" s="186">
        <v>41.985655000000001</v>
      </c>
      <c r="H60" s="186">
        <v>0.98976264999999997</v>
      </c>
      <c r="I60" s="62">
        <v>0.99295763999999997</v>
      </c>
      <c r="J60" s="62">
        <v>1.7583580000000001E-2</v>
      </c>
      <c r="K60" s="187"/>
      <c r="L60" s="259"/>
      <c r="M60" s="259"/>
      <c r="N60" s="56"/>
      <c r="O60" s="28"/>
      <c r="P60" s="56"/>
      <c r="Q60" s="28"/>
      <c r="R60" s="132"/>
      <c r="S60" s="215"/>
      <c r="T60" s="286"/>
      <c r="U60" s="27" t="s">
        <v>35</v>
      </c>
      <c r="V60" s="185"/>
      <c r="W60" s="56"/>
      <c r="X60" s="186"/>
      <c r="Y60" s="186"/>
      <c r="Z60" s="186"/>
      <c r="AA60" s="62"/>
      <c r="AB60" s="62"/>
      <c r="AC60" s="187"/>
      <c r="AD60" s="259"/>
      <c r="AE60" s="259"/>
      <c r="AF60" s="56"/>
      <c r="AG60" s="28"/>
      <c r="AH60" s="56"/>
      <c r="AI60" s="28"/>
      <c r="AJ60" s="132"/>
      <c r="AK60" s="198"/>
      <c r="AL60" s="286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37</v>
      </c>
      <c r="D61" s="185"/>
      <c r="E61" s="56"/>
      <c r="F61" s="186">
        <v>42.496471999999997</v>
      </c>
      <c r="G61" s="186">
        <v>45.569187999999997</v>
      </c>
      <c r="H61" s="186">
        <v>0.99407719000000005</v>
      </c>
      <c r="I61" s="62">
        <v>0.99650490999999997</v>
      </c>
      <c r="J61" s="62">
        <v>7.4526949999999996E-3</v>
      </c>
      <c r="K61" s="187"/>
      <c r="L61" s="259"/>
      <c r="M61" s="259"/>
      <c r="N61" s="56"/>
      <c r="O61" s="28"/>
      <c r="P61" s="56"/>
      <c r="Q61" s="28"/>
      <c r="R61" s="132"/>
      <c r="S61" s="215"/>
      <c r="T61" s="286"/>
      <c r="U61" s="27" t="s">
        <v>37</v>
      </c>
      <c r="V61" s="185"/>
      <c r="W61" s="56"/>
      <c r="X61" s="186"/>
      <c r="Y61" s="186"/>
      <c r="Z61" s="186"/>
      <c r="AA61" s="62"/>
      <c r="AB61" s="62"/>
      <c r="AC61" s="187"/>
      <c r="AD61" s="259"/>
      <c r="AE61" s="259"/>
      <c r="AF61" s="56"/>
      <c r="AG61" s="28"/>
      <c r="AH61" s="56"/>
      <c r="AI61" s="28"/>
      <c r="AJ61" s="132"/>
      <c r="AK61" s="198"/>
      <c r="AL61" s="286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5"/>
      <c r="E62" s="56"/>
      <c r="F62" s="188"/>
      <c r="G62" s="188"/>
      <c r="H62" s="188"/>
      <c r="I62" s="56"/>
      <c r="J62" s="56"/>
      <c r="K62" s="187"/>
      <c r="L62" s="259"/>
      <c r="M62" s="259"/>
      <c r="N62" s="56"/>
      <c r="O62" s="28"/>
      <c r="P62" s="56"/>
      <c r="Q62" s="28"/>
      <c r="R62" s="183"/>
      <c r="S62" s="215"/>
      <c r="T62" s="286"/>
      <c r="U62" s="27"/>
      <c r="V62" s="185"/>
      <c r="W62" s="56"/>
      <c r="X62" s="188"/>
      <c r="Y62" s="188"/>
      <c r="Z62" s="188"/>
      <c r="AA62" s="56"/>
      <c r="AB62" s="56"/>
      <c r="AC62" s="187"/>
      <c r="AD62" s="259"/>
      <c r="AE62" s="259"/>
      <c r="AF62" s="56"/>
      <c r="AG62" s="28"/>
      <c r="AH62" s="56"/>
      <c r="AI62" s="28"/>
      <c r="AJ62" s="183"/>
      <c r="AK62" s="198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77</v>
      </c>
      <c r="C63" s="25" t="s">
        <v>33</v>
      </c>
      <c r="D63" s="39"/>
      <c r="E63" s="55"/>
      <c r="F63" s="96">
        <v>31.150027999999999</v>
      </c>
      <c r="G63" s="96">
        <v>34.999726000000003</v>
      </c>
      <c r="H63" s="96">
        <v>0.96776512000000003</v>
      </c>
      <c r="I63" s="60">
        <v>0.97475626000000004</v>
      </c>
      <c r="J63" s="60">
        <v>5.3312789999999999E-2</v>
      </c>
      <c r="K63" s="61"/>
      <c r="L63" s="258"/>
      <c r="M63" s="258"/>
      <c r="N63" s="55"/>
      <c r="O63" s="26"/>
      <c r="P63" s="55"/>
      <c r="Q63" s="26"/>
      <c r="R63" s="131"/>
      <c r="S63" s="215"/>
      <c r="T63" s="288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8"/>
      <c r="AE63" s="258"/>
      <c r="AF63" s="55"/>
      <c r="AG63" s="26"/>
      <c r="AH63" s="55"/>
      <c r="AI63" s="26"/>
      <c r="AJ63" s="131"/>
      <c r="AK63" s="198"/>
      <c r="AL63" s="288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34</v>
      </c>
      <c r="D64" s="185"/>
      <c r="E64" s="56"/>
      <c r="F64" s="186">
        <v>34.644005999999997</v>
      </c>
      <c r="G64" s="186">
        <v>37.920558999999997</v>
      </c>
      <c r="H64" s="186">
        <v>0.98025640999999997</v>
      </c>
      <c r="I64" s="62">
        <v>0.98525434000000001</v>
      </c>
      <c r="J64" s="62">
        <v>3.4649632999999999E-2</v>
      </c>
      <c r="K64" s="187"/>
      <c r="L64" s="259"/>
      <c r="M64" s="259"/>
      <c r="N64" s="56"/>
      <c r="O64" s="28"/>
      <c r="P64" s="56"/>
      <c r="Q64" s="28"/>
      <c r="R64" s="132"/>
      <c r="S64" s="215"/>
      <c r="T64" s="286"/>
      <c r="U64" s="27" t="s">
        <v>34</v>
      </c>
      <c r="V64" s="185"/>
      <c r="W64" s="56"/>
      <c r="X64" s="186"/>
      <c r="Y64" s="186"/>
      <c r="Z64" s="186"/>
      <c r="AA64" s="62"/>
      <c r="AB64" s="62"/>
      <c r="AC64" s="187"/>
      <c r="AD64" s="259"/>
      <c r="AE64" s="259"/>
      <c r="AF64" s="56"/>
      <c r="AG64" s="28"/>
      <c r="AH64" s="56"/>
      <c r="AI64" s="28"/>
      <c r="AJ64" s="132"/>
      <c r="AK64" s="198"/>
      <c r="AL64" s="286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35</v>
      </c>
      <c r="D65" s="185"/>
      <c r="E65" s="56"/>
      <c r="F65" s="186">
        <v>38.699170000000002</v>
      </c>
      <c r="G65" s="186">
        <v>42.140926</v>
      </c>
      <c r="H65" s="186">
        <v>0.98981368000000003</v>
      </c>
      <c r="I65" s="62">
        <v>0.99311057000000003</v>
      </c>
      <c r="J65" s="62">
        <v>1.8545010000000001E-2</v>
      </c>
      <c r="K65" s="187"/>
      <c r="L65" s="259"/>
      <c r="M65" s="259"/>
      <c r="N65" s="56"/>
      <c r="O65" s="28"/>
      <c r="P65" s="56"/>
      <c r="Q65" s="28"/>
      <c r="R65" s="132"/>
      <c r="S65" s="215"/>
      <c r="T65" s="286"/>
      <c r="U65" s="27" t="s">
        <v>35</v>
      </c>
      <c r="V65" s="185"/>
      <c r="W65" s="56"/>
      <c r="X65" s="186"/>
      <c r="Y65" s="186"/>
      <c r="Z65" s="186"/>
      <c r="AA65" s="62"/>
      <c r="AB65" s="62"/>
      <c r="AC65" s="187"/>
      <c r="AD65" s="259"/>
      <c r="AE65" s="259"/>
      <c r="AF65" s="56"/>
      <c r="AG65" s="28"/>
      <c r="AH65" s="56"/>
      <c r="AI65" s="28"/>
      <c r="AJ65" s="132"/>
      <c r="AK65" s="198"/>
      <c r="AL65" s="286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37</v>
      </c>
      <c r="D66" s="185"/>
      <c r="E66" s="56"/>
      <c r="F66" s="186">
        <v>42.678696000000002</v>
      </c>
      <c r="G66" s="186">
        <v>45.723976999999998</v>
      </c>
      <c r="H66" s="186">
        <v>0.99411121000000002</v>
      </c>
      <c r="I66" s="62">
        <v>0.99658751999999995</v>
      </c>
      <c r="J66" s="62">
        <v>7.5182165E-3</v>
      </c>
      <c r="K66" s="187"/>
      <c r="L66" s="259"/>
      <c r="M66" s="259"/>
      <c r="N66" s="56"/>
      <c r="O66" s="28"/>
      <c r="P66" s="56"/>
      <c r="Q66" s="28"/>
      <c r="R66" s="132"/>
      <c r="S66" s="215"/>
      <c r="T66" s="286"/>
      <c r="U66" s="27" t="s">
        <v>37</v>
      </c>
      <c r="V66" s="185"/>
      <c r="W66" s="56"/>
      <c r="X66" s="186"/>
      <c r="Y66" s="186"/>
      <c r="Z66" s="186"/>
      <c r="AA66" s="62"/>
      <c r="AB66" s="62"/>
      <c r="AC66" s="187"/>
      <c r="AD66" s="259"/>
      <c r="AE66" s="259"/>
      <c r="AF66" s="56"/>
      <c r="AG66" s="28"/>
      <c r="AH66" s="56"/>
      <c r="AI66" s="28"/>
      <c r="AJ66" s="132"/>
      <c r="AK66" s="198"/>
      <c r="AL66" s="286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5"/>
      <c r="E67" s="56"/>
      <c r="F67" s="188"/>
      <c r="G67" s="188"/>
      <c r="H67" s="188"/>
      <c r="I67" s="56"/>
      <c r="J67" s="56"/>
      <c r="K67" s="187"/>
      <c r="L67" s="259"/>
      <c r="M67" s="259"/>
      <c r="N67" s="56"/>
      <c r="O67" s="28"/>
      <c r="P67" s="56"/>
      <c r="Q67" s="28"/>
      <c r="R67" s="183"/>
      <c r="S67" s="215"/>
      <c r="T67" s="286"/>
      <c r="U67" s="27"/>
      <c r="V67" s="185"/>
      <c r="W67" s="56"/>
      <c r="X67" s="188"/>
      <c r="Y67" s="188"/>
      <c r="Z67" s="188"/>
      <c r="AA67" s="56"/>
      <c r="AB67" s="56"/>
      <c r="AC67" s="187"/>
      <c r="AD67" s="259"/>
      <c r="AE67" s="259"/>
      <c r="AF67" s="56"/>
      <c r="AG67" s="28"/>
      <c r="AH67" s="56"/>
      <c r="AI67" s="28"/>
      <c r="AJ67" s="183"/>
      <c r="AK67" s="198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78</v>
      </c>
      <c r="C68" s="25" t="s">
        <v>33</v>
      </c>
      <c r="D68" s="39"/>
      <c r="E68" s="55"/>
      <c r="F68" s="96">
        <v>30.6767</v>
      </c>
      <c r="G68" s="96">
        <v>34.446821999999997</v>
      </c>
      <c r="H68" s="96">
        <v>0.96457795000000002</v>
      </c>
      <c r="I68" s="60">
        <v>0.97200560000000003</v>
      </c>
      <c r="J68" s="60">
        <v>5.6150787000000001E-2</v>
      </c>
      <c r="K68" s="61"/>
      <c r="L68" s="258"/>
      <c r="M68" s="258"/>
      <c r="N68" s="55"/>
      <c r="O68" s="26"/>
      <c r="P68" s="55"/>
      <c r="Q68" s="26"/>
      <c r="R68" s="131"/>
      <c r="S68" s="215"/>
      <c r="T68" s="288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8"/>
      <c r="AE68" s="258"/>
      <c r="AF68" s="55"/>
      <c r="AG68" s="26"/>
      <c r="AH68" s="55"/>
      <c r="AI68" s="26"/>
      <c r="AJ68" s="131"/>
      <c r="AK68" s="198"/>
      <c r="AL68" s="288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34</v>
      </c>
      <c r="D69" s="185"/>
      <c r="E69" s="56"/>
      <c r="F69" s="186">
        <v>34.60248</v>
      </c>
      <c r="G69" s="186">
        <v>37.922269999999997</v>
      </c>
      <c r="H69" s="186">
        <v>0.97995989999999999</v>
      </c>
      <c r="I69" s="62">
        <v>0.98523698999999998</v>
      </c>
      <c r="J69" s="62">
        <v>3.4424349999999999E-2</v>
      </c>
      <c r="K69" s="187"/>
      <c r="L69" s="259"/>
      <c r="M69" s="259"/>
      <c r="N69" s="56"/>
      <c r="O69" s="28"/>
      <c r="P69" s="56"/>
      <c r="Q69" s="28"/>
      <c r="R69" s="132"/>
      <c r="S69" s="215"/>
      <c r="T69" s="286"/>
      <c r="U69" s="27" t="s">
        <v>34</v>
      </c>
      <c r="V69" s="185"/>
      <c r="W69" s="56"/>
      <c r="X69" s="186"/>
      <c r="Y69" s="186"/>
      <c r="Z69" s="186"/>
      <c r="AA69" s="62"/>
      <c r="AB69" s="62"/>
      <c r="AC69" s="187"/>
      <c r="AD69" s="259"/>
      <c r="AE69" s="259"/>
      <c r="AF69" s="56"/>
      <c r="AG69" s="28"/>
      <c r="AH69" s="56"/>
      <c r="AI69" s="28"/>
      <c r="AJ69" s="132"/>
      <c r="AK69" s="198"/>
      <c r="AL69" s="286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35</v>
      </c>
      <c r="D70" s="185"/>
      <c r="E70" s="56"/>
      <c r="F70" s="186">
        <v>38.780178999999997</v>
      </c>
      <c r="G70" s="186">
        <v>42.192261000000002</v>
      </c>
      <c r="H70" s="186">
        <v>0.98998156000000004</v>
      </c>
      <c r="I70" s="62">
        <v>0.99332648999999995</v>
      </c>
      <c r="J70" s="62">
        <v>1.8060937999999999E-2</v>
      </c>
      <c r="K70" s="187"/>
      <c r="L70" s="259"/>
      <c r="M70" s="259"/>
      <c r="N70" s="56"/>
      <c r="O70" s="28"/>
      <c r="P70" s="56"/>
      <c r="Q70" s="28"/>
      <c r="R70" s="132"/>
      <c r="S70" s="215"/>
      <c r="T70" s="286"/>
      <c r="U70" s="27" t="s">
        <v>35</v>
      </c>
      <c r="V70" s="185"/>
      <c r="W70" s="56"/>
      <c r="X70" s="186"/>
      <c r="Y70" s="186"/>
      <c r="Z70" s="186"/>
      <c r="AA70" s="62"/>
      <c r="AB70" s="62"/>
      <c r="AC70" s="187"/>
      <c r="AD70" s="259"/>
      <c r="AE70" s="259"/>
      <c r="AF70" s="56"/>
      <c r="AG70" s="28"/>
      <c r="AH70" s="56"/>
      <c r="AI70" s="28"/>
      <c r="AJ70" s="132"/>
      <c r="AK70" s="198"/>
      <c r="AL70" s="286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37</v>
      </c>
      <c r="D71" s="185"/>
      <c r="E71" s="56"/>
      <c r="F71" s="186">
        <v>42.907961999999998</v>
      </c>
      <c r="G71" s="186">
        <v>45.870229999999999</v>
      </c>
      <c r="H71" s="186">
        <v>0.99421152999999995</v>
      </c>
      <c r="I71" s="62">
        <v>0.99677667999999997</v>
      </c>
      <c r="J71" s="62">
        <v>7.4163833999999996E-3</v>
      </c>
      <c r="K71" s="187"/>
      <c r="L71" s="259"/>
      <c r="M71" s="259"/>
      <c r="N71" s="56"/>
      <c r="O71" s="28"/>
      <c r="P71" s="56"/>
      <c r="Q71" s="28"/>
      <c r="R71" s="132"/>
      <c r="S71" s="215"/>
      <c r="T71" s="286"/>
      <c r="U71" s="27" t="s">
        <v>37</v>
      </c>
      <c r="V71" s="185"/>
      <c r="W71" s="56"/>
      <c r="X71" s="186"/>
      <c r="Y71" s="186"/>
      <c r="Z71" s="186"/>
      <c r="AA71" s="62"/>
      <c r="AB71" s="62"/>
      <c r="AC71" s="187"/>
      <c r="AD71" s="259"/>
      <c r="AE71" s="259"/>
      <c r="AF71" s="56"/>
      <c r="AG71" s="28"/>
      <c r="AH71" s="56"/>
      <c r="AI71" s="28"/>
      <c r="AJ71" s="132"/>
      <c r="AK71" s="198"/>
      <c r="AL71" s="286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5"/>
      <c r="E72" s="56"/>
      <c r="F72" s="188"/>
      <c r="G72" s="188"/>
      <c r="H72" s="188"/>
      <c r="I72" s="56"/>
      <c r="J72" s="56"/>
      <c r="K72" s="187"/>
      <c r="L72" s="259"/>
      <c r="M72" s="259"/>
      <c r="N72" s="56"/>
      <c r="O72" s="28"/>
      <c r="P72" s="56"/>
      <c r="Q72" s="28"/>
      <c r="R72" s="183"/>
      <c r="S72" s="215"/>
      <c r="T72" s="286"/>
      <c r="U72" s="27"/>
      <c r="V72" s="185"/>
      <c r="W72" s="56"/>
      <c r="X72" s="188"/>
      <c r="Y72" s="188"/>
      <c r="Z72" s="188"/>
      <c r="AA72" s="56"/>
      <c r="AB72" s="56"/>
      <c r="AC72" s="187"/>
      <c r="AD72" s="259"/>
      <c r="AE72" s="259"/>
      <c r="AF72" s="56"/>
      <c r="AG72" s="28"/>
      <c r="AH72" s="56"/>
      <c r="AI72" s="28"/>
      <c r="AJ72" s="183"/>
      <c r="AK72" s="198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79</v>
      </c>
      <c r="C73" s="25" t="s">
        <v>33</v>
      </c>
      <c r="D73" s="39"/>
      <c r="E73" s="55"/>
      <c r="F73" s="96">
        <v>30.788886000000002</v>
      </c>
      <c r="G73" s="96">
        <v>34.633276000000002</v>
      </c>
      <c r="H73" s="96">
        <v>0.96726694000000002</v>
      </c>
      <c r="I73" s="60">
        <v>0.97399035</v>
      </c>
      <c r="J73" s="60">
        <v>5.3186803999999997E-2</v>
      </c>
      <c r="K73" s="61"/>
      <c r="L73" s="258"/>
      <c r="M73" s="258"/>
      <c r="N73" s="55"/>
      <c r="O73" s="26"/>
      <c r="P73" s="55"/>
      <c r="Q73" s="26"/>
      <c r="R73" s="131"/>
      <c r="S73" s="215"/>
      <c r="T73" s="288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8"/>
      <c r="AE73" s="258"/>
      <c r="AF73" s="55"/>
      <c r="AG73" s="26"/>
      <c r="AH73" s="55"/>
      <c r="AI73" s="26"/>
      <c r="AJ73" s="131"/>
      <c r="AK73" s="198"/>
      <c r="AL73" s="288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34</v>
      </c>
      <c r="D74" s="185"/>
      <c r="E74" s="56"/>
      <c r="F74" s="186">
        <v>34.779259000000003</v>
      </c>
      <c r="G74" s="186">
        <v>38.213541999999997</v>
      </c>
      <c r="H74" s="186">
        <v>0.98084150999999997</v>
      </c>
      <c r="I74" s="62">
        <v>0.98593876000000003</v>
      </c>
      <c r="J74" s="62">
        <v>3.2702192999999997E-2</v>
      </c>
      <c r="K74" s="187"/>
      <c r="L74" s="259"/>
      <c r="M74" s="259"/>
      <c r="N74" s="56"/>
      <c r="O74" s="28"/>
      <c r="P74" s="56"/>
      <c r="Q74" s="28"/>
      <c r="R74" s="132"/>
      <c r="S74" s="215"/>
      <c r="T74" s="286"/>
      <c r="U74" s="27" t="s">
        <v>34</v>
      </c>
      <c r="V74" s="185"/>
      <c r="W74" s="56"/>
      <c r="X74" s="186"/>
      <c r="Y74" s="186"/>
      <c r="Z74" s="186"/>
      <c r="AA74" s="62"/>
      <c r="AB74" s="62"/>
      <c r="AC74" s="187"/>
      <c r="AD74" s="259"/>
      <c r="AE74" s="259"/>
      <c r="AF74" s="56"/>
      <c r="AG74" s="28"/>
      <c r="AH74" s="56"/>
      <c r="AI74" s="28"/>
      <c r="AJ74" s="132"/>
      <c r="AK74" s="198"/>
      <c r="AL74" s="286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35</v>
      </c>
      <c r="D75" s="185"/>
      <c r="E75" s="56"/>
      <c r="F75" s="186">
        <v>39.060662999999998</v>
      </c>
      <c r="G75" s="186">
        <v>42.35051</v>
      </c>
      <c r="H75" s="186">
        <v>0.99011786000000002</v>
      </c>
      <c r="I75" s="62">
        <v>0.99330673000000003</v>
      </c>
      <c r="J75" s="62">
        <v>1.7170995000000001E-2</v>
      </c>
      <c r="K75" s="187"/>
      <c r="L75" s="259"/>
      <c r="M75" s="259"/>
      <c r="N75" s="56"/>
      <c r="O75" s="28"/>
      <c r="P75" s="56"/>
      <c r="Q75" s="28"/>
      <c r="R75" s="132"/>
      <c r="S75" s="215"/>
      <c r="T75" s="286"/>
      <c r="U75" s="27" t="s">
        <v>35</v>
      </c>
      <c r="V75" s="185"/>
      <c r="W75" s="56"/>
      <c r="X75" s="186"/>
      <c r="Y75" s="186"/>
      <c r="Z75" s="186"/>
      <c r="AA75" s="62"/>
      <c r="AB75" s="62"/>
      <c r="AC75" s="187"/>
      <c r="AD75" s="259"/>
      <c r="AE75" s="259"/>
      <c r="AF75" s="56"/>
      <c r="AG75" s="28"/>
      <c r="AH75" s="56"/>
      <c r="AI75" s="28"/>
      <c r="AJ75" s="132"/>
      <c r="AK75" s="198"/>
      <c r="AL75" s="286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37</v>
      </c>
      <c r="D76" s="185"/>
      <c r="E76" s="56"/>
      <c r="F76" s="186">
        <v>42.960166999999998</v>
      </c>
      <c r="G76" s="186">
        <v>45.923957000000001</v>
      </c>
      <c r="H76" s="186">
        <v>0.99428154000000002</v>
      </c>
      <c r="I76" s="62">
        <v>0.99677775999999996</v>
      </c>
      <c r="J76" s="62">
        <v>7.6289060000000004E-3</v>
      </c>
      <c r="K76" s="187"/>
      <c r="L76" s="259"/>
      <c r="M76" s="259"/>
      <c r="N76" s="56"/>
      <c r="O76" s="28"/>
      <c r="P76" s="56"/>
      <c r="Q76" s="28"/>
      <c r="R76" s="132"/>
      <c r="S76" s="215"/>
      <c r="T76" s="286"/>
      <c r="U76" s="27" t="s">
        <v>37</v>
      </c>
      <c r="V76" s="185"/>
      <c r="W76" s="56"/>
      <c r="X76" s="186"/>
      <c r="Y76" s="186"/>
      <c r="Z76" s="186"/>
      <c r="AA76" s="62"/>
      <c r="AB76" s="62"/>
      <c r="AC76" s="187"/>
      <c r="AD76" s="259"/>
      <c r="AE76" s="259"/>
      <c r="AF76" s="56"/>
      <c r="AG76" s="28"/>
      <c r="AH76" s="56"/>
      <c r="AI76" s="28"/>
      <c r="AJ76" s="132"/>
      <c r="AK76" s="198"/>
      <c r="AL76" s="286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5"/>
      <c r="E77" s="56"/>
      <c r="F77" s="188"/>
      <c r="G77" s="188"/>
      <c r="H77" s="188"/>
      <c r="I77" s="56"/>
      <c r="J77" s="56"/>
      <c r="K77" s="187"/>
      <c r="L77" s="259"/>
      <c r="M77" s="259"/>
      <c r="N77" s="56"/>
      <c r="O77" s="28"/>
      <c r="P77" s="56"/>
      <c r="Q77" s="28"/>
      <c r="R77" s="183"/>
      <c r="S77" s="215"/>
      <c r="T77" s="286"/>
      <c r="U77" s="27"/>
      <c r="V77" s="185"/>
      <c r="W77" s="56"/>
      <c r="X77" s="188"/>
      <c r="Y77" s="188"/>
      <c r="Z77" s="188"/>
      <c r="AA77" s="56"/>
      <c r="AB77" s="56"/>
      <c r="AC77" s="187"/>
      <c r="AD77" s="259"/>
      <c r="AE77" s="259"/>
      <c r="AF77" s="56"/>
      <c r="AG77" s="28"/>
      <c r="AH77" s="56"/>
      <c r="AI77" s="28"/>
      <c r="AJ77" s="183"/>
      <c r="AK77" s="198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80</v>
      </c>
      <c r="C78" s="25" t="s">
        <v>33</v>
      </c>
      <c r="D78" s="39"/>
      <c r="E78" s="55"/>
      <c r="F78" s="96">
        <v>31.313012000000001</v>
      </c>
      <c r="G78" s="96">
        <v>34.620519000000002</v>
      </c>
      <c r="H78" s="96">
        <v>0.96880933000000002</v>
      </c>
      <c r="I78" s="60">
        <v>0.97572481</v>
      </c>
      <c r="J78" s="60">
        <v>5.2420355000000002E-2</v>
      </c>
      <c r="K78" s="61"/>
      <c r="L78" s="258"/>
      <c r="M78" s="258"/>
      <c r="N78" s="55"/>
      <c r="O78" s="26"/>
      <c r="P78" s="55"/>
      <c r="Q78" s="26"/>
      <c r="R78" s="131"/>
      <c r="S78" s="215"/>
      <c r="T78" s="288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8"/>
      <c r="AE78" s="258"/>
      <c r="AF78" s="55"/>
      <c r="AG78" s="26"/>
      <c r="AH78" s="55"/>
      <c r="AI78" s="26"/>
      <c r="AJ78" s="131"/>
      <c r="AK78" s="198"/>
      <c r="AL78" s="288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34</v>
      </c>
      <c r="D79" s="185"/>
      <c r="E79" s="56"/>
      <c r="F79" s="186">
        <v>35.153416</v>
      </c>
      <c r="G79" s="186">
        <v>38.387054999999997</v>
      </c>
      <c r="H79" s="186">
        <v>0.98128757</v>
      </c>
      <c r="I79" s="62">
        <v>0.98659801000000003</v>
      </c>
      <c r="J79" s="62">
        <v>3.1806359999999999E-2</v>
      </c>
      <c r="K79" s="187"/>
      <c r="L79" s="259"/>
      <c r="M79" s="259"/>
      <c r="N79" s="56"/>
      <c r="O79" s="28"/>
      <c r="P79" s="56"/>
      <c r="Q79" s="28"/>
      <c r="R79" s="132"/>
      <c r="S79" s="215"/>
      <c r="T79" s="286"/>
      <c r="U79" s="27" t="s">
        <v>34</v>
      </c>
      <c r="V79" s="185"/>
      <c r="W79" s="56"/>
      <c r="X79" s="186"/>
      <c r="Y79" s="186"/>
      <c r="Z79" s="186"/>
      <c r="AA79" s="62"/>
      <c r="AB79" s="62"/>
      <c r="AC79" s="187"/>
      <c r="AD79" s="259"/>
      <c r="AE79" s="259"/>
      <c r="AF79" s="56"/>
      <c r="AG79" s="28"/>
      <c r="AH79" s="56"/>
      <c r="AI79" s="28"/>
      <c r="AJ79" s="132"/>
      <c r="AK79" s="198"/>
      <c r="AL79" s="286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35</v>
      </c>
      <c r="D80" s="185"/>
      <c r="E80" s="56"/>
      <c r="F80" s="186">
        <v>38.891643000000002</v>
      </c>
      <c r="G80" s="186">
        <v>42.393548000000003</v>
      </c>
      <c r="H80" s="186">
        <v>0.99020881999999999</v>
      </c>
      <c r="I80" s="62">
        <v>0.99345145999999995</v>
      </c>
      <c r="J80" s="62">
        <v>1.6751341999999999E-2</v>
      </c>
      <c r="K80" s="187"/>
      <c r="L80" s="259"/>
      <c r="M80" s="259"/>
      <c r="N80" s="56"/>
      <c r="O80" s="28"/>
      <c r="P80" s="56"/>
      <c r="Q80" s="28"/>
      <c r="R80" s="132"/>
      <c r="S80" s="215"/>
      <c r="T80" s="286"/>
      <c r="U80" s="27" t="s">
        <v>35</v>
      </c>
      <c r="V80" s="185"/>
      <c r="W80" s="56"/>
      <c r="X80" s="186"/>
      <c r="Y80" s="186"/>
      <c r="Z80" s="186"/>
      <c r="AA80" s="62"/>
      <c r="AB80" s="62"/>
      <c r="AC80" s="187"/>
      <c r="AD80" s="259"/>
      <c r="AE80" s="259"/>
      <c r="AF80" s="56"/>
      <c r="AG80" s="28"/>
      <c r="AH80" s="56"/>
      <c r="AI80" s="28"/>
      <c r="AJ80" s="132"/>
      <c r="AK80" s="198"/>
      <c r="AL80" s="286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37</v>
      </c>
      <c r="D81" s="185"/>
      <c r="E81" s="56"/>
      <c r="F81" s="186">
        <v>43.102983000000002</v>
      </c>
      <c r="G81" s="186">
        <v>46.111215000000001</v>
      </c>
      <c r="H81" s="186">
        <v>0.99431605000000001</v>
      </c>
      <c r="I81" s="62">
        <v>0.99685809000000003</v>
      </c>
      <c r="J81" s="62">
        <v>6.8973502999999997E-3</v>
      </c>
      <c r="K81" s="187"/>
      <c r="L81" s="259"/>
      <c r="M81" s="259"/>
      <c r="N81" s="56"/>
      <c r="O81" s="28"/>
      <c r="P81" s="56"/>
      <c r="Q81" s="28"/>
      <c r="R81" s="132"/>
      <c r="S81" s="215"/>
      <c r="T81" s="286"/>
      <c r="U81" s="27" t="s">
        <v>37</v>
      </c>
      <c r="V81" s="185"/>
      <c r="W81" s="56"/>
      <c r="X81" s="186"/>
      <c r="Y81" s="186"/>
      <c r="Z81" s="186"/>
      <c r="AA81" s="62"/>
      <c r="AB81" s="62"/>
      <c r="AC81" s="187"/>
      <c r="AD81" s="259"/>
      <c r="AE81" s="259"/>
      <c r="AF81" s="56"/>
      <c r="AG81" s="28"/>
      <c r="AH81" s="56"/>
      <c r="AI81" s="28"/>
      <c r="AJ81" s="132"/>
      <c r="AK81" s="198"/>
      <c r="AL81" s="286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5"/>
      <c r="E82" s="56"/>
      <c r="F82" s="188"/>
      <c r="G82" s="188"/>
      <c r="H82" s="188"/>
      <c r="I82" s="56"/>
      <c r="J82" s="56"/>
      <c r="K82" s="187"/>
      <c r="L82" s="259"/>
      <c r="M82" s="259"/>
      <c r="N82" s="56"/>
      <c r="O82" s="28"/>
      <c r="P82" s="56"/>
      <c r="Q82" s="28"/>
      <c r="R82" s="183"/>
      <c r="S82" s="215"/>
      <c r="T82" s="286"/>
      <c r="U82" s="27"/>
      <c r="V82" s="185"/>
      <c r="W82" s="56"/>
      <c r="X82" s="188"/>
      <c r="Y82" s="188"/>
      <c r="Z82" s="188"/>
      <c r="AA82" s="56"/>
      <c r="AB82" s="56"/>
      <c r="AC82" s="187"/>
      <c r="AD82" s="259"/>
      <c r="AE82" s="259"/>
      <c r="AF82" s="56"/>
      <c r="AG82" s="28"/>
      <c r="AH82" s="56"/>
      <c r="AI82" s="28"/>
      <c r="AJ82" s="183"/>
      <c r="AK82" s="198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81</v>
      </c>
      <c r="C83" s="25" t="s">
        <v>33</v>
      </c>
      <c r="D83" s="39"/>
      <c r="E83" s="55"/>
      <c r="F83" s="96">
        <v>31.579912</v>
      </c>
      <c r="G83" s="96">
        <v>34.952021000000002</v>
      </c>
      <c r="H83" s="96">
        <v>0.97006393000000002</v>
      </c>
      <c r="I83" s="60">
        <v>0.97699844000000002</v>
      </c>
      <c r="J83" s="60">
        <v>5.0985179999999998E-2</v>
      </c>
      <c r="K83" s="61"/>
      <c r="L83" s="258"/>
      <c r="M83" s="258"/>
      <c r="N83" s="55"/>
      <c r="O83" s="26"/>
      <c r="P83" s="55"/>
      <c r="Q83" s="26"/>
      <c r="R83" s="131"/>
      <c r="S83" s="215"/>
      <c r="T83" s="285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8"/>
      <c r="AE83" s="258"/>
      <c r="AF83" s="55"/>
      <c r="AG83" s="26"/>
      <c r="AH83" s="55"/>
      <c r="AI83" s="26"/>
      <c r="AJ83" s="131"/>
      <c r="AK83" s="198"/>
      <c r="AL83" s="285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34</v>
      </c>
      <c r="D84" s="185"/>
      <c r="E84" s="56"/>
      <c r="F84" s="186">
        <v>35.583056999999997</v>
      </c>
      <c r="G84" s="186">
        <v>38.806106999999997</v>
      </c>
      <c r="H84" s="186">
        <v>0.98144947000000005</v>
      </c>
      <c r="I84" s="62">
        <v>0.98738409000000005</v>
      </c>
      <c r="J84" s="62">
        <v>3.0979294000000001E-2</v>
      </c>
      <c r="K84" s="187"/>
      <c r="L84" s="259"/>
      <c r="M84" s="259"/>
      <c r="N84" s="56"/>
      <c r="O84" s="28"/>
      <c r="P84" s="56"/>
      <c r="Q84" s="28"/>
      <c r="R84" s="132"/>
      <c r="S84" s="215"/>
      <c r="T84" s="286"/>
      <c r="U84" s="27" t="s">
        <v>34</v>
      </c>
      <c r="V84" s="185"/>
      <c r="W84" s="56"/>
      <c r="X84" s="186"/>
      <c r="Y84" s="186"/>
      <c r="Z84" s="186"/>
      <c r="AA84" s="62"/>
      <c r="AB84" s="62"/>
      <c r="AC84" s="187"/>
      <c r="AD84" s="259"/>
      <c r="AE84" s="259"/>
      <c r="AF84" s="56"/>
      <c r="AG84" s="28"/>
      <c r="AH84" s="56"/>
      <c r="AI84" s="28"/>
      <c r="AJ84" s="132"/>
      <c r="AK84" s="198"/>
      <c r="AL84" s="286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35</v>
      </c>
      <c r="D85" s="185"/>
      <c r="E85" s="56"/>
      <c r="F85" s="186">
        <v>39.310659000000001</v>
      </c>
      <c r="G85" s="186">
        <v>42.625635000000003</v>
      </c>
      <c r="H85" s="186">
        <v>0.99009130999999995</v>
      </c>
      <c r="I85" s="62">
        <v>0.99353592000000002</v>
      </c>
      <c r="J85" s="62">
        <v>1.6897019999999999E-2</v>
      </c>
      <c r="K85" s="187"/>
      <c r="L85" s="259"/>
      <c r="M85" s="259"/>
      <c r="N85" s="56"/>
      <c r="O85" s="28"/>
      <c r="P85" s="56"/>
      <c r="Q85" s="28"/>
      <c r="R85" s="132"/>
      <c r="S85" s="215"/>
      <c r="T85" s="286"/>
      <c r="U85" s="27" t="s">
        <v>35</v>
      </c>
      <c r="V85" s="185"/>
      <c r="W85" s="56"/>
      <c r="X85" s="186"/>
      <c r="Y85" s="186"/>
      <c r="Z85" s="186"/>
      <c r="AA85" s="62"/>
      <c r="AB85" s="62"/>
      <c r="AC85" s="187"/>
      <c r="AD85" s="259"/>
      <c r="AE85" s="259"/>
      <c r="AF85" s="56"/>
      <c r="AG85" s="28"/>
      <c r="AH85" s="56"/>
      <c r="AI85" s="28"/>
      <c r="AJ85" s="132"/>
      <c r="AK85" s="198"/>
      <c r="AL85" s="286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37</v>
      </c>
      <c r="D86" s="185"/>
      <c r="E86" s="56"/>
      <c r="F86" s="186">
        <v>42.984296000000001</v>
      </c>
      <c r="G86" s="186">
        <v>45.970342000000002</v>
      </c>
      <c r="H86" s="186">
        <v>0.99413817999999998</v>
      </c>
      <c r="I86" s="62">
        <v>0.99679934999999997</v>
      </c>
      <c r="J86" s="62">
        <v>7.5627519999999998E-3</v>
      </c>
      <c r="K86" s="187"/>
      <c r="L86" s="259"/>
      <c r="M86" s="259"/>
      <c r="N86" s="56"/>
      <c r="O86" s="28"/>
      <c r="P86" s="56"/>
      <c r="Q86" s="28"/>
      <c r="R86" s="132"/>
      <c r="S86" s="215"/>
      <c r="T86" s="286"/>
      <c r="U86" s="27" t="s">
        <v>37</v>
      </c>
      <c r="V86" s="185"/>
      <c r="W86" s="56"/>
      <c r="X86" s="186"/>
      <c r="Y86" s="186"/>
      <c r="Z86" s="186"/>
      <c r="AA86" s="62"/>
      <c r="AB86" s="62"/>
      <c r="AC86" s="187"/>
      <c r="AD86" s="259"/>
      <c r="AE86" s="259"/>
      <c r="AF86" s="56"/>
      <c r="AG86" s="28"/>
      <c r="AH86" s="56"/>
      <c r="AI86" s="28"/>
      <c r="AJ86" s="132"/>
      <c r="AK86" s="198"/>
      <c r="AL86" s="286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5"/>
      <c r="E87" s="56"/>
      <c r="F87" s="188"/>
      <c r="G87" s="188"/>
      <c r="H87" s="188"/>
      <c r="I87" s="56"/>
      <c r="J87" s="56"/>
      <c r="K87" s="187"/>
      <c r="L87" s="259"/>
      <c r="M87" s="259"/>
      <c r="N87" s="56"/>
      <c r="O87" s="28"/>
      <c r="P87" s="56"/>
      <c r="Q87" s="28"/>
      <c r="R87" s="183"/>
      <c r="S87" s="215"/>
      <c r="T87" s="287"/>
      <c r="U87" s="27"/>
      <c r="V87" s="185"/>
      <c r="W87" s="56"/>
      <c r="X87" s="188"/>
      <c r="Y87" s="188"/>
      <c r="Z87" s="188"/>
      <c r="AA87" s="56"/>
      <c r="AB87" s="56"/>
      <c r="AC87" s="187"/>
      <c r="AD87" s="259"/>
      <c r="AE87" s="259"/>
      <c r="AF87" s="56"/>
      <c r="AG87" s="28"/>
      <c r="AH87" s="56"/>
      <c r="AI87" s="28"/>
      <c r="AJ87" s="183"/>
      <c r="AK87" s="198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82</v>
      </c>
      <c r="C88" s="25" t="s">
        <v>33</v>
      </c>
      <c r="D88" s="39"/>
      <c r="E88" s="55"/>
      <c r="F88" s="96">
        <v>32.053927999999999</v>
      </c>
      <c r="G88" s="96">
        <v>35.382109999999997</v>
      </c>
      <c r="H88" s="96">
        <v>0.97184530999999996</v>
      </c>
      <c r="I88" s="60">
        <v>0.9776319</v>
      </c>
      <c r="J88" s="60">
        <v>4.9926366999999999E-2</v>
      </c>
      <c r="K88" s="61"/>
      <c r="L88" s="258"/>
      <c r="M88" s="258"/>
      <c r="N88" s="55"/>
      <c r="O88" s="26"/>
      <c r="P88" s="55"/>
      <c r="Q88" s="26"/>
      <c r="R88" s="131"/>
      <c r="S88" s="215"/>
      <c r="T88" s="285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8"/>
      <c r="AE88" s="258"/>
      <c r="AF88" s="55"/>
      <c r="AG88" s="26"/>
      <c r="AH88" s="55"/>
      <c r="AI88" s="26"/>
      <c r="AJ88" s="131"/>
      <c r="AK88" s="198"/>
      <c r="AL88" s="285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4"/>
      <c r="AT88" s="37"/>
    </row>
    <row r="89" spans="2:52" ht="13.5" customHeight="1" x14ac:dyDescent="0.15">
      <c r="B89" s="286"/>
      <c r="C89" s="27" t="s">
        <v>34</v>
      </c>
      <c r="D89" s="185"/>
      <c r="E89" s="56"/>
      <c r="F89" s="186">
        <v>35.801546000000002</v>
      </c>
      <c r="G89" s="186">
        <v>39.002335000000002</v>
      </c>
      <c r="H89" s="186">
        <v>0.98246535000000002</v>
      </c>
      <c r="I89" s="62">
        <v>0.98780986999999998</v>
      </c>
      <c r="J89" s="62">
        <v>3.0515048999999999E-2</v>
      </c>
      <c r="K89" s="187"/>
      <c r="L89" s="259"/>
      <c r="M89" s="259"/>
      <c r="N89" s="56"/>
      <c r="O89" s="28"/>
      <c r="P89" s="56"/>
      <c r="Q89" s="28"/>
      <c r="R89" s="132"/>
      <c r="S89" s="215"/>
      <c r="T89" s="286"/>
      <c r="U89" s="27" t="s">
        <v>34</v>
      </c>
      <c r="V89" s="185"/>
      <c r="W89" s="56"/>
      <c r="X89" s="186"/>
      <c r="Y89" s="186"/>
      <c r="Z89" s="186"/>
      <c r="AA89" s="62"/>
      <c r="AB89" s="62"/>
      <c r="AC89" s="187"/>
      <c r="AD89" s="259"/>
      <c r="AE89" s="259"/>
      <c r="AF89" s="56"/>
      <c r="AG89" s="28"/>
      <c r="AH89" s="56"/>
      <c r="AI89" s="28"/>
      <c r="AJ89" s="132"/>
      <c r="AK89" s="198"/>
      <c r="AL89" s="286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4"/>
      <c r="AT89" s="37"/>
    </row>
    <row r="90" spans="2:52" ht="13.5" customHeight="1" x14ac:dyDescent="0.15">
      <c r="B90" s="286"/>
      <c r="C90" s="27" t="s">
        <v>35</v>
      </c>
      <c r="D90" s="185"/>
      <c r="E90" s="56"/>
      <c r="F90" s="186">
        <v>39.688352999999999</v>
      </c>
      <c r="G90" s="186">
        <v>42.982224000000002</v>
      </c>
      <c r="H90" s="186">
        <v>0.99064624000000001</v>
      </c>
      <c r="I90" s="62">
        <v>0.99388018</v>
      </c>
      <c r="J90" s="62">
        <v>1.6212812E-2</v>
      </c>
      <c r="K90" s="187"/>
      <c r="L90" s="259"/>
      <c r="M90" s="259"/>
      <c r="N90" s="56"/>
      <c r="O90" s="28"/>
      <c r="P90" s="56"/>
      <c r="Q90" s="28"/>
      <c r="R90" s="132"/>
      <c r="S90" s="215"/>
      <c r="T90" s="286"/>
      <c r="U90" s="27" t="s">
        <v>35</v>
      </c>
      <c r="V90" s="185"/>
      <c r="W90" s="56"/>
      <c r="X90" s="186"/>
      <c r="Y90" s="186"/>
      <c r="Z90" s="186"/>
      <c r="AA90" s="62"/>
      <c r="AB90" s="62"/>
      <c r="AC90" s="187"/>
      <c r="AD90" s="259"/>
      <c r="AE90" s="259"/>
      <c r="AF90" s="56"/>
      <c r="AG90" s="28"/>
      <c r="AH90" s="56"/>
      <c r="AI90" s="28"/>
      <c r="AJ90" s="132"/>
      <c r="AK90" s="198"/>
      <c r="AL90" s="286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4"/>
      <c r="AT90" s="37"/>
    </row>
    <row r="91" spans="2:52" ht="13.5" customHeight="1" x14ac:dyDescent="0.15">
      <c r="B91" s="286"/>
      <c r="C91" s="27" t="s">
        <v>37</v>
      </c>
      <c r="D91" s="185"/>
      <c r="E91" s="56"/>
      <c r="F91" s="186">
        <v>43.470747000000003</v>
      </c>
      <c r="G91" s="186">
        <v>46.456829999999997</v>
      </c>
      <c r="H91" s="186">
        <v>0.99447916999999997</v>
      </c>
      <c r="I91" s="62">
        <v>0.99696991000000001</v>
      </c>
      <c r="J91" s="62">
        <v>7.2407657000000004E-3</v>
      </c>
      <c r="K91" s="187"/>
      <c r="L91" s="259"/>
      <c r="M91" s="259"/>
      <c r="N91" s="56"/>
      <c r="O91" s="28"/>
      <c r="P91" s="56"/>
      <c r="Q91" s="28"/>
      <c r="R91" s="132"/>
      <c r="S91" s="215"/>
      <c r="T91" s="286"/>
      <c r="U91" s="27" t="s">
        <v>37</v>
      </c>
      <c r="V91" s="185"/>
      <c r="W91" s="56"/>
      <c r="X91" s="186"/>
      <c r="Y91" s="186"/>
      <c r="Z91" s="186"/>
      <c r="AA91" s="62"/>
      <c r="AB91" s="62"/>
      <c r="AC91" s="187"/>
      <c r="AD91" s="259"/>
      <c r="AE91" s="259"/>
      <c r="AF91" s="56"/>
      <c r="AG91" s="28"/>
      <c r="AH91" s="56"/>
      <c r="AI91" s="28"/>
      <c r="AJ91" s="132"/>
      <c r="AK91" s="198"/>
      <c r="AL91" s="286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4"/>
      <c r="AT91" s="37"/>
    </row>
    <row r="92" spans="2:52" ht="13.5" customHeight="1" thickBot="1" x14ac:dyDescent="0.2">
      <c r="B92" s="287"/>
      <c r="C92" s="27"/>
      <c r="D92" s="185"/>
      <c r="E92" s="56"/>
      <c r="F92" s="188"/>
      <c r="G92" s="188"/>
      <c r="H92" s="188"/>
      <c r="I92" s="56"/>
      <c r="J92" s="56"/>
      <c r="K92" s="187"/>
      <c r="L92" s="259"/>
      <c r="M92" s="259"/>
      <c r="N92" s="56"/>
      <c r="O92" s="28"/>
      <c r="P92" s="56"/>
      <c r="Q92" s="28"/>
      <c r="R92" s="183"/>
      <c r="S92" s="215"/>
      <c r="T92" s="287"/>
      <c r="U92" s="27"/>
      <c r="V92" s="185"/>
      <c r="W92" s="56"/>
      <c r="X92" s="188"/>
      <c r="Y92" s="188"/>
      <c r="Z92" s="188"/>
      <c r="AA92" s="56"/>
      <c r="AB92" s="56"/>
      <c r="AC92" s="187"/>
      <c r="AD92" s="259"/>
      <c r="AE92" s="259"/>
      <c r="AF92" s="56"/>
      <c r="AG92" s="28"/>
      <c r="AH92" s="56"/>
      <c r="AI92" s="28"/>
      <c r="AJ92" s="183"/>
      <c r="AK92" s="198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83</v>
      </c>
      <c r="C93" s="25" t="s">
        <v>33</v>
      </c>
      <c r="D93" s="39"/>
      <c r="E93" s="55"/>
      <c r="F93" s="96">
        <v>31.984179000000001</v>
      </c>
      <c r="G93" s="96">
        <v>35.439188000000001</v>
      </c>
      <c r="H93" s="96">
        <v>0.97222845000000002</v>
      </c>
      <c r="I93" s="60">
        <v>0.97736741000000005</v>
      </c>
      <c r="J93" s="60">
        <v>5.1712385999999999E-2</v>
      </c>
      <c r="K93" s="61"/>
      <c r="L93" s="258"/>
      <c r="M93" s="258"/>
      <c r="N93" s="55"/>
      <c r="O93" s="26"/>
      <c r="P93" s="55"/>
      <c r="Q93" s="26"/>
      <c r="R93" s="131"/>
      <c r="S93" s="215"/>
      <c r="T93" s="285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8"/>
      <c r="AE93" s="258"/>
      <c r="AF93" s="55"/>
      <c r="AG93" s="26"/>
      <c r="AH93" s="55"/>
      <c r="AI93" s="26"/>
      <c r="AJ93" s="131"/>
      <c r="AK93" s="198"/>
      <c r="AL93" s="285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4"/>
      <c r="AT93" s="37"/>
    </row>
    <row r="94" spans="2:52" ht="13.5" customHeight="1" x14ac:dyDescent="0.15">
      <c r="B94" s="286"/>
      <c r="C94" s="27" t="s">
        <v>34</v>
      </c>
      <c r="D94" s="185"/>
      <c r="E94" s="56"/>
      <c r="F94" s="186">
        <v>35.791888</v>
      </c>
      <c r="G94" s="186">
        <v>39.027006</v>
      </c>
      <c r="H94" s="186">
        <v>0.98283741000000002</v>
      </c>
      <c r="I94" s="62">
        <v>0.98766922000000001</v>
      </c>
      <c r="J94" s="62">
        <v>3.2110992999999997E-2</v>
      </c>
      <c r="K94" s="187"/>
      <c r="L94" s="259"/>
      <c r="M94" s="259"/>
      <c r="N94" s="56"/>
      <c r="O94" s="28"/>
      <c r="P94" s="56"/>
      <c r="Q94" s="28"/>
      <c r="R94" s="132"/>
      <c r="S94" s="215"/>
      <c r="T94" s="286"/>
      <c r="U94" s="27" t="s">
        <v>34</v>
      </c>
      <c r="V94" s="185"/>
      <c r="W94" s="56"/>
      <c r="X94" s="186"/>
      <c r="Y94" s="186"/>
      <c r="Z94" s="186"/>
      <c r="AA94" s="62"/>
      <c r="AB94" s="62"/>
      <c r="AC94" s="187"/>
      <c r="AD94" s="259"/>
      <c r="AE94" s="259"/>
      <c r="AF94" s="56"/>
      <c r="AG94" s="28"/>
      <c r="AH94" s="56"/>
      <c r="AI94" s="28"/>
      <c r="AJ94" s="132"/>
      <c r="AK94" s="198"/>
      <c r="AL94" s="286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4"/>
      <c r="AT94" s="37"/>
    </row>
    <row r="95" spans="2:52" ht="13.5" customHeight="1" x14ac:dyDescent="0.15">
      <c r="B95" s="286"/>
      <c r="C95" s="27" t="s">
        <v>35</v>
      </c>
      <c r="D95" s="185"/>
      <c r="E95" s="56"/>
      <c r="F95" s="186">
        <v>39.571238999999998</v>
      </c>
      <c r="G95" s="186">
        <v>42.937562</v>
      </c>
      <c r="H95" s="186">
        <v>0.99096052000000001</v>
      </c>
      <c r="I95" s="62">
        <v>0.99395285</v>
      </c>
      <c r="J95" s="62">
        <v>1.7122833E-2</v>
      </c>
      <c r="K95" s="187"/>
      <c r="L95" s="259"/>
      <c r="M95" s="259"/>
      <c r="N95" s="56"/>
      <c r="O95" s="28"/>
      <c r="P95" s="56"/>
      <c r="Q95" s="28"/>
      <c r="R95" s="132"/>
      <c r="S95" s="215"/>
      <c r="T95" s="286"/>
      <c r="U95" s="27" t="s">
        <v>35</v>
      </c>
      <c r="V95" s="185"/>
      <c r="W95" s="56"/>
      <c r="X95" s="186"/>
      <c r="Y95" s="186"/>
      <c r="Z95" s="186"/>
      <c r="AA95" s="62"/>
      <c r="AB95" s="62"/>
      <c r="AC95" s="187"/>
      <c r="AD95" s="259"/>
      <c r="AE95" s="259"/>
      <c r="AF95" s="56"/>
      <c r="AG95" s="28"/>
      <c r="AH95" s="56"/>
      <c r="AI95" s="28"/>
      <c r="AJ95" s="132"/>
      <c r="AK95" s="198"/>
      <c r="AL95" s="286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4"/>
      <c r="AT95" s="37"/>
    </row>
    <row r="96" spans="2:52" ht="13.5" customHeight="1" x14ac:dyDescent="0.15">
      <c r="B96" s="286"/>
      <c r="C96" s="27" t="s">
        <v>37</v>
      </c>
      <c r="D96" s="185"/>
      <c r="E96" s="56"/>
      <c r="F96" s="186">
        <v>43.544103999999997</v>
      </c>
      <c r="G96" s="186">
        <v>46.558297000000003</v>
      </c>
      <c r="H96" s="186">
        <v>0.99467877000000005</v>
      </c>
      <c r="I96" s="62">
        <v>0.99702778999999997</v>
      </c>
      <c r="J96" s="62">
        <v>7.4444185000000001E-3</v>
      </c>
      <c r="K96" s="187"/>
      <c r="L96" s="259"/>
      <c r="M96" s="259"/>
      <c r="N96" s="56"/>
      <c r="O96" s="28"/>
      <c r="P96" s="56"/>
      <c r="Q96" s="28"/>
      <c r="R96" s="132"/>
      <c r="S96" s="215"/>
      <c r="T96" s="286"/>
      <c r="U96" s="27" t="s">
        <v>37</v>
      </c>
      <c r="V96" s="185"/>
      <c r="W96" s="56"/>
      <c r="X96" s="186"/>
      <c r="Y96" s="186"/>
      <c r="Z96" s="186"/>
      <c r="AA96" s="62"/>
      <c r="AB96" s="62"/>
      <c r="AC96" s="187"/>
      <c r="AD96" s="259"/>
      <c r="AE96" s="259"/>
      <c r="AF96" s="56"/>
      <c r="AG96" s="28"/>
      <c r="AH96" s="56"/>
      <c r="AI96" s="28"/>
      <c r="AJ96" s="132"/>
      <c r="AK96" s="198"/>
      <c r="AL96" s="286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4"/>
      <c r="AT96" s="37"/>
    </row>
    <row r="97" spans="2:46" ht="13.5" customHeight="1" thickBot="1" x14ac:dyDescent="0.2">
      <c r="B97" s="287"/>
      <c r="C97" s="27"/>
      <c r="D97" s="185"/>
      <c r="E97" s="56"/>
      <c r="F97" s="188"/>
      <c r="G97" s="188"/>
      <c r="H97" s="188"/>
      <c r="I97" s="56"/>
      <c r="J97" s="56"/>
      <c r="K97" s="187"/>
      <c r="L97" s="259"/>
      <c r="M97" s="259"/>
      <c r="N97" s="56"/>
      <c r="O97" s="28"/>
      <c r="P97" s="56"/>
      <c r="Q97" s="28"/>
      <c r="R97" s="183"/>
      <c r="S97" s="215"/>
      <c r="T97" s="287"/>
      <c r="U97" s="27"/>
      <c r="V97" s="185"/>
      <c r="W97" s="56"/>
      <c r="X97" s="188"/>
      <c r="Y97" s="188"/>
      <c r="Z97" s="188"/>
      <c r="AA97" s="56"/>
      <c r="AB97" s="56"/>
      <c r="AC97" s="187"/>
      <c r="AD97" s="259"/>
      <c r="AE97" s="259"/>
      <c r="AF97" s="56"/>
      <c r="AG97" s="28"/>
      <c r="AH97" s="56"/>
      <c r="AI97" s="28"/>
      <c r="AJ97" s="183"/>
      <c r="AK97" s="198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84</v>
      </c>
      <c r="C98" s="25" t="s">
        <v>33</v>
      </c>
      <c r="D98" s="39"/>
      <c r="E98" s="55"/>
      <c r="F98" s="96">
        <v>31.787991000000002</v>
      </c>
      <c r="G98" s="96">
        <v>35.524799999999999</v>
      </c>
      <c r="H98" s="96">
        <v>0.97064956000000002</v>
      </c>
      <c r="I98" s="60">
        <v>0.97630620000000001</v>
      </c>
      <c r="J98" s="60">
        <v>5.2839957E-2</v>
      </c>
      <c r="K98" s="61"/>
      <c r="L98" s="258"/>
      <c r="M98" s="258"/>
      <c r="N98" s="55"/>
      <c r="O98" s="26"/>
      <c r="P98" s="55"/>
      <c r="Q98" s="26"/>
      <c r="R98" s="131"/>
      <c r="S98" s="215"/>
      <c r="T98" s="285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8"/>
      <c r="AE98" s="258"/>
      <c r="AF98" s="55"/>
      <c r="AG98" s="26"/>
      <c r="AH98" s="55"/>
      <c r="AI98" s="26"/>
      <c r="AJ98" s="131"/>
      <c r="AK98" s="198"/>
      <c r="AL98" s="285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4"/>
      <c r="AT98" s="37"/>
    </row>
    <row r="99" spans="2:46" ht="13.5" customHeight="1" x14ac:dyDescent="0.15">
      <c r="B99" s="286"/>
      <c r="C99" s="27" t="s">
        <v>34</v>
      </c>
      <c r="D99" s="185"/>
      <c r="E99" s="56"/>
      <c r="F99" s="186">
        <v>35.397849000000001</v>
      </c>
      <c r="G99" s="186">
        <v>38.610864999999997</v>
      </c>
      <c r="H99" s="186">
        <v>0.98237589000000003</v>
      </c>
      <c r="I99" s="62">
        <v>0.98706068999999996</v>
      </c>
      <c r="J99" s="62">
        <v>3.3905945999999999E-2</v>
      </c>
      <c r="K99" s="187"/>
      <c r="L99" s="259"/>
      <c r="M99" s="259"/>
      <c r="N99" s="56"/>
      <c r="O99" s="28"/>
      <c r="P99" s="56"/>
      <c r="Q99" s="28"/>
      <c r="R99" s="132"/>
      <c r="S99" s="215"/>
      <c r="T99" s="286"/>
      <c r="U99" s="27" t="s">
        <v>34</v>
      </c>
      <c r="V99" s="185"/>
      <c r="W99" s="56"/>
      <c r="X99" s="186"/>
      <c r="Y99" s="186"/>
      <c r="Z99" s="186"/>
      <c r="AA99" s="62"/>
      <c r="AB99" s="62"/>
      <c r="AC99" s="187"/>
      <c r="AD99" s="259"/>
      <c r="AE99" s="259"/>
      <c r="AF99" s="56"/>
      <c r="AG99" s="28"/>
      <c r="AH99" s="56"/>
      <c r="AI99" s="28"/>
      <c r="AJ99" s="132"/>
      <c r="AK99" s="198"/>
      <c r="AL99" s="286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4"/>
      <c r="AT99" s="37"/>
    </row>
    <row r="100" spans="2:46" ht="13.5" customHeight="1" x14ac:dyDescent="0.15">
      <c r="B100" s="286"/>
      <c r="C100" s="27" t="s">
        <v>35</v>
      </c>
      <c r="D100" s="185"/>
      <c r="E100" s="56"/>
      <c r="F100" s="186">
        <v>39.567123000000002</v>
      </c>
      <c r="G100" s="186">
        <v>42.930329999999998</v>
      </c>
      <c r="H100" s="186">
        <v>0.99088357999999999</v>
      </c>
      <c r="I100" s="62">
        <v>0.99395131000000003</v>
      </c>
      <c r="J100" s="62">
        <v>1.7714701999999999E-2</v>
      </c>
      <c r="K100" s="187"/>
      <c r="L100" s="259"/>
      <c r="M100" s="259"/>
      <c r="N100" s="56"/>
      <c r="O100" s="28"/>
      <c r="P100" s="56"/>
      <c r="Q100" s="28"/>
      <c r="R100" s="132"/>
      <c r="S100" s="215"/>
      <c r="T100" s="286"/>
      <c r="U100" s="27" t="s">
        <v>35</v>
      </c>
      <c r="V100" s="185"/>
      <c r="W100" s="56"/>
      <c r="X100" s="186"/>
      <c r="Y100" s="186"/>
      <c r="Z100" s="186"/>
      <c r="AA100" s="62"/>
      <c r="AB100" s="62"/>
      <c r="AC100" s="187"/>
      <c r="AD100" s="259"/>
      <c r="AE100" s="259"/>
      <c r="AF100" s="56"/>
      <c r="AG100" s="28"/>
      <c r="AH100" s="56"/>
      <c r="AI100" s="28"/>
      <c r="AJ100" s="132"/>
      <c r="AK100" s="198"/>
      <c r="AL100" s="286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4"/>
      <c r="AT100" s="37"/>
    </row>
    <row r="101" spans="2:46" ht="13.5" customHeight="1" x14ac:dyDescent="0.15">
      <c r="B101" s="286"/>
      <c r="C101" s="27" t="s">
        <v>37</v>
      </c>
      <c r="D101" s="185"/>
      <c r="E101" s="56"/>
      <c r="F101" s="186">
        <v>43.580503999999998</v>
      </c>
      <c r="G101" s="186">
        <v>46.541207999999997</v>
      </c>
      <c r="H101" s="186">
        <v>0.99458120000000005</v>
      </c>
      <c r="I101" s="62">
        <v>0.99700681999999996</v>
      </c>
      <c r="J101" s="62">
        <v>7.4371890000000003E-3</v>
      </c>
      <c r="K101" s="187"/>
      <c r="L101" s="259"/>
      <c r="M101" s="259"/>
      <c r="N101" s="56"/>
      <c r="O101" s="28"/>
      <c r="P101" s="56"/>
      <c r="Q101" s="28"/>
      <c r="R101" s="132"/>
      <c r="S101" s="215"/>
      <c r="T101" s="286"/>
      <c r="U101" s="27" t="s">
        <v>37</v>
      </c>
      <c r="V101" s="185"/>
      <c r="W101" s="56"/>
      <c r="X101" s="186"/>
      <c r="Y101" s="186"/>
      <c r="Z101" s="186"/>
      <c r="AA101" s="62"/>
      <c r="AB101" s="62"/>
      <c r="AC101" s="187"/>
      <c r="AD101" s="259"/>
      <c r="AE101" s="259"/>
      <c r="AF101" s="56"/>
      <c r="AG101" s="28"/>
      <c r="AH101" s="56"/>
      <c r="AI101" s="28"/>
      <c r="AJ101" s="132"/>
      <c r="AK101" s="198"/>
      <c r="AL101" s="286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5"/>
      <c r="E102" s="56"/>
      <c r="F102" s="188"/>
      <c r="G102" s="188"/>
      <c r="H102" s="188"/>
      <c r="I102" s="56"/>
      <c r="J102" s="56"/>
      <c r="K102" s="187"/>
      <c r="L102" s="259"/>
      <c r="M102" s="259"/>
      <c r="N102" s="56"/>
      <c r="O102" s="28"/>
      <c r="P102" s="56"/>
      <c r="Q102" s="28"/>
      <c r="R102" s="183"/>
      <c r="S102" s="215"/>
      <c r="T102" s="287"/>
      <c r="U102" s="27"/>
      <c r="V102" s="185"/>
      <c r="W102" s="56"/>
      <c r="X102" s="188"/>
      <c r="Y102" s="188"/>
      <c r="Z102" s="188"/>
      <c r="AA102" s="56"/>
      <c r="AB102" s="56"/>
      <c r="AC102" s="187"/>
      <c r="AD102" s="259"/>
      <c r="AE102" s="259"/>
      <c r="AF102" s="56"/>
      <c r="AG102" s="28"/>
      <c r="AH102" s="56"/>
      <c r="AI102" s="28"/>
      <c r="AJ102" s="183"/>
      <c r="AK102" s="198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85</v>
      </c>
      <c r="C103" s="25" t="s">
        <v>33</v>
      </c>
      <c r="D103" s="39"/>
      <c r="E103" s="55"/>
      <c r="F103" s="96">
        <v>32.544007999999998</v>
      </c>
      <c r="G103" s="96">
        <v>36.437762999999997</v>
      </c>
      <c r="H103" s="96">
        <v>0.97061416</v>
      </c>
      <c r="I103" s="60">
        <v>0.97927903999999999</v>
      </c>
      <c r="J103" s="60">
        <v>6.0009185E-2</v>
      </c>
      <c r="K103" s="61"/>
      <c r="L103" s="258"/>
      <c r="M103" s="258"/>
      <c r="N103" s="55"/>
      <c r="O103" s="26"/>
      <c r="P103" s="55"/>
      <c r="Q103" s="26"/>
      <c r="R103" s="131"/>
      <c r="S103" s="215"/>
      <c r="T103" s="285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8"/>
      <c r="AE103" s="258"/>
      <c r="AF103" s="55"/>
      <c r="AG103" s="26"/>
      <c r="AH103" s="55"/>
      <c r="AI103" s="26"/>
      <c r="AJ103" s="131"/>
      <c r="AK103" s="198"/>
      <c r="AL103" s="285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4"/>
      <c r="AT103" s="37"/>
    </row>
    <row r="104" spans="2:46" ht="13.5" customHeight="1" x14ac:dyDescent="0.15">
      <c r="B104" s="286"/>
      <c r="C104" s="27" t="s">
        <v>34</v>
      </c>
      <c r="D104" s="185"/>
      <c r="E104" s="56"/>
      <c r="F104" s="186">
        <v>35.752594000000002</v>
      </c>
      <c r="G104" s="186">
        <v>39.289980999999997</v>
      </c>
      <c r="H104" s="186">
        <v>0.98250442000000004</v>
      </c>
      <c r="I104" s="62">
        <v>0.98832478000000001</v>
      </c>
      <c r="J104" s="62">
        <v>3.6617785999999999E-2</v>
      </c>
      <c r="K104" s="187"/>
      <c r="L104" s="259"/>
      <c r="M104" s="259"/>
      <c r="N104" s="56"/>
      <c r="O104" s="28"/>
      <c r="P104" s="56"/>
      <c r="Q104" s="28"/>
      <c r="R104" s="132"/>
      <c r="S104" s="215"/>
      <c r="T104" s="286"/>
      <c r="U104" s="27" t="s">
        <v>34</v>
      </c>
      <c r="V104" s="185"/>
      <c r="W104" s="56"/>
      <c r="X104" s="186"/>
      <c r="Y104" s="186"/>
      <c r="Z104" s="186"/>
      <c r="AA104" s="62"/>
      <c r="AB104" s="62"/>
      <c r="AC104" s="187"/>
      <c r="AD104" s="259"/>
      <c r="AE104" s="259"/>
      <c r="AF104" s="56"/>
      <c r="AG104" s="28"/>
      <c r="AH104" s="56"/>
      <c r="AI104" s="28"/>
      <c r="AJ104" s="132"/>
      <c r="AK104" s="198"/>
      <c r="AL104" s="286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4"/>
      <c r="AT104" s="37"/>
    </row>
    <row r="105" spans="2:46" ht="13.5" customHeight="1" x14ac:dyDescent="0.15">
      <c r="B105" s="286"/>
      <c r="C105" s="27" t="s">
        <v>35</v>
      </c>
      <c r="D105" s="185"/>
      <c r="E105" s="56"/>
      <c r="F105" s="186">
        <v>39.635395000000003</v>
      </c>
      <c r="G105" s="186">
        <v>42.999687999999999</v>
      </c>
      <c r="H105" s="186">
        <v>0.99065066000000002</v>
      </c>
      <c r="I105" s="62">
        <v>0.99422526</v>
      </c>
      <c r="J105" s="62">
        <v>1.9099185000000001E-2</v>
      </c>
      <c r="K105" s="187"/>
      <c r="L105" s="259"/>
      <c r="M105" s="259"/>
      <c r="N105" s="56"/>
      <c r="O105" s="28"/>
      <c r="P105" s="56"/>
      <c r="Q105" s="28"/>
      <c r="R105" s="132"/>
      <c r="S105" s="215"/>
      <c r="T105" s="286"/>
      <c r="U105" s="27" t="s">
        <v>35</v>
      </c>
      <c r="V105" s="185"/>
      <c r="W105" s="56"/>
      <c r="X105" s="186"/>
      <c r="Y105" s="186"/>
      <c r="Z105" s="186"/>
      <c r="AA105" s="62"/>
      <c r="AB105" s="62"/>
      <c r="AC105" s="187"/>
      <c r="AD105" s="259"/>
      <c r="AE105" s="259"/>
      <c r="AF105" s="56"/>
      <c r="AG105" s="28"/>
      <c r="AH105" s="56"/>
      <c r="AI105" s="28"/>
      <c r="AJ105" s="132"/>
      <c r="AK105" s="198"/>
      <c r="AL105" s="286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4"/>
      <c r="AT105" s="37"/>
    </row>
    <row r="106" spans="2:46" ht="13.5" customHeight="1" x14ac:dyDescent="0.15">
      <c r="B106" s="286"/>
      <c r="C106" s="27" t="s">
        <v>37</v>
      </c>
      <c r="D106" s="185"/>
      <c r="E106" s="56"/>
      <c r="F106" s="186">
        <v>43.690286</v>
      </c>
      <c r="G106" s="186">
        <v>46.617533000000002</v>
      </c>
      <c r="H106" s="186">
        <v>0.99427281000000001</v>
      </c>
      <c r="I106" s="62">
        <v>0.99714471000000005</v>
      </c>
      <c r="J106" s="62">
        <v>8.6366370000000008E-3</v>
      </c>
      <c r="K106" s="187"/>
      <c r="L106" s="259"/>
      <c r="M106" s="259"/>
      <c r="N106" s="56"/>
      <c r="O106" s="28"/>
      <c r="P106" s="56"/>
      <c r="Q106" s="28"/>
      <c r="R106" s="132"/>
      <c r="S106" s="215"/>
      <c r="T106" s="286"/>
      <c r="U106" s="27" t="s">
        <v>37</v>
      </c>
      <c r="V106" s="185"/>
      <c r="W106" s="56"/>
      <c r="X106" s="186"/>
      <c r="Y106" s="186"/>
      <c r="Z106" s="186"/>
      <c r="AA106" s="62"/>
      <c r="AB106" s="62"/>
      <c r="AC106" s="187"/>
      <c r="AD106" s="259"/>
      <c r="AE106" s="259"/>
      <c r="AF106" s="56"/>
      <c r="AG106" s="28"/>
      <c r="AH106" s="56"/>
      <c r="AI106" s="28"/>
      <c r="AJ106" s="132"/>
      <c r="AK106" s="198"/>
      <c r="AL106" s="286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5"/>
      <c r="E107" s="56"/>
      <c r="F107" s="188"/>
      <c r="G107" s="188"/>
      <c r="H107" s="188"/>
      <c r="I107" s="56"/>
      <c r="J107" s="56"/>
      <c r="K107" s="187"/>
      <c r="L107" s="259"/>
      <c r="M107" s="259"/>
      <c r="N107" s="56"/>
      <c r="O107" s="28"/>
      <c r="P107" s="56"/>
      <c r="Q107" s="28"/>
      <c r="R107" s="183"/>
      <c r="S107" s="215"/>
      <c r="T107" s="287"/>
      <c r="U107" s="27"/>
      <c r="V107" s="185"/>
      <c r="W107" s="56"/>
      <c r="X107" s="188"/>
      <c r="Y107" s="188"/>
      <c r="Z107" s="188"/>
      <c r="AA107" s="56"/>
      <c r="AB107" s="56"/>
      <c r="AC107" s="187"/>
      <c r="AD107" s="259"/>
      <c r="AE107" s="259"/>
      <c r="AF107" s="56"/>
      <c r="AG107" s="28"/>
      <c r="AH107" s="56"/>
      <c r="AI107" s="28"/>
      <c r="AJ107" s="183"/>
      <c r="AK107" s="198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86</v>
      </c>
      <c r="C108" s="25" t="s">
        <v>33</v>
      </c>
      <c r="D108" s="39"/>
      <c r="E108" s="55"/>
      <c r="F108" s="96">
        <v>32.386633000000003</v>
      </c>
      <c r="G108" s="96">
        <v>36.423278000000003</v>
      </c>
      <c r="H108" s="96">
        <v>0.97202246999999997</v>
      </c>
      <c r="I108" s="60">
        <v>0.97968712000000002</v>
      </c>
      <c r="J108" s="60">
        <v>5.3494229999999997E-2</v>
      </c>
      <c r="K108" s="61"/>
      <c r="L108" s="258"/>
      <c r="M108" s="258"/>
      <c r="N108" s="55"/>
      <c r="O108" s="26"/>
      <c r="P108" s="55"/>
      <c r="Q108" s="26"/>
      <c r="R108" s="131"/>
      <c r="S108" s="215"/>
      <c r="T108" s="285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8"/>
      <c r="AL108" s="285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34</v>
      </c>
      <c r="D109" s="185"/>
      <c r="E109" s="56"/>
      <c r="F109" s="186">
        <v>35.724196999999997</v>
      </c>
      <c r="G109" s="186">
        <v>39.328114999999997</v>
      </c>
      <c r="H109" s="186">
        <v>0.98274855000000005</v>
      </c>
      <c r="I109" s="62">
        <v>0.98819122999999998</v>
      </c>
      <c r="J109" s="62">
        <v>3.3579372000000003E-2</v>
      </c>
      <c r="K109" s="187"/>
      <c r="L109" s="259"/>
      <c r="M109" s="259"/>
      <c r="N109" s="56"/>
      <c r="O109" s="28"/>
      <c r="P109" s="56"/>
      <c r="Q109" s="28"/>
      <c r="R109" s="132"/>
      <c r="S109" s="215"/>
      <c r="T109" s="286"/>
      <c r="U109" s="27" t="s">
        <v>34</v>
      </c>
      <c r="V109" s="185"/>
      <c r="W109" s="56"/>
      <c r="X109" s="186"/>
      <c r="Y109" s="186"/>
      <c r="Z109" s="186"/>
      <c r="AA109" s="62"/>
      <c r="AB109" s="62"/>
      <c r="AC109" s="187"/>
      <c r="AD109" s="259"/>
      <c r="AE109" s="259"/>
      <c r="AF109" s="56"/>
      <c r="AG109" s="28"/>
      <c r="AH109" s="56"/>
      <c r="AI109" s="28"/>
      <c r="AJ109" s="132"/>
      <c r="AK109" s="198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35</v>
      </c>
      <c r="D110" s="185"/>
      <c r="E110" s="56"/>
      <c r="F110" s="186">
        <v>39.586979999999997</v>
      </c>
      <c r="G110" s="186">
        <v>42.953412999999998</v>
      </c>
      <c r="H110" s="186">
        <v>0.99074457999999999</v>
      </c>
      <c r="I110" s="62">
        <v>0.99425847999999994</v>
      </c>
      <c r="J110" s="62">
        <v>1.7045364E-2</v>
      </c>
      <c r="K110" s="187"/>
      <c r="L110" s="259"/>
      <c r="M110" s="259"/>
      <c r="N110" s="56"/>
      <c r="O110" s="28"/>
      <c r="P110" s="56"/>
      <c r="Q110" s="28"/>
      <c r="R110" s="132"/>
      <c r="S110" s="215"/>
      <c r="T110" s="286"/>
      <c r="U110" s="27" t="s">
        <v>35</v>
      </c>
      <c r="V110" s="185"/>
      <c r="W110" s="56"/>
      <c r="X110" s="186"/>
      <c r="Y110" s="186"/>
      <c r="Z110" s="186"/>
      <c r="AA110" s="62"/>
      <c r="AB110" s="62"/>
      <c r="AC110" s="187"/>
      <c r="AD110" s="259"/>
      <c r="AE110" s="259"/>
      <c r="AF110" s="56"/>
      <c r="AG110" s="28"/>
      <c r="AH110" s="56"/>
      <c r="AI110" s="28"/>
      <c r="AJ110" s="132"/>
      <c r="AK110" s="198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37</v>
      </c>
      <c r="D111" s="185"/>
      <c r="E111" s="56"/>
      <c r="F111" s="186">
        <v>43.537058999999999</v>
      </c>
      <c r="G111" s="186">
        <v>46.520766000000002</v>
      </c>
      <c r="H111" s="186">
        <v>0.99428561000000004</v>
      </c>
      <c r="I111" s="62">
        <v>0.99716645000000004</v>
      </c>
      <c r="J111" s="62">
        <v>8.1783359999999996E-3</v>
      </c>
      <c r="K111" s="187"/>
      <c r="L111" s="259"/>
      <c r="M111" s="259"/>
      <c r="N111" s="56"/>
      <c r="O111" s="28"/>
      <c r="P111" s="56"/>
      <c r="Q111" s="28"/>
      <c r="R111" s="132"/>
      <c r="S111" s="215"/>
      <c r="T111" s="286"/>
      <c r="U111" s="27" t="s">
        <v>37</v>
      </c>
      <c r="V111" s="185"/>
      <c r="W111" s="56"/>
      <c r="X111" s="186"/>
      <c r="Y111" s="186"/>
      <c r="Z111" s="186"/>
      <c r="AA111" s="62"/>
      <c r="AB111" s="62"/>
      <c r="AC111" s="187"/>
      <c r="AD111" s="259"/>
      <c r="AE111" s="259"/>
      <c r="AF111" s="56"/>
      <c r="AG111" s="28"/>
      <c r="AH111" s="56"/>
      <c r="AI111" s="28"/>
      <c r="AJ111" s="132"/>
      <c r="AK111" s="198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5"/>
      <c r="E112" s="56"/>
      <c r="F112" s="188"/>
      <c r="G112" s="188"/>
      <c r="H112" s="188"/>
      <c r="I112" s="56"/>
      <c r="J112" s="56"/>
      <c r="K112" s="187"/>
      <c r="L112" s="259"/>
      <c r="M112" s="259"/>
      <c r="N112" s="56"/>
      <c r="O112" s="28"/>
      <c r="P112" s="56"/>
      <c r="Q112" s="28"/>
      <c r="R112" s="183"/>
      <c r="S112" s="215"/>
      <c r="T112" s="287"/>
      <c r="U112" s="27"/>
      <c r="V112" s="185"/>
      <c r="W112" s="56"/>
      <c r="X112" s="188"/>
      <c r="Y112" s="188"/>
      <c r="Z112" s="188"/>
      <c r="AA112" s="56"/>
      <c r="AB112" s="56"/>
      <c r="AC112" s="187"/>
      <c r="AD112" s="259"/>
      <c r="AE112" s="259"/>
      <c r="AF112" s="56"/>
      <c r="AG112" s="28"/>
      <c r="AH112" s="56"/>
      <c r="AI112" s="28"/>
      <c r="AJ112" s="183"/>
      <c r="AK112" s="198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87</v>
      </c>
      <c r="C113" s="25" t="s">
        <v>33</v>
      </c>
      <c r="D113" s="39"/>
      <c r="E113" s="55"/>
      <c r="F113" s="96">
        <v>32.949278999999997</v>
      </c>
      <c r="G113" s="96">
        <v>36.603124000000001</v>
      </c>
      <c r="H113" s="96">
        <v>0.97343990999999996</v>
      </c>
      <c r="I113" s="60">
        <v>0.98147846999999999</v>
      </c>
      <c r="J113" s="60">
        <v>5.2108056999999999E-2</v>
      </c>
      <c r="K113" s="61"/>
      <c r="L113" s="258"/>
      <c r="M113" s="258"/>
      <c r="N113" s="55"/>
      <c r="O113" s="26"/>
      <c r="P113" s="55"/>
      <c r="Q113" s="26"/>
      <c r="R113" s="131"/>
      <c r="S113" s="215"/>
      <c r="T113" s="285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8"/>
      <c r="AL113" s="285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34</v>
      </c>
      <c r="D114" s="185"/>
      <c r="E114" s="56"/>
      <c r="F114" s="186">
        <v>35.834735999999999</v>
      </c>
      <c r="G114" s="186">
        <v>39.289285999999997</v>
      </c>
      <c r="H114" s="186">
        <v>0.98297447000000004</v>
      </c>
      <c r="I114" s="62">
        <v>0.98852435999999999</v>
      </c>
      <c r="J114" s="62">
        <v>3.3311571999999998E-2</v>
      </c>
      <c r="K114" s="187"/>
      <c r="L114" s="259"/>
      <c r="M114" s="259"/>
      <c r="N114" s="56"/>
      <c r="O114" s="28"/>
      <c r="P114" s="56"/>
      <c r="Q114" s="28"/>
      <c r="R114" s="132"/>
      <c r="S114" s="215"/>
      <c r="T114" s="286"/>
      <c r="U114" s="27" t="s">
        <v>34</v>
      </c>
      <c r="V114" s="185"/>
      <c r="W114" s="56"/>
      <c r="X114" s="186"/>
      <c r="Y114" s="186"/>
      <c r="Z114" s="186"/>
      <c r="AA114" s="62"/>
      <c r="AB114" s="62"/>
      <c r="AC114" s="187"/>
      <c r="AD114" s="259"/>
      <c r="AE114" s="259"/>
      <c r="AF114" s="56"/>
      <c r="AG114" s="28"/>
      <c r="AH114" s="56"/>
      <c r="AI114" s="28"/>
      <c r="AJ114" s="132"/>
      <c r="AK114" s="198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35</v>
      </c>
      <c r="D115" s="185"/>
      <c r="E115" s="56"/>
      <c r="F115" s="186">
        <v>39.533039000000002</v>
      </c>
      <c r="G115" s="186">
        <v>42.917816999999999</v>
      </c>
      <c r="H115" s="186">
        <v>0.99069249999999998</v>
      </c>
      <c r="I115" s="62">
        <v>0.99425516000000003</v>
      </c>
      <c r="J115" s="62">
        <v>1.7517673000000001E-2</v>
      </c>
      <c r="K115" s="187"/>
      <c r="L115" s="259"/>
      <c r="M115" s="259"/>
      <c r="N115" s="56"/>
      <c r="O115" s="28"/>
      <c r="P115" s="56"/>
      <c r="Q115" s="28"/>
      <c r="R115" s="132"/>
      <c r="S115" s="215"/>
      <c r="T115" s="286"/>
      <c r="U115" s="27" t="s">
        <v>35</v>
      </c>
      <c r="V115" s="185"/>
      <c r="W115" s="56"/>
      <c r="X115" s="186"/>
      <c r="Y115" s="186"/>
      <c r="Z115" s="186"/>
      <c r="AA115" s="62"/>
      <c r="AB115" s="62"/>
      <c r="AC115" s="187"/>
      <c r="AD115" s="259"/>
      <c r="AE115" s="259"/>
      <c r="AF115" s="56"/>
      <c r="AG115" s="28"/>
      <c r="AH115" s="56"/>
      <c r="AI115" s="28"/>
      <c r="AJ115" s="132"/>
      <c r="AK115" s="198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37</v>
      </c>
      <c r="D116" s="185"/>
      <c r="E116" s="56"/>
      <c r="F116" s="186">
        <v>43.516603000000003</v>
      </c>
      <c r="G116" s="186">
        <v>46.518033000000003</v>
      </c>
      <c r="H116" s="186">
        <v>0.99424515999999996</v>
      </c>
      <c r="I116" s="62">
        <v>0.99714318000000002</v>
      </c>
      <c r="J116" s="62">
        <v>8.2913410000000007E-3</v>
      </c>
      <c r="K116" s="187"/>
      <c r="L116" s="259"/>
      <c r="M116" s="259"/>
      <c r="N116" s="56"/>
      <c r="O116" s="28"/>
      <c r="P116" s="56"/>
      <c r="Q116" s="28"/>
      <c r="R116" s="132"/>
      <c r="S116" s="215"/>
      <c r="T116" s="286"/>
      <c r="U116" s="27" t="s">
        <v>37</v>
      </c>
      <c r="V116" s="185"/>
      <c r="W116" s="56"/>
      <c r="X116" s="186"/>
      <c r="Y116" s="186"/>
      <c r="Z116" s="186"/>
      <c r="AA116" s="62"/>
      <c r="AB116" s="62"/>
      <c r="AC116" s="187"/>
      <c r="AD116" s="259"/>
      <c r="AE116" s="259"/>
      <c r="AF116" s="56"/>
      <c r="AG116" s="28"/>
      <c r="AH116" s="56"/>
      <c r="AI116" s="28"/>
      <c r="AJ116" s="132"/>
      <c r="AK116" s="198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5"/>
      <c r="E117" s="56"/>
      <c r="F117" s="188"/>
      <c r="G117" s="188"/>
      <c r="H117" s="188"/>
      <c r="I117" s="56"/>
      <c r="J117" s="56"/>
      <c r="K117" s="187"/>
      <c r="L117" s="259"/>
      <c r="M117" s="259"/>
      <c r="N117" s="56"/>
      <c r="O117" s="28"/>
      <c r="P117" s="56"/>
      <c r="Q117" s="28"/>
      <c r="R117" s="183"/>
      <c r="S117" s="215"/>
      <c r="T117" s="287"/>
      <c r="U117" s="27"/>
      <c r="V117" s="185"/>
      <c r="W117" s="56"/>
      <c r="X117" s="188"/>
      <c r="Y117" s="188"/>
      <c r="Z117" s="188"/>
      <c r="AA117" s="56"/>
      <c r="AB117" s="56"/>
      <c r="AC117" s="187"/>
      <c r="AD117" s="259"/>
      <c r="AE117" s="259"/>
      <c r="AF117" s="56"/>
      <c r="AG117" s="28"/>
      <c r="AH117" s="56"/>
      <c r="AI117" s="28"/>
      <c r="AJ117" s="183"/>
      <c r="AK117" s="198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88</v>
      </c>
      <c r="C118" s="25" t="s">
        <v>33</v>
      </c>
      <c r="D118" s="39"/>
      <c r="E118" s="55"/>
      <c r="F118" s="96">
        <v>33.280639999999998</v>
      </c>
      <c r="G118" s="96">
        <v>36.958146999999997</v>
      </c>
      <c r="H118" s="96">
        <v>0.97467274000000004</v>
      </c>
      <c r="I118" s="60">
        <v>0.98258802999999995</v>
      </c>
      <c r="J118" s="60">
        <v>5.2682186999999998E-2</v>
      </c>
      <c r="K118" s="61"/>
      <c r="L118" s="258"/>
      <c r="M118" s="258"/>
      <c r="N118" s="55"/>
      <c r="O118" s="26"/>
      <c r="P118" s="55"/>
      <c r="Q118" s="26"/>
      <c r="R118" s="131"/>
      <c r="S118" s="215"/>
      <c r="T118" s="285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8"/>
      <c r="AL118" s="285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34</v>
      </c>
      <c r="D119" s="185"/>
      <c r="E119" s="56"/>
      <c r="F119" s="186">
        <v>36.149731000000003</v>
      </c>
      <c r="G119" s="186">
        <v>39.525590999999999</v>
      </c>
      <c r="H119" s="186">
        <v>0.98334233999999998</v>
      </c>
      <c r="I119" s="62">
        <v>0.98910598000000005</v>
      </c>
      <c r="J119" s="62">
        <v>3.3603366000000003E-2</v>
      </c>
      <c r="K119" s="187"/>
      <c r="L119" s="259"/>
      <c r="M119" s="259"/>
      <c r="N119" s="56"/>
      <c r="O119" s="28"/>
      <c r="P119" s="56"/>
      <c r="Q119" s="28"/>
      <c r="R119" s="132"/>
      <c r="S119" s="215"/>
      <c r="T119" s="286"/>
      <c r="U119" s="27" t="s">
        <v>34</v>
      </c>
      <c r="V119" s="185"/>
      <c r="W119" s="56"/>
      <c r="X119" s="186"/>
      <c r="Y119" s="186"/>
      <c r="Z119" s="186"/>
      <c r="AA119" s="62"/>
      <c r="AB119" s="62"/>
      <c r="AC119" s="187"/>
      <c r="AD119" s="259"/>
      <c r="AE119" s="259"/>
      <c r="AF119" s="56"/>
      <c r="AG119" s="28"/>
      <c r="AH119" s="56"/>
      <c r="AI119" s="28"/>
      <c r="AJ119" s="132"/>
      <c r="AK119" s="198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35</v>
      </c>
      <c r="D120" s="185"/>
      <c r="E120" s="56"/>
      <c r="F120" s="186">
        <v>39.840114999999997</v>
      </c>
      <c r="G120" s="186">
        <v>43.092506999999998</v>
      </c>
      <c r="H120" s="186">
        <v>0.99067808999999996</v>
      </c>
      <c r="I120" s="62">
        <v>0.99441508999999995</v>
      </c>
      <c r="J120" s="62">
        <v>1.8071387000000001E-2</v>
      </c>
      <c r="K120" s="187"/>
      <c r="L120" s="259"/>
      <c r="M120" s="259"/>
      <c r="N120" s="56"/>
      <c r="O120" s="28"/>
      <c r="P120" s="56"/>
      <c r="Q120" s="28"/>
      <c r="R120" s="132"/>
      <c r="S120" s="215"/>
      <c r="T120" s="286"/>
      <c r="U120" s="27" t="s">
        <v>35</v>
      </c>
      <c r="V120" s="185"/>
      <c r="W120" s="56"/>
      <c r="X120" s="186"/>
      <c r="Y120" s="186"/>
      <c r="Z120" s="186"/>
      <c r="AA120" s="62"/>
      <c r="AB120" s="62"/>
      <c r="AC120" s="187"/>
      <c r="AD120" s="259"/>
      <c r="AE120" s="259"/>
      <c r="AF120" s="56"/>
      <c r="AG120" s="28"/>
      <c r="AH120" s="56"/>
      <c r="AI120" s="28"/>
      <c r="AJ120" s="132"/>
      <c r="AK120" s="198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37</v>
      </c>
      <c r="D121" s="185"/>
      <c r="E121" s="56"/>
      <c r="F121" s="186">
        <v>43.566870999999999</v>
      </c>
      <c r="G121" s="186">
        <v>46.562218000000001</v>
      </c>
      <c r="H121" s="186">
        <v>0.99426035000000001</v>
      </c>
      <c r="I121" s="62">
        <v>0.99717230000000001</v>
      </c>
      <c r="J121" s="62">
        <v>8.6388569999999998E-3</v>
      </c>
      <c r="K121" s="187"/>
      <c r="L121" s="259"/>
      <c r="M121" s="259"/>
      <c r="N121" s="56"/>
      <c r="O121" s="28"/>
      <c r="P121" s="56"/>
      <c r="Q121" s="28"/>
      <c r="R121" s="132"/>
      <c r="S121" s="215"/>
      <c r="T121" s="286"/>
      <c r="U121" s="27" t="s">
        <v>37</v>
      </c>
      <c r="V121" s="185"/>
      <c r="W121" s="56"/>
      <c r="X121" s="186"/>
      <c r="Y121" s="186"/>
      <c r="Z121" s="186"/>
      <c r="AA121" s="62"/>
      <c r="AB121" s="62"/>
      <c r="AC121" s="187"/>
      <c r="AD121" s="259"/>
      <c r="AE121" s="259"/>
      <c r="AF121" s="56"/>
      <c r="AG121" s="28"/>
      <c r="AH121" s="56"/>
      <c r="AI121" s="28"/>
      <c r="AJ121" s="132"/>
      <c r="AK121" s="198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5"/>
      <c r="E122" s="56"/>
      <c r="F122" s="188"/>
      <c r="G122" s="188"/>
      <c r="H122" s="188"/>
      <c r="I122" s="56"/>
      <c r="J122" s="56"/>
      <c r="K122" s="187"/>
      <c r="L122" s="259"/>
      <c r="M122" s="259"/>
      <c r="N122" s="56"/>
      <c r="O122" s="28"/>
      <c r="P122" s="56"/>
      <c r="Q122" s="28"/>
      <c r="R122" s="183"/>
      <c r="S122" s="215"/>
      <c r="T122" s="287"/>
      <c r="U122" s="27"/>
      <c r="V122" s="185"/>
      <c r="W122" s="56"/>
      <c r="X122" s="188"/>
      <c r="Y122" s="188"/>
      <c r="Z122" s="188"/>
      <c r="AA122" s="56"/>
      <c r="AB122" s="56"/>
      <c r="AC122" s="187"/>
      <c r="AD122" s="259"/>
      <c r="AE122" s="259"/>
      <c r="AF122" s="56"/>
      <c r="AG122" s="28"/>
      <c r="AH122" s="56"/>
      <c r="AI122" s="28"/>
      <c r="AJ122" s="183"/>
      <c r="AK122" s="198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89</v>
      </c>
      <c r="C123" s="25" t="s">
        <v>33</v>
      </c>
      <c r="D123" s="39"/>
      <c r="E123" s="55"/>
      <c r="F123" s="96">
        <v>33.383307000000002</v>
      </c>
      <c r="G123" s="96">
        <v>36.928224</v>
      </c>
      <c r="H123" s="96">
        <v>0.97417204000000002</v>
      </c>
      <c r="I123" s="60">
        <v>0.98193280000000005</v>
      </c>
      <c r="J123" s="60">
        <v>4.9937955999999999E-2</v>
      </c>
      <c r="K123" s="61"/>
      <c r="L123" s="258"/>
      <c r="M123" s="258"/>
      <c r="N123" s="55"/>
      <c r="O123" s="26"/>
      <c r="P123" s="55"/>
      <c r="Q123" s="26"/>
      <c r="R123" s="131"/>
      <c r="S123" s="215"/>
      <c r="T123" s="285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8"/>
      <c r="AL123" s="285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34</v>
      </c>
      <c r="D124" s="185"/>
      <c r="E124" s="56"/>
      <c r="F124" s="186">
        <v>36.087577000000003</v>
      </c>
      <c r="G124" s="186">
        <v>39.411400999999998</v>
      </c>
      <c r="H124" s="186">
        <v>0.98318154000000002</v>
      </c>
      <c r="I124" s="62">
        <v>0.98886088000000005</v>
      </c>
      <c r="J124" s="62">
        <v>3.2544496999999999E-2</v>
      </c>
      <c r="K124" s="187"/>
      <c r="L124" s="259"/>
      <c r="M124" s="259"/>
      <c r="N124" s="56"/>
      <c r="O124" s="28"/>
      <c r="P124" s="56"/>
      <c r="Q124" s="28"/>
      <c r="R124" s="132"/>
      <c r="S124" s="215"/>
      <c r="T124" s="286"/>
      <c r="U124" s="27" t="s">
        <v>34</v>
      </c>
      <c r="V124" s="185"/>
      <c r="W124" s="56"/>
      <c r="X124" s="186"/>
      <c r="Y124" s="186"/>
      <c r="Z124" s="186"/>
      <c r="AA124" s="62"/>
      <c r="AB124" s="62"/>
      <c r="AC124" s="187"/>
      <c r="AD124" s="259"/>
      <c r="AE124" s="259"/>
      <c r="AF124" s="56"/>
      <c r="AG124" s="28"/>
      <c r="AH124" s="56"/>
      <c r="AI124" s="28"/>
      <c r="AJ124" s="132"/>
      <c r="AK124" s="198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35</v>
      </c>
      <c r="D125" s="185"/>
      <c r="E125" s="56"/>
      <c r="F125" s="186">
        <v>39.776805000000003</v>
      </c>
      <c r="G125" s="186">
        <v>42.984955999999997</v>
      </c>
      <c r="H125" s="186">
        <v>0.99066204000000002</v>
      </c>
      <c r="I125" s="62">
        <v>0.99430753999999999</v>
      </c>
      <c r="J125" s="62">
        <v>1.7253350000000001E-2</v>
      </c>
      <c r="K125" s="187"/>
      <c r="L125" s="259"/>
      <c r="M125" s="259"/>
      <c r="N125" s="56"/>
      <c r="O125" s="28"/>
      <c r="P125" s="56"/>
      <c r="Q125" s="28"/>
      <c r="R125" s="132"/>
      <c r="S125" s="215"/>
      <c r="T125" s="286"/>
      <c r="U125" s="27" t="s">
        <v>35</v>
      </c>
      <c r="V125" s="185"/>
      <c r="W125" s="56"/>
      <c r="X125" s="186"/>
      <c r="Y125" s="186"/>
      <c r="Z125" s="186"/>
      <c r="AA125" s="62"/>
      <c r="AB125" s="62"/>
      <c r="AC125" s="187"/>
      <c r="AD125" s="259"/>
      <c r="AE125" s="259"/>
      <c r="AF125" s="56"/>
      <c r="AG125" s="28"/>
      <c r="AH125" s="56"/>
      <c r="AI125" s="28"/>
      <c r="AJ125" s="132"/>
      <c r="AK125" s="198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37</v>
      </c>
      <c r="D126" s="185"/>
      <c r="E126" s="56"/>
      <c r="F126" s="186">
        <v>43.615926000000002</v>
      </c>
      <c r="G126" s="186">
        <v>46.542321999999999</v>
      </c>
      <c r="H126" s="186">
        <v>0.99423539000000005</v>
      </c>
      <c r="I126" s="62">
        <v>0.99712361999999999</v>
      </c>
      <c r="J126" s="62">
        <v>8.0940990000000004E-3</v>
      </c>
      <c r="K126" s="187"/>
      <c r="L126" s="259"/>
      <c r="M126" s="259"/>
      <c r="N126" s="56"/>
      <c r="O126" s="28"/>
      <c r="P126" s="56"/>
      <c r="Q126" s="28"/>
      <c r="R126" s="132"/>
      <c r="S126" s="215"/>
      <c r="T126" s="286"/>
      <c r="U126" s="27" t="s">
        <v>37</v>
      </c>
      <c r="V126" s="185"/>
      <c r="W126" s="56"/>
      <c r="X126" s="186"/>
      <c r="Y126" s="186"/>
      <c r="Z126" s="186"/>
      <c r="AA126" s="62"/>
      <c r="AB126" s="62"/>
      <c r="AC126" s="187"/>
      <c r="AD126" s="259"/>
      <c r="AE126" s="259"/>
      <c r="AF126" s="56"/>
      <c r="AG126" s="28"/>
      <c r="AH126" s="56"/>
      <c r="AI126" s="28"/>
      <c r="AJ126" s="132"/>
      <c r="AK126" s="198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5"/>
      <c r="E127" s="56"/>
      <c r="F127" s="188"/>
      <c r="G127" s="188"/>
      <c r="H127" s="188"/>
      <c r="I127" s="56"/>
      <c r="J127" s="56"/>
      <c r="K127" s="187"/>
      <c r="L127" s="259"/>
      <c r="M127" s="259"/>
      <c r="N127" s="56"/>
      <c r="O127" s="28"/>
      <c r="P127" s="56"/>
      <c r="Q127" s="28"/>
      <c r="R127" s="183"/>
      <c r="S127" s="215"/>
      <c r="T127" s="287"/>
      <c r="U127" s="27"/>
      <c r="V127" s="185"/>
      <c r="W127" s="56"/>
      <c r="X127" s="188"/>
      <c r="Y127" s="188"/>
      <c r="Z127" s="188"/>
      <c r="AA127" s="56"/>
      <c r="AB127" s="56"/>
      <c r="AC127" s="187"/>
      <c r="AD127" s="259"/>
      <c r="AE127" s="259"/>
      <c r="AF127" s="56"/>
      <c r="AG127" s="28"/>
      <c r="AH127" s="56"/>
      <c r="AI127" s="28"/>
      <c r="AJ127" s="183"/>
      <c r="AK127" s="198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90</v>
      </c>
      <c r="C128" s="25" t="s">
        <v>33</v>
      </c>
      <c r="D128" s="39"/>
      <c r="E128" s="55"/>
      <c r="F128" s="96">
        <v>32.783647999999999</v>
      </c>
      <c r="G128" s="96">
        <v>36.088692000000002</v>
      </c>
      <c r="H128" s="96">
        <v>0.97320441999999996</v>
      </c>
      <c r="I128" s="60">
        <v>0.98038565</v>
      </c>
      <c r="J128" s="60">
        <v>5.3333434999999998E-2</v>
      </c>
      <c r="K128" s="61"/>
      <c r="L128" s="258"/>
      <c r="M128" s="258"/>
      <c r="N128" s="55"/>
      <c r="O128" s="26"/>
      <c r="P128" s="55"/>
      <c r="Q128" s="26"/>
      <c r="R128" s="131"/>
      <c r="S128" s="215"/>
      <c r="T128" s="285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8"/>
      <c r="AL128" s="285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34</v>
      </c>
      <c r="D129" s="185"/>
      <c r="E129" s="56"/>
      <c r="F129" s="186">
        <v>36.000055000000003</v>
      </c>
      <c r="G129" s="186">
        <v>39.334020000000002</v>
      </c>
      <c r="H129" s="186">
        <v>0.98303163000000005</v>
      </c>
      <c r="I129" s="62">
        <v>0.98861778</v>
      </c>
      <c r="J129" s="62">
        <v>3.3129609999999997E-2</v>
      </c>
      <c r="K129" s="187"/>
      <c r="L129" s="259"/>
      <c r="M129" s="259"/>
      <c r="N129" s="56"/>
      <c r="O129" s="28"/>
      <c r="P129" s="56"/>
      <c r="Q129" s="28"/>
      <c r="R129" s="132"/>
      <c r="S129" s="215"/>
      <c r="T129" s="286"/>
      <c r="U129" s="27" t="s">
        <v>34</v>
      </c>
      <c r="V129" s="185"/>
      <c r="W129" s="56"/>
      <c r="X129" s="186"/>
      <c r="Y129" s="186"/>
      <c r="Z129" s="186"/>
      <c r="AA129" s="62"/>
      <c r="AB129" s="62"/>
      <c r="AC129" s="187"/>
      <c r="AD129" s="259"/>
      <c r="AE129" s="259"/>
      <c r="AF129" s="56"/>
      <c r="AG129" s="28"/>
      <c r="AH129" s="56"/>
      <c r="AI129" s="28"/>
      <c r="AJ129" s="132"/>
      <c r="AK129" s="198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35</v>
      </c>
      <c r="D130" s="185"/>
      <c r="E130" s="56"/>
      <c r="F130" s="186">
        <v>39.653942999999998</v>
      </c>
      <c r="G130" s="186">
        <v>42.916130000000003</v>
      </c>
      <c r="H130" s="186">
        <v>0.99064306000000002</v>
      </c>
      <c r="I130" s="62">
        <v>0.99425467999999995</v>
      </c>
      <c r="J130" s="62">
        <v>1.7300910999999999E-2</v>
      </c>
      <c r="K130" s="187"/>
      <c r="L130" s="259"/>
      <c r="M130" s="259"/>
      <c r="N130" s="56"/>
      <c r="O130" s="28"/>
      <c r="P130" s="56"/>
      <c r="Q130" s="28"/>
      <c r="R130" s="132"/>
      <c r="S130" s="215"/>
      <c r="T130" s="286"/>
      <c r="U130" s="27" t="s">
        <v>35</v>
      </c>
      <c r="V130" s="185"/>
      <c r="W130" s="56"/>
      <c r="X130" s="186"/>
      <c r="Y130" s="186"/>
      <c r="Z130" s="186"/>
      <c r="AA130" s="62"/>
      <c r="AB130" s="62"/>
      <c r="AC130" s="187"/>
      <c r="AD130" s="259"/>
      <c r="AE130" s="259"/>
      <c r="AF130" s="56"/>
      <c r="AG130" s="28"/>
      <c r="AH130" s="56"/>
      <c r="AI130" s="28"/>
      <c r="AJ130" s="132"/>
      <c r="AK130" s="198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37</v>
      </c>
      <c r="D131" s="185"/>
      <c r="E131" s="56"/>
      <c r="F131" s="186">
        <v>43.687474000000002</v>
      </c>
      <c r="G131" s="186">
        <v>46.590966999999999</v>
      </c>
      <c r="H131" s="186">
        <v>0.99426395000000001</v>
      </c>
      <c r="I131" s="62">
        <v>0.99709327000000003</v>
      </c>
      <c r="J131" s="62">
        <v>7.9736240000000003E-3</v>
      </c>
      <c r="K131" s="187"/>
      <c r="L131" s="259"/>
      <c r="M131" s="259"/>
      <c r="N131" s="56"/>
      <c r="O131" s="28"/>
      <c r="P131" s="56"/>
      <c r="Q131" s="28"/>
      <c r="R131" s="132"/>
      <c r="S131" s="215"/>
      <c r="T131" s="286"/>
      <c r="U131" s="27" t="s">
        <v>37</v>
      </c>
      <c r="V131" s="185"/>
      <c r="W131" s="56"/>
      <c r="X131" s="186"/>
      <c r="Y131" s="186"/>
      <c r="Z131" s="186"/>
      <c r="AA131" s="62"/>
      <c r="AB131" s="62"/>
      <c r="AC131" s="187"/>
      <c r="AD131" s="259"/>
      <c r="AE131" s="259"/>
      <c r="AF131" s="56"/>
      <c r="AG131" s="28"/>
      <c r="AH131" s="56"/>
      <c r="AI131" s="28"/>
      <c r="AJ131" s="132"/>
      <c r="AK131" s="198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5"/>
      <c r="E132" s="56"/>
      <c r="F132" s="188"/>
      <c r="G132" s="188"/>
      <c r="H132" s="188"/>
      <c r="I132" s="56"/>
      <c r="J132" s="56"/>
      <c r="K132" s="187"/>
      <c r="L132" s="259"/>
      <c r="M132" s="259"/>
      <c r="N132" s="56"/>
      <c r="O132" s="28"/>
      <c r="P132" s="56"/>
      <c r="Q132" s="28"/>
      <c r="R132" s="183"/>
      <c r="S132" s="215"/>
      <c r="T132" s="287"/>
      <c r="U132" s="27"/>
      <c r="V132" s="185"/>
      <c r="W132" s="56"/>
      <c r="X132" s="188"/>
      <c r="Y132" s="188"/>
      <c r="Z132" s="188"/>
      <c r="AA132" s="56"/>
      <c r="AB132" s="56"/>
      <c r="AC132" s="187"/>
      <c r="AD132" s="259"/>
      <c r="AE132" s="259"/>
      <c r="AF132" s="56"/>
      <c r="AG132" s="28"/>
      <c r="AH132" s="56"/>
      <c r="AI132" s="28"/>
      <c r="AJ132" s="183"/>
      <c r="AK132" s="198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91</v>
      </c>
      <c r="C133" s="25" t="s">
        <v>33</v>
      </c>
      <c r="D133" s="39"/>
      <c r="E133" s="55"/>
      <c r="F133" s="96">
        <v>32.448124999999997</v>
      </c>
      <c r="G133" s="96">
        <v>36.156367000000003</v>
      </c>
      <c r="H133" s="96">
        <v>0.97207001999999998</v>
      </c>
      <c r="I133" s="60">
        <v>0.97968865999999999</v>
      </c>
      <c r="J133" s="60">
        <v>5.4673366000000001E-2</v>
      </c>
      <c r="K133" s="61"/>
      <c r="L133" s="258"/>
      <c r="M133" s="258"/>
      <c r="N133" s="55"/>
      <c r="O133" s="26"/>
      <c r="P133" s="55"/>
      <c r="Q133" s="26"/>
      <c r="R133" s="131"/>
      <c r="S133" s="215"/>
      <c r="T133" s="285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8"/>
      <c r="AL133" s="285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34</v>
      </c>
      <c r="D134" s="185"/>
      <c r="E134" s="56"/>
      <c r="F134" s="186">
        <v>35.741905000000003</v>
      </c>
      <c r="G134" s="186">
        <v>39.140960999999997</v>
      </c>
      <c r="H134" s="186">
        <v>0.98261306000000004</v>
      </c>
      <c r="I134" s="62">
        <v>0.98817602999999998</v>
      </c>
      <c r="J134" s="62">
        <v>3.4950250000000002E-2</v>
      </c>
      <c r="K134" s="187"/>
      <c r="L134" s="259"/>
      <c r="M134" s="259"/>
      <c r="N134" s="56"/>
      <c r="O134" s="28"/>
      <c r="P134" s="56"/>
      <c r="Q134" s="28"/>
      <c r="R134" s="132"/>
      <c r="S134" s="215"/>
      <c r="T134" s="286"/>
      <c r="U134" s="27" t="s">
        <v>34</v>
      </c>
      <c r="V134" s="185"/>
      <c r="W134" s="56"/>
      <c r="X134" s="186"/>
      <c r="Y134" s="186"/>
      <c r="Z134" s="186"/>
      <c r="AA134" s="62"/>
      <c r="AB134" s="62"/>
      <c r="AC134" s="187"/>
      <c r="AD134" s="259"/>
      <c r="AE134" s="259"/>
      <c r="AF134" s="56"/>
      <c r="AG134" s="28"/>
      <c r="AH134" s="56"/>
      <c r="AI134" s="28"/>
      <c r="AJ134" s="132"/>
      <c r="AK134" s="198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35</v>
      </c>
      <c r="D135" s="185"/>
      <c r="E135" s="56"/>
      <c r="F135" s="186">
        <v>39.660953999999997</v>
      </c>
      <c r="G135" s="186">
        <v>42.915488000000003</v>
      </c>
      <c r="H135" s="186">
        <v>0.99055431000000005</v>
      </c>
      <c r="I135" s="62">
        <v>0.99405469999999996</v>
      </c>
      <c r="J135" s="62">
        <v>1.7945828E-2</v>
      </c>
      <c r="K135" s="187"/>
      <c r="L135" s="259"/>
      <c r="M135" s="259"/>
      <c r="N135" s="56"/>
      <c r="O135" s="28"/>
      <c r="P135" s="56"/>
      <c r="Q135" s="28"/>
      <c r="R135" s="132"/>
      <c r="S135" s="215"/>
      <c r="T135" s="286"/>
      <c r="U135" s="27" t="s">
        <v>35</v>
      </c>
      <c r="V135" s="185"/>
      <c r="W135" s="56"/>
      <c r="X135" s="186"/>
      <c r="Y135" s="186"/>
      <c r="Z135" s="186"/>
      <c r="AA135" s="62"/>
      <c r="AB135" s="62"/>
      <c r="AC135" s="187"/>
      <c r="AD135" s="259"/>
      <c r="AE135" s="259"/>
      <c r="AF135" s="56"/>
      <c r="AG135" s="28"/>
      <c r="AH135" s="56"/>
      <c r="AI135" s="28"/>
      <c r="AJ135" s="132"/>
      <c r="AK135" s="198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37</v>
      </c>
      <c r="D136" s="185"/>
      <c r="E136" s="56"/>
      <c r="F136" s="186">
        <v>43.781357999999997</v>
      </c>
      <c r="G136" s="186">
        <v>46.702773999999998</v>
      </c>
      <c r="H136" s="186">
        <v>0.99422831</v>
      </c>
      <c r="I136" s="62">
        <v>0.99705664999999999</v>
      </c>
      <c r="J136" s="62">
        <v>8.2865360000000006E-3</v>
      </c>
      <c r="K136" s="187"/>
      <c r="L136" s="259"/>
      <c r="M136" s="259"/>
      <c r="N136" s="56"/>
      <c r="O136" s="28"/>
      <c r="P136" s="56"/>
      <c r="Q136" s="28"/>
      <c r="R136" s="132"/>
      <c r="S136" s="215"/>
      <c r="T136" s="286"/>
      <c r="U136" s="27" t="s">
        <v>37</v>
      </c>
      <c r="V136" s="185"/>
      <c r="W136" s="56"/>
      <c r="X136" s="186"/>
      <c r="Y136" s="186"/>
      <c r="Z136" s="186"/>
      <c r="AA136" s="62"/>
      <c r="AB136" s="62"/>
      <c r="AC136" s="187"/>
      <c r="AD136" s="259"/>
      <c r="AE136" s="259"/>
      <c r="AF136" s="56"/>
      <c r="AG136" s="28"/>
      <c r="AH136" s="56"/>
      <c r="AI136" s="28"/>
      <c r="AJ136" s="132"/>
      <c r="AK136" s="198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5"/>
      <c r="E137" s="56"/>
      <c r="F137" s="188"/>
      <c r="G137" s="188"/>
      <c r="H137" s="188"/>
      <c r="I137" s="56"/>
      <c r="J137" s="56"/>
      <c r="K137" s="187"/>
      <c r="L137" s="259"/>
      <c r="M137" s="259"/>
      <c r="N137" s="56"/>
      <c r="O137" s="28"/>
      <c r="P137" s="56"/>
      <c r="Q137" s="28"/>
      <c r="R137" s="183"/>
      <c r="S137" s="215"/>
      <c r="T137" s="287"/>
      <c r="U137" s="27"/>
      <c r="V137" s="185"/>
      <c r="W137" s="56"/>
      <c r="X137" s="188"/>
      <c r="Y137" s="188"/>
      <c r="Z137" s="188"/>
      <c r="AA137" s="56"/>
      <c r="AB137" s="56"/>
      <c r="AC137" s="187"/>
      <c r="AD137" s="259"/>
      <c r="AE137" s="259"/>
      <c r="AF137" s="56"/>
      <c r="AG137" s="28"/>
      <c r="AH137" s="56"/>
      <c r="AI137" s="28"/>
      <c r="AJ137" s="183"/>
      <c r="AK137" s="198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5"/>
      <c r="T138" s="285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8"/>
      <c r="AL138" s="285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34</v>
      </c>
      <c r="D139" s="185"/>
      <c r="E139" s="56"/>
      <c r="F139" s="186"/>
      <c r="G139" s="186"/>
      <c r="H139" s="186"/>
      <c r="I139" s="62"/>
      <c r="J139" s="62"/>
      <c r="K139" s="187"/>
      <c r="L139" s="259"/>
      <c r="M139" s="259"/>
      <c r="N139" s="56"/>
      <c r="O139" s="28"/>
      <c r="P139" s="56"/>
      <c r="Q139" s="28"/>
      <c r="R139" s="132"/>
      <c r="S139" s="215"/>
      <c r="T139" s="286"/>
      <c r="U139" s="27" t="s">
        <v>34</v>
      </c>
      <c r="V139" s="185"/>
      <c r="W139" s="56"/>
      <c r="X139" s="186"/>
      <c r="Y139" s="186"/>
      <c r="Z139" s="186"/>
      <c r="AA139" s="62"/>
      <c r="AB139" s="62"/>
      <c r="AC139" s="187"/>
      <c r="AD139" s="259"/>
      <c r="AE139" s="259"/>
      <c r="AF139" s="56"/>
      <c r="AG139" s="28"/>
      <c r="AH139" s="56"/>
      <c r="AI139" s="28"/>
      <c r="AJ139" s="132"/>
      <c r="AK139" s="198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35</v>
      </c>
      <c r="D140" s="185"/>
      <c r="E140" s="56"/>
      <c r="F140" s="186"/>
      <c r="G140" s="186"/>
      <c r="H140" s="186"/>
      <c r="I140" s="62"/>
      <c r="J140" s="62"/>
      <c r="K140" s="187"/>
      <c r="L140" s="259"/>
      <c r="M140" s="259"/>
      <c r="N140" s="56"/>
      <c r="O140" s="28"/>
      <c r="P140" s="56"/>
      <c r="Q140" s="28"/>
      <c r="R140" s="132"/>
      <c r="S140" s="215"/>
      <c r="T140" s="286"/>
      <c r="U140" s="27" t="s">
        <v>35</v>
      </c>
      <c r="V140" s="185"/>
      <c r="W140" s="56"/>
      <c r="X140" s="186"/>
      <c r="Y140" s="186"/>
      <c r="Z140" s="186"/>
      <c r="AA140" s="62"/>
      <c r="AB140" s="62"/>
      <c r="AC140" s="187"/>
      <c r="AD140" s="259"/>
      <c r="AE140" s="259"/>
      <c r="AF140" s="56"/>
      <c r="AG140" s="28"/>
      <c r="AH140" s="56"/>
      <c r="AI140" s="28"/>
      <c r="AJ140" s="132"/>
      <c r="AK140" s="198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37</v>
      </c>
      <c r="D141" s="185"/>
      <c r="E141" s="56"/>
      <c r="F141" s="186"/>
      <c r="G141" s="186"/>
      <c r="H141" s="186"/>
      <c r="I141" s="62"/>
      <c r="J141" s="62"/>
      <c r="K141" s="187"/>
      <c r="L141" s="259"/>
      <c r="M141" s="259"/>
      <c r="N141" s="56"/>
      <c r="O141" s="28"/>
      <c r="P141" s="56"/>
      <c r="Q141" s="28"/>
      <c r="R141" s="132"/>
      <c r="S141" s="215"/>
      <c r="T141" s="286"/>
      <c r="U141" s="27" t="s">
        <v>37</v>
      </c>
      <c r="V141" s="185"/>
      <c r="W141" s="56"/>
      <c r="X141" s="186"/>
      <c r="Y141" s="186"/>
      <c r="Z141" s="186"/>
      <c r="AA141" s="62"/>
      <c r="AB141" s="62"/>
      <c r="AC141" s="187"/>
      <c r="AD141" s="259"/>
      <c r="AE141" s="259"/>
      <c r="AF141" s="56"/>
      <c r="AG141" s="28"/>
      <c r="AH141" s="56"/>
      <c r="AI141" s="28"/>
      <c r="AJ141" s="132"/>
      <c r="AK141" s="198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5"/>
      <c r="E142" s="56"/>
      <c r="F142" s="188"/>
      <c r="G142" s="188"/>
      <c r="H142" s="188"/>
      <c r="I142" s="56"/>
      <c r="J142" s="56"/>
      <c r="K142" s="187"/>
      <c r="L142" s="259"/>
      <c r="M142" s="259"/>
      <c r="N142" s="56"/>
      <c r="O142" s="28"/>
      <c r="P142" s="56"/>
      <c r="Q142" s="28"/>
      <c r="R142" s="183"/>
      <c r="S142" s="215"/>
      <c r="T142" s="287"/>
      <c r="U142" s="27"/>
      <c r="V142" s="185"/>
      <c r="W142" s="56"/>
      <c r="X142" s="188"/>
      <c r="Y142" s="188"/>
      <c r="Z142" s="188"/>
      <c r="AA142" s="56"/>
      <c r="AB142" s="56"/>
      <c r="AC142" s="187"/>
      <c r="AD142" s="259"/>
      <c r="AE142" s="259"/>
      <c r="AF142" s="56"/>
      <c r="AG142" s="28"/>
      <c r="AH142" s="56"/>
      <c r="AI142" s="28"/>
      <c r="AJ142" s="183"/>
      <c r="AK142" s="198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5"/>
      <c r="T143" s="285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8"/>
      <c r="AL143" s="285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34</v>
      </c>
      <c r="D144" s="185"/>
      <c r="E144" s="56"/>
      <c r="F144" s="186"/>
      <c r="G144" s="186"/>
      <c r="H144" s="186"/>
      <c r="I144" s="62"/>
      <c r="J144" s="62"/>
      <c r="K144" s="187"/>
      <c r="L144" s="259"/>
      <c r="M144" s="259"/>
      <c r="N144" s="56"/>
      <c r="O144" s="28"/>
      <c r="P144" s="56"/>
      <c r="Q144" s="28"/>
      <c r="R144" s="132"/>
      <c r="S144" s="215"/>
      <c r="T144" s="286"/>
      <c r="U144" s="27" t="s">
        <v>34</v>
      </c>
      <c r="V144" s="185"/>
      <c r="W144" s="56"/>
      <c r="X144" s="186"/>
      <c r="Y144" s="186"/>
      <c r="Z144" s="186"/>
      <c r="AA144" s="62"/>
      <c r="AB144" s="62"/>
      <c r="AC144" s="187"/>
      <c r="AD144" s="259"/>
      <c r="AE144" s="259"/>
      <c r="AF144" s="56"/>
      <c r="AG144" s="28"/>
      <c r="AH144" s="56"/>
      <c r="AI144" s="28"/>
      <c r="AJ144" s="132"/>
      <c r="AK144" s="198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35</v>
      </c>
      <c r="D145" s="185"/>
      <c r="E145" s="56"/>
      <c r="F145" s="186"/>
      <c r="G145" s="186"/>
      <c r="H145" s="186"/>
      <c r="I145" s="62"/>
      <c r="J145" s="62"/>
      <c r="K145" s="187"/>
      <c r="L145" s="259"/>
      <c r="M145" s="259"/>
      <c r="N145" s="56"/>
      <c r="O145" s="28"/>
      <c r="P145" s="56"/>
      <c r="Q145" s="28"/>
      <c r="R145" s="132"/>
      <c r="S145" s="215"/>
      <c r="T145" s="286"/>
      <c r="U145" s="27" t="s">
        <v>35</v>
      </c>
      <c r="V145" s="185"/>
      <c r="W145" s="56"/>
      <c r="X145" s="186"/>
      <c r="Y145" s="186"/>
      <c r="Z145" s="186"/>
      <c r="AA145" s="62"/>
      <c r="AB145" s="62"/>
      <c r="AC145" s="187"/>
      <c r="AD145" s="259"/>
      <c r="AE145" s="259"/>
      <c r="AF145" s="56"/>
      <c r="AG145" s="28"/>
      <c r="AH145" s="56"/>
      <c r="AI145" s="28"/>
      <c r="AJ145" s="132"/>
      <c r="AK145" s="198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37</v>
      </c>
      <c r="D146" s="185"/>
      <c r="E146" s="56"/>
      <c r="F146" s="186"/>
      <c r="G146" s="186"/>
      <c r="H146" s="186"/>
      <c r="I146" s="62"/>
      <c r="J146" s="62"/>
      <c r="K146" s="187"/>
      <c r="L146" s="259"/>
      <c r="M146" s="259"/>
      <c r="N146" s="56"/>
      <c r="O146" s="28"/>
      <c r="P146" s="56"/>
      <c r="Q146" s="28"/>
      <c r="R146" s="132"/>
      <c r="S146" s="215"/>
      <c r="T146" s="286"/>
      <c r="U146" s="27" t="s">
        <v>37</v>
      </c>
      <c r="V146" s="185"/>
      <c r="W146" s="56"/>
      <c r="X146" s="186"/>
      <c r="Y146" s="186"/>
      <c r="Z146" s="186"/>
      <c r="AA146" s="62"/>
      <c r="AB146" s="62"/>
      <c r="AC146" s="187"/>
      <c r="AD146" s="259"/>
      <c r="AE146" s="259"/>
      <c r="AF146" s="56"/>
      <c r="AG146" s="28"/>
      <c r="AH146" s="56"/>
      <c r="AI146" s="28"/>
      <c r="AJ146" s="132"/>
      <c r="AK146" s="198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5"/>
      <c r="E147" s="56"/>
      <c r="F147" s="188"/>
      <c r="G147" s="188"/>
      <c r="H147" s="188"/>
      <c r="I147" s="56"/>
      <c r="J147" s="56"/>
      <c r="K147" s="187"/>
      <c r="L147" s="259"/>
      <c r="M147" s="259"/>
      <c r="N147" s="56"/>
      <c r="O147" s="28"/>
      <c r="P147" s="56"/>
      <c r="Q147" s="28"/>
      <c r="R147" s="183"/>
      <c r="S147" s="215"/>
      <c r="T147" s="287"/>
      <c r="U147" s="27"/>
      <c r="V147" s="185"/>
      <c r="W147" s="56"/>
      <c r="X147" s="188"/>
      <c r="Y147" s="188"/>
      <c r="Z147" s="188"/>
      <c r="AA147" s="56"/>
      <c r="AB147" s="56"/>
      <c r="AC147" s="187"/>
      <c r="AD147" s="259"/>
      <c r="AE147" s="259"/>
      <c r="AF147" s="56"/>
      <c r="AG147" s="28"/>
      <c r="AH147" s="56"/>
      <c r="AI147" s="28"/>
      <c r="AJ147" s="183"/>
      <c r="AK147" s="198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5"/>
      <c r="T148" s="285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8"/>
      <c r="AL148" s="285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34</v>
      </c>
      <c r="D149" s="185"/>
      <c r="E149" s="56"/>
      <c r="F149" s="186"/>
      <c r="G149" s="186"/>
      <c r="H149" s="186"/>
      <c r="I149" s="62"/>
      <c r="J149" s="62"/>
      <c r="K149" s="187"/>
      <c r="L149" s="259"/>
      <c r="M149" s="259"/>
      <c r="N149" s="56"/>
      <c r="O149" s="28"/>
      <c r="P149" s="56"/>
      <c r="Q149" s="28"/>
      <c r="R149" s="132"/>
      <c r="S149" s="215"/>
      <c r="T149" s="286"/>
      <c r="U149" s="27" t="s">
        <v>34</v>
      </c>
      <c r="V149" s="185"/>
      <c r="W149" s="56"/>
      <c r="X149" s="186"/>
      <c r="Y149" s="186"/>
      <c r="Z149" s="186"/>
      <c r="AA149" s="62"/>
      <c r="AB149" s="62"/>
      <c r="AC149" s="187"/>
      <c r="AD149" s="259"/>
      <c r="AE149" s="259"/>
      <c r="AF149" s="56"/>
      <c r="AG149" s="28"/>
      <c r="AH149" s="56"/>
      <c r="AI149" s="28"/>
      <c r="AJ149" s="132"/>
      <c r="AK149" s="198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35</v>
      </c>
      <c r="D150" s="185"/>
      <c r="E150" s="56"/>
      <c r="F150" s="186"/>
      <c r="G150" s="186"/>
      <c r="H150" s="186"/>
      <c r="I150" s="62"/>
      <c r="J150" s="62"/>
      <c r="K150" s="187"/>
      <c r="L150" s="259"/>
      <c r="M150" s="259"/>
      <c r="N150" s="56"/>
      <c r="O150" s="28"/>
      <c r="P150" s="56"/>
      <c r="Q150" s="28"/>
      <c r="R150" s="132"/>
      <c r="S150" s="215"/>
      <c r="T150" s="286"/>
      <c r="U150" s="27" t="s">
        <v>35</v>
      </c>
      <c r="V150" s="185"/>
      <c r="W150" s="56"/>
      <c r="X150" s="186"/>
      <c r="Y150" s="186"/>
      <c r="Z150" s="186"/>
      <c r="AA150" s="62"/>
      <c r="AB150" s="62"/>
      <c r="AC150" s="187"/>
      <c r="AD150" s="259"/>
      <c r="AE150" s="259"/>
      <c r="AF150" s="56"/>
      <c r="AG150" s="28"/>
      <c r="AH150" s="56"/>
      <c r="AI150" s="28"/>
      <c r="AJ150" s="132"/>
      <c r="AK150" s="198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37</v>
      </c>
      <c r="D151" s="185"/>
      <c r="E151" s="56"/>
      <c r="F151" s="186"/>
      <c r="G151" s="186"/>
      <c r="H151" s="186"/>
      <c r="I151" s="62"/>
      <c r="J151" s="62"/>
      <c r="K151" s="187"/>
      <c r="L151" s="259"/>
      <c r="M151" s="259"/>
      <c r="N151" s="56"/>
      <c r="O151" s="28"/>
      <c r="P151" s="56"/>
      <c r="Q151" s="28"/>
      <c r="R151" s="132"/>
      <c r="S151" s="215"/>
      <c r="T151" s="286"/>
      <c r="U151" s="27" t="s">
        <v>37</v>
      </c>
      <c r="V151" s="185"/>
      <c r="W151" s="56"/>
      <c r="X151" s="186"/>
      <c r="Y151" s="186"/>
      <c r="Z151" s="186"/>
      <c r="AA151" s="62"/>
      <c r="AB151" s="62"/>
      <c r="AC151" s="187"/>
      <c r="AD151" s="259"/>
      <c r="AE151" s="259"/>
      <c r="AF151" s="56"/>
      <c r="AG151" s="28"/>
      <c r="AH151" s="56"/>
      <c r="AI151" s="28"/>
      <c r="AJ151" s="132"/>
      <c r="AK151" s="198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5"/>
      <c r="E152" s="56"/>
      <c r="F152" s="188"/>
      <c r="G152" s="188"/>
      <c r="H152" s="188"/>
      <c r="I152" s="56"/>
      <c r="J152" s="56"/>
      <c r="K152" s="187"/>
      <c r="L152" s="259"/>
      <c r="M152" s="259"/>
      <c r="N152" s="56"/>
      <c r="O152" s="28"/>
      <c r="P152" s="56"/>
      <c r="Q152" s="28"/>
      <c r="R152" s="183"/>
      <c r="S152" s="215"/>
      <c r="T152" s="287"/>
      <c r="U152" s="27"/>
      <c r="V152" s="185"/>
      <c r="W152" s="56"/>
      <c r="X152" s="188"/>
      <c r="Y152" s="188"/>
      <c r="Z152" s="188"/>
      <c r="AA152" s="56"/>
      <c r="AB152" s="56"/>
      <c r="AC152" s="187"/>
      <c r="AD152" s="259"/>
      <c r="AE152" s="259"/>
      <c r="AF152" s="56"/>
      <c r="AG152" s="28"/>
      <c r="AH152" s="56"/>
      <c r="AI152" s="28"/>
      <c r="AJ152" s="183"/>
      <c r="AK152" s="198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5"/>
      <c r="T153" s="285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8"/>
      <c r="AL153" s="285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34</v>
      </c>
      <c r="D154" s="185"/>
      <c r="E154" s="56"/>
      <c r="F154" s="186"/>
      <c r="G154" s="186"/>
      <c r="H154" s="186"/>
      <c r="I154" s="62"/>
      <c r="J154" s="62"/>
      <c r="K154" s="187"/>
      <c r="L154" s="259"/>
      <c r="M154" s="259"/>
      <c r="N154" s="56"/>
      <c r="O154" s="28"/>
      <c r="P154" s="56"/>
      <c r="Q154" s="28"/>
      <c r="R154" s="132"/>
      <c r="S154" s="215"/>
      <c r="T154" s="286"/>
      <c r="U154" s="27" t="s">
        <v>34</v>
      </c>
      <c r="V154" s="185"/>
      <c r="W154" s="56"/>
      <c r="X154" s="186"/>
      <c r="Y154" s="186"/>
      <c r="Z154" s="186"/>
      <c r="AA154" s="62"/>
      <c r="AB154" s="62"/>
      <c r="AC154" s="187"/>
      <c r="AD154" s="259"/>
      <c r="AE154" s="259"/>
      <c r="AF154" s="56"/>
      <c r="AG154" s="28"/>
      <c r="AH154" s="56"/>
      <c r="AI154" s="28"/>
      <c r="AJ154" s="132"/>
      <c r="AK154" s="198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35</v>
      </c>
      <c r="D155" s="185"/>
      <c r="E155" s="56"/>
      <c r="F155" s="186"/>
      <c r="G155" s="186"/>
      <c r="H155" s="186"/>
      <c r="I155" s="62"/>
      <c r="J155" s="62"/>
      <c r="K155" s="187"/>
      <c r="L155" s="259"/>
      <c r="M155" s="259"/>
      <c r="N155" s="56"/>
      <c r="O155" s="28"/>
      <c r="P155" s="56"/>
      <c r="Q155" s="28"/>
      <c r="R155" s="132"/>
      <c r="S155" s="215"/>
      <c r="T155" s="286"/>
      <c r="U155" s="27" t="s">
        <v>35</v>
      </c>
      <c r="V155" s="185"/>
      <c r="W155" s="56"/>
      <c r="X155" s="186"/>
      <c r="Y155" s="186"/>
      <c r="Z155" s="186"/>
      <c r="AA155" s="62"/>
      <c r="AB155" s="62"/>
      <c r="AC155" s="187"/>
      <c r="AD155" s="259"/>
      <c r="AE155" s="259"/>
      <c r="AF155" s="56"/>
      <c r="AG155" s="28"/>
      <c r="AH155" s="56"/>
      <c r="AI155" s="28"/>
      <c r="AJ155" s="132"/>
      <c r="AK155" s="198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37</v>
      </c>
      <c r="D156" s="185"/>
      <c r="E156" s="56"/>
      <c r="F156" s="186"/>
      <c r="G156" s="186"/>
      <c r="H156" s="186"/>
      <c r="I156" s="62"/>
      <c r="J156" s="62"/>
      <c r="K156" s="187"/>
      <c r="L156" s="259"/>
      <c r="M156" s="259"/>
      <c r="N156" s="56"/>
      <c r="O156" s="28"/>
      <c r="P156" s="56"/>
      <c r="Q156" s="28"/>
      <c r="R156" s="132"/>
      <c r="S156" s="215"/>
      <c r="T156" s="286"/>
      <c r="U156" s="27" t="s">
        <v>37</v>
      </c>
      <c r="V156" s="185"/>
      <c r="W156" s="56"/>
      <c r="X156" s="186"/>
      <c r="Y156" s="186"/>
      <c r="Z156" s="186"/>
      <c r="AA156" s="62"/>
      <c r="AB156" s="62"/>
      <c r="AC156" s="187"/>
      <c r="AD156" s="259"/>
      <c r="AE156" s="259"/>
      <c r="AF156" s="56"/>
      <c r="AG156" s="28"/>
      <c r="AH156" s="56"/>
      <c r="AI156" s="28"/>
      <c r="AJ156" s="132"/>
      <c r="AK156" s="198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5"/>
      <c r="E157" s="56"/>
      <c r="F157" s="188"/>
      <c r="G157" s="188"/>
      <c r="H157" s="188"/>
      <c r="I157" s="56"/>
      <c r="J157" s="56"/>
      <c r="K157" s="187"/>
      <c r="L157" s="259"/>
      <c r="M157" s="259"/>
      <c r="N157" s="56"/>
      <c r="O157" s="28"/>
      <c r="P157" s="56"/>
      <c r="Q157" s="28"/>
      <c r="R157" s="183"/>
      <c r="S157" s="215"/>
      <c r="T157" s="287"/>
      <c r="U157" s="27"/>
      <c r="V157" s="185"/>
      <c r="W157" s="56"/>
      <c r="X157" s="188"/>
      <c r="Y157" s="188"/>
      <c r="Z157" s="188"/>
      <c r="AA157" s="56"/>
      <c r="AB157" s="56"/>
      <c r="AC157" s="187"/>
      <c r="AD157" s="259"/>
      <c r="AE157" s="259"/>
      <c r="AF157" s="56"/>
      <c r="AG157" s="28"/>
      <c r="AH157" s="56"/>
      <c r="AI157" s="28"/>
      <c r="AJ157" s="183"/>
      <c r="AK157" s="198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5"/>
      <c r="T158" s="285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8"/>
      <c r="AL158" s="285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34</v>
      </c>
      <c r="D159" s="185"/>
      <c r="E159" s="56"/>
      <c r="F159" s="186"/>
      <c r="G159" s="186"/>
      <c r="H159" s="186"/>
      <c r="I159" s="62"/>
      <c r="J159" s="62"/>
      <c r="K159" s="187"/>
      <c r="L159" s="259"/>
      <c r="M159" s="259"/>
      <c r="N159" s="56"/>
      <c r="O159" s="28"/>
      <c r="P159" s="56"/>
      <c r="Q159" s="28"/>
      <c r="R159" s="132"/>
      <c r="S159" s="215"/>
      <c r="T159" s="286"/>
      <c r="U159" s="27" t="s">
        <v>34</v>
      </c>
      <c r="V159" s="185"/>
      <c r="W159" s="56"/>
      <c r="X159" s="186"/>
      <c r="Y159" s="186"/>
      <c r="Z159" s="186"/>
      <c r="AA159" s="62"/>
      <c r="AB159" s="62"/>
      <c r="AC159" s="187"/>
      <c r="AD159" s="259"/>
      <c r="AE159" s="259"/>
      <c r="AF159" s="56"/>
      <c r="AG159" s="28"/>
      <c r="AH159" s="56"/>
      <c r="AI159" s="28"/>
      <c r="AJ159" s="132"/>
      <c r="AK159" s="198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35</v>
      </c>
      <c r="D160" s="185"/>
      <c r="E160" s="56"/>
      <c r="F160" s="186"/>
      <c r="G160" s="186"/>
      <c r="H160" s="186"/>
      <c r="I160" s="62"/>
      <c r="J160" s="62"/>
      <c r="K160" s="187"/>
      <c r="L160" s="259"/>
      <c r="M160" s="259"/>
      <c r="N160" s="56"/>
      <c r="O160" s="28"/>
      <c r="P160" s="56"/>
      <c r="Q160" s="28"/>
      <c r="R160" s="132"/>
      <c r="S160" s="215"/>
      <c r="T160" s="286"/>
      <c r="U160" s="27" t="s">
        <v>35</v>
      </c>
      <c r="V160" s="185"/>
      <c r="W160" s="56"/>
      <c r="X160" s="186"/>
      <c r="Y160" s="186"/>
      <c r="Z160" s="186"/>
      <c r="AA160" s="62"/>
      <c r="AB160" s="62"/>
      <c r="AC160" s="187"/>
      <c r="AD160" s="259"/>
      <c r="AE160" s="259"/>
      <c r="AF160" s="56"/>
      <c r="AG160" s="28"/>
      <c r="AH160" s="56"/>
      <c r="AI160" s="28"/>
      <c r="AJ160" s="132"/>
      <c r="AK160" s="198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37</v>
      </c>
      <c r="D161" s="185"/>
      <c r="E161" s="56"/>
      <c r="F161" s="186"/>
      <c r="G161" s="186"/>
      <c r="H161" s="186"/>
      <c r="I161" s="62"/>
      <c r="J161" s="62"/>
      <c r="K161" s="187"/>
      <c r="L161" s="259"/>
      <c r="M161" s="259"/>
      <c r="N161" s="56"/>
      <c r="O161" s="28"/>
      <c r="P161" s="56"/>
      <c r="Q161" s="28"/>
      <c r="R161" s="132"/>
      <c r="S161" s="215"/>
      <c r="T161" s="286"/>
      <c r="U161" s="27" t="s">
        <v>37</v>
      </c>
      <c r="V161" s="185"/>
      <c r="W161" s="56"/>
      <c r="X161" s="186"/>
      <c r="Y161" s="186"/>
      <c r="Z161" s="186"/>
      <c r="AA161" s="62"/>
      <c r="AB161" s="62"/>
      <c r="AC161" s="187"/>
      <c r="AD161" s="259"/>
      <c r="AE161" s="259"/>
      <c r="AF161" s="56"/>
      <c r="AG161" s="28"/>
      <c r="AH161" s="56"/>
      <c r="AI161" s="28"/>
      <c r="AJ161" s="132"/>
      <c r="AK161" s="198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5"/>
      <c r="E162" s="56"/>
      <c r="F162" s="188"/>
      <c r="G162" s="188"/>
      <c r="H162" s="188"/>
      <c r="I162" s="56"/>
      <c r="J162" s="56"/>
      <c r="K162" s="187"/>
      <c r="L162" s="259"/>
      <c r="M162" s="259"/>
      <c r="N162" s="56"/>
      <c r="O162" s="28"/>
      <c r="P162" s="56"/>
      <c r="Q162" s="28"/>
      <c r="R162" s="183"/>
      <c r="S162" s="215"/>
      <c r="T162" s="287"/>
      <c r="U162" s="27"/>
      <c r="V162" s="185"/>
      <c r="W162" s="56"/>
      <c r="X162" s="188"/>
      <c r="Y162" s="188"/>
      <c r="Z162" s="188"/>
      <c r="AA162" s="56"/>
      <c r="AB162" s="56"/>
      <c r="AC162" s="187"/>
      <c r="AD162" s="259"/>
      <c r="AE162" s="259"/>
      <c r="AF162" s="56"/>
      <c r="AG162" s="28"/>
      <c r="AH162" s="56"/>
      <c r="AI162" s="28"/>
      <c r="AJ162" s="183"/>
      <c r="AK162" s="198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5"/>
      <c r="T163" s="285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8"/>
      <c r="AL163" s="285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34</v>
      </c>
      <c r="D164" s="185"/>
      <c r="E164" s="56"/>
      <c r="F164" s="186"/>
      <c r="G164" s="186"/>
      <c r="H164" s="186"/>
      <c r="I164" s="62"/>
      <c r="J164" s="62"/>
      <c r="K164" s="187"/>
      <c r="L164" s="259"/>
      <c r="M164" s="259"/>
      <c r="N164" s="56"/>
      <c r="O164" s="28"/>
      <c r="P164" s="56"/>
      <c r="Q164" s="28"/>
      <c r="R164" s="132"/>
      <c r="S164" s="215"/>
      <c r="T164" s="286"/>
      <c r="U164" s="27" t="s">
        <v>34</v>
      </c>
      <c r="V164" s="185"/>
      <c r="W164" s="56"/>
      <c r="X164" s="186"/>
      <c r="Y164" s="186"/>
      <c r="Z164" s="186"/>
      <c r="AA164" s="62"/>
      <c r="AB164" s="62"/>
      <c r="AC164" s="187"/>
      <c r="AD164" s="259"/>
      <c r="AE164" s="259"/>
      <c r="AF164" s="56"/>
      <c r="AG164" s="28"/>
      <c r="AH164" s="56"/>
      <c r="AI164" s="28"/>
      <c r="AJ164" s="132"/>
      <c r="AK164" s="198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35</v>
      </c>
      <c r="D165" s="185"/>
      <c r="E165" s="56"/>
      <c r="F165" s="186"/>
      <c r="G165" s="186"/>
      <c r="H165" s="186"/>
      <c r="I165" s="62"/>
      <c r="J165" s="62"/>
      <c r="K165" s="187"/>
      <c r="L165" s="259"/>
      <c r="M165" s="259"/>
      <c r="N165" s="56"/>
      <c r="O165" s="28"/>
      <c r="P165" s="56"/>
      <c r="Q165" s="28"/>
      <c r="R165" s="132"/>
      <c r="S165" s="215"/>
      <c r="T165" s="286"/>
      <c r="U165" s="27" t="s">
        <v>35</v>
      </c>
      <c r="V165" s="185"/>
      <c r="W165" s="56"/>
      <c r="X165" s="186"/>
      <c r="Y165" s="186"/>
      <c r="Z165" s="186"/>
      <c r="AA165" s="62"/>
      <c r="AB165" s="62"/>
      <c r="AC165" s="187"/>
      <c r="AD165" s="259"/>
      <c r="AE165" s="259"/>
      <c r="AF165" s="56"/>
      <c r="AG165" s="28"/>
      <c r="AH165" s="56"/>
      <c r="AI165" s="28"/>
      <c r="AJ165" s="132"/>
      <c r="AK165" s="198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37</v>
      </c>
      <c r="D166" s="185"/>
      <c r="E166" s="56"/>
      <c r="F166" s="186"/>
      <c r="G166" s="186"/>
      <c r="H166" s="186"/>
      <c r="I166" s="62"/>
      <c r="J166" s="62"/>
      <c r="K166" s="187"/>
      <c r="L166" s="259"/>
      <c r="M166" s="259"/>
      <c r="N166" s="56"/>
      <c r="O166" s="28"/>
      <c r="P166" s="56"/>
      <c r="Q166" s="28"/>
      <c r="R166" s="132"/>
      <c r="S166" s="215"/>
      <c r="T166" s="286"/>
      <c r="U166" s="27" t="s">
        <v>37</v>
      </c>
      <c r="V166" s="185"/>
      <c r="W166" s="56"/>
      <c r="X166" s="186"/>
      <c r="Y166" s="186"/>
      <c r="Z166" s="186"/>
      <c r="AA166" s="62"/>
      <c r="AB166" s="62"/>
      <c r="AC166" s="187"/>
      <c r="AD166" s="259"/>
      <c r="AE166" s="259"/>
      <c r="AF166" s="56"/>
      <c r="AG166" s="28"/>
      <c r="AH166" s="56"/>
      <c r="AI166" s="28"/>
      <c r="AJ166" s="132"/>
      <c r="AK166" s="198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5"/>
      <c r="E167" s="56"/>
      <c r="F167" s="188"/>
      <c r="G167" s="188"/>
      <c r="H167" s="188"/>
      <c r="I167" s="56"/>
      <c r="J167" s="56"/>
      <c r="K167" s="187"/>
      <c r="L167" s="259"/>
      <c r="M167" s="259"/>
      <c r="N167" s="56"/>
      <c r="O167" s="28"/>
      <c r="P167" s="56"/>
      <c r="Q167" s="28"/>
      <c r="R167" s="183"/>
      <c r="S167" s="215"/>
      <c r="T167" s="287"/>
      <c r="U167" s="27"/>
      <c r="V167" s="185"/>
      <c r="W167" s="56"/>
      <c r="X167" s="188"/>
      <c r="Y167" s="188"/>
      <c r="Z167" s="188"/>
      <c r="AA167" s="56"/>
      <c r="AB167" s="56"/>
      <c r="AC167" s="187"/>
      <c r="AD167" s="259"/>
      <c r="AE167" s="259"/>
      <c r="AF167" s="56"/>
      <c r="AG167" s="28"/>
      <c r="AH167" s="56"/>
      <c r="AI167" s="28"/>
      <c r="AJ167" s="183"/>
      <c r="AK167" s="198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5"/>
      <c r="T168" s="285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8"/>
      <c r="AL168" s="285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34</v>
      </c>
      <c r="D169" s="185"/>
      <c r="E169" s="56"/>
      <c r="F169" s="186"/>
      <c r="G169" s="186"/>
      <c r="H169" s="186"/>
      <c r="I169" s="62"/>
      <c r="J169" s="62"/>
      <c r="K169" s="187"/>
      <c r="L169" s="259"/>
      <c r="M169" s="259"/>
      <c r="N169" s="56"/>
      <c r="O169" s="28"/>
      <c r="P169" s="56"/>
      <c r="Q169" s="28"/>
      <c r="R169" s="132"/>
      <c r="S169" s="215"/>
      <c r="T169" s="286"/>
      <c r="U169" s="27" t="s">
        <v>34</v>
      </c>
      <c r="V169" s="185"/>
      <c r="W169" s="56"/>
      <c r="X169" s="186"/>
      <c r="Y169" s="186"/>
      <c r="Z169" s="186"/>
      <c r="AA169" s="62"/>
      <c r="AB169" s="62"/>
      <c r="AC169" s="187"/>
      <c r="AD169" s="259"/>
      <c r="AE169" s="259"/>
      <c r="AF169" s="56"/>
      <c r="AG169" s="28"/>
      <c r="AH169" s="56"/>
      <c r="AI169" s="28"/>
      <c r="AJ169" s="132"/>
      <c r="AK169" s="198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35</v>
      </c>
      <c r="D170" s="185"/>
      <c r="E170" s="56"/>
      <c r="F170" s="186"/>
      <c r="G170" s="186"/>
      <c r="H170" s="186"/>
      <c r="I170" s="62"/>
      <c r="J170" s="62"/>
      <c r="K170" s="187"/>
      <c r="L170" s="259"/>
      <c r="M170" s="259"/>
      <c r="N170" s="56"/>
      <c r="O170" s="28"/>
      <c r="P170" s="56"/>
      <c r="Q170" s="28"/>
      <c r="R170" s="132"/>
      <c r="S170" s="215"/>
      <c r="T170" s="286"/>
      <c r="U170" s="27" t="s">
        <v>35</v>
      </c>
      <c r="V170" s="185"/>
      <c r="W170" s="56"/>
      <c r="X170" s="186"/>
      <c r="Y170" s="186"/>
      <c r="Z170" s="186"/>
      <c r="AA170" s="62"/>
      <c r="AB170" s="62"/>
      <c r="AC170" s="187"/>
      <c r="AD170" s="259"/>
      <c r="AE170" s="259"/>
      <c r="AF170" s="56"/>
      <c r="AG170" s="28"/>
      <c r="AH170" s="56"/>
      <c r="AI170" s="28"/>
      <c r="AJ170" s="132"/>
      <c r="AK170" s="198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37</v>
      </c>
      <c r="D171" s="185"/>
      <c r="E171" s="56"/>
      <c r="F171" s="186"/>
      <c r="G171" s="186"/>
      <c r="H171" s="186"/>
      <c r="I171" s="62"/>
      <c r="J171" s="62"/>
      <c r="K171" s="187"/>
      <c r="L171" s="259"/>
      <c r="M171" s="259"/>
      <c r="N171" s="56"/>
      <c r="O171" s="28"/>
      <c r="P171" s="56"/>
      <c r="Q171" s="28"/>
      <c r="R171" s="132"/>
      <c r="S171" s="215"/>
      <c r="T171" s="286"/>
      <c r="U171" s="27" t="s">
        <v>37</v>
      </c>
      <c r="V171" s="185"/>
      <c r="W171" s="56"/>
      <c r="X171" s="186"/>
      <c r="Y171" s="186"/>
      <c r="Z171" s="186"/>
      <c r="AA171" s="62"/>
      <c r="AB171" s="62"/>
      <c r="AC171" s="187"/>
      <c r="AD171" s="259"/>
      <c r="AE171" s="259"/>
      <c r="AF171" s="56"/>
      <c r="AG171" s="28"/>
      <c r="AH171" s="56"/>
      <c r="AI171" s="28"/>
      <c r="AJ171" s="132"/>
      <c r="AK171" s="198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5"/>
      <c r="E172" s="56"/>
      <c r="F172" s="188"/>
      <c r="G172" s="188"/>
      <c r="H172" s="188"/>
      <c r="I172" s="56"/>
      <c r="J172" s="56"/>
      <c r="K172" s="187"/>
      <c r="L172" s="259"/>
      <c r="M172" s="259"/>
      <c r="N172" s="56"/>
      <c r="O172" s="28"/>
      <c r="P172" s="56"/>
      <c r="Q172" s="28"/>
      <c r="R172" s="183"/>
      <c r="S172" s="215"/>
      <c r="T172" s="287"/>
      <c r="U172" s="27"/>
      <c r="V172" s="185"/>
      <c r="W172" s="56"/>
      <c r="X172" s="188"/>
      <c r="Y172" s="188"/>
      <c r="Z172" s="188"/>
      <c r="AA172" s="56"/>
      <c r="AB172" s="56"/>
      <c r="AC172" s="187"/>
      <c r="AD172" s="259"/>
      <c r="AE172" s="259"/>
      <c r="AF172" s="56"/>
      <c r="AG172" s="28"/>
      <c r="AH172" s="56"/>
      <c r="AI172" s="28"/>
      <c r="AJ172" s="183"/>
      <c r="AK172" s="198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5"/>
      <c r="T173" s="285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8"/>
      <c r="AL173" s="285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34</v>
      </c>
      <c r="D174" s="185"/>
      <c r="E174" s="56"/>
      <c r="F174" s="186"/>
      <c r="G174" s="186"/>
      <c r="H174" s="186"/>
      <c r="I174" s="62"/>
      <c r="J174" s="62"/>
      <c r="K174" s="187"/>
      <c r="L174" s="259"/>
      <c r="M174" s="259"/>
      <c r="N174" s="56"/>
      <c r="O174" s="28"/>
      <c r="P174" s="56"/>
      <c r="Q174" s="28"/>
      <c r="R174" s="132"/>
      <c r="S174" s="215"/>
      <c r="T174" s="286"/>
      <c r="U174" s="27" t="s">
        <v>34</v>
      </c>
      <c r="V174" s="185"/>
      <c r="W174" s="56"/>
      <c r="X174" s="186"/>
      <c r="Y174" s="186"/>
      <c r="Z174" s="186"/>
      <c r="AA174" s="62"/>
      <c r="AB174" s="62"/>
      <c r="AC174" s="187"/>
      <c r="AD174" s="259"/>
      <c r="AE174" s="259"/>
      <c r="AF174" s="56"/>
      <c r="AG174" s="28"/>
      <c r="AH174" s="56"/>
      <c r="AI174" s="28"/>
      <c r="AJ174" s="132"/>
      <c r="AK174" s="198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35</v>
      </c>
      <c r="D175" s="185"/>
      <c r="E175" s="56"/>
      <c r="F175" s="186"/>
      <c r="G175" s="186"/>
      <c r="H175" s="186"/>
      <c r="I175" s="62"/>
      <c r="J175" s="62"/>
      <c r="K175" s="187"/>
      <c r="L175" s="259"/>
      <c r="M175" s="259"/>
      <c r="N175" s="56"/>
      <c r="O175" s="28"/>
      <c r="P175" s="56"/>
      <c r="Q175" s="28"/>
      <c r="R175" s="132"/>
      <c r="S175" s="215"/>
      <c r="T175" s="286"/>
      <c r="U175" s="27" t="s">
        <v>35</v>
      </c>
      <c r="V175" s="185"/>
      <c r="W175" s="56"/>
      <c r="X175" s="186"/>
      <c r="Y175" s="186"/>
      <c r="Z175" s="186"/>
      <c r="AA175" s="62"/>
      <c r="AB175" s="62"/>
      <c r="AC175" s="187"/>
      <c r="AD175" s="259"/>
      <c r="AE175" s="259"/>
      <c r="AF175" s="56"/>
      <c r="AG175" s="28"/>
      <c r="AH175" s="56"/>
      <c r="AI175" s="28"/>
      <c r="AJ175" s="132"/>
      <c r="AK175" s="198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37</v>
      </c>
      <c r="D176" s="185"/>
      <c r="E176" s="56"/>
      <c r="F176" s="186"/>
      <c r="G176" s="186"/>
      <c r="H176" s="186"/>
      <c r="I176" s="62"/>
      <c r="J176" s="62"/>
      <c r="K176" s="187"/>
      <c r="L176" s="259"/>
      <c r="M176" s="259"/>
      <c r="N176" s="56"/>
      <c r="O176" s="28"/>
      <c r="P176" s="56"/>
      <c r="Q176" s="28"/>
      <c r="R176" s="132"/>
      <c r="S176" s="215"/>
      <c r="T176" s="286"/>
      <c r="U176" s="27" t="s">
        <v>37</v>
      </c>
      <c r="V176" s="185"/>
      <c r="W176" s="56"/>
      <c r="X176" s="186"/>
      <c r="Y176" s="186"/>
      <c r="Z176" s="186"/>
      <c r="AA176" s="62"/>
      <c r="AB176" s="62"/>
      <c r="AC176" s="187"/>
      <c r="AD176" s="259"/>
      <c r="AE176" s="259"/>
      <c r="AF176" s="56"/>
      <c r="AG176" s="28"/>
      <c r="AH176" s="56"/>
      <c r="AI176" s="28"/>
      <c r="AJ176" s="132"/>
      <c r="AK176" s="198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5"/>
      <c r="E177" s="56"/>
      <c r="F177" s="188"/>
      <c r="G177" s="188"/>
      <c r="H177" s="188"/>
      <c r="I177" s="56"/>
      <c r="J177" s="56"/>
      <c r="K177" s="187"/>
      <c r="L177" s="259"/>
      <c r="M177" s="259"/>
      <c r="N177" s="56"/>
      <c r="O177" s="28"/>
      <c r="P177" s="56"/>
      <c r="Q177" s="28"/>
      <c r="R177" s="183"/>
      <c r="S177" s="215"/>
      <c r="T177" s="287"/>
      <c r="U177" s="27"/>
      <c r="V177" s="185"/>
      <c r="W177" s="56"/>
      <c r="X177" s="188"/>
      <c r="Y177" s="188"/>
      <c r="Z177" s="188"/>
      <c r="AA177" s="56"/>
      <c r="AB177" s="56"/>
      <c r="AC177" s="187"/>
      <c r="AD177" s="259"/>
      <c r="AE177" s="259"/>
      <c r="AF177" s="56"/>
      <c r="AG177" s="28"/>
      <c r="AH177" s="56"/>
      <c r="AI177" s="28"/>
      <c r="AJ177" s="183"/>
      <c r="AK177" s="198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5"/>
      <c r="T178" s="285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8"/>
      <c r="AL178" s="285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34</v>
      </c>
      <c r="D179" s="185"/>
      <c r="E179" s="56"/>
      <c r="F179" s="186"/>
      <c r="G179" s="186"/>
      <c r="H179" s="186"/>
      <c r="I179" s="62"/>
      <c r="J179" s="62"/>
      <c r="K179" s="187"/>
      <c r="L179" s="259"/>
      <c r="M179" s="259"/>
      <c r="N179" s="56"/>
      <c r="O179" s="28"/>
      <c r="P179" s="56"/>
      <c r="Q179" s="28"/>
      <c r="R179" s="132"/>
      <c r="S179" s="215"/>
      <c r="T179" s="286"/>
      <c r="U179" s="27" t="s">
        <v>34</v>
      </c>
      <c r="V179" s="185"/>
      <c r="W179" s="56"/>
      <c r="X179" s="186"/>
      <c r="Y179" s="186"/>
      <c r="Z179" s="186"/>
      <c r="AA179" s="62"/>
      <c r="AB179" s="62"/>
      <c r="AC179" s="187"/>
      <c r="AD179" s="259"/>
      <c r="AE179" s="259"/>
      <c r="AF179" s="56"/>
      <c r="AG179" s="28"/>
      <c r="AH179" s="56"/>
      <c r="AI179" s="28"/>
      <c r="AJ179" s="132"/>
      <c r="AK179" s="198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35</v>
      </c>
      <c r="D180" s="185"/>
      <c r="E180" s="56"/>
      <c r="F180" s="186"/>
      <c r="G180" s="186"/>
      <c r="H180" s="186"/>
      <c r="I180" s="62"/>
      <c r="J180" s="62"/>
      <c r="K180" s="187"/>
      <c r="L180" s="259"/>
      <c r="M180" s="259"/>
      <c r="N180" s="56"/>
      <c r="O180" s="28"/>
      <c r="P180" s="56"/>
      <c r="Q180" s="28"/>
      <c r="R180" s="132"/>
      <c r="S180" s="215"/>
      <c r="T180" s="286"/>
      <c r="U180" s="27" t="s">
        <v>35</v>
      </c>
      <c r="V180" s="185"/>
      <c r="W180" s="56"/>
      <c r="X180" s="186"/>
      <c r="Y180" s="186"/>
      <c r="Z180" s="186"/>
      <c r="AA180" s="62"/>
      <c r="AB180" s="62"/>
      <c r="AC180" s="187"/>
      <c r="AD180" s="259"/>
      <c r="AE180" s="259"/>
      <c r="AF180" s="56"/>
      <c r="AG180" s="28"/>
      <c r="AH180" s="56"/>
      <c r="AI180" s="28"/>
      <c r="AJ180" s="132"/>
      <c r="AK180" s="198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37</v>
      </c>
      <c r="D181" s="185"/>
      <c r="E181" s="56"/>
      <c r="F181" s="186"/>
      <c r="G181" s="186"/>
      <c r="H181" s="186"/>
      <c r="I181" s="62"/>
      <c r="J181" s="62"/>
      <c r="K181" s="187"/>
      <c r="L181" s="259"/>
      <c r="M181" s="259"/>
      <c r="N181" s="56"/>
      <c r="O181" s="28"/>
      <c r="P181" s="56"/>
      <c r="Q181" s="28"/>
      <c r="R181" s="132"/>
      <c r="S181" s="215"/>
      <c r="T181" s="286"/>
      <c r="U181" s="27" t="s">
        <v>37</v>
      </c>
      <c r="V181" s="185"/>
      <c r="W181" s="56"/>
      <c r="X181" s="186"/>
      <c r="Y181" s="186"/>
      <c r="Z181" s="186"/>
      <c r="AA181" s="62"/>
      <c r="AB181" s="62"/>
      <c r="AC181" s="187"/>
      <c r="AD181" s="259"/>
      <c r="AE181" s="259"/>
      <c r="AF181" s="56"/>
      <c r="AG181" s="28"/>
      <c r="AH181" s="56"/>
      <c r="AI181" s="28"/>
      <c r="AJ181" s="132"/>
      <c r="AK181" s="198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5"/>
      <c r="E182" s="56"/>
      <c r="F182" s="188"/>
      <c r="G182" s="188"/>
      <c r="H182" s="188"/>
      <c r="I182" s="56"/>
      <c r="J182" s="56"/>
      <c r="K182" s="187"/>
      <c r="L182" s="259"/>
      <c r="M182" s="259"/>
      <c r="N182" s="56"/>
      <c r="O182" s="28"/>
      <c r="P182" s="56"/>
      <c r="Q182" s="28"/>
      <c r="R182" s="183"/>
      <c r="S182" s="215"/>
      <c r="T182" s="287"/>
      <c r="U182" s="27"/>
      <c r="V182" s="185"/>
      <c r="W182" s="56"/>
      <c r="X182" s="188"/>
      <c r="Y182" s="188"/>
      <c r="Z182" s="188"/>
      <c r="AA182" s="56"/>
      <c r="AB182" s="56"/>
      <c r="AC182" s="187"/>
      <c r="AD182" s="259"/>
      <c r="AE182" s="259"/>
      <c r="AF182" s="56"/>
      <c r="AG182" s="28"/>
      <c r="AH182" s="56"/>
      <c r="AI182" s="28"/>
      <c r="AJ182" s="183"/>
      <c r="AK182" s="198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5"/>
      <c r="T183" s="285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8"/>
      <c r="AL183" s="285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34</v>
      </c>
      <c r="D184" s="185"/>
      <c r="E184" s="56"/>
      <c r="F184" s="186"/>
      <c r="G184" s="186"/>
      <c r="H184" s="186"/>
      <c r="I184" s="62"/>
      <c r="J184" s="62"/>
      <c r="K184" s="187"/>
      <c r="L184" s="259"/>
      <c r="M184" s="259"/>
      <c r="N184" s="56"/>
      <c r="O184" s="28"/>
      <c r="P184" s="56"/>
      <c r="Q184" s="28"/>
      <c r="R184" s="132"/>
      <c r="S184" s="215"/>
      <c r="T184" s="286"/>
      <c r="U184" s="27" t="s">
        <v>34</v>
      </c>
      <c r="V184" s="185"/>
      <c r="W184" s="56"/>
      <c r="X184" s="186"/>
      <c r="Y184" s="186"/>
      <c r="Z184" s="186"/>
      <c r="AA184" s="62"/>
      <c r="AB184" s="62"/>
      <c r="AC184" s="187"/>
      <c r="AD184" s="259"/>
      <c r="AE184" s="259"/>
      <c r="AF184" s="56"/>
      <c r="AG184" s="28"/>
      <c r="AH184" s="56"/>
      <c r="AI184" s="28"/>
      <c r="AJ184" s="132"/>
      <c r="AK184" s="198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35</v>
      </c>
      <c r="D185" s="185"/>
      <c r="E185" s="56"/>
      <c r="F185" s="186"/>
      <c r="G185" s="186"/>
      <c r="H185" s="186"/>
      <c r="I185" s="62"/>
      <c r="J185" s="62"/>
      <c r="K185" s="187"/>
      <c r="L185" s="259"/>
      <c r="M185" s="259"/>
      <c r="N185" s="56"/>
      <c r="O185" s="28"/>
      <c r="P185" s="56"/>
      <c r="Q185" s="28"/>
      <c r="R185" s="132"/>
      <c r="S185" s="215"/>
      <c r="T185" s="286"/>
      <c r="U185" s="27" t="s">
        <v>35</v>
      </c>
      <c r="V185" s="185"/>
      <c r="W185" s="56"/>
      <c r="X185" s="186"/>
      <c r="Y185" s="186"/>
      <c r="Z185" s="186"/>
      <c r="AA185" s="62"/>
      <c r="AB185" s="62"/>
      <c r="AC185" s="187"/>
      <c r="AD185" s="259"/>
      <c r="AE185" s="259"/>
      <c r="AF185" s="56"/>
      <c r="AG185" s="28"/>
      <c r="AH185" s="56"/>
      <c r="AI185" s="28"/>
      <c r="AJ185" s="132"/>
      <c r="AK185" s="198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37</v>
      </c>
      <c r="D186" s="185"/>
      <c r="E186" s="56"/>
      <c r="F186" s="186"/>
      <c r="G186" s="186"/>
      <c r="H186" s="186"/>
      <c r="I186" s="62"/>
      <c r="J186" s="62"/>
      <c r="K186" s="187"/>
      <c r="L186" s="259"/>
      <c r="M186" s="259"/>
      <c r="N186" s="56"/>
      <c r="O186" s="28"/>
      <c r="P186" s="56"/>
      <c r="Q186" s="28"/>
      <c r="R186" s="132"/>
      <c r="S186" s="215"/>
      <c r="T186" s="286"/>
      <c r="U186" s="27" t="s">
        <v>37</v>
      </c>
      <c r="V186" s="185"/>
      <c r="W186" s="56"/>
      <c r="X186" s="186"/>
      <c r="Y186" s="186"/>
      <c r="Z186" s="186"/>
      <c r="AA186" s="62"/>
      <c r="AB186" s="62"/>
      <c r="AC186" s="187"/>
      <c r="AD186" s="259"/>
      <c r="AE186" s="259"/>
      <c r="AF186" s="56"/>
      <c r="AG186" s="28"/>
      <c r="AH186" s="56"/>
      <c r="AI186" s="28"/>
      <c r="AJ186" s="132"/>
      <c r="AK186" s="198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5"/>
      <c r="E187" s="56"/>
      <c r="F187" s="188"/>
      <c r="G187" s="188"/>
      <c r="H187" s="188"/>
      <c r="I187" s="56"/>
      <c r="J187" s="56"/>
      <c r="K187" s="187"/>
      <c r="L187" s="259"/>
      <c r="M187" s="259"/>
      <c r="N187" s="56"/>
      <c r="O187" s="28"/>
      <c r="P187" s="56"/>
      <c r="Q187" s="28"/>
      <c r="R187" s="183"/>
      <c r="S187" s="215"/>
      <c r="T187" s="287"/>
      <c r="U187" s="27"/>
      <c r="V187" s="185"/>
      <c r="W187" s="56"/>
      <c r="X187" s="188"/>
      <c r="Y187" s="188"/>
      <c r="Z187" s="188"/>
      <c r="AA187" s="56"/>
      <c r="AB187" s="56"/>
      <c r="AC187" s="187"/>
      <c r="AD187" s="259"/>
      <c r="AE187" s="259"/>
      <c r="AF187" s="56"/>
      <c r="AG187" s="28"/>
      <c r="AH187" s="56"/>
      <c r="AI187" s="28"/>
      <c r="AJ187" s="183"/>
      <c r="AK187" s="198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5"/>
      <c r="T188" s="285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8"/>
      <c r="AL188" s="285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34</v>
      </c>
      <c r="D189" s="185"/>
      <c r="E189" s="56"/>
      <c r="F189" s="186"/>
      <c r="G189" s="186"/>
      <c r="H189" s="186"/>
      <c r="I189" s="62"/>
      <c r="J189" s="62"/>
      <c r="K189" s="187"/>
      <c r="L189" s="259"/>
      <c r="M189" s="259"/>
      <c r="N189" s="56"/>
      <c r="O189" s="28"/>
      <c r="P189" s="56"/>
      <c r="Q189" s="28"/>
      <c r="R189" s="132"/>
      <c r="S189" s="215"/>
      <c r="T189" s="286"/>
      <c r="U189" s="27" t="s">
        <v>34</v>
      </c>
      <c r="V189" s="185"/>
      <c r="W189" s="56"/>
      <c r="X189" s="186"/>
      <c r="Y189" s="186"/>
      <c r="Z189" s="186"/>
      <c r="AA189" s="62"/>
      <c r="AB189" s="62"/>
      <c r="AC189" s="187"/>
      <c r="AD189" s="259"/>
      <c r="AE189" s="259"/>
      <c r="AF189" s="56"/>
      <c r="AG189" s="28"/>
      <c r="AH189" s="56"/>
      <c r="AI189" s="28"/>
      <c r="AJ189" s="132"/>
      <c r="AK189" s="198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35</v>
      </c>
      <c r="D190" s="185"/>
      <c r="E190" s="56"/>
      <c r="F190" s="186"/>
      <c r="G190" s="186"/>
      <c r="H190" s="186"/>
      <c r="I190" s="62"/>
      <c r="J190" s="62"/>
      <c r="K190" s="187"/>
      <c r="L190" s="259"/>
      <c r="M190" s="259"/>
      <c r="N190" s="56"/>
      <c r="O190" s="28"/>
      <c r="P190" s="56"/>
      <c r="Q190" s="28"/>
      <c r="R190" s="132"/>
      <c r="S190" s="215"/>
      <c r="T190" s="286"/>
      <c r="U190" s="27" t="s">
        <v>35</v>
      </c>
      <c r="V190" s="185"/>
      <c r="W190" s="56"/>
      <c r="X190" s="186"/>
      <c r="Y190" s="186"/>
      <c r="Z190" s="186"/>
      <c r="AA190" s="62"/>
      <c r="AB190" s="62"/>
      <c r="AC190" s="187"/>
      <c r="AD190" s="259"/>
      <c r="AE190" s="259"/>
      <c r="AF190" s="56"/>
      <c r="AG190" s="28"/>
      <c r="AH190" s="56"/>
      <c r="AI190" s="28"/>
      <c r="AJ190" s="132"/>
      <c r="AK190" s="198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37</v>
      </c>
      <c r="D191" s="185"/>
      <c r="E191" s="56"/>
      <c r="F191" s="186"/>
      <c r="G191" s="186"/>
      <c r="H191" s="186"/>
      <c r="I191" s="62"/>
      <c r="J191" s="62"/>
      <c r="K191" s="187"/>
      <c r="L191" s="259"/>
      <c r="M191" s="259"/>
      <c r="N191" s="56"/>
      <c r="O191" s="28"/>
      <c r="P191" s="56"/>
      <c r="Q191" s="28"/>
      <c r="R191" s="132"/>
      <c r="S191" s="215"/>
      <c r="T191" s="286"/>
      <c r="U191" s="27" t="s">
        <v>37</v>
      </c>
      <c r="V191" s="185"/>
      <c r="W191" s="56"/>
      <c r="X191" s="186"/>
      <c r="Y191" s="186"/>
      <c r="Z191" s="186"/>
      <c r="AA191" s="62"/>
      <c r="AB191" s="62"/>
      <c r="AC191" s="187"/>
      <c r="AD191" s="259"/>
      <c r="AE191" s="259"/>
      <c r="AF191" s="56"/>
      <c r="AG191" s="28"/>
      <c r="AH191" s="56"/>
      <c r="AI191" s="28"/>
      <c r="AJ191" s="132"/>
      <c r="AK191" s="198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5"/>
      <c r="E192" s="56"/>
      <c r="F192" s="188"/>
      <c r="G192" s="188"/>
      <c r="H192" s="188"/>
      <c r="I192" s="56"/>
      <c r="J192" s="56"/>
      <c r="K192" s="187"/>
      <c r="L192" s="259"/>
      <c r="M192" s="259"/>
      <c r="N192" s="56"/>
      <c r="O192" s="28"/>
      <c r="P192" s="56"/>
      <c r="Q192" s="28"/>
      <c r="R192" s="183"/>
      <c r="S192" s="215"/>
      <c r="T192" s="287"/>
      <c r="U192" s="27"/>
      <c r="V192" s="185"/>
      <c r="W192" s="56"/>
      <c r="X192" s="188"/>
      <c r="Y192" s="188"/>
      <c r="Z192" s="188"/>
      <c r="AA192" s="56"/>
      <c r="AB192" s="56"/>
      <c r="AC192" s="187"/>
      <c r="AD192" s="259"/>
      <c r="AE192" s="259"/>
      <c r="AF192" s="56"/>
      <c r="AG192" s="28"/>
      <c r="AH192" s="56"/>
      <c r="AI192" s="28"/>
      <c r="AJ192" s="183"/>
      <c r="AK192" s="198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5"/>
      <c r="T193" s="285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8"/>
      <c r="AL193" s="285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34</v>
      </c>
      <c r="D194" s="185"/>
      <c r="E194" s="56"/>
      <c r="F194" s="186"/>
      <c r="G194" s="186"/>
      <c r="H194" s="186"/>
      <c r="I194" s="62"/>
      <c r="J194" s="62"/>
      <c r="K194" s="187"/>
      <c r="L194" s="259"/>
      <c r="M194" s="259"/>
      <c r="N194" s="56"/>
      <c r="O194" s="28"/>
      <c r="P194" s="56"/>
      <c r="Q194" s="28"/>
      <c r="R194" s="132"/>
      <c r="S194" s="215"/>
      <c r="T194" s="286"/>
      <c r="U194" s="27" t="s">
        <v>34</v>
      </c>
      <c r="V194" s="185"/>
      <c r="W194" s="56"/>
      <c r="X194" s="186"/>
      <c r="Y194" s="186"/>
      <c r="Z194" s="186"/>
      <c r="AA194" s="62"/>
      <c r="AB194" s="62"/>
      <c r="AC194" s="187"/>
      <c r="AD194" s="259"/>
      <c r="AE194" s="259"/>
      <c r="AF194" s="56"/>
      <c r="AG194" s="28"/>
      <c r="AH194" s="56"/>
      <c r="AI194" s="28"/>
      <c r="AJ194" s="132"/>
      <c r="AK194" s="198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35</v>
      </c>
      <c r="D195" s="185"/>
      <c r="E195" s="56"/>
      <c r="F195" s="186"/>
      <c r="G195" s="186"/>
      <c r="H195" s="186"/>
      <c r="I195" s="62"/>
      <c r="J195" s="62"/>
      <c r="K195" s="187"/>
      <c r="L195" s="259"/>
      <c r="M195" s="259"/>
      <c r="N195" s="56"/>
      <c r="O195" s="28"/>
      <c r="P195" s="56"/>
      <c r="Q195" s="28"/>
      <c r="R195" s="132"/>
      <c r="S195" s="215"/>
      <c r="T195" s="286"/>
      <c r="U195" s="27" t="s">
        <v>35</v>
      </c>
      <c r="V195" s="185"/>
      <c r="W195" s="56"/>
      <c r="X195" s="186"/>
      <c r="Y195" s="186"/>
      <c r="Z195" s="186"/>
      <c r="AA195" s="62"/>
      <c r="AB195" s="62"/>
      <c r="AC195" s="187"/>
      <c r="AD195" s="259"/>
      <c r="AE195" s="259"/>
      <c r="AF195" s="56"/>
      <c r="AG195" s="28"/>
      <c r="AH195" s="56"/>
      <c r="AI195" s="28"/>
      <c r="AJ195" s="132"/>
      <c r="AK195" s="198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37</v>
      </c>
      <c r="D196" s="185"/>
      <c r="E196" s="56"/>
      <c r="F196" s="186"/>
      <c r="G196" s="186"/>
      <c r="H196" s="186"/>
      <c r="I196" s="62"/>
      <c r="J196" s="62"/>
      <c r="K196" s="187"/>
      <c r="L196" s="259"/>
      <c r="M196" s="259"/>
      <c r="N196" s="56"/>
      <c r="O196" s="28"/>
      <c r="P196" s="56"/>
      <c r="Q196" s="28"/>
      <c r="R196" s="132"/>
      <c r="S196" s="215"/>
      <c r="T196" s="286"/>
      <c r="U196" s="27" t="s">
        <v>37</v>
      </c>
      <c r="V196" s="185"/>
      <c r="W196" s="56"/>
      <c r="X196" s="186"/>
      <c r="Y196" s="186"/>
      <c r="Z196" s="186"/>
      <c r="AA196" s="62"/>
      <c r="AB196" s="62"/>
      <c r="AC196" s="187"/>
      <c r="AD196" s="259"/>
      <c r="AE196" s="259"/>
      <c r="AF196" s="56"/>
      <c r="AG196" s="28"/>
      <c r="AH196" s="56"/>
      <c r="AI196" s="28"/>
      <c r="AJ196" s="132"/>
      <c r="AK196" s="198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5"/>
      <c r="E197" s="56"/>
      <c r="F197" s="188"/>
      <c r="G197" s="188"/>
      <c r="H197" s="188"/>
      <c r="I197" s="56"/>
      <c r="J197" s="56"/>
      <c r="K197" s="187"/>
      <c r="L197" s="259"/>
      <c r="M197" s="259"/>
      <c r="N197" s="56"/>
      <c r="O197" s="28"/>
      <c r="P197" s="56"/>
      <c r="Q197" s="28"/>
      <c r="R197" s="183"/>
      <c r="S197" s="215"/>
      <c r="T197" s="287"/>
      <c r="U197" s="27"/>
      <c r="V197" s="185"/>
      <c r="W197" s="56"/>
      <c r="X197" s="188"/>
      <c r="Y197" s="188"/>
      <c r="Z197" s="188"/>
      <c r="AA197" s="56"/>
      <c r="AB197" s="56"/>
      <c r="AC197" s="187"/>
      <c r="AD197" s="259"/>
      <c r="AE197" s="259"/>
      <c r="AF197" s="56"/>
      <c r="AG197" s="28"/>
      <c r="AH197" s="56"/>
      <c r="AI197" s="28"/>
      <c r="AJ197" s="183"/>
      <c r="AK197" s="198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5"/>
      <c r="T198" s="285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8"/>
      <c r="AL198" s="285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34</v>
      </c>
      <c r="D199" s="185"/>
      <c r="E199" s="56"/>
      <c r="F199" s="186"/>
      <c r="G199" s="186"/>
      <c r="H199" s="186"/>
      <c r="I199" s="62"/>
      <c r="J199" s="62"/>
      <c r="K199" s="187"/>
      <c r="L199" s="259"/>
      <c r="M199" s="259"/>
      <c r="N199" s="56"/>
      <c r="O199" s="28"/>
      <c r="P199" s="56"/>
      <c r="Q199" s="28"/>
      <c r="R199" s="132"/>
      <c r="S199" s="215"/>
      <c r="T199" s="286"/>
      <c r="U199" s="27" t="s">
        <v>34</v>
      </c>
      <c r="V199" s="185"/>
      <c r="W199" s="56"/>
      <c r="X199" s="186"/>
      <c r="Y199" s="186"/>
      <c r="Z199" s="186"/>
      <c r="AA199" s="62"/>
      <c r="AB199" s="62"/>
      <c r="AC199" s="187"/>
      <c r="AD199" s="259"/>
      <c r="AE199" s="259"/>
      <c r="AF199" s="56"/>
      <c r="AG199" s="28"/>
      <c r="AH199" s="56"/>
      <c r="AI199" s="28"/>
      <c r="AJ199" s="132"/>
      <c r="AK199" s="198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35</v>
      </c>
      <c r="D200" s="185"/>
      <c r="E200" s="56"/>
      <c r="F200" s="186"/>
      <c r="G200" s="186"/>
      <c r="H200" s="186"/>
      <c r="I200" s="62"/>
      <c r="J200" s="62"/>
      <c r="K200" s="187"/>
      <c r="L200" s="259"/>
      <c r="M200" s="259"/>
      <c r="N200" s="56"/>
      <c r="O200" s="28"/>
      <c r="P200" s="56"/>
      <c r="Q200" s="28"/>
      <c r="R200" s="132"/>
      <c r="S200" s="215"/>
      <c r="T200" s="286"/>
      <c r="U200" s="27" t="s">
        <v>35</v>
      </c>
      <c r="V200" s="185"/>
      <c r="W200" s="56"/>
      <c r="X200" s="186"/>
      <c r="Y200" s="186"/>
      <c r="Z200" s="186"/>
      <c r="AA200" s="62"/>
      <c r="AB200" s="62"/>
      <c r="AC200" s="187"/>
      <c r="AD200" s="259"/>
      <c r="AE200" s="259"/>
      <c r="AF200" s="56"/>
      <c r="AG200" s="28"/>
      <c r="AH200" s="56"/>
      <c r="AI200" s="28"/>
      <c r="AJ200" s="132"/>
      <c r="AK200" s="198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37</v>
      </c>
      <c r="D201" s="185"/>
      <c r="E201" s="56"/>
      <c r="F201" s="186"/>
      <c r="G201" s="186"/>
      <c r="H201" s="186"/>
      <c r="I201" s="62"/>
      <c r="J201" s="62"/>
      <c r="K201" s="187"/>
      <c r="L201" s="259"/>
      <c r="M201" s="259"/>
      <c r="N201" s="56"/>
      <c r="O201" s="28"/>
      <c r="P201" s="56"/>
      <c r="Q201" s="28"/>
      <c r="R201" s="132"/>
      <c r="S201" s="215"/>
      <c r="T201" s="286"/>
      <c r="U201" s="27" t="s">
        <v>37</v>
      </c>
      <c r="V201" s="185"/>
      <c r="W201" s="56"/>
      <c r="X201" s="186"/>
      <c r="Y201" s="186"/>
      <c r="Z201" s="186"/>
      <c r="AA201" s="62"/>
      <c r="AB201" s="62"/>
      <c r="AC201" s="187"/>
      <c r="AD201" s="259"/>
      <c r="AE201" s="259"/>
      <c r="AF201" s="56"/>
      <c r="AG201" s="28"/>
      <c r="AH201" s="56"/>
      <c r="AI201" s="28"/>
      <c r="AJ201" s="132"/>
      <c r="AK201" s="198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5"/>
      <c r="E202" s="56"/>
      <c r="F202" s="188"/>
      <c r="G202" s="188"/>
      <c r="H202" s="188"/>
      <c r="I202" s="56"/>
      <c r="J202" s="56"/>
      <c r="K202" s="187"/>
      <c r="L202" s="259"/>
      <c r="M202" s="259"/>
      <c r="N202" s="56"/>
      <c r="O202" s="28"/>
      <c r="P202" s="56"/>
      <c r="Q202" s="28"/>
      <c r="R202" s="183"/>
      <c r="S202" s="215"/>
      <c r="T202" s="287"/>
      <c r="U202" s="27"/>
      <c r="V202" s="185"/>
      <c r="W202" s="56"/>
      <c r="X202" s="188"/>
      <c r="Y202" s="188"/>
      <c r="Z202" s="188"/>
      <c r="AA202" s="56"/>
      <c r="AB202" s="56"/>
      <c r="AC202" s="187"/>
      <c r="AD202" s="259"/>
      <c r="AE202" s="259"/>
      <c r="AF202" s="56"/>
      <c r="AG202" s="28"/>
      <c r="AH202" s="56"/>
      <c r="AI202" s="28"/>
      <c r="AJ202" s="183"/>
      <c r="AK202" s="198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5"/>
      <c r="T203" s="285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8"/>
      <c r="AL203" s="285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34</v>
      </c>
      <c r="D204" s="185"/>
      <c r="E204" s="56"/>
      <c r="F204" s="186"/>
      <c r="G204" s="186"/>
      <c r="H204" s="186"/>
      <c r="I204" s="62"/>
      <c r="J204" s="62"/>
      <c r="K204" s="187"/>
      <c r="L204" s="259"/>
      <c r="M204" s="259"/>
      <c r="N204" s="56"/>
      <c r="O204" s="28"/>
      <c r="P204" s="56"/>
      <c r="Q204" s="28"/>
      <c r="R204" s="132"/>
      <c r="S204" s="215"/>
      <c r="T204" s="286"/>
      <c r="U204" s="27" t="s">
        <v>34</v>
      </c>
      <c r="V204" s="185"/>
      <c r="W204" s="56"/>
      <c r="X204" s="186"/>
      <c r="Y204" s="186"/>
      <c r="Z204" s="186"/>
      <c r="AA204" s="62"/>
      <c r="AB204" s="62"/>
      <c r="AC204" s="187"/>
      <c r="AD204" s="259"/>
      <c r="AE204" s="259"/>
      <c r="AF204" s="56"/>
      <c r="AG204" s="28"/>
      <c r="AH204" s="56"/>
      <c r="AI204" s="28"/>
      <c r="AJ204" s="132"/>
      <c r="AK204" s="198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35</v>
      </c>
      <c r="D205" s="185"/>
      <c r="E205" s="56"/>
      <c r="F205" s="186"/>
      <c r="G205" s="186"/>
      <c r="H205" s="186"/>
      <c r="I205" s="62"/>
      <c r="J205" s="62"/>
      <c r="K205" s="187"/>
      <c r="L205" s="259"/>
      <c r="M205" s="259"/>
      <c r="N205" s="56"/>
      <c r="O205" s="28"/>
      <c r="P205" s="56"/>
      <c r="Q205" s="28"/>
      <c r="R205" s="132"/>
      <c r="S205" s="215"/>
      <c r="T205" s="286"/>
      <c r="U205" s="27" t="s">
        <v>35</v>
      </c>
      <c r="V205" s="185"/>
      <c r="W205" s="56"/>
      <c r="X205" s="186"/>
      <c r="Y205" s="186"/>
      <c r="Z205" s="186"/>
      <c r="AA205" s="62"/>
      <c r="AB205" s="62"/>
      <c r="AC205" s="187"/>
      <c r="AD205" s="259"/>
      <c r="AE205" s="259"/>
      <c r="AF205" s="56"/>
      <c r="AG205" s="28"/>
      <c r="AH205" s="56"/>
      <c r="AI205" s="28"/>
      <c r="AJ205" s="132"/>
      <c r="AK205" s="198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37</v>
      </c>
      <c r="D206" s="185"/>
      <c r="E206" s="56"/>
      <c r="F206" s="186"/>
      <c r="G206" s="186"/>
      <c r="H206" s="186"/>
      <c r="I206" s="62"/>
      <c r="J206" s="62"/>
      <c r="K206" s="187"/>
      <c r="L206" s="259"/>
      <c r="M206" s="259"/>
      <c r="N206" s="56"/>
      <c r="O206" s="28"/>
      <c r="P206" s="56"/>
      <c r="Q206" s="28"/>
      <c r="R206" s="132"/>
      <c r="S206" s="215"/>
      <c r="T206" s="286"/>
      <c r="U206" s="27" t="s">
        <v>37</v>
      </c>
      <c r="V206" s="185"/>
      <c r="W206" s="56"/>
      <c r="X206" s="186"/>
      <c r="Y206" s="186"/>
      <c r="Z206" s="186"/>
      <c r="AA206" s="62"/>
      <c r="AB206" s="62"/>
      <c r="AC206" s="187"/>
      <c r="AD206" s="259"/>
      <c r="AE206" s="259"/>
      <c r="AF206" s="56"/>
      <c r="AG206" s="28"/>
      <c r="AH206" s="56"/>
      <c r="AI206" s="28"/>
      <c r="AJ206" s="132"/>
      <c r="AK206" s="198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5"/>
      <c r="E207" s="56"/>
      <c r="F207" s="188"/>
      <c r="G207" s="188"/>
      <c r="H207" s="188"/>
      <c r="I207" s="56"/>
      <c r="J207" s="56"/>
      <c r="K207" s="187"/>
      <c r="L207" s="259"/>
      <c r="M207" s="259"/>
      <c r="N207" s="56"/>
      <c r="O207" s="28"/>
      <c r="P207" s="56"/>
      <c r="Q207" s="28"/>
      <c r="R207" s="183"/>
      <c r="S207" s="215"/>
      <c r="T207" s="287"/>
      <c r="U207" s="27"/>
      <c r="V207" s="185"/>
      <c r="W207" s="56"/>
      <c r="X207" s="188"/>
      <c r="Y207" s="188"/>
      <c r="Z207" s="188"/>
      <c r="AA207" s="56"/>
      <c r="AB207" s="56"/>
      <c r="AC207" s="187"/>
      <c r="AD207" s="259"/>
      <c r="AE207" s="259"/>
      <c r="AF207" s="56"/>
      <c r="AG207" s="28"/>
      <c r="AH207" s="56"/>
      <c r="AI207" s="28"/>
      <c r="AJ207" s="183"/>
      <c r="AK207" s="198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5"/>
      <c r="T208" s="285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8"/>
      <c r="AL208" s="285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34</v>
      </c>
      <c r="D209" s="185"/>
      <c r="E209" s="56"/>
      <c r="F209" s="186"/>
      <c r="G209" s="186"/>
      <c r="H209" s="186"/>
      <c r="I209" s="62"/>
      <c r="J209" s="62"/>
      <c r="K209" s="187"/>
      <c r="L209" s="259"/>
      <c r="M209" s="259"/>
      <c r="N209" s="56"/>
      <c r="O209" s="28"/>
      <c r="P209" s="56"/>
      <c r="Q209" s="28"/>
      <c r="R209" s="132"/>
      <c r="S209" s="215"/>
      <c r="T209" s="286"/>
      <c r="U209" s="27" t="s">
        <v>34</v>
      </c>
      <c r="V209" s="185"/>
      <c r="W209" s="56"/>
      <c r="X209" s="186"/>
      <c r="Y209" s="186"/>
      <c r="Z209" s="186"/>
      <c r="AA209" s="62"/>
      <c r="AB209" s="62"/>
      <c r="AC209" s="187"/>
      <c r="AD209" s="259"/>
      <c r="AE209" s="259"/>
      <c r="AF209" s="56"/>
      <c r="AG209" s="28"/>
      <c r="AH209" s="56"/>
      <c r="AI209" s="28"/>
      <c r="AJ209" s="132"/>
      <c r="AK209" s="198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35</v>
      </c>
      <c r="D210" s="185"/>
      <c r="E210" s="56"/>
      <c r="F210" s="186"/>
      <c r="G210" s="186"/>
      <c r="H210" s="186"/>
      <c r="I210" s="62"/>
      <c r="J210" s="62"/>
      <c r="K210" s="187"/>
      <c r="L210" s="259"/>
      <c r="M210" s="259"/>
      <c r="N210" s="56"/>
      <c r="O210" s="28"/>
      <c r="P210" s="56"/>
      <c r="Q210" s="28"/>
      <c r="R210" s="132"/>
      <c r="S210" s="215"/>
      <c r="T210" s="286"/>
      <c r="U210" s="27" t="s">
        <v>35</v>
      </c>
      <c r="V210" s="185"/>
      <c r="W210" s="56"/>
      <c r="X210" s="186"/>
      <c r="Y210" s="186"/>
      <c r="Z210" s="186"/>
      <c r="AA210" s="62"/>
      <c r="AB210" s="62"/>
      <c r="AC210" s="187"/>
      <c r="AD210" s="259"/>
      <c r="AE210" s="259"/>
      <c r="AF210" s="56"/>
      <c r="AG210" s="28"/>
      <c r="AH210" s="56"/>
      <c r="AI210" s="28"/>
      <c r="AJ210" s="132"/>
      <c r="AK210" s="198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37</v>
      </c>
      <c r="D211" s="185"/>
      <c r="E211" s="56"/>
      <c r="F211" s="186"/>
      <c r="G211" s="186"/>
      <c r="H211" s="186"/>
      <c r="I211" s="62"/>
      <c r="J211" s="62"/>
      <c r="K211" s="187"/>
      <c r="L211" s="259"/>
      <c r="M211" s="259"/>
      <c r="N211" s="56"/>
      <c r="O211" s="28"/>
      <c r="P211" s="56"/>
      <c r="Q211" s="28"/>
      <c r="R211" s="132"/>
      <c r="S211" s="215"/>
      <c r="T211" s="286"/>
      <c r="U211" s="27" t="s">
        <v>37</v>
      </c>
      <c r="V211" s="185"/>
      <c r="W211" s="56"/>
      <c r="X211" s="186"/>
      <c r="Y211" s="186"/>
      <c r="Z211" s="186"/>
      <c r="AA211" s="62"/>
      <c r="AB211" s="62"/>
      <c r="AC211" s="187"/>
      <c r="AD211" s="259"/>
      <c r="AE211" s="259"/>
      <c r="AF211" s="56"/>
      <c r="AG211" s="28"/>
      <c r="AH211" s="56"/>
      <c r="AI211" s="28"/>
      <c r="AJ211" s="132"/>
      <c r="AK211" s="198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5"/>
      <c r="E212" s="56"/>
      <c r="F212" s="188"/>
      <c r="G212" s="188"/>
      <c r="H212" s="188"/>
      <c r="I212" s="56"/>
      <c r="J212" s="56"/>
      <c r="K212" s="187"/>
      <c r="L212" s="259"/>
      <c r="M212" s="259"/>
      <c r="N212" s="56"/>
      <c r="O212" s="28"/>
      <c r="P212" s="56"/>
      <c r="Q212" s="28"/>
      <c r="R212" s="183"/>
      <c r="S212" s="215"/>
      <c r="T212" s="287"/>
      <c r="U212" s="27"/>
      <c r="V212" s="185"/>
      <c r="W212" s="56"/>
      <c r="X212" s="188"/>
      <c r="Y212" s="188"/>
      <c r="Z212" s="188"/>
      <c r="AA212" s="56"/>
      <c r="AB212" s="56"/>
      <c r="AC212" s="187"/>
      <c r="AD212" s="259"/>
      <c r="AE212" s="259"/>
      <c r="AF212" s="56"/>
      <c r="AG212" s="28"/>
      <c r="AH212" s="56"/>
      <c r="AI212" s="28"/>
      <c r="AJ212" s="183"/>
      <c r="AK212" s="198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5"/>
      <c r="T213" s="285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8"/>
      <c r="AL213" s="285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34</v>
      </c>
      <c r="D214" s="185"/>
      <c r="E214" s="56"/>
      <c r="F214" s="186"/>
      <c r="G214" s="186"/>
      <c r="H214" s="186"/>
      <c r="I214" s="62"/>
      <c r="J214" s="62"/>
      <c r="K214" s="187"/>
      <c r="L214" s="259"/>
      <c r="M214" s="259"/>
      <c r="N214" s="56"/>
      <c r="O214" s="28"/>
      <c r="P214" s="56"/>
      <c r="Q214" s="28"/>
      <c r="R214" s="132"/>
      <c r="S214" s="215"/>
      <c r="T214" s="286"/>
      <c r="U214" s="27" t="s">
        <v>34</v>
      </c>
      <c r="V214" s="185"/>
      <c r="W214" s="56"/>
      <c r="X214" s="186"/>
      <c r="Y214" s="186"/>
      <c r="Z214" s="186"/>
      <c r="AA214" s="62"/>
      <c r="AB214" s="62"/>
      <c r="AC214" s="187"/>
      <c r="AD214" s="259"/>
      <c r="AE214" s="259"/>
      <c r="AF214" s="56"/>
      <c r="AG214" s="28"/>
      <c r="AH214" s="56"/>
      <c r="AI214" s="28"/>
      <c r="AJ214" s="132"/>
      <c r="AK214" s="198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35</v>
      </c>
      <c r="D215" s="185"/>
      <c r="E215" s="56"/>
      <c r="F215" s="186"/>
      <c r="G215" s="186"/>
      <c r="H215" s="186"/>
      <c r="I215" s="62"/>
      <c r="J215" s="62"/>
      <c r="K215" s="187"/>
      <c r="L215" s="259"/>
      <c r="M215" s="259"/>
      <c r="N215" s="56"/>
      <c r="O215" s="28"/>
      <c r="P215" s="56"/>
      <c r="Q215" s="28"/>
      <c r="R215" s="132"/>
      <c r="S215" s="215"/>
      <c r="T215" s="286"/>
      <c r="U215" s="27" t="s">
        <v>35</v>
      </c>
      <c r="V215" s="185"/>
      <c r="W215" s="56"/>
      <c r="X215" s="186"/>
      <c r="Y215" s="186"/>
      <c r="Z215" s="186"/>
      <c r="AA215" s="62"/>
      <c r="AB215" s="62"/>
      <c r="AC215" s="187"/>
      <c r="AD215" s="259"/>
      <c r="AE215" s="259"/>
      <c r="AF215" s="56"/>
      <c r="AG215" s="28"/>
      <c r="AH215" s="56"/>
      <c r="AI215" s="28"/>
      <c r="AJ215" s="132"/>
      <c r="AK215" s="198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37</v>
      </c>
      <c r="D216" s="185"/>
      <c r="E216" s="56"/>
      <c r="F216" s="186"/>
      <c r="G216" s="186"/>
      <c r="H216" s="186"/>
      <c r="I216" s="62"/>
      <c r="J216" s="62"/>
      <c r="K216" s="187"/>
      <c r="L216" s="259"/>
      <c r="M216" s="259"/>
      <c r="N216" s="56"/>
      <c r="O216" s="28"/>
      <c r="P216" s="56"/>
      <c r="Q216" s="28"/>
      <c r="R216" s="132"/>
      <c r="S216" s="215"/>
      <c r="T216" s="286"/>
      <c r="U216" s="27" t="s">
        <v>37</v>
      </c>
      <c r="V216" s="185"/>
      <c r="W216" s="56"/>
      <c r="X216" s="186"/>
      <c r="Y216" s="186"/>
      <c r="Z216" s="186"/>
      <c r="AA216" s="62"/>
      <c r="AB216" s="62"/>
      <c r="AC216" s="187"/>
      <c r="AD216" s="259"/>
      <c r="AE216" s="259"/>
      <c r="AF216" s="56"/>
      <c r="AG216" s="28"/>
      <c r="AH216" s="56"/>
      <c r="AI216" s="28"/>
      <c r="AJ216" s="132"/>
      <c r="AK216" s="198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5"/>
      <c r="E217" s="56"/>
      <c r="F217" s="188"/>
      <c r="G217" s="188"/>
      <c r="H217" s="188"/>
      <c r="I217" s="56"/>
      <c r="J217" s="56"/>
      <c r="K217" s="187"/>
      <c r="L217" s="259"/>
      <c r="M217" s="259"/>
      <c r="N217" s="56"/>
      <c r="O217" s="28"/>
      <c r="P217" s="56"/>
      <c r="Q217" s="28"/>
      <c r="R217" s="183"/>
      <c r="S217" s="215"/>
      <c r="T217" s="287"/>
      <c r="U217" s="27"/>
      <c r="V217" s="185"/>
      <c r="W217" s="56"/>
      <c r="X217" s="188"/>
      <c r="Y217" s="188"/>
      <c r="Z217" s="188"/>
      <c r="AA217" s="56"/>
      <c r="AB217" s="56"/>
      <c r="AC217" s="187"/>
      <c r="AD217" s="259"/>
      <c r="AE217" s="259"/>
      <c r="AF217" s="56"/>
      <c r="AG217" s="28"/>
      <c r="AH217" s="56"/>
      <c r="AI217" s="28"/>
      <c r="AJ217" s="183"/>
      <c r="AK217" s="198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5"/>
      <c r="T218" s="285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8"/>
      <c r="AL218" s="285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34</v>
      </c>
      <c r="D219" s="185"/>
      <c r="E219" s="56"/>
      <c r="F219" s="186"/>
      <c r="G219" s="186"/>
      <c r="H219" s="186"/>
      <c r="I219" s="62"/>
      <c r="J219" s="62"/>
      <c r="K219" s="187"/>
      <c r="L219" s="259"/>
      <c r="M219" s="259"/>
      <c r="N219" s="56"/>
      <c r="O219" s="28"/>
      <c r="P219" s="56"/>
      <c r="Q219" s="28"/>
      <c r="R219" s="132"/>
      <c r="S219" s="215"/>
      <c r="T219" s="286"/>
      <c r="U219" s="27" t="s">
        <v>34</v>
      </c>
      <c r="V219" s="185"/>
      <c r="W219" s="56"/>
      <c r="X219" s="186"/>
      <c r="Y219" s="186"/>
      <c r="Z219" s="186"/>
      <c r="AA219" s="62"/>
      <c r="AB219" s="62"/>
      <c r="AC219" s="187"/>
      <c r="AD219" s="259"/>
      <c r="AE219" s="259"/>
      <c r="AF219" s="56"/>
      <c r="AG219" s="28"/>
      <c r="AH219" s="56"/>
      <c r="AI219" s="28"/>
      <c r="AJ219" s="132"/>
      <c r="AK219" s="198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35</v>
      </c>
      <c r="D220" s="185"/>
      <c r="E220" s="56"/>
      <c r="F220" s="186"/>
      <c r="G220" s="186"/>
      <c r="H220" s="186"/>
      <c r="I220" s="62"/>
      <c r="J220" s="62"/>
      <c r="K220" s="187"/>
      <c r="L220" s="259"/>
      <c r="M220" s="259"/>
      <c r="N220" s="56"/>
      <c r="O220" s="28"/>
      <c r="P220" s="56"/>
      <c r="Q220" s="28"/>
      <c r="R220" s="132"/>
      <c r="S220" s="215"/>
      <c r="T220" s="286"/>
      <c r="U220" s="27" t="s">
        <v>35</v>
      </c>
      <c r="V220" s="185"/>
      <c r="W220" s="56"/>
      <c r="X220" s="186"/>
      <c r="Y220" s="186"/>
      <c r="Z220" s="186"/>
      <c r="AA220" s="62"/>
      <c r="AB220" s="62"/>
      <c r="AC220" s="187"/>
      <c r="AD220" s="259"/>
      <c r="AE220" s="259"/>
      <c r="AF220" s="56"/>
      <c r="AG220" s="28"/>
      <c r="AH220" s="56"/>
      <c r="AI220" s="28"/>
      <c r="AJ220" s="132"/>
      <c r="AK220" s="198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37</v>
      </c>
      <c r="D221" s="185"/>
      <c r="E221" s="56"/>
      <c r="F221" s="186"/>
      <c r="G221" s="186"/>
      <c r="H221" s="186"/>
      <c r="I221" s="62"/>
      <c r="J221" s="62"/>
      <c r="K221" s="187"/>
      <c r="L221" s="259"/>
      <c r="M221" s="259"/>
      <c r="N221" s="56"/>
      <c r="O221" s="28"/>
      <c r="P221" s="56"/>
      <c r="Q221" s="28"/>
      <c r="R221" s="132"/>
      <c r="S221" s="215"/>
      <c r="T221" s="286"/>
      <c r="U221" s="27" t="s">
        <v>37</v>
      </c>
      <c r="V221" s="185"/>
      <c r="W221" s="56"/>
      <c r="X221" s="186"/>
      <c r="Y221" s="186"/>
      <c r="Z221" s="186"/>
      <c r="AA221" s="62"/>
      <c r="AB221" s="62"/>
      <c r="AC221" s="187"/>
      <c r="AD221" s="259"/>
      <c r="AE221" s="259"/>
      <c r="AF221" s="56"/>
      <c r="AG221" s="28"/>
      <c r="AH221" s="56"/>
      <c r="AI221" s="28"/>
      <c r="AJ221" s="132"/>
      <c r="AK221" s="198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5"/>
      <c r="E222" s="56"/>
      <c r="F222" s="188"/>
      <c r="G222" s="188"/>
      <c r="H222" s="188"/>
      <c r="I222" s="56"/>
      <c r="J222" s="56"/>
      <c r="K222" s="187"/>
      <c r="L222" s="259"/>
      <c r="M222" s="259"/>
      <c r="N222" s="56"/>
      <c r="O222" s="28"/>
      <c r="P222" s="56"/>
      <c r="Q222" s="28"/>
      <c r="R222" s="183"/>
      <c r="S222" s="215"/>
      <c r="T222" s="287"/>
      <c r="U222" s="27"/>
      <c r="V222" s="185"/>
      <c r="W222" s="56"/>
      <c r="X222" s="188"/>
      <c r="Y222" s="188"/>
      <c r="Z222" s="188"/>
      <c r="AA222" s="56"/>
      <c r="AB222" s="56"/>
      <c r="AC222" s="187"/>
      <c r="AD222" s="259"/>
      <c r="AE222" s="259"/>
      <c r="AF222" s="56"/>
      <c r="AG222" s="28"/>
      <c r="AH222" s="56"/>
      <c r="AI222" s="28"/>
      <c r="AJ222" s="183"/>
      <c r="AK222" s="198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5"/>
      <c r="T223" s="285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8"/>
      <c r="AL223" s="285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34</v>
      </c>
      <c r="D224" s="185"/>
      <c r="E224" s="56"/>
      <c r="F224" s="186"/>
      <c r="G224" s="186"/>
      <c r="H224" s="186"/>
      <c r="I224" s="62"/>
      <c r="J224" s="62"/>
      <c r="K224" s="187"/>
      <c r="L224" s="259"/>
      <c r="M224" s="259"/>
      <c r="N224" s="56"/>
      <c r="O224" s="28"/>
      <c r="P224" s="56"/>
      <c r="Q224" s="28"/>
      <c r="R224" s="132"/>
      <c r="S224" s="215"/>
      <c r="T224" s="286"/>
      <c r="U224" s="27" t="s">
        <v>34</v>
      </c>
      <c r="V224" s="185"/>
      <c r="W224" s="56"/>
      <c r="X224" s="186"/>
      <c r="Y224" s="186"/>
      <c r="Z224" s="186"/>
      <c r="AA224" s="62"/>
      <c r="AB224" s="62"/>
      <c r="AC224" s="187"/>
      <c r="AD224" s="259"/>
      <c r="AE224" s="259"/>
      <c r="AF224" s="56"/>
      <c r="AG224" s="28"/>
      <c r="AH224" s="56"/>
      <c r="AI224" s="28"/>
      <c r="AJ224" s="132"/>
      <c r="AK224" s="198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35</v>
      </c>
      <c r="D225" s="185"/>
      <c r="E225" s="56"/>
      <c r="F225" s="186"/>
      <c r="G225" s="186"/>
      <c r="H225" s="186"/>
      <c r="I225" s="62"/>
      <c r="J225" s="62"/>
      <c r="K225" s="187"/>
      <c r="L225" s="259"/>
      <c r="M225" s="259"/>
      <c r="N225" s="56"/>
      <c r="O225" s="28"/>
      <c r="P225" s="56"/>
      <c r="Q225" s="28"/>
      <c r="R225" s="132"/>
      <c r="S225" s="215"/>
      <c r="T225" s="286"/>
      <c r="U225" s="27" t="s">
        <v>35</v>
      </c>
      <c r="V225" s="185"/>
      <c r="W225" s="56"/>
      <c r="X225" s="186"/>
      <c r="Y225" s="186"/>
      <c r="Z225" s="186"/>
      <c r="AA225" s="62"/>
      <c r="AB225" s="62"/>
      <c r="AC225" s="187"/>
      <c r="AD225" s="259"/>
      <c r="AE225" s="259"/>
      <c r="AF225" s="56"/>
      <c r="AG225" s="28"/>
      <c r="AH225" s="56"/>
      <c r="AI225" s="28"/>
      <c r="AJ225" s="132"/>
      <c r="AK225" s="198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37</v>
      </c>
      <c r="D226" s="185"/>
      <c r="E226" s="56"/>
      <c r="F226" s="186"/>
      <c r="G226" s="186"/>
      <c r="H226" s="186"/>
      <c r="I226" s="62"/>
      <c r="J226" s="62"/>
      <c r="K226" s="187"/>
      <c r="L226" s="259"/>
      <c r="M226" s="259"/>
      <c r="N226" s="56"/>
      <c r="O226" s="28"/>
      <c r="P226" s="56"/>
      <c r="Q226" s="28"/>
      <c r="R226" s="132"/>
      <c r="S226" s="215"/>
      <c r="T226" s="286"/>
      <c r="U226" s="27" t="s">
        <v>37</v>
      </c>
      <c r="V226" s="185"/>
      <c r="W226" s="56"/>
      <c r="X226" s="186"/>
      <c r="Y226" s="186"/>
      <c r="Z226" s="186"/>
      <c r="AA226" s="62"/>
      <c r="AB226" s="62"/>
      <c r="AC226" s="187"/>
      <c r="AD226" s="259"/>
      <c r="AE226" s="259"/>
      <c r="AF226" s="56"/>
      <c r="AG226" s="28"/>
      <c r="AH226" s="56"/>
      <c r="AI226" s="28"/>
      <c r="AJ226" s="132"/>
      <c r="AK226" s="198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5"/>
      <c r="E227" s="56"/>
      <c r="F227" s="188"/>
      <c r="G227" s="188"/>
      <c r="H227" s="188"/>
      <c r="I227" s="56"/>
      <c r="J227" s="56"/>
      <c r="K227" s="187"/>
      <c r="L227" s="259"/>
      <c r="M227" s="259"/>
      <c r="N227" s="56"/>
      <c r="O227" s="28"/>
      <c r="P227" s="56"/>
      <c r="Q227" s="28"/>
      <c r="R227" s="183"/>
      <c r="S227" s="215"/>
      <c r="T227" s="287"/>
      <c r="U227" s="27"/>
      <c r="V227" s="185"/>
      <c r="W227" s="56"/>
      <c r="X227" s="188"/>
      <c r="Y227" s="188"/>
      <c r="Z227" s="188"/>
      <c r="AA227" s="56"/>
      <c r="AB227" s="56"/>
      <c r="AC227" s="187"/>
      <c r="AD227" s="259"/>
      <c r="AE227" s="259"/>
      <c r="AF227" s="56"/>
      <c r="AG227" s="28"/>
      <c r="AH227" s="56"/>
      <c r="AI227" s="28"/>
      <c r="AJ227" s="183"/>
      <c r="AK227" s="198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5"/>
      <c r="T228" s="285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8"/>
      <c r="AL228" s="285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34</v>
      </c>
      <c r="D229" s="185"/>
      <c r="E229" s="56"/>
      <c r="F229" s="186"/>
      <c r="G229" s="186"/>
      <c r="H229" s="186"/>
      <c r="I229" s="62"/>
      <c r="J229" s="62"/>
      <c r="K229" s="187"/>
      <c r="L229" s="259"/>
      <c r="M229" s="259"/>
      <c r="N229" s="56"/>
      <c r="O229" s="28"/>
      <c r="P229" s="56"/>
      <c r="Q229" s="28"/>
      <c r="R229" s="132"/>
      <c r="S229" s="215"/>
      <c r="T229" s="286"/>
      <c r="U229" s="27" t="s">
        <v>34</v>
      </c>
      <c r="V229" s="185"/>
      <c r="W229" s="56"/>
      <c r="X229" s="186"/>
      <c r="Y229" s="186"/>
      <c r="Z229" s="186"/>
      <c r="AA229" s="62"/>
      <c r="AB229" s="62"/>
      <c r="AC229" s="187"/>
      <c r="AD229" s="259"/>
      <c r="AE229" s="259"/>
      <c r="AF229" s="56"/>
      <c r="AG229" s="28"/>
      <c r="AH229" s="56"/>
      <c r="AI229" s="28"/>
      <c r="AJ229" s="132"/>
      <c r="AK229" s="198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35</v>
      </c>
      <c r="D230" s="185"/>
      <c r="E230" s="56"/>
      <c r="F230" s="186"/>
      <c r="G230" s="186"/>
      <c r="H230" s="186"/>
      <c r="I230" s="62"/>
      <c r="J230" s="62"/>
      <c r="K230" s="187"/>
      <c r="L230" s="259"/>
      <c r="M230" s="259"/>
      <c r="N230" s="56"/>
      <c r="O230" s="28"/>
      <c r="P230" s="56"/>
      <c r="Q230" s="28"/>
      <c r="R230" s="132"/>
      <c r="S230" s="215"/>
      <c r="T230" s="286"/>
      <c r="U230" s="27" t="s">
        <v>35</v>
      </c>
      <c r="V230" s="185"/>
      <c r="W230" s="56"/>
      <c r="X230" s="186"/>
      <c r="Y230" s="186"/>
      <c r="Z230" s="186"/>
      <c r="AA230" s="62"/>
      <c r="AB230" s="62"/>
      <c r="AC230" s="187"/>
      <c r="AD230" s="259"/>
      <c r="AE230" s="259"/>
      <c r="AF230" s="56"/>
      <c r="AG230" s="28"/>
      <c r="AH230" s="56"/>
      <c r="AI230" s="28"/>
      <c r="AJ230" s="132"/>
      <c r="AK230" s="198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37</v>
      </c>
      <c r="D231" s="185"/>
      <c r="E231" s="56"/>
      <c r="F231" s="186"/>
      <c r="G231" s="186"/>
      <c r="H231" s="186"/>
      <c r="I231" s="62"/>
      <c r="J231" s="62"/>
      <c r="K231" s="187"/>
      <c r="L231" s="259"/>
      <c r="M231" s="259"/>
      <c r="N231" s="56"/>
      <c r="O231" s="28"/>
      <c r="P231" s="56"/>
      <c r="Q231" s="28"/>
      <c r="R231" s="132"/>
      <c r="S231" s="215"/>
      <c r="T231" s="286"/>
      <c r="U231" s="27" t="s">
        <v>37</v>
      </c>
      <c r="V231" s="185"/>
      <c r="W231" s="56"/>
      <c r="X231" s="186"/>
      <c r="Y231" s="186"/>
      <c r="Z231" s="186"/>
      <c r="AA231" s="62"/>
      <c r="AB231" s="62"/>
      <c r="AC231" s="187"/>
      <c r="AD231" s="259"/>
      <c r="AE231" s="259"/>
      <c r="AF231" s="56"/>
      <c r="AG231" s="28"/>
      <c r="AH231" s="56"/>
      <c r="AI231" s="28"/>
      <c r="AJ231" s="132"/>
      <c r="AK231" s="198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5"/>
      <c r="E232" s="56"/>
      <c r="F232" s="188"/>
      <c r="G232" s="188"/>
      <c r="H232" s="188"/>
      <c r="I232" s="56"/>
      <c r="J232" s="56"/>
      <c r="K232" s="187"/>
      <c r="L232" s="259"/>
      <c r="M232" s="259"/>
      <c r="N232" s="56"/>
      <c r="O232" s="28"/>
      <c r="P232" s="56"/>
      <c r="Q232" s="28"/>
      <c r="R232" s="183"/>
      <c r="S232" s="215"/>
      <c r="T232" s="287"/>
      <c r="U232" s="27"/>
      <c r="V232" s="185"/>
      <c r="W232" s="56"/>
      <c r="X232" s="188"/>
      <c r="Y232" s="188"/>
      <c r="Z232" s="188"/>
      <c r="AA232" s="56"/>
      <c r="AB232" s="56"/>
      <c r="AC232" s="187"/>
      <c r="AD232" s="259"/>
      <c r="AE232" s="259"/>
      <c r="AF232" s="56"/>
      <c r="AG232" s="28"/>
      <c r="AH232" s="56"/>
      <c r="AI232" s="28"/>
      <c r="AJ232" s="183"/>
      <c r="AK232" s="198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5"/>
      <c r="T233" s="285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8"/>
      <c r="AL233" s="285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34</v>
      </c>
      <c r="D234" s="185"/>
      <c r="E234" s="56"/>
      <c r="F234" s="186"/>
      <c r="G234" s="186"/>
      <c r="H234" s="186"/>
      <c r="I234" s="62"/>
      <c r="J234" s="62"/>
      <c r="K234" s="187"/>
      <c r="L234" s="259"/>
      <c r="M234" s="259"/>
      <c r="N234" s="56"/>
      <c r="O234" s="28"/>
      <c r="P234" s="56"/>
      <c r="Q234" s="28"/>
      <c r="R234" s="132"/>
      <c r="S234" s="215"/>
      <c r="T234" s="286"/>
      <c r="U234" s="27" t="s">
        <v>34</v>
      </c>
      <c r="V234" s="185"/>
      <c r="W234" s="56"/>
      <c r="X234" s="186"/>
      <c r="Y234" s="186"/>
      <c r="Z234" s="186"/>
      <c r="AA234" s="62"/>
      <c r="AB234" s="62"/>
      <c r="AC234" s="187"/>
      <c r="AD234" s="259"/>
      <c r="AE234" s="259"/>
      <c r="AF234" s="56"/>
      <c r="AG234" s="28"/>
      <c r="AH234" s="56"/>
      <c r="AI234" s="28"/>
      <c r="AJ234" s="132"/>
      <c r="AK234" s="198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35</v>
      </c>
      <c r="D235" s="185"/>
      <c r="E235" s="56"/>
      <c r="F235" s="186"/>
      <c r="G235" s="186"/>
      <c r="H235" s="186"/>
      <c r="I235" s="62"/>
      <c r="J235" s="62"/>
      <c r="K235" s="187"/>
      <c r="L235" s="259"/>
      <c r="M235" s="259"/>
      <c r="N235" s="56"/>
      <c r="O235" s="28"/>
      <c r="P235" s="56"/>
      <c r="Q235" s="28"/>
      <c r="R235" s="132"/>
      <c r="S235" s="215"/>
      <c r="T235" s="286"/>
      <c r="U235" s="27" t="s">
        <v>35</v>
      </c>
      <c r="V235" s="185"/>
      <c r="W235" s="56"/>
      <c r="X235" s="186"/>
      <c r="Y235" s="186"/>
      <c r="Z235" s="186"/>
      <c r="AA235" s="62"/>
      <c r="AB235" s="62"/>
      <c r="AC235" s="187"/>
      <c r="AD235" s="259"/>
      <c r="AE235" s="259"/>
      <c r="AF235" s="56"/>
      <c r="AG235" s="28"/>
      <c r="AH235" s="56"/>
      <c r="AI235" s="28"/>
      <c r="AJ235" s="132"/>
      <c r="AK235" s="198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37</v>
      </c>
      <c r="D236" s="185"/>
      <c r="E236" s="56"/>
      <c r="F236" s="186"/>
      <c r="G236" s="186"/>
      <c r="H236" s="186"/>
      <c r="I236" s="62"/>
      <c r="J236" s="62"/>
      <c r="K236" s="187"/>
      <c r="L236" s="259"/>
      <c r="M236" s="259"/>
      <c r="N236" s="56"/>
      <c r="O236" s="28"/>
      <c r="P236" s="56"/>
      <c r="Q236" s="28"/>
      <c r="R236" s="132"/>
      <c r="S236" s="215"/>
      <c r="T236" s="286"/>
      <c r="U236" s="27" t="s">
        <v>37</v>
      </c>
      <c r="V236" s="185"/>
      <c r="W236" s="56"/>
      <c r="X236" s="186"/>
      <c r="Y236" s="186"/>
      <c r="Z236" s="186"/>
      <c r="AA236" s="62"/>
      <c r="AB236" s="62"/>
      <c r="AC236" s="187"/>
      <c r="AD236" s="259"/>
      <c r="AE236" s="259"/>
      <c r="AF236" s="56"/>
      <c r="AG236" s="28"/>
      <c r="AH236" s="56"/>
      <c r="AI236" s="28"/>
      <c r="AJ236" s="132"/>
      <c r="AK236" s="198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5"/>
      <c r="E237" s="56"/>
      <c r="F237" s="188"/>
      <c r="G237" s="188"/>
      <c r="H237" s="188"/>
      <c r="I237" s="56"/>
      <c r="J237" s="56"/>
      <c r="K237" s="187"/>
      <c r="L237" s="259"/>
      <c r="M237" s="259"/>
      <c r="N237" s="56"/>
      <c r="O237" s="28"/>
      <c r="P237" s="56"/>
      <c r="Q237" s="28"/>
      <c r="R237" s="183"/>
      <c r="S237" s="215"/>
      <c r="T237" s="287"/>
      <c r="U237" s="27"/>
      <c r="V237" s="185"/>
      <c r="W237" s="56"/>
      <c r="X237" s="188"/>
      <c r="Y237" s="188"/>
      <c r="Z237" s="188"/>
      <c r="AA237" s="56"/>
      <c r="AB237" s="56"/>
      <c r="AC237" s="187"/>
      <c r="AD237" s="259"/>
      <c r="AE237" s="259"/>
      <c r="AF237" s="56"/>
      <c r="AG237" s="28"/>
      <c r="AH237" s="56"/>
      <c r="AI237" s="28"/>
      <c r="AJ237" s="183"/>
      <c r="AK237" s="198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5"/>
      <c r="T238" s="285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8"/>
      <c r="AL238" s="285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34</v>
      </c>
      <c r="D239" s="185"/>
      <c r="E239" s="56"/>
      <c r="F239" s="186"/>
      <c r="G239" s="186"/>
      <c r="H239" s="186"/>
      <c r="I239" s="62"/>
      <c r="J239" s="62"/>
      <c r="K239" s="187"/>
      <c r="L239" s="259"/>
      <c r="M239" s="259"/>
      <c r="N239" s="56"/>
      <c r="O239" s="28"/>
      <c r="P239" s="56"/>
      <c r="Q239" s="28"/>
      <c r="R239" s="132"/>
      <c r="S239" s="215"/>
      <c r="T239" s="286"/>
      <c r="U239" s="27" t="s">
        <v>34</v>
      </c>
      <c r="V239" s="185"/>
      <c r="W239" s="56"/>
      <c r="X239" s="186"/>
      <c r="Y239" s="186"/>
      <c r="Z239" s="186"/>
      <c r="AA239" s="62"/>
      <c r="AB239" s="62"/>
      <c r="AC239" s="187"/>
      <c r="AD239" s="259"/>
      <c r="AE239" s="259"/>
      <c r="AF239" s="56"/>
      <c r="AG239" s="28"/>
      <c r="AH239" s="56"/>
      <c r="AI239" s="28"/>
      <c r="AJ239" s="132"/>
      <c r="AK239" s="198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35</v>
      </c>
      <c r="D240" s="185"/>
      <c r="E240" s="56"/>
      <c r="F240" s="186"/>
      <c r="G240" s="186"/>
      <c r="H240" s="186"/>
      <c r="I240" s="62"/>
      <c r="J240" s="62"/>
      <c r="K240" s="187"/>
      <c r="L240" s="259"/>
      <c r="M240" s="259"/>
      <c r="N240" s="56"/>
      <c r="O240" s="28"/>
      <c r="P240" s="56"/>
      <c r="Q240" s="28"/>
      <c r="R240" s="132"/>
      <c r="S240" s="215"/>
      <c r="T240" s="286"/>
      <c r="U240" s="27" t="s">
        <v>35</v>
      </c>
      <c r="V240" s="185"/>
      <c r="W240" s="56"/>
      <c r="X240" s="186"/>
      <c r="Y240" s="186"/>
      <c r="Z240" s="186"/>
      <c r="AA240" s="62"/>
      <c r="AB240" s="62"/>
      <c r="AC240" s="187"/>
      <c r="AD240" s="259"/>
      <c r="AE240" s="259"/>
      <c r="AF240" s="56"/>
      <c r="AG240" s="28"/>
      <c r="AH240" s="56"/>
      <c r="AI240" s="28"/>
      <c r="AJ240" s="132"/>
      <c r="AK240" s="198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37</v>
      </c>
      <c r="D241" s="185"/>
      <c r="E241" s="56"/>
      <c r="F241" s="186"/>
      <c r="G241" s="186"/>
      <c r="H241" s="186"/>
      <c r="I241" s="62"/>
      <c r="J241" s="62"/>
      <c r="K241" s="187"/>
      <c r="L241" s="259"/>
      <c r="M241" s="259"/>
      <c r="N241" s="56"/>
      <c r="O241" s="28"/>
      <c r="P241" s="56"/>
      <c r="Q241" s="28"/>
      <c r="R241" s="132"/>
      <c r="S241" s="215"/>
      <c r="T241" s="286"/>
      <c r="U241" s="27" t="s">
        <v>37</v>
      </c>
      <c r="V241" s="185"/>
      <c r="W241" s="56"/>
      <c r="X241" s="186"/>
      <c r="Y241" s="186"/>
      <c r="Z241" s="186"/>
      <c r="AA241" s="62"/>
      <c r="AB241" s="62"/>
      <c r="AC241" s="187"/>
      <c r="AD241" s="259"/>
      <c r="AE241" s="259"/>
      <c r="AF241" s="56"/>
      <c r="AG241" s="28"/>
      <c r="AH241" s="56"/>
      <c r="AI241" s="28"/>
      <c r="AJ241" s="132"/>
      <c r="AK241" s="198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5"/>
      <c r="E242" s="56"/>
      <c r="F242" s="188"/>
      <c r="G242" s="188"/>
      <c r="H242" s="188"/>
      <c r="I242" s="56"/>
      <c r="J242" s="56"/>
      <c r="K242" s="187"/>
      <c r="L242" s="259"/>
      <c r="M242" s="259"/>
      <c r="N242" s="56"/>
      <c r="O242" s="28"/>
      <c r="P242" s="56"/>
      <c r="Q242" s="28"/>
      <c r="R242" s="183"/>
      <c r="S242" s="215"/>
      <c r="T242" s="287"/>
      <c r="U242" s="27"/>
      <c r="V242" s="185"/>
      <c r="W242" s="56"/>
      <c r="X242" s="188"/>
      <c r="Y242" s="188"/>
      <c r="Z242" s="188"/>
      <c r="AA242" s="56"/>
      <c r="AB242" s="56"/>
      <c r="AC242" s="187"/>
      <c r="AD242" s="259"/>
      <c r="AE242" s="259"/>
      <c r="AF242" s="56"/>
      <c r="AG242" s="28"/>
      <c r="AH242" s="56"/>
      <c r="AI242" s="28"/>
      <c r="AJ242" s="183"/>
      <c r="AK242" s="198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5"/>
      <c r="T243" s="285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8"/>
      <c r="AL243" s="285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34</v>
      </c>
      <c r="D244" s="185"/>
      <c r="E244" s="56"/>
      <c r="F244" s="186"/>
      <c r="G244" s="186"/>
      <c r="H244" s="186"/>
      <c r="I244" s="62"/>
      <c r="J244" s="62"/>
      <c r="K244" s="187"/>
      <c r="L244" s="259"/>
      <c r="M244" s="259"/>
      <c r="N244" s="56"/>
      <c r="O244" s="28"/>
      <c r="P244" s="56"/>
      <c r="Q244" s="28"/>
      <c r="R244" s="132"/>
      <c r="S244" s="215"/>
      <c r="T244" s="286"/>
      <c r="U244" s="27" t="s">
        <v>34</v>
      </c>
      <c r="V244" s="185"/>
      <c r="W244" s="56"/>
      <c r="X244" s="186"/>
      <c r="Y244" s="186"/>
      <c r="Z244" s="186"/>
      <c r="AA244" s="62"/>
      <c r="AB244" s="62"/>
      <c r="AC244" s="187"/>
      <c r="AD244" s="259"/>
      <c r="AE244" s="259"/>
      <c r="AF244" s="56"/>
      <c r="AG244" s="28"/>
      <c r="AH244" s="56"/>
      <c r="AI244" s="28"/>
      <c r="AJ244" s="132"/>
      <c r="AK244" s="198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35</v>
      </c>
      <c r="D245" s="185"/>
      <c r="E245" s="56"/>
      <c r="F245" s="186"/>
      <c r="G245" s="186"/>
      <c r="H245" s="186"/>
      <c r="I245" s="62"/>
      <c r="J245" s="62"/>
      <c r="K245" s="187"/>
      <c r="L245" s="259"/>
      <c r="M245" s="259"/>
      <c r="N245" s="56"/>
      <c r="O245" s="28"/>
      <c r="P245" s="56"/>
      <c r="Q245" s="28"/>
      <c r="R245" s="132"/>
      <c r="S245" s="215"/>
      <c r="T245" s="286"/>
      <c r="U245" s="27" t="s">
        <v>35</v>
      </c>
      <c r="V245" s="185"/>
      <c r="W245" s="56"/>
      <c r="X245" s="186"/>
      <c r="Y245" s="186"/>
      <c r="Z245" s="186"/>
      <c r="AA245" s="62"/>
      <c r="AB245" s="62"/>
      <c r="AC245" s="187"/>
      <c r="AD245" s="259"/>
      <c r="AE245" s="259"/>
      <c r="AF245" s="56"/>
      <c r="AG245" s="28"/>
      <c r="AH245" s="56"/>
      <c r="AI245" s="28"/>
      <c r="AJ245" s="132"/>
      <c r="AK245" s="198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37</v>
      </c>
      <c r="D246" s="185"/>
      <c r="E246" s="56"/>
      <c r="F246" s="186"/>
      <c r="G246" s="186"/>
      <c r="H246" s="186"/>
      <c r="I246" s="62"/>
      <c r="J246" s="62"/>
      <c r="K246" s="187"/>
      <c r="L246" s="259"/>
      <c r="M246" s="259"/>
      <c r="N246" s="56"/>
      <c r="O246" s="28"/>
      <c r="P246" s="56"/>
      <c r="Q246" s="28"/>
      <c r="R246" s="132"/>
      <c r="S246" s="215"/>
      <c r="T246" s="286"/>
      <c r="U246" s="27" t="s">
        <v>37</v>
      </c>
      <c r="V246" s="185"/>
      <c r="W246" s="56"/>
      <c r="X246" s="186"/>
      <c r="Y246" s="186"/>
      <c r="Z246" s="186"/>
      <c r="AA246" s="62"/>
      <c r="AB246" s="62"/>
      <c r="AC246" s="187"/>
      <c r="AD246" s="259"/>
      <c r="AE246" s="259"/>
      <c r="AF246" s="56"/>
      <c r="AG246" s="28"/>
      <c r="AH246" s="56"/>
      <c r="AI246" s="28"/>
      <c r="AJ246" s="132"/>
      <c r="AK246" s="198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5"/>
      <c r="E247" s="56"/>
      <c r="F247" s="188"/>
      <c r="G247" s="188"/>
      <c r="H247" s="188"/>
      <c r="I247" s="56"/>
      <c r="J247" s="56"/>
      <c r="K247" s="187"/>
      <c r="L247" s="259"/>
      <c r="M247" s="259"/>
      <c r="N247" s="56"/>
      <c r="O247" s="28"/>
      <c r="P247" s="56"/>
      <c r="Q247" s="28"/>
      <c r="R247" s="183"/>
      <c r="S247" s="215"/>
      <c r="T247" s="287"/>
      <c r="U247" s="27"/>
      <c r="V247" s="185"/>
      <c r="W247" s="56"/>
      <c r="X247" s="188"/>
      <c r="Y247" s="188"/>
      <c r="Z247" s="188"/>
      <c r="AA247" s="56"/>
      <c r="AB247" s="56"/>
      <c r="AC247" s="187"/>
      <c r="AD247" s="259"/>
      <c r="AE247" s="259"/>
      <c r="AF247" s="56"/>
      <c r="AG247" s="28"/>
      <c r="AH247" s="56"/>
      <c r="AI247" s="28"/>
      <c r="AJ247" s="183"/>
      <c r="AK247" s="198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5"/>
      <c r="T248" s="285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8"/>
      <c r="AL248" s="285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34</v>
      </c>
      <c r="D249" s="185"/>
      <c r="E249" s="56"/>
      <c r="F249" s="186"/>
      <c r="G249" s="186"/>
      <c r="H249" s="186"/>
      <c r="I249" s="62"/>
      <c r="J249" s="62"/>
      <c r="K249" s="187"/>
      <c r="L249" s="259"/>
      <c r="M249" s="259"/>
      <c r="N249" s="56"/>
      <c r="O249" s="28"/>
      <c r="P249" s="56"/>
      <c r="Q249" s="28"/>
      <c r="R249" s="132"/>
      <c r="S249" s="215"/>
      <c r="T249" s="286"/>
      <c r="U249" s="27" t="s">
        <v>34</v>
      </c>
      <c r="V249" s="185"/>
      <c r="W249" s="56"/>
      <c r="X249" s="186"/>
      <c r="Y249" s="186"/>
      <c r="Z249" s="186"/>
      <c r="AA249" s="62"/>
      <c r="AB249" s="62"/>
      <c r="AC249" s="187"/>
      <c r="AD249" s="259"/>
      <c r="AE249" s="259"/>
      <c r="AF249" s="56"/>
      <c r="AG249" s="28"/>
      <c r="AH249" s="56"/>
      <c r="AI249" s="28"/>
      <c r="AJ249" s="132"/>
      <c r="AK249" s="198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35</v>
      </c>
      <c r="D250" s="185"/>
      <c r="E250" s="56"/>
      <c r="F250" s="186"/>
      <c r="G250" s="186"/>
      <c r="H250" s="186"/>
      <c r="I250" s="62"/>
      <c r="J250" s="62"/>
      <c r="K250" s="187"/>
      <c r="L250" s="259"/>
      <c r="M250" s="259"/>
      <c r="N250" s="56"/>
      <c r="O250" s="28"/>
      <c r="P250" s="56"/>
      <c r="Q250" s="28"/>
      <c r="R250" s="132"/>
      <c r="S250" s="215"/>
      <c r="T250" s="286"/>
      <c r="U250" s="27" t="s">
        <v>35</v>
      </c>
      <c r="V250" s="185"/>
      <c r="W250" s="56"/>
      <c r="X250" s="186"/>
      <c r="Y250" s="186"/>
      <c r="Z250" s="186"/>
      <c r="AA250" s="62"/>
      <c r="AB250" s="62"/>
      <c r="AC250" s="187"/>
      <c r="AD250" s="259"/>
      <c r="AE250" s="259"/>
      <c r="AF250" s="56"/>
      <c r="AG250" s="28"/>
      <c r="AH250" s="56"/>
      <c r="AI250" s="28"/>
      <c r="AJ250" s="132"/>
      <c r="AK250" s="198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37</v>
      </c>
      <c r="D251" s="185"/>
      <c r="E251" s="56"/>
      <c r="F251" s="186"/>
      <c r="G251" s="186"/>
      <c r="H251" s="186"/>
      <c r="I251" s="62"/>
      <c r="J251" s="62"/>
      <c r="K251" s="187"/>
      <c r="L251" s="259"/>
      <c r="M251" s="259"/>
      <c r="N251" s="56"/>
      <c r="O251" s="28"/>
      <c r="P251" s="56"/>
      <c r="Q251" s="28"/>
      <c r="R251" s="132"/>
      <c r="S251" s="215"/>
      <c r="T251" s="286"/>
      <c r="U251" s="27" t="s">
        <v>37</v>
      </c>
      <c r="V251" s="185"/>
      <c r="W251" s="56"/>
      <c r="X251" s="186"/>
      <c r="Y251" s="186"/>
      <c r="Z251" s="186"/>
      <c r="AA251" s="62"/>
      <c r="AB251" s="62"/>
      <c r="AC251" s="187"/>
      <c r="AD251" s="259"/>
      <c r="AE251" s="259"/>
      <c r="AF251" s="56"/>
      <c r="AG251" s="28"/>
      <c r="AH251" s="56"/>
      <c r="AI251" s="28"/>
      <c r="AJ251" s="132"/>
      <c r="AK251" s="198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5"/>
      <c r="E252" s="56"/>
      <c r="F252" s="188"/>
      <c r="G252" s="188"/>
      <c r="H252" s="188"/>
      <c r="I252" s="56"/>
      <c r="J252" s="56"/>
      <c r="K252" s="187"/>
      <c r="L252" s="259"/>
      <c r="M252" s="259"/>
      <c r="N252" s="56"/>
      <c r="O252" s="28"/>
      <c r="P252" s="56"/>
      <c r="Q252" s="28"/>
      <c r="R252" s="183"/>
      <c r="S252" s="215"/>
      <c r="T252" s="287"/>
      <c r="U252" s="27"/>
      <c r="V252" s="185"/>
      <c r="W252" s="56"/>
      <c r="X252" s="188"/>
      <c r="Y252" s="188"/>
      <c r="Z252" s="188"/>
      <c r="AA252" s="56"/>
      <c r="AB252" s="56"/>
      <c r="AC252" s="187"/>
      <c r="AD252" s="259"/>
      <c r="AE252" s="259"/>
      <c r="AF252" s="56"/>
      <c r="AG252" s="28"/>
      <c r="AH252" s="56"/>
      <c r="AI252" s="28"/>
      <c r="AJ252" s="183"/>
      <c r="AK252" s="198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5"/>
      <c r="T253" s="285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8"/>
      <c r="AL253" s="285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34</v>
      </c>
      <c r="D254" s="185"/>
      <c r="E254" s="56"/>
      <c r="F254" s="186"/>
      <c r="G254" s="186"/>
      <c r="H254" s="186"/>
      <c r="I254" s="62"/>
      <c r="J254" s="62"/>
      <c r="K254" s="187"/>
      <c r="L254" s="259"/>
      <c r="M254" s="259"/>
      <c r="N254" s="56"/>
      <c r="O254" s="28"/>
      <c r="P254" s="56"/>
      <c r="Q254" s="28"/>
      <c r="R254" s="132"/>
      <c r="S254" s="215"/>
      <c r="T254" s="286"/>
      <c r="U254" s="27" t="s">
        <v>34</v>
      </c>
      <c r="V254" s="185"/>
      <c r="W254" s="56"/>
      <c r="X254" s="186"/>
      <c r="Y254" s="186"/>
      <c r="Z254" s="186"/>
      <c r="AA254" s="62"/>
      <c r="AB254" s="62"/>
      <c r="AC254" s="187"/>
      <c r="AD254" s="259"/>
      <c r="AE254" s="259"/>
      <c r="AF254" s="56"/>
      <c r="AG254" s="28"/>
      <c r="AH254" s="56"/>
      <c r="AI254" s="28"/>
      <c r="AJ254" s="132"/>
      <c r="AK254" s="198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35</v>
      </c>
      <c r="D255" s="185"/>
      <c r="E255" s="56"/>
      <c r="F255" s="186"/>
      <c r="G255" s="186"/>
      <c r="H255" s="186"/>
      <c r="I255" s="62"/>
      <c r="J255" s="62"/>
      <c r="K255" s="187"/>
      <c r="L255" s="259"/>
      <c r="M255" s="259"/>
      <c r="N255" s="56"/>
      <c r="O255" s="28"/>
      <c r="P255" s="56"/>
      <c r="Q255" s="28"/>
      <c r="R255" s="132"/>
      <c r="S255" s="215"/>
      <c r="T255" s="286"/>
      <c r="U255" s="27" t="s">
        <v>35</v>
      </c>
      <c r="V255" s="185"/>
      <c r="W255" s="56"/>
      <c r="X255" s="186"/>
      <c r="Y255" s="186"/>
      <c r="Z255" s="186"/>
      <c r="AA255" s="62"/>
      <c r="AB255" s="62"/>
      <c r="AC255" s="187"/>
      <c r="AD255" s="259"/>
      <c r="AE255" s="259"/>
      <c r="AF255" s="56"/>
      <c r="AG255" s="28"/>
      <c r="AH255" s="56"/>
      <c r="AI255" s="28"/>
      <c r="AJ255" s="132"/>
      <c r="AK255" s="198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37</v>
      </c>
      <c r="D256" s="185"/>
      <c r="E256" s="56"/>
      <c r="F256" s="186"/>
      <c r="G256" s="186"/>
      <c r="H256" s="186"/>
      <c r="I256" s="62"/>
      <c r="J256" s="62"/>
      <c r="K256" s="187"/>
      <c r="L256" s="259"/>
      <c r="M256" s="259"/>
      <c r="N256" s="56"/>
      <c r="O256" s="28"/>
      <c r="P256" s="56"/>
      <c r="Q256" s="28"/>
      <c r="R256" s="132"/>
      <c r="S256" s="215"/>
      <c r="T256" s="286"/>
      <c r="U256" s="27" t="s">
        <v>37</v>
      </c>
      <c r="V256" s="185"/>
      <c r="W256" s="56"/>
      <c r="X256" s="186"/>
      <c r="Y256" s="186"/>
      <c r="Z256" s="186"/>
      <c r="AA256" s="62"/>
      <c r="AB256" s="62"/>
      <c r="AC256" s="187"/>
      <c r="AD256" s="259"/>
      <c r="AE256" s="259"/>
      <c r="AF256" s="56"/>
      <c r="AG256" s="28"/>
      <c r="AH256" s="56"/>
      <c r="AI256" s="28"/>
      <c r="AJ256" s="132"/>
      <c r="AK256" s="198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5"/>
      <c r="E257" s="56"/>
      <c r="F257" s="188"/>
      <c r="G257" s="188"/>
      <c r="H257" s="188"/>
      <c r="I257" s="56"/>
      <c r="J257" s="56"/>
      <c r="K257" s="187"/>
      <c r="L257" s="259"/>
      <c r="M257" s="259"/>
      <c r="N257" s="56"/>
      <c r="O257" s="28"/>
      <c r="P257" s="56"/>
      <c r="Q257" s="28"/>
      <c r="R257" s="183"/>
      <c r="S257" s="215"/>
      <c r="T257" s="287"/>
      <c r="U257" s="27"/>
      <c r="V257" s="185"/>
      <c r="W257" s="56"/>
      <c r="X257" s="188"/>
      <c r="Y257" s="188"/>
      <c r="Z257" s="188"/>
      <c r="AA257" s="56"/>
      <c r="AB257" s="56"/>
      <c r="AC257" s="187"/>
      <c r="AD257" s="259"/>
      <c r="AE257" s="259"/>
      <c r="AF257" s="56"/>
      <c r="AG257" s="28"/>
      <c r="AH257" s="56"/>
      <c r="AI257" s="28"/>
      <c r="AJ257" s="183"/>
      <c r="AK257" s="198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5"/>
      <c r="T258" s="285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8"/>
      <c r="AL258" s="285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34</v>
      </c>
      <c r="D259" s="185"/>
      <c r="E259" s="56"/>
      <c r="F259" s="186"/>
      <c r="G259" s="186"/>
      <c r="H259" s="186"/>
      <c r="I259" s="62"/>
      <c r="J259" s="62"/>
      <c r="K259" s="187"/>
      <c r="L259" s="259"/>
      <c r="M259" s="259"/>
      <c r="N259" s="56"/>
      <c r="O259" s="28"/>
      <c r="P259" s="56"/>
      <c r="Q259" s="28"/>
      <c r="R259" s="132"/>
      <c r="S259" s="215"/>
      <c r="T259" s="286"/>
      <c r="U259" s="27" t="s">
        <v>34</v>
      </c>
      <c r="V259" s="185"/>
      <c r="W259" s="56"/>
      <c r="X259" s="186"/>
      <c r="Y259" s="186"/>
      <c r="Z259" s="186"/>
      <c r="AA259" s="62"/>
      <c r="AB259" s="62"/>
      <c r="AC259" s="187"/>
      <c r="AD259" s="259"/>
      <c r="AE259" s="259"/>
      <c r="AF259" s="56"/>
      <c r="AG259" s="28"/>
      <c r="AH259" s="56"/>
      <c r="AI259" s="28"/>
      <c r="AJ259" s="132"/>
      <c r="AK259" s="198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35</v>
      </c>
      <c r="D260" s="185"/>
      <c r="E260" s="56"/>
      <c r="F260" s="186"/>
      <c r="G260" s="186"/>
      <c r="H260" s="186"/>
      <c r="I260" s="62"/>
      <c r="J260" s="62"/>
      <c r="K260" s="187"/>
      <c r="L260" s="259"/>
      <c r="M260" s="259"/>
      <c r="N260" s="56"/>
      <c r="O260" s="28"/>
      <c r="P260" s="56"/>
      <c r="Q260" s="28"/>
      <c r="R260" s="132"/>
      <c r="S260" s="215"/>
      <c r="T260" s="286"/>
      <c r="U260" s="27" t="s">
        <v>35</v>
      </c>
      <c r="V260" s="185"/>
      <c r="W260" s="56"/>
      <c r="X260" s="186"/>
      <c r="Y260" s="186"/>
      <c r="Z260" s="186"/>
      <c r="AA260" s="62"/>
      <c r="AB260" s="62"/>
      <c r="AC260" s="187"/>
      <c r="AD260" s="259"/>
      <c r="AE260" s="259"/>
      <c r="AF260" s="56"/>
      <c r="AG260" s="28"/>
      <c r="AH260" s="56"/>
      <c r="AI260" s="28"/>
      <c r="AJ260" s="132"/>
      <c r="AK260" s="198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37</v>
      </c>
      <c r="D261" s="185"/>
      <c r="E261" s="56"/>
      <c r="F261" s="186"/>
      <c r="G261" s="186"/>
      <c r="H261" s="186"/>
      <c r="I261" s="62"/>
      <c r="J261" s="62"/>
      <c r="K261" s="187"/>
      <c r="L261" s="259"/>
      <c r="M261" s="259"/>
      <c r="N261" s="56"/>
      <c r="O261" s="28"/>
      <c r="P261" s="56"/>
      <c r="Q261" s="28"/>
      <c r="R261" s="132"/>
      <c r="S261" s="215"/>
      <c r="T261" s="286"/>
      <c r="U261" s="27" t="s">
        <v>37</v>
      </c>
      <c r="V261" s="185"/>
      <c r="W261" s="56"/>
      <c r="X261" s="186"/>
      <c r="Y261" s="186"/>
      <c r="Z261" s="186"/>
      <c r="AA261" s="62"/>
      <c r="AB261" s="62"/>
      <c r="AC261" s="187"/>
      <c r="AD261" s="259"/>
      <c r="AE261" s="259"/>
      <c r="AF261" s="56"/>
      <c r="AG261" s="28"/>
      <c r="AH261" s="56"/>
      <c r="AI261" s="28"/>
      <c r="AJ261" s="132"/>
      <c r="AK261" s="198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5"/>
      <c r="E262" s="56"/>
      <c r="F262" s="188"/>
      <c r="G262" s="188"/>
      <c r="H262" s="188"/>
      <c r="I262" s="56"/>
      <c r="J262" s="56"/>
      <c r="K262" s="187"/>
      <c r="L262" s="259"/>
      <c r="M262" s="259"/>
      <c r="N262" s="56"/>
      <c r="O262" s="28"/>
      <c r="P262" s="56"/>
      <c r="Q262" s="28"/>
      <c r="R262" s="183"/>
      <c r="S262" s="215"/>
      <c r="T262" s="287"/>
      <c r="U262" s="27"/>
      <c r="V262" s="185"/>
      <c r="W262" s="56"/>
      <c r="X262" s="188"/>
      <c r="Y262" s="188"/>
      <c r="Z262" s="188"/>
      <c r="AA262" s="56"/>
      <c r="AB262" s="56"/>
      <c r="AC262" s="187"/>
      <c r="AD262" s="259"/>
      <c r="AE262" s="259"/>
      <c r="AF262" s="56"/>
      <c r="AG262" s="28"/>
      <c r="AH262" s="56"/>
      <c r="AI262" s="28"/>
      <c r="AJ262" s="183"/>
      <c r="AK262" s="198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5"/>
      <c r="T263" s="285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8"/>
      <c r="AL263" s="285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34</v>
      </c>
      <c r="D264" s="185"/>
      <c r="E264" s="56"/>
      <c r="F264" s="186"/>
      <c r="G264" s="186"/>
      <c r="H264" s="186"/>
      <c r="I264" s="62"/>
      <c r="J264" s="62"/>
      <c r="K264" s="187"/>
      <c r="L264" s="259"/>
      <c r="M264" s="259"/>
      <c r="N264" s="56"/>
      <c r="O264" s="28"/>
      <c r="P264" s="56"/>
      <c r="Q264" s="28"/>
      <c r="R264" s="132"/>
      <c r="S264" s="215"/>
      <c r="T264" s="286"/>
      <c r="U264" s="27" t="s">
        <v>34</v>
      </c>
      <c r="V264" s="185"/>
      <c r="W264" s="56"/>
      <c r="X264" s="186"/>
      <c r="Y264" s="186"/>
      <c r="Z264" s="186"/>
      <c r="AA264" s="62"/>
      <c r="AB264" s="62"/>
      <c r="AC264" s="187"/>
      <c r="AD264" s="259"/>
      <c r="AE264" s="259"/>
      <c r="AF264" s="56"/>
      <c r="AG264" s="28"/>
      <c r="AH264" s="56"/>
      <c r="AI264" s="28"/>
      <c r="AJ264" s="132"/>
      <c r="AK264" s="198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35</v>
      </c>
      <c r="D265" s="185"/>
      <c r="E265" s="56"/>
      <c r="F265" s="186"/>
      <c r="G265" s="186"/>
      <c r="H265" s="186"/>
      <c r="I265" s="62"/>
      <c r="J265" s="62"/>
      <c r="K265" s="187"/>
      <c r="L265" s="259"/>
      <c r="M265" s="259"/>
      <c r="N265" s="56"/>
      <c r="O265" s="28"/>
      <c r="P265" s="56"/>
      <c r="Q265" s="28"/>
      <c r="R265" s="132"/>
      <c r="S265" s="215"/>
      <c r="T265" s="286"/>
      <c r="U265" s="27" t="s">
        <v>35</v>
      </c>
      <c r="V265" s="185"/>
      <c r="W265" s="56"/>
      <c r="X265" s="186"/>
      <c r="Y265" s="186"/>
      <c r="Z265" s="186"/>
      <c r="AA265" s="62"/>
      <c r="AB265" s="62"/>
      <c r="AC265" s="187"/>
      <c r="AD265" s="259"/>
      <c r="AE265" s="259"/>
      <c r="AF265" s="56"/>
      <c r="AG265" s="28"/>
      <c r="AH265" s="56"/>
      <c r="AI265" s="28"/>
      <c r="AJ265" s="132"/>
      <c r="AK265" s="198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37</v>
      </c>
      <c r="D266" s="185"/>
      <c r="E266" s="56"/>
      <c r="F266" s="186"/>
      <c r="G266" s="186"/>
      <c r="H266" s="186"/>
      <c r="I266" s="62"/>
      <c r="J266" s="62"/>
      <c r="K266" s="187"/>
      <c r="L266" s="259"/>
      <c r="M266" s="259"/>
      <c r="N266" s="56"/>
      <c r="O266" s="28"/>
      <c r="P266" s="56"/>
      <c r="Q266" s="28"/>
      <c r="R266" s="132"/>
      <c r="S266" s="215"/>
      <c r="T266" s="286"/>
      <c r="U266" s="27" t="s">
        <v>37</v>
      </c>
      <c r="V266" s="185"/>
      <c r="W266" s="56"/>
      <c r="X266" s="186"/>
      <c r="Y266" s="186"/>
      <c r="Z266" s="186"/>
      <c r="AA266" s="62"/>
      <c r="AB266" s="62"/>
      <c r="AC266" s="187"/>
      <c r="AD266" s="259"/>
      <c r="AE266" s="259"/>
      <c r="AF266" s="56"/>
      <c r="AG266" s="28"/>
      <c r="AH266" s="56"/>
      <c r="AI266" s="28"/>
      <c r="AJ266" s="132"/>
      <c r="AK266" s="198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5"/>
      <c r="E267" s="56"/>
      <c r="F267" s="188"/>
      <c r="G267" s="188"/>
      <c r="H267" s="188"/>
      <c r="I267" s="56"/>
      <c r="J267" s="56"/>
      <c r="K267" s="187"/>
      <c r="L267" s="259"/>
      <c r="M267" s="259"/>
      <c r="N267" s="56"/>
      <c r="O267" s="28"/>
      <c r="P267" s="56"/>
      <c r="Q267" s="28"/>
      <c r="R267" s="183"/>
      <c r="S267" s="215"/>
      <c r="T267" s="287"/>
      <c r="U267" s="27"/>
      <c r="V267" s="185"/>
      <c r="W267" s="56"/>
      <c r="X267" s="188"/>
      <c r="Y267" s="188"/>
      <c r="Z267" s="188"/>
      <c r="AA267" s="56"/>
      <c r="AB267" s="56"/>
      <c r="AC267" s="187"/>
      <c r="AD267" s="259"/>
      <c r="AE267" s="259"/>
      <c r="AF267" s="56"/>
      <c r="AG267" s="28"/>
      <c r="AH267" s="56"/>
      <c r="AI267" s="28"/>
      <c r="AJ267" s="183"/>
      <c r="AK267" s="198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5"/>
      <c r="T268" s="285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8"/>
      <c r="AL268" s="285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34</v>
      </c>
      <c r="D269" s="185"/>
      <c r="E269" s="56"/>
      <c r="F269" s="186"/>
      <c r="G269" s="186"/>
      <c r="H269" s="186"/>
      <c r="I269" s="62"/>
      <c r="J269" s="62"/>
      <c r="K269" s="187"/>
      <c r="L269" s="259"/>
      <c r="M269" s="259"/>
      <c r="N269" s="56"/>
      <c r="O269" s="28"/>
      <c r="P269" s="56"/>
      <c r="Q269" s="28"/>
      <c r="R269" s="132"/>
      <c r="S269" s="215"/>
      <c r="T269" s="286"/>
      <c r="U269" s="27" t="s">
        <v>34</v>
      </c>
      <c r="V269" s="185"/>
      <c r="W269" s="56"/>
      <c r="X269" s="186"/>
      <c r="Y269" s="186"/>
      <c r="Z269" s="186"/>
      <c r="AA269" s="62"/>
      <c r="AB269" s="62"/>
      <c r="AC269" s="187"/>
      <c r="AD269" s="259"/>
      <c r="AE269" s="259"/>
      <c r="AF269" s="56"/>
      <c r="AG269" s="28"/>
      <c r="AH269" s="56"/>
      <c r="AI269" s="28"/>
      <c r="AJ269" s="132"/>
      <c r="AK269" s="198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35</v>
      </c>
      <c r="D270" s="185"/>
      <c r="E270" s="56"/>
      <c r="F270" s="186"/>
      <c r="G270" s="186"/>
      <c r="H270" s="186"/>
      <c r="I270" s="62"/>
      <c r="J270" s="62"/>
      <c r="K270" s="187"/>
      <c r="L270" s="259"/>
      <c r="M270" s="259"/>
      <c r="N270" s="56"/>
      <c r="O270" s="28"/>
      <c r="P270" s="56"/>
      <c r="Q270" s="28"/>
      <c r="R270" s="132"/>
      <c r="S270" s="215"/>
      <c r="T270" s="286"/>
      <c r="U270" s="27" t="s">
        <v>35</v>
      </c>
      <c r="V270" s="185"/>
      <c r="W270" s="56"/>
      <c r="X270" s="186"/>
      <c r="Y270" s="186"/>
      <c r="Z270" s="186"/>
      <c r="AA270" s="62"/>
      <c r="AB270" s="62"/>
      <c r="AC270" s="187"/>
      <c r="AD270" s="259"/>
      <c r="AE270" s="259"/>
      <c r="AF270" s="56"/>
      <c r="AG270" s="28"/>
      <c r="AH270" s="56"/>
      <c r="AI270" s="28"/>
      <c r="AJ270" s="132"/>
      <c r="AK270" s="198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37</v>
      </c>
      <c r="D271" s="185"/>
      <c r="E271" s="56"/>
      <c r="F271" s="186"/>
      <c r="G271" s="186"/>
      <c r="H271" s="186"/>
      <c r="I271" s="62"/>
      <c r="J271" s="62"/>
      <c r="K271" s="187"/>
      <c r="L271" s="259"/>
      <c r="M271" s="259"/>
      <c r="N271" s="56"/>
      <c r="O271" s="28"/>
      <c r="P271" s="56"/>
      <c r="Q271" s="28"/>
      <c r="R271" s="132"/>
      <c r="S271" s="215"/>
      <c r="T271" s="286"/>
      <c r="U271" s="27" t="s">
        <v>37</v>
      </c>
      <c r="V271" s="185"/>
      <c r="W271" s="56"/>
      <c r="X271" s="186"/>
      <c r="Y271" s="186"/>
      <c r="Z271" s="186"/>
      <c r="AA271" s="62"/>
      <c r="AB271" s="62"/>
      <c r="AC271" s="187"/>
      <c r="AD271" s="259"/>
      <c r="AE271" s="259"/>
      <c r="AF271" s="56"/>
      <c r="AG271" s="28"/>
      <c r="AH271" s="56"/>
      <c r="AI271" s="28"/>
      <c r="AJ271" s="132"/>
      <c r="AK271" s="198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5"/>
      <c r="E272" s="56"/>
      <c r="F272" s="188"/>
      <c r="G272" s="188"/>
      <c r="H272" s="188"/>
      <c r="I272" s="56"/>
      <c r="J272" s="56"/>
      <c r="K272" s="187"/>
      <c r="L272" s="259"/>
      <c r="M272" s="259"/>
      <c r="N272" s="56"/>
      <c r="O272" s="28"/>
      <c r="P272" s="56"/>
      <c r="Q272" s="28"/>
      <c r="R272" s="183"/>
      <c r="S272" s="215"/>
      <c r="T272" s="287"/>
      <c r="U272" s="27"/>
      <c r="V272" s="185"/>
      <c r="W272" s="56"/>
      <c r="X272" s="188"/>
      <c r="Y272" s="188"/>
      <c r="Z272" s="188"/>
      <c r="AA272" s="56"/>
      <c r="AB272" s="56"/>
      <c r="AC272" s="187"/>
      <c r="AD272" s="259"/>
      <c r="AE272" s="259"/>
      <c r="AF272" s="56"/>
      <c r="AG272" s="28"/>
      <c r="AH272" s="56"/>
      <c r="AI272" s="28"/>
      <c r="AJ272" s="183"/>
      <c r="AK272" s="198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5"/>
      <c r="T273" s="285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8"/>
      <c r="AL273" s="285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34</v>
      </c>
      <c r="D274" s="185"/>
      <c r="E274" s="56"/>
      <c r="F274" s="186"/>
      <c r="G274" s="186"/>
      <c r="H274" s="186"/>
      <c r="I274" s="62"/>
      <c r="J274" s="62"/>
      <c r="K274" s="187"/>
      <c r="L274" s="259"/>
      <c r="M274" s="259"/>
      <c r="N274" s="56"/>
      <c r="O274" s="28"/>
      <c r="P274" s="56"/>
      <c r="Q274" s="28"/>
      <c r="R274" s="132"/>
      <c r="S274" s="215"/>
      <c r="T274" s="286"/>
      <c r="U274" s="27" t="s">
        <v>34</v>
      </c>
      <c r="V274" s="185"/>
      <c r="W274" s="56"/>
      <c r="X274" s="186"/>
      <c r="Y274" s="186"/>
      <c r="Z274" s="186"/>
      <c r="AA274" s="62"/>
      <c r="AB274" s="62"/>
      <c r="AC274" s="187"/>
      <c r="AD274" s="259"/>
      <c r="AE274" s="259"/>
      <c r="AF274" s="56"/>
      <c r="AG274" s="28"/>
      <c r="AH274" s="56"/>
      <c r="AI274" s="28"/>
      <c r="AJ274" s="132"/>
      <c r="AK274" s="198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35</v>
      </c>
      <c r="D275" s="185"/>
      <c r="E275" s="56"/>
      <c r="F275" s="186"/>
      <c r="G275" s="186"/>
      <c r="H275" s="186"/>
      <c r="I275" s="62"/>
      <c r="J275" s="62"/>
      <c r="K275" s="187"/>
      <c r="L275" s="259"/>
      <c r="M275" s="259"/>
      <c r="N275" s="56"/>
      <c r="O275" s="28"/>
      <c r="P275" s="56"/>
      <c r="Q275" s="28"/>
      <c r="R275" s="132"/>
      <c r="S275" s="215"/>
      <c r="T275" s="286"/>
      <c r="U275" s="27" t="s">
        <v>35</v>
      </c>
      <c r="V275" s="185"/>
      <c r="W275" s="56"/>
      <c r="X275" s="186"/>
      <c r="Y275" s="186"/>
      <c r="Z275" s="186"/>
      <c r="AA275" s="62"/>
      <c r="AB275" s="62"/>
      <c r="AC275" s="187"/>
      <c r="AD275" s="259"/>
      <c r="AE275" s="259"/>
      <c r="AF275" s="56"/>
      <c r="AG275" s="28"/>
      <c r="AH275" s="56"/>
      <c r="AI275" s="28"/>
      <c r="AJ275" s="132"/>
      <c r="AK275" s="198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37</v>
      </c>
      <c r="D276" s="185"/>
      <c r="E276" s="56"/>
      <c r="F276" s="186"/>
      <c r="G276" s="186"/>
      <c r="H276" s="186"/>
      <c r="I276" s="62"/>
      <c r="J276" s="62"/>
      <c r="K276" s="187"/>
      <c r="L276" s="259"/>
      <c r="M276" s="259"/>
      <c r="N276" s="56"/>
      <c r="O276" s="28"/>
      <c r="P276" s="56"/>
      <c r="Q276" s="28"/>
      <c r="R276" s="132"/>
      <c r="S276" s="215"/>
      <c r="T276" s="286"/>
      <c r="U276" s="27" t="s">
        <v>37</v>
      </c>
      <c r="V276" s="185"/>
      <c r="W276" s="56"/>
      <c r="X276" s="186"/>
      <c r="Y276" s="186"/>
      <c r="Z276" s="186"/>
      <c r="AA276" s="62"/>
      <c r="AB276" s="62"/>
      <c r="AC276" s="187"/>
      <c r="AD276" s="259"/>
      <c r="AE276" s="259"/>
      <c r="AF276" s="56"/>
      <c r="AG276" s="28"/>
      <c r="AH276" s="56"/>
      <c r="AI276" s="28"/>
      <c r="AJ276" s="132"/>
      <c r="AK276" s="198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5"/>
      <c r="E277" s="56"/>
      <c r="F277" s="188"/>
      <c r="G277" s="188"/>
      <c r="H277" s="188"/>
      <c r="I277" s="56"/>
      <c r="J277" s="56"/>
      <c r="K277" s="187"/>
      <c r="L277" s="259"/>
      <c r="M277" s="259"/>
      <c r="N277" s="56"/>
      <c r="O277" s="28"/>
      <c r="P277" s="56"/>
      <c r="Q277" s="28"/>
      <c r="R277" s="183"/>
      <c r="S277" s="215"/>
      <c r="T277" s="287"/>
      <c r="U277" s="27"/>
      <c r="V277" s="185"/>
      <c r="W277" s="56"/>
      <c r="X277" s="188"/>
      <c r="Y277" s="188"/>
      <c r="Z277" s="188"/>
      <c r="AA277" s="56"/>
      <c r="AB277" s="56"/>
      <c r="AC277" s="187"/>
      <c r="AD277" s="259"/>
      <c r="AE277" s="259"/>
      <c r="AF277" s="56"/>
      <c r="AG277" s="28"/>
      <c r="AH277" s="56"/>
      <c r="AI277" s="28"/>
      <c r="AJ277" s="183"/>
      <c r="AK277" s="198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5"/>
      <c r="T278" s="285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8"/>
      <c r="AL278" s="285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34</v>
      </c>
      <c r="D279" s="185"/>
      <c r="E279" s="56"/>
      <c r="F279" s="186"/>
      <c r="G279" s="186"/>
      <c r="H279" s="186"/>
      <c r="I279" s="62"/>
      <c r="J279" s="62"/>
      <c r="K279" s="187"/>
      <c r="L279" s="259"/>
      <c r="M279" s="259"/>
      <c r="N279" s="56"/>
      <c r="O279" s="28"/>
      <c r="P279" s="56"/>
      <c r="Q279" s="28"/>
      <c r="R279" s="132"/>
      <c r="S279" s="215"/>
      <c r="T279" s="286"/>
      <c r="U279" s="27" t="s">
        <v>34</v>
      </c>
      <c r="V279" s="185"/>
      <c r="W279" s="56"/>
      <c r="X279" s="186"/>
      <c r="Y279" s="186"/>
      <c r="Z279" s="186"/>
      <c r="AA279" s="62"/>
      <c r="AB279" s="62"/>
      <c r="AC279" s="187"/>
      <c r="AD279" s="259"/>
      <c r="AE279" s="259"/>
      <c r="AF279" s="56"/>
      <c r="AG279" s="28"/>
      <c r="AH279" s="56"/>
      <c r="AI279" s="28"/>
      <c r="AJ279" s="132"/>
      <c r="AK279" s="198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35</v>
      </c>
      <c r="D280" s="185"/>
      <c r="E280" s="56"/>
      <c r="F280" s="186"/>
      <c r="G280" s="186"/>
      <c r="H280" s="186"/>
      <c r="I280" s="62"/>
      <c r="J280" s="62"/>
      <c r="K280" s="187"/>
      <c r="L280" s="259"/>
      <c r="M280" s="259"/>
      <c r="N280" s="56"/>
      <c r="O280" s="28"/>
      <c r="P280" s="56"/>
      <c r="Q280" s="28"/>
      <c r="R280" s="132"/>
      <c r="S280" s="215"/>
      <c r="T280" s="286"/>
      <c r="U280" s="27" t="s">
        <v>35</v>
      </c>
      <c r="V280" s="185"/>
      <c r="W280" s="56"/>
      <c r="X280" s="186"/>
      <c r="Y280" s="186"/>
      <c r="Z280" s="186"/>
      <c r="AA280" s="62"/>
      <c r="AB280" s="62"/>
      <c r="AC280" s="187"/>
      <c r="AD280" s="259"/>
      <c r="AE280" s="259"/>
      <c r="AF280" s="56"/>
      <c r="AG280" s="28"/>
      <c r="AH280" s="56"/>
      <c r="AI280" s="28"/>
      <c r="AJ280" s="132"/>
      <c r="AK280" s="198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37</v>
      </c>
      <c r="D281" s="185"/>
      <c r="E281" s="56"/>
      <c r="F281" s="186"/>
      <c r="G281" s="186"/>
      <c r="H281" s="186"/>
      <c r="I281" s="62"/>
      <c r="J281" s="62"/>
      <c r="K281" s="187"/>
      <c r="L281" s="259"/>
      <c r="M281" s="259"/>
      <c r="N281" s="56"/>
      <c r="O281" s="28"/>
      <c r="P281" s="56"/>
      <c r="Q281" s="28"/>
      <c r="R281" s="132"/>
      <c r="S281" s="215"/>
      <c r="T281" s="286"/>
      <c r="U281" s="27" t="s">
        <v>37</v>
      </c>
      <c r="V281" s="185"/>
      <c r="W281" s="56"/>
      <c r="X281" s="186"/>
      <c r="Y281" s="186"/>
      <c r="Z281" s="186"/>
      <c r="AA281" s="62"/>
      <c r="AB281" s="62"/>
      <c r="AC281" s="187"/>
      <c r="AD281" s="259"/>
      <c r="AE281" s="259"/>
      <c r="AF281" s="56"/>
      <c r="AG281" s="28"/>
      <c r="AH281" s="56"/>
      <c r="AI281" s="28"/>
      <c r="AJ281" s="132"/>
      <c r="AK281" s="198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5"/>
      <c r="E282" s="56"/>
      <c r="F282" s="188"/>
      <c r="G282" s="188"/>
      <c r="H282" s="188"/>
      <c r="I282" s="56"/>
      <c r="J282" s="56"/>
      <c r="K282" s="187"/>
      <c r="L282" s="259"/>
      <c r="M282" s="259"/>
      <c r="N282" s="56"/>
      <c r="O282" s="28"/>
      <c r="P282" s="56"/>
      <c r="Q282" s="28"/>
      <c r="R282" s="183"/>
      <c r="S282" s="215"/>
      <c r="T282" s="287"/>
      <c r="U282" s="27"/>
      <c r="V282" s="185"/>
      <c r="W282" s="56"/>
      <c r="X282" s="188"/>
      <c r="Y282" s="188"/>
      <c r="Z282" s="188"/>
      <c r="AA282" s="56"/>
      <c r="AB282" s="56"/>
      <c r="AC282" s="187"/>
      <c r="AD282" s="259"/>
      <c r="AE282" s="259"/>
      <c r="AF282" s="56"/>
      <c r="AG282" s="28"/>
      <c r="AH282" s="56"/>
      <c r="AI282" s="28"/>
      <c r="AJ282" s="183"/>
      <c r="AK282" s="198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5"/>
      <c r="T283" s="285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8"/>
      <c r="AL283" s="285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34</v>
      </c>
      <c r="D284" s="185"/>
      <c r="E284" s="56"/>
      <c r="F284" s="186"/>
      <c r="G284" s="186"/>
      <c r="H284" s="186"/>
      <c r="I284" s="62"/>
      <c r="J284" s="62"/>
      <c r="K284" s="187"/>
      <c r="L284" s="259"/>
      <c r="M284" s="259"/>
      <c r="N284" s="56"/>
      <c r="O284" s="28"/>
      <c r="P284" s="56"/>
      <c r="Q284" s="28"/>
      <c r="R284" s="132"/>
      <c r="S284" s="215"/>
      <c r="T284" s="286"/>
      <c r="U284" s="27" t="s">
        <v>34</v>
      </c>
      <c r="V284" s="185"/>
      <c r="W284" s="56"/>
      <c r="X284" s="186"/>
      <c r="Y284" s="186"/>
      <c r="Z284" s="186"/>
      <c r="AA284" s="62"/>
      <c r="AB284" s="62"/>
      <c r="AC284" s="187"/>
      <c r="AD284" s="259"/>
      <c r="AE284" s="259"/>
      <c r="AF284" s="56"/>
      <c r="AG284" s="28"/>
      <c r="AH284" s="56"/>
      <c r="AI284" s="28"/>
      <c r="AJ284" s="132"/>
      <c r="AK284" s="198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35</v>
      </c>
      <c r="D285" s="185"/>
      <c r="E285" s="56"/>
      <c r="F285" s="186"/>
      <c r="G285" s="186"/>
      <c r="H285" s="186"/>
      <c r="I285" s="62"/>
      <c r="J285" s="62"/>
      <c r="K285" s="187"/>
      <c r="L285" s="259"/>
      <c r="M285" s="259"/>
      <c r="N285" s="56"/>
      <c r="O285" s="28"/>
      <c r="P285" s="56"/>
      <c r="Q285" s="28"/>
      <c r="R285" s="132"/>
      <c r="S285" s="215"/>
      <c r="T285" s="286"/>
      <c r="U285" s="27" t="s">
        <v>35</v>
      </c>
      <c r="V285" s="185"/>
      <c r="W285" s="56"/>
      <c r="X285" s="186"/>
      <c r="Y285" s="186"/>
      <c r="Z285" s="186"/>
      <c r="AA285" s="62"/>
      <c r="AB285" s="62"/>
      <c r="AC285" s="187"/>
      <c r="AD285" s="259"/>
      <c r="AE285" s="259"/>
      <c r="AF285" s="56"/>
      <c r="AG285" s="28"/>
      <c r="AH285" s="56"/>
      <c r="AI285" s="28"/>
      <c r="AJ285" s="132"/>
      <c r="AK285" s="198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37</v>
      </c>
      <c r="D286" s="185"/>
      <c r="E286" s="56"/>
      <c r="F286" s="186"/>
      <c r="G286" s="186"/>
      <c r="H286" s="186"/>
      <c r="I286" s="62"/>
      <c r="J286" s="62"/>
      <c r="K286" s="187"/>
      <c r="L286" s="259"/>
      <c r="M286" s="259"/>
      <c r="N286" s="56"/>
      <c r="O286" s="28"/>
      <c r="P286" s="56"/>
      <c r="Q286" s="28"/>
      <c r="R286" s="132"/>
      <c r="S286" s="215"/>
      <c r="T286" s="286"/>
      <c r="U286" s="27" t="s">
        <v>37</v>
      </c>
      <c r="V286" s="185"/>
      <c r="W286" s="56"/>
      <c r="X286" s="186"/>
      <c r="Y286" s="186"/>
      <c r="Z286" s="186"/>
      <c r="AA286" s="62"/>
      <c r="AB286" s="62"/>
      <c r="AC286" s="187"/>
      <c r="AD286" s="259"/>
      <c r="AE286" s="259"/>
      <c r="AF286" s="56"/>
      <c r="AG286" s="28"/>
      <c r="AH286" s="56"/>
      <c r="AI286" s="28"/>
      <c r="AJ286" s="132"/>
      <c r="AK286" s="198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5"/>
      <c r="E287" s="56"/>
      <c r="F287" s="188"/>
      <c r="G287" s="188"/>
      <c r="H287" s="188"/>
      <c r="I287" s="56"/>
      <c r="J287" s="56"/>
      <c r="K287" s="187"/>
      <c r="L287" s="259"/>
      <c r="M287" s="259"/>
      <c r="N287" s="56"/>
      <c r="O287" s="28"/>
      <c r="P287" s="56"/>
      <c r="Q287" s="28"/>
      <c r="R287" s="183"/>
      <c r="S287" s="215"/>
      <c r="T287" s="287"/>
      <c r="U287" s="27"/>
      <c r="V287" s="185"/>
      <c r="W287" s="56"/>
      <c r="X287" s="188"/>
      <c r="Y287" s="188"/>
      <c r="Z287" s="188"/>
      <c r="AA287" s="56"/>
      <c r="AB287" s="56"/>
      <c r="AC287" s="187"/>
      <c r="AD287" s="259"/>
      <c r="AE287" s="259"/>
      <c r="AF287" s="56"/>
      <c r="AG287" s="28"/>
      <c r="AH287" s="56"/>
      <c r="AI287" s="28"/>
      <c r="AJ287" s="183"/>
      <c r="AK287" s="198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5"/>
      <c r="T288" s="285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8"/>
      <c r="AL288" s="285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34</v>
      </c>
      <c r="D289" s="185"/>
      <c r="E289" s="56"/>
      <c r="F289" s="186"/>
      <c r="G289" s="186"/>
      <c r="H289" s="186"/>
      <c r="I289" s="62"/>
      <c r="J289" s="62"/>
      <c r="K289" s="187"/>
      <c r="L289" s="259"/>
      <c r="M289" s="259"/>
      <c r="N289" s="56"/>
      <c r="O289" s="28"/>
      <c r="P289" s="56"/>
      <c r="Q289" s="28"/>
      <c r="R289" s="132"/>
      <c r="S289" s="215"/>
      <c r="T289" s="286"/>
      <c r="U289" s="27" t="s">
        <v>34</v>
      </c>
      <c r="V289" s="185"/>
      <c r="W289" s="56"/>
      <c r="X289" s="186"/>
      <c r="Y289" s="186"/>
      <c r="Z289" s="186"/>
      <c r="AA289" s="62"/>
      <c r="AB289" s="62"/>
      <c r="AC289" s="187"/>
      <c r="AD289" s="259"/>
      <c r="AE289" s="259"/>
      <c r="AF289" s="56"/>
      <c r="AG289" s="28"/>
      <c r="AH289" s="56"/>
      <c r="AI289" s="28"/>
      <c r="AJ289" s="132"/>
      <c r="AK289" s="198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35</v>
      </c>
      <c r="D290" s="185"/>
      <c r="E290" s="56"/>
      <c r="F290" s="186"/>
      <c r="G290" s="186"/>
      <c r="H290" s="186"/>
      <c r="I290" s="62"/>
      <c r="J290" s="62"/>
      <c r="K290" s="187"/>
      <c r="L290" s="259"/>
      <c r="M290" s="259"/>
      <c r="N290" s="56"/>
      <c r="O290" s="28"/>
      <c r="P290" s="56"/>
      <c r="Q290" s="28"/>
      <c r="R290" s="132"/>
      <c r="S290" s="215"/>
      <c r="T290" s="286"/>
      <c r="U290" s="27" t="s">
        <v>35</v>
      </c>
      <c r="V290" s="185"/>
      <c r="W290" s="56"/>
      <c r="X290" s="186"/>
      <c r="Y290" s="186"/>
      <c r="Z290" s="186"/>
      <c r="AA290" s="62"/>
      <c r="AB290" s="62"/>
      <c r="AC290" s="187"/>
      <c r="AD290" s="259"/>
      <c r="AE290" s="259"/>
      <c r="AF290" s="56"/>
      <c r="AG290" s="28"/>
      <c r="AH290" s="56"/>
      <c r="AI290" s="28"/>
      <c r="AJ290" s="132"/>
      <c r="AK290" s="198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37</v>
      </c>
      <c r="D291" s="185"/>
      <c r="E291" s="56"/>
      <c r="F291" s="186"/>
      <c r="G291" s="186"/>
      <c r="H291" s="186"/>
      <c r="I291" s="62"/>
      <c r="J291" s="62"/>
      <c r="K291" s="187"/>
      <c r="L291" s="259"/>
      <c r="M291" s="259"/>
      <c r="N291" s="56"/>
      <c r="O291" s="28"/>
      <c r="P291" s="56"/>
      <c r="Q291" s="28"/>
      <c r="R291" s="132"/>
      <c r="S291" s="215"/>
      <c r="T291" s="286"/>
      <c r="U291" s="27" t="s">
        <v>37</v>
      </c>
      <c r="V291" s="185"/>
      <c r="W291" s="56"/>
      <c r="X291" s="186"/>
      <c r="Y291" s="186"/>
      <c r="Z291" s="186"/>
      <c r="AA291" s="62"/>
      <c r="AB291" s="62"/>
      <c r="AC291" s="187"/>
      <c r="AD291" s="259"/>
      <c r="AE291" s="259"/>
      <c r="AF291" s="56"/>
      <c r="AG291" s="28"/>
      <c r="AH291" s="56"/>
      <c r="AI291" s="28"/>
      <c r="AJ291" s="132"/>
      <c r="AK291" s="198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5"/>
      <c r="E292" s="56"/>
      <c r="F292" s="188"/>
      <c r="G292" s="188"/>
      <c r="H292" s="188"/>
      <c r="I292" s="56"/>
      <c r="J292" s="56"/>
      <c r="K292" s="187"/>
      <c r="L292" s="259"/>
      <c r="M292" s="259"/>
      <c r="N292" s="56"/>
      <c r="O292" s="28"/>
      <c r="P292" s="56"/>
      <c r="Q292" s="28"/>
      <c r="R292" s="183"/>
      <c r="S292" s="215"/>
      <c r="T292" s="287"/>
      <c r="U292" s="27"/>
      <c r="V292" s="185"/>
      <c r="W292" s="56"/>
      <c r="X292" s="188"/>
      <c r="Y292" s="188"/>
      <c r="Z292" s="188"/>
      <c r="AA292" s="56"/>
      <c r="AB292" s="56"/>
      <c r="AC292" s="187"/>
      <c r="AD292" s="259"/>
      <c r="AE292" s="259"/>
      <c r="AF292" s="56"/>
      <c r="AG292" s="28"/>
      <c r="AH292" s="56"/>
      <c r="AI292" s="28"/>
      <c r="AJ292" s="183"/>
      <c r="AK292" s="198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5"/>
      <c r="T293" s="285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8"/>
      <c r="AL293" s="285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34</v>
      </c>
      <c r="D294" s="185"/>
      <c r="E294" s="56"/>
      <c r="F294" s="186"/>
      <c r="G294" s="186"/>
      <c r="H294" s="186"/>
      <c r="I294" s="62"/>
      <c r="J294" s="62"/>
      <c r="K294" s="187"/>
      <c r="L294" s="259"/>
      <c r="M294" s="259"/>
      <c r="N294" s="56"/>
      <c r="O294" s="28"/>
      <c r="P294" s="56"/>
      <c r="Q294" s="28"/>
      <c r="R294" s="132"/>
      <c r="S294" s="215"/>
      <c r="T294" s="286"/>
      <c r="U294" s="27" t="s">
        <v>34</v>
      </c>
      <c r="V294" s="185"/>
      <c r="W294" s="56"/>
      <c r="X294" s="186"/>
      <c r="Y294" s="186"/>
      <c r="Z294" s="186"/>
      <c r="AA294" s="62"/>
      <c r="AB294" s="62"/>
      <c r="AC294" s="187"/>
      <c r="AD294" s="259"/>
      <c r="AE294" s="259"/>
      <c r="AF294" s="56"/>
      <c r="AG294" s="28"/>
      <c r="AH294" s="56"/>
      <c r="AI294" s="28"/>
      <c r="AJ294" s="132"/>
      <c r="AK294" s="198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35</v>
      </c>
      <c r="D295" s="185"/>
      <c r="E295" s="56"/>
      <c r="F295" s="186"/>
      <c r="G295" s="186"/>
      <c r="H295" s="186"/>
      <c r="I295" s="62"/>
      <c r="J295" s="62"/>
      <c r="K295" s="187"/>
      <c r="L295" s="259"/>
      <c r="M295" s="259"/>
      <c r="N295" s="56"/>
      <c r="O295" s="28"/>
      <c r="P295" s="56"/>
      <c r="Q295" s="28"/>
      <c r="R295" s="132"/>
      <c r="S295" s="215"/>
      <c r="T295" s="286"/>
      <c r="U295" s="27" t="s">
        <v>35</v>
      </c>
      <c r="V295" s="185"/>
      <c r="W295" s="56"/>
      <c r="X295" s="186"/>
      <c r="Y295" s="186"/>
      <c r="Z295" s="186"/>
      <c r="AA295" s="62"/>
      <c r="AB295" s="62"/>
      <c r="AC295" s="187"/>
      <c r="AD295" s="259"/>
      <c r="AE295" s="259"/>
      <c r="AF295" s="56"/>
      <c r="AG295" s="28"/>
      <c r="AH295" s="56"/>
      <c r="AI295" s="28"/>
      <c r="AJ295" s="132"/>
      <c r="AK295" s="198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37</v>
      </c>
      <c r="D296" s="185"/>
      <c r="E296" s="56"/>
      <c r="F296" s="186"/>
      <c r="G296" s="186"/>
      <c r="H296" s="186"/>
      <c r="I296" s="62"/>
      <c r="J296" s="62"/>
      <c r="K296" s="187"/>
      <c r="L296" s="259"/>
      <c r="M296" s="259"/>
      <c r="N296" s="56"/>
      <c r="O296" s="28"/>
      <c r="P296" s="56"/>
      <c r="Q296" s="28"/>
      <c r="R296" s="132"/>
      <c r="S296" s="215"/>
      <c r="T296" s="286"/>
      <c r="U296" s="27" t="s">
        <v>37</v>
      </c>
      <c r="V296" s="185"/>
      <c r="W296" s="56"/>
      <c r="X296" s="186"/>
      <c r="Y296" s="186"/>
      <c r="Z296" s="186"/>
      <c r="AA296" s="62"/>
      <c r="AB296" s="62"/>
      <c r="AC296" s="187"/>
      <c r="AD296" s="259"/>
      <c r="AE296" s="259"/>
      <c r="AF296" s="56"/>
      <c r="AG296" s="28"/>
      <c r="AH296" s="56"/>
      <c r="AI296" s="28"/>
      <c r="AJ296" s="132"/>
      <c r="AK296" s="198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5"/>
      <c r="E297" s="56"/>
      <c r="F297" s="188"/>
      <c r="G297" s="188"/>
      <c r="H297" s="188"/>
      <c r="I297" s="56"/>
      <c r="J297" s="56"/>
      <c r="K297" s="187"/>
      <c r="L297" s="259"/>
      <c r="M297" s="259"/>
      <c r="N297" s="56"/>
      <c r="O297" s="28"/>
      <c r="P297" s="56"/>
      <c r="Q297" s="28"/>
      <c r="R297" s="183"/>
      <c r="S297" s="215"/>
      <c r="T297" s="287"/>
      <c r="U297" s="27"/>
      <c r="V297" s="185"/>
      <c r="W297" s="56"/>
      <c r="X297" s="188"/>
      <c r="Y297" s="188"/>
      <c r="Z297" s="188"/>
      <c r="AA297" s="56"/>
      <c r="AB297" s="56"/>
      <c r="AC297" s="187"/>
      <c r="AD297" s="259"/>
      <c r="AE297" s="259"/>
      <c r="AF297" s="56"/>
      <c r="AG297" s="28"/>
      <c r="AH297" s="56"/>
      <c r="AI297" s="28"/>
      <c r="AJ297" s="183"/>
      <c r="AK297" s="198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5"/>
      <c r="T298" s="285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8"/>
      <c r="AL298" s="285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34</v>
      </c>
      <c r="D299" s="185"/>
      <c r="E299" s="56"/>
      <c r="F299" s="186"/>
      <c r="G299" s="186"/>
      <c r="H299" s="186"/>
      <c r="I299" s="62"/>
      <c r="J299" s="62"/>
      <c r="K299" s="187"/>
      <c r="L299" s="259"/>
      <c r="M299" s="259"/>
      <c r="N299" s="56"/>
      <c r="O299" s="28"/>
      <c r="P299" s="56"/>
      <c r="Q299" s="28"/>
      <c r="R299" s="132"/>
      <c r="S299" s="215"/>
      <c r="T299" s="286"/>
      <c r="U299" s="27" t="s">
        <v>34</v>
      </c>
      <c r="V299" s="185"/>
      <c r="W299" s="56"/>
      <c r="X299" s="186"/>
      <c r="Y299" s="186"/>
      <c r="Z299" s="186"/>
      <c r="AA299" s="62"/>
      <c r="AB299" s="62"/>
      <c r="AC299" s="187"/>
      <c r="AD299" s="259"/>
      <c r="AE299" s="259"/>
      <c r="AF299" s="56"/>
      <c r="AG299" s="28"/>
      <c r="AH299" s="56"/>
      <c r="AI299" s="28"/>
      <c r="AJ299" s="132"/>
      <c r="AK299" s="198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35</v>
      </c>
      <c r="D300" s="185"/>
      <c r="E300" s="56"/>
      <c r="F300" s="186"/>
      <c r="G300" s="186"/>
      <c r="H300" s="186"/>
      <c r="I300" s="62"/>
      <c r="J300" s="62"/>
      <c r="K300" s="187"/>
      <c r="L300" s="259"/>
      <c r="M300" s="259"/>
      <c r="N300" s="56"/>
      <c r="O300" s="28"/>
      <c r="P300" s="56"/>
      <c r="Q300" s="28"/>
      <c r="R300" s="132"/>
      <c r="S300" s="215"/>
      <c r="T300" s="286"/>
      <c r="U300" s="27" t="s">
        <v>35</v>
      </c>
      <c r="V300" s="185"/>
      <c r="W300" s="56"/>
      <c r="X300" s="186"/>
      <c r="Y300" s="186"/>
      <c r="Z300" s="186"/>
      <c r="AA300" s="62"/>
      <c r="AB300" s="62"/>
      <c r="AC300" s="187"/>
      <c r="AD300" s="259"/>
      <c r="AE300" s="259"/>
      <c r="AF300" s="56"/>
      <c r="AG300" s="28"/>
      <c r="AH300" s="56"/>
      <c r="AI300" s="28"/>
      <c r="AJ300" s="132"/>
      <c r="AK300" s="198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37</v>
      </c>
      <c r="D301" s="185"/>
      <c r="E301" s="56"/>
      <c r="F301" s="186"/>
      <c r="G301" s="186"/>
      <c r="H301" s="186"/>
      <c r="I301" s="62"/>
      <c r="J301" s="62"/>
      <c r="K301" s="187"/>
      <c r="L301" s="259"/>
      <c r="M301" s="259"/>
      <c r="N301" s="56"/>
      <c r="O301" s="28"/>
      <c r="P301" s="56"/>
      <c r="Q301" s="28"/>
      <c r="R301" s="132"/>
      <c r="S301" s="215"/>
      <c r="T301" s="286"/>
      <c r="U301" s="27" t="s">
        <v>37</v>
      </c>
      <c r="V301" s="185"/>
      <c r="W301" s="56"/>
      <c r="X301" s="186"/>
      <c r="Y301" s="186"/>
      <c r="Z301" s="186"/>
      <c r="AA301" s="62"/>
      <c r="AB301" s="62"/>
      <c r="AC301" s="187"/>
      <c r="AD301" s="259"/>
      <c r="AE301" s="259"/>
      <c r="AF301" s="56"/>
      <c r="AG301" s="28"/>
      <c r="AH301" s="56"/>
      <c r="AI301" s="28"/>
      <c r="AJ301" s="132"/>
      <c r="AK301" s="198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5"/>
      <c r="E302" s="56"/>
      <c r="F302" s="188"/>
      <c r="G302" s="188"/>
      <c r="H302" s="188"/>
      <c r="I302" s="56"/>
      <c r="J302" s="56"/>
      <c r="K302" s="187"/>
      <c r="L302" s="259"/>
      <c r="M302" s="259"/>
      <c r="N302" s="56"/>
      <c r="O302" s="28"/>
      <c r="P302" s="56"/>
      <c r="Q302" s="28"/>
      <c r="R302" s="183"/>
      <c r="S302" s="215"/>
      <c r="T302" s="287"/>
      <c r="U302" s="27"/>
      <c r="V302" s="185"/>
      <c r="W302" s="56"/>
      <c r="X302" s="188"/>
      <c r="Y302" s="188"/>
      <c r="Z302" s="188"/>
      <c r="AA302" s="56"/>
      <c r="AB302" s="56"/>
      <c r="AC302" s="187"/>
      <c r="AD302" s="259"/>
      <c r="AE302" s="259"/>
      <c r="AF302" s="56"/>
      <c r="AG302" s="28"/>
      <c r="AH302" s="56"/>
      <c r="AI302" s="28"/>
      <c r="AJ302" s="183"/>
      <c r="AK302" s="198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5"/>
      <c r="T303" s="285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8"/>
      <c r="AL303" s="285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34</v>
      </c>
      <c r="D304" s="185"/>
      <c r="E304" s="56"/>
      <c r="F304" s="186"/>
      <c r="G304" s="186"/>
      <c r="H304" s="186"/>
      <c r="I304" s="62"/>
      <c r="J304" s="62"/>
      <c r="K304" s="187"/>
      <c r="L304" s="259"/>
      <c r="M304" s="259"/>
      <c r="N304" s="56"/>
      <c r="O304" s="28"/>
      <c r="P304" s="56"/>
      <c r="Q304" s="28"/>
      <c r="R304" s="132"/>
      <c r="S304" s="215"/>
      <c r="T304" s="286"/>
      <c r="U304" s="27" t="s">
        <v>34</v>
      </c>
      <c r="V304" s="185"/>
      <c r="W304" s="56"/>
      <c r="X304" s="186"/>
      <c r="Y304" s="186"/>
      <c r="Z304" s="186"/>
      <c r="AA304" s="62"/>
      <c r="AB304" s="62"/>
      <c r="AC304" s="187"/>
      <c r="AD304" s="259"/>
      <c r="AE304" s="259"/>
      <c r="AF304" s="56"/>
      <c r="AG304" s="28"/>
      <c r="AH304" s="56"/>
      <c r="AI304" s="28"/>
      <c r="AJ304" s="132"/>
      <c r="AK304" s="198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35</v>
      </c>
      <c r="D305" s="185"/>
      <c r="E305" s="56"/>
      <c r="F305" s="186"/>
      <c r="G305" s="186"/>
      <c r="H305" s="186"/>
      <c r="I305" s="62"/>
      <c r="J305" s="62"/>
      <c r="K305" s="187"/>
      <c r="L305" s="259"/>
      <c r="M305" s="259"/>
      <c r="N305" s="56"/>
      <c r="O305" s="28"/>
      <c r="P305" s="56"/>
      <c r="Q305" s="28"/>
      <c r="R305" s="132"/>
      <c r="S305" s="215"/>
      <c r="T305" s="286"/>
      <c r="U305" s="27" t="s">
        <v>35</v>
      </c>
      <c r="V305" s="185"/>
      <c r="W305" s="56"/>
      <c r="X305" s="186"/>
      <c r="Y305" s="186"/>
      <c r="Z305" s="186"/>
      <c r="AA305" s="62"/>
      <c r="AB305" s="62"/>
      <c r="AC305" s="187"/>
      <c r="AD305" s="259"/>
      <c r="AE305" s="259"/>
      <c r="AF305" s="56"/>
      <c r="AG305" s="28"/>
      <c r="AH305" s="56"/>
      <c r="AI305" s="28"/>
      <c r="AJ305" s="132"/>
      <c r="AK305" s="198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37</v>
      </c>
      <c r="D306" s="185"/>
      <c r="E306" s="56"/>
      <c r="F306" s="186"/>
      <c r="G306" s="186"/>
      <c r="H306" s="186"/>
      <c r="I306" s="62"/>
      <c r="J306" s="62"/>
      <c r="K306" s="187"/>
      <c r="L306" s="259"/>
      <c r="M306" s="259"/>
      <c r="N306" s="56"/>
      <c r="O306" s="28"/>
      <c r="P306" s="56"/>
      <c r="Q306" s="28"/>
      <c r="R306" s="132"/>
      <c r="S306" s="215"/>
      <c r="T306" s="286"/>
      <c r="U306" s="27" t="s">
        <v>37</v>
      </c>
      <c r="V306" s="185"/>
      <c r="W306" s="56"/>
      <c r="X306" s="186"/>
      <c r="Y306" s="186"/>
      <c r="Z306" s="186"/>
      <c r="AA306" s="62"/>
      <c r="AB306" s="62"/>
      <c r="AC306" s="187"/>
      <c r="AD306" s="259"/>
      <c r="AE306" s="259"/>
      <c r="AF306" s="56"/>
      <c r="AG306" s="28"/>
      <c r="AH306" s="56"/>
      <c r="AI306" s="28"/>
      <c r="AJ306" s="132"/>
      <c r="AK306" s="198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5"/>
      <c r="E307" s="56"/>
      <c r="F307" s="188"/>
      <c r="G307" s="188"/>
      <c r="H307" s="188"/>
      <c r="I307" s="56"/>
      <c r="J307" s="56"/>
      <c r="K307" s="187"/>
      <c r="L307" s="259"/>
      <c r="M307" s="259"/>
      <c r="N307" s="56"/>
      <c r="O307" s="28"/>
      <c r="P307" s="56"/>
      <c r="Q307" s="28"/>
      <c r="R307" s="183"/>
      <c r="S307" s="215"/>
      <c r="T307" s="287"/>
      <c r="U307" s="27"/>
      <c r="V307" s="185"/>
      <c r="W307" s="56"/>
      <c r="X307" s="188"/>
      <c r="Y307" s="188"/>
      <c r="Z307" s="188"/>
      <c r="AA307" s="56"/>
      <c r="AB307" s="56"/>
      <c r="AC307" s="187"/>
      <c r="AD307" s="259"/>
      <c r="AE307" s="259"/>
      <c r="AF307" s="56"/>
      <c r="AG307" s="28"/>
      <c r="AH307" s="56"/>
      <c r="AI307" s="28"/>
      <c r="AJ307" s="183"/>
      <c r="AK307" s="198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5"/>
      <c r="T308" s="285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8"/>
      <c r="AL308" s="285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34</v>
      </c>
      <c r="D309" s="185"/>
      <c r="E309" s="56"/>
      <c r="F309" s="186"/>
      <c r="G309" s="186"/>
      <c r="H309" s="186"/>
      <c r="I309" s="62"/>
      <c r="J309" s="62"/>
      <c r="K309" s="187"/>
      <c r="L309" s="259"/>
      <c r="M309" s="259"/>
      <c r="N309" s="56"/>
      <c r="O309" s="28"/>
      <c r="P309" s="56"/>
      <c r="Q309" s="28"/>
      <c r="R309" s="132"/>
      <c r="S309" s="215"/>
      <c r="T309" s="286"/>
      <c r="U309" s="27" t="s">
        <v>34</v>
      </c>
      <c r="V309" s="185"/>
      <c r="W309" s="56"/>
      <c r="X309" s="186"/>
      <c r="Y309" s="186"/>
      <c r="Z309" s="186"/>
      <c r="AA309" s="62"/>
      <c r="AB309" s="62"/>
      <c r="AC309" s="187"/>
      <c r="AD309" s="259"/>
      <c r="AE309" s="259"/>
      <c r="AF309" s="56"/>
      <c r="AG309" s="28"/>
      <c r="AH309" s="56"/>
      <c r="AI309" s="28"/>
      <c r="AJ309" s="132"/>
      <c r="AK309" s="198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35</v>
      </c>
      <c r="D310" s="185"/>
      <c r="E310" s="56"/>
      <c r="F310" s="186"/>
      <c r="G310" s="186"/>
      <c r="H310" s="186"/>
      <c r="I310" s="62"/>
      <c r="J310" s="62"/>
      <c r="K310" s="187"/>
      <c r="L310" s="259"/>
      <c r="M310" s="259"/>
      <c r="N310" s="56"/>
      <c r="O310" s="28"/>
      <c r="P310" s="56"/>
      <c r="Q310" s="28"/>
      <c r="R310" s="132"/>
      <c r="S310" s="215"/>
      <c r="T310" s="286"/>
      <c r="U310" s="27" t="s">
        <v>35</v>
      </c>
      <c r="V310" s="185"/>
      <c r="W310" s="56"/>
      <c r="X310" s="186"/>
      <c r="Y310" s="186"/>
      <c r="Z310" s="186"/>
      <c r="AA310" s="62"/>
      <c r="AB310" s="62"/>
      <c r="AC310" s="187"/>
      <c r="AD310" s="259"/>
      <c r="AE310" s="259"/>
      <c r="AF310" s="56"/>
      <c r="AG310" s="28"/>
      <c r="AH310" s="56"/>
      <c r="AI310" s="28"/>
      <c r="AJ310" s="132"/>
      <c r="AK310" s="198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37</v>
      </c>
      <c r="D311" s="185"/>
      <c r="E311" s="56"/>
      <c r="F311" s="186"/>
      <c r="G311" s="186"/>
      <c r="H311" s="186"/>
      <c r="I311" s="62"/>
      <c r="J311" s="62"/>
      <c r="K311" s="187"/>
      <c r="L311" s="259"/>
      <c r="M311" s="259"/>
      <c r="N311" s="56"/>
      <c r="O311" s="28"/>
      <c r="P311" s="56"/>
      <c r="Q311" s="28"/>
      <c r="R311" s="132"/>
      <c r="S311" s="215"/>
      <c r="T311" s="286"/>
      <c r="U311" s="27" t="s">
        <v>37</v>
      </c>
      <c r="V311" s="185"/>
      <c r="W311" s="56"/>
      <c r="X311" s="186"/>
      <c r="Y311" s="186"/>
      <c r="Z311" s="186"/>
      <c r="AA311" s="62"/>
      <c r="AB311" s="62"/>
      <c r="AC311" s="187"/>
      <c r="AD311" s="259"/>
      <c r="AE311" s="259"/>
      <c r="AF311" s="56"/>
      <c r="AG311" s="28"/>
      <c r="AH311" s="56"/>
      <c r="AI311" s="28"/>
      <c r="AJ311" s="132"/>
      <c r="AK311" s="198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5"/>
      <c r="E312" s="56"/>
      <c r="F312" s="188"/>
      <c r="G312" s="188"/>
      <c r="H312" s="188"/>
      <c r="I312" s="56"/>
      <c r="J312" s="56"/>
      <c r="K312" s="187"/>
      <c r="L312" s="259"/>
      <c r="M312" s="259"/>
      <c r="N312" s="56"/>
      <c r="O312" s="28"/>
      <c r="P312" s="56"/>
      <c r="Q312" s="28"/>
      <c r="R312" s="183"/>
      <c r="S312" s="215"/>
      <c r="T312" s="287"/>
      <c r="U312" s="27"/>
      <c r="V312" s="185"/>
      <c r="W312" s="56"/>
      <c r="X312" s="188"/>
      <c r="Y312" s="188"/>
      <c r="Z312" s="188"/>
      <c r="AA312" s="56"/>
      <c r="AB312" s="56"/>
      <c r="AC312" s="187"/>
      <c r="AD312" s="259"/>
      <c r="AE312" s="259"/>
      <c r="AF312" s="56"/>
      <c r="AG312" s="28"/>
      <c r="AH312" s="56"/>
      <c r="AI312" s="28"/>
      <c r="AJ312" s="183"/>
      <c r="AK312" s="198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5"/>
      <c r="T313" s="285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8"/>
      <c r="AL313" s="285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34</v>
      </c>
      <c r="D314" s="185"/>
      <c r="E314" s="56"/>
      <c r="F314" s="186"/>
      <c r="G314" s="186"/>
      <c r="H314" s="186"/>
      <c r="I314" s="62"/>
      <c r="J314" s="62"/>
      <c r="K314" s="187"/>
      <c r="L314" s="259"/>
      <c r="M314" s="259"/>
      <c r="N314" s="56"/>
      <c r="O314" s="28"/>
      <c r="P314" s="56"/>
      <c r="Q314" s="28"/>
      <c r="R314" s="132"/>
      <c r="S314" s="215"/>
      <c r="T314" s="286"/>
      <c r="U314" s="27" t="s">
        <v>34</v>
      </c>
      <c r="V314" s="185"/>
      <c r="W314" s="56"/>
      <c r="X314" s="186"/>
      <c r="Y314" s="186"/>
      <c r="Z314" s="186"/>
      <c r="AA314" s="62"/>
      <c r="AB314" s="62"/>
      <c r="AC314" s="187"/>
      <c r="AD314" s="259"/>
      <c r="AE314" s="259"/>
      <c r="AF314" s="56"/>
      <c r="AG314" s="28"/>
      <c r="AH314" s="56"/>
      <c r="AI314" s="28"/>
      <c r="AJ314" s="132"/>
      <c r="AK314" s="198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35</v>
      </c>
      <c r="D315" s="185"/>
      <c r="E315" s="56"/>
      <c r="F315" s="186"/>
      <c r="G315" s="186"/>
      <c r="H315" s="186"/>
      <c r="I315" s="62"/>
      <c r="J315" s="62"/>
      <c r="K315" s="187"/>
      <c r="L315" s="259"/>
      <c r="M315" s="259"/>
      <c r="N315" s="56"/>
      <c r="O315" s="28"/>
      <c r="P315" s="56"/>
      <c r="Q315" s="28"/>
      <c r="R315" s="132"/>
      <c r="S315" s="215"/>
      <c r="T315" s="286"/>
      <c r="U315" s="27" t="s">
        <v>35</v>
      </c>
      <c r="V315" s="185"/>
      <c r="W315" s="56"/>
      <c r="X315" s="186"/>
      <c r="Y315" s="186"/>
      <c r="Z315" s="186"/>
      <c r="AA315" s="62"/>
      <c r="AB315" s="62"/>
      <c r="AC315" s="187"/>
      <c r="AD315" s="259"/>
      <c r="AE315" s="259"/>
      <c r="AF315" s="56"/>
      <c r="AG315" s="28"/>
      <c r="AH315" s="56"/>
      <c r="AI315" s="28"/>
      <c r="AJ315" s="132"/>
      <c r="AK315" s="198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37</v>
      </c>
      <c r="D316" s="185"/>
      <c r="E316" s="56"/>
      <c r="F316" s="186"/>
      <c r="G316" s="186"/>
      <c r="H316" s="186"/>
      <c r="I316" s="62"/>
      <c r="J316" s="62"/>
      <c r="K316" s="187"/>
      <c r="L316" s="259"/>
      <c r="M316" s="259"/>
      <c r="N316" s="56"/>
      <c r="O316" s="28"/>
      <c r="P316" s="56"/>
      <c r="Q316" s="28"/>
      <c r="R316" s="132"/>
      <c r="S316" s="215"/>
      <c r="T316" s="286"/>
      <c r="U316" s="27" t="s">
        <v>37</v>
      </c>
      <c r="V316" s="185"/>
      <c r="W316" s="56"/>
      <c r="X316" s="186"/>
      <c r="Y316" s="186"/>
      <c r="Z316" s="186"/>
      <c r="AA316" s="62"/>
      <c r="AB316" s="62"/>
      <c r="AC316" s="187"/>
      <c r="AD316" s="259"/>
      <c r="AE316" s="259"/>
      <c r="AF316" s="56"/>
      <c r="AG316" s="28"/>
      <c r="AH316" s="56"/>
      <c r="AI316" s="28"/>
      <c r="AJ316" s="132"/>
      <c r="AK316" s="198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5"/>
      <c r="E317" s="56"/>
      <c r="F317" s="188"/>
      <c r="G317" s="188"/>
      <c r="H317" s="188"/>
      <c r="I317" s="56"/>
      <c r="J317" s="56"/>
      <c r="K317" s="187"/>
      <c r="L317" s="259"/>
      <c r="M317" s="259"/>
      <c r="N317" s="56"/>
      <c r="O317" s="28"/>
      <c r="P317" s="56"/>
      <c r="Q317" s="28"/>
      <c r="R317" s="183"/>
      <c r="S317" s="215"/>
      <c r="T317" s="287"/>
      <c r="U317" s="27"/>
      <c r="V317" s="185"/>
      <c r="W317" s="56"/>
      <c r="X317" s="188"/>
      <c r="Y317" s="188"/>
      <c r="Z317" s="188"/>
      <c r="AA317" s="56"/>
      <c r="AB317" s="56"/>
      <c r="AC317" s="187"/>
      <c r="AD317" s="259"/>
      <c r="AE317" s="259"/>
      <c r="AF317" s="56"/>
      <c r="AG317" s="28"/>
      <c r="AH317" s="56"/>
      <c r="AI317" s="28"/>
      <c r="AJ317" s="183"/>
      <c r="AK317" s="198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5"/>
      <c r="T318" s="285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8"/>
      <c r="AL318" s="285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34</v>
      </c>
      <c r="D319" s="185"/>
      <c r="E319" s="56"/>
      <c r="F319" s="186"/>
      <c r="G319" s="186"/>
      <c r="H319" s="186"/>
      <c r="I319" s="62"/>
      <c r="J319" s="62"/>
      <c r="K319" s="187"/>
      <c r="L319" s="259"/>
      <c r="M319" s="259"/>
      <c r="N319" s="56"/>
      <c r="O319" s="28"/>
      <c r="P319" s="56"/>
      <c r="Q319" s="28"/>
      <c r="R319" s="132"/>
      <c r="S319" s="215"/>
      <c r="T319" s="286"/>
      <c r="U319" s="27" t="s">
        <v>34</v>
      </c>
      <c r="V319" s="185"/>
      <c r="W319" s="56"/>
      <c r="X319" s="186"/>
      <c r="Y319" s="186"/>
      <c r="Z319" s="186"/>
      <c r="AA319" s="62"/>
      <c r="AB319" s="62"/>
      <c r="AC319" s="187"/>
      <c r="AD319" s="259"/>
      <c r="AE319" s="259"/>
      <c r="AF319" s="56"/>
      <c r="AG319" s="28"/>
      <c r="AH319" s="56"/>
      <c r="AI319" s="28"/>
      <c r="AJ319" s="132"/>
      <c r="AK319" s="198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35</v>
      </c>
      <c r="D320" s="185"/>
      <c r="E320" s="56"/>
      <c r="F320" s="186"/>
      <c r="G320" s="186"/>
      <c r="H320" s="186"/>
      <c r="I320" s="62"/>
      <c r="J320" s="62"/>
      <c r="K320" s="187"/>
      <c r="L320" s="259"/>
      <c r="M320" s="259"/>
      <c r="N320" s="56"/>
      <c r="O320" s="28"/>
      <c r="P320" s="56"/>
      <c r="Q320" s="28"/>
      <c r="R320" s="132"/>
      <c r="S320" s="215"/>
      <c r="T320" s="286"/>
      <c r="U320" s="27" t="s">
        <v>35</v>
      </c>
      <c r="V320" s="185"/>
      <c r="W320" s="56"/>
      <c r="X320" s="186"/>
      <c r="Y320" s="186"/>
      <c r="Z320" s="186"/>
      <c r="AA320" s="62"/>
      <c r="AB320" s="62"/>
      <c r="AC320" s="187"/>
      <c r="AD320" s="259"/>
      <c r="AE320" s="259"/>
      <c r="AF320" s="56"/>
      <c r="AG320" s="28"/>
      <c r="AH320" s="56"/>
      <c r="AI320" s="28"/>
      <c r="AJ320" s="132"/>
      <c r="AK320" s="198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37</v>
      </c>
      <c r="D321" s="185"/>
      <c r="E321" s="56"/>
      <c r="F321" s="186"/>
      <c r="G321" s="186"/>
      <c r="H321" s="186"/>
      <c r="I321" s="62"/>
      <c r="J321" s="62"/>
      <c r="K321" s="187"/>
      <c r="L321" s="259"/>
      <c r="M321" s="259"/>
      <c r="N321" s="56"/>
      <c r="O321" s="28"/>
      <c r="P321" s="56"/>
      <c r="Q321" s="28"/>
      <c r="R321" s="132"/>
      <c r="S321" s="215"/>
      <c r="T321" s="286"/>
      <c r="U321" s="27" t="s">
        <v>37</v>
      </c>
      <c r="V321" s="185"/>
      <c r="W321" s="56"/>
      <c r="X321" s="186"/>
      <c r="Y321" s="186"/>
      <c r="Z321" s="186"/>
      <c r="AA321" s="62"/>
      <c r="AB321" s="62"/>
      <c r="AC321" s="187"/>
      <c r="AD321" s="259"/>
      <c r="AE321" s="259"/>
      <c r="AF321" s="56"/>
      <c r="AG321" s="28"/>
      <c r="AH321" s="56"/>
      <c r="AI321" s="28"/>
      <c r="AJ321" s="132"/>
      <c r="AK321" s="198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5"/>
      <c r="E322" s="56"/>
      <c r="F322" s="188"/>
      <c r="G322" s="188"/>
      <c r="H322" s="188"/>
      <c r="I322" s="56"/>
      <c r="J322" s="56"/>
      <c r="K322" s="187"/>
      <c r="L322" s="259"/>
      <c r="M322" s="259"/>
      <c r="N322" s="56"/>
      <c r="O322" s="28"/>
      <c r="P322" s="56"/>
      <c r="Q322" s="28"/>
      <c r="R322" s="183"/>
      <c r="S322" s="215"/>
      <c r="T322" s="287"/>
      <c r="U322" s="27"/>
      <c r="V322" s="185"/>
      <c r="W322" s="56"/>
      <c r="X322" s="188"/>
      <c r="Y322" s="188"/>
      <c r="Z322" s="188"/>
      <c r="AA322" s="56"/>
      <c r="AB322" s="56"/>
      <c r="AC322" s="187"/>
      <c r="AD322" s="259"/>
      <c r="AE322" s="259"/>
      <c r="AF322" s="56"/>
      <c r="AG322" s="28"/>
      <c r="AH322" s="56"/>
      <c r="AI322" s="28"/>
      <c r="AJ322" s="183"/>
      <c r="AK322" s="198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5"/>
      <c r="T323" s="285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8"/>
      <c r="AL323" s="285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34</v>
      </c>
      <c r="D324" s="185"/>
      <c r="E324" s="56"/>
      <c r="F324" s="186"/>
      <c r="G324" s="186"/>
      <c r="H324" s="186"/>
      <c r="I324" s="62"/>
      <c r="J324" s="62"/>
      <c r="K324" s="187"/>
      <c r="L324" s="259"/>
      <c r="M324" s="259"/>
      <c r="N324" s="56"/>
      <c r="O324" s="28"/>
      <c r="P324" s="56"/>
      <c r="Q324" s="28"/>
      <c r="R324" s="132"/>
      <c r="S324" s="215"/>
      <c r="T324" s="286"/>
      <c r="U324" s="27" t="s">
        <v>34</v>
      </c>
      <c r="V324" s="185"/>
      <c r="W324" s="56"/>
      <c r="X324" s="186"/>
      <c r="Y324" s="186"/>
      <c r="Z324" s="186"/>
      <c r="AA324" s="62"/>
      <c r="AB324" s="62"/>
      <c r="AC324" s="187"/>
      <c r="AD324" s="259"/>
      <c r="AE324" s="259"/>
      <c r="AF324" s="56"/>
      <c r="AG324" s="28"/>
      <c r="AH324" s="56"/>
      <c r="AI324" s="28"/>
      <c r="AJ324" s="132"/>
      <c r="AK324" s="198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35</v>
      </c>
      <c r="D325" s="185"/>
      <c r="E325" s="56"/>
      <c r="F325" s="186"/>
      <c r="G325" s="186"/>
      <c r="H325" s="186"/>
      <c r="I325" s="62"/>
      <c r="J325" s="62"/>
      <c r="K325" s="187"/>
      <c r="L325" s="259"/>
      <c r="M325" s="259"/>
      <c r="N325" s="56"/>
      <c r="O325" s="28"/>
      <c r="P325" s="56"/>
      <c r="Q325" s="28"/>
      <c r="R325" s="132"/>
      <c r="S325" s="215"/>
      <c r="T325" s="286"/>
      <c r="U325" s="27" t="s">
        <v>35</v>
      </c>
      <c r="V325" s="185"/>
      <c r="W325" s="56"/>
      <c r="X325" s="186"/>
      <c r="Y325" s="186"/>
      <c r="Z325" s="186"/>
      <c r="AA325" s="62"/>
      <c r="AB325" s="62"/>
      <c r="AC325" s="187"/>
      <c r="AD325" s="259"/>
      <c r="AE325" s="259"/>
      <c r="AF325" s="56"/>
      <c r="AG325" s="28"/>
      <c r="AH325" s="56"/>
      <c r="AI325" s="28"/>
      <c r="AJ325" s="132"/>
      <c r="AK325" s="198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37</v>
      </c>
      <c r="D326" s="185"/>
      <c r="E326" s="56"/>
      <c r="F326" s="186"/>
      <c r="G326" s="186"/>
      <c r="H326" s="186"/>
      <c r="I326" s="62"/>
      <c r="J326" s="62"/>
      <c r="K326" s="187"/>
      <c r="L326" s="259"/>
      <c r="M326" s="259"/>
      <c r="N326" s="56"/>
      <c r="O326" s="28"/>
      <c r="P326" s="56"/>
      <c r="Q326" s="28"/>
      <c r="R326" s="132"/>
      <c r="S326" s="215"/>
      <c r="T326" s="286"/>
      <c r="U326" s="27" t="s">
        <v>37</v>
      </c>
      <c r="V326" s="185"/>
      <c r="W326" s="56"/>
      <c r="X326" s="186"/>
      <c r="Y326" s="186"/>
      <c r="Z326" s="186"/>
      <c r="AA326" s="62"/>
      <c r="AB326" s="62"/>
      <c r="AC326" s="187"/>
      <c r="AD326" s="259"/>
      <c r="AE326" s="259"/>
      <c r="AF326" s="56"/>
      <c r="AG326" s="28"/>
      <c r="AH326" s="56"/>
      <c r="AI326" s="28"/>
      <c r="AJ326" s="132"/>
      <c r="AK326" s="198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5"/>
      <c r="E327" s="56"/>
      <c r="F327" s="188"/>
      <c r="G327" s="188"/>
      <c r="H327" s="188"/>
      <c r="I327" s="56"/>
      <c r="J327" s="56"/>
      <c r="K327" s="187"/>
      <c r="L327" s="259"/>
      <c r="M327" s="259"/>
      <c r="N327" s="56"/>
      <c r="O327" s="28"/>
      <c r="P327" s="56"/>
      <c r="Q327" s="28"/>
      <c r="R327" s="183"/>
      <c r="S327" s="215"/>
      <c r="T327" s="287"/>
      <c r="U327" s="27"/>
      <c r="V327" s="185"/>
      <c r="W327" s="56"/>
      <c r="X327" s="188"/>
      <c r="Y327" s="188"/>
      <c r="Z327" s="188"/>
      <c r="AA327" s="56"/>
      <c r="AB327" s="56"/>
      <c r="AC327" s="187"/>
      <c r="AD327" s="259"/>
      <c r="AE327" s="259"/>
      <c r="AF327" s="56"/>
      <c r="AG327" s="28"/>
      <c r="AH327" s="56"/>
      <c r="AI327" s="28"/>
      <c r="AJ327" s="183"/>
      <c r="AK327" s="198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5"/>
      <c r="T328" s="285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8"/>
      <c r="AL328" s="285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34</v>
      </c>
      <c r="D329" s="185"/>
      <c r="E329" s="56"/>
      <c r="F329" s="186"/>
      <c r="G329" s="186"/>
      <c r="H329" s="186"/>
      <c r="I329" s="62"/>
      <c r="J329" s="62"/>
      <c r="K329" s="187"/>
      <c r="L329" s="259"/>
      <c r="M329" s="259"/>
      <c r="N329" s="56"/>
      <c r="O329" s="28"/>
      <c r="P329" s="56"/>
      <c r="Q329" s="28"/>
      <c r="R329" s="132"/>
      <c r="S329" s="215"/>
      <c r="T329" s="286"/>
      <c r="U329" s="27" t="s">
        <v>34</v>
      </c>
      <c r="V329" s="185"/>
      <c r="W329" s="56"/>
      <c r="X329" s="186"/>
      <c r="Y329" s="186"/>
      <c r="Z329" s="186"/>
      <c r="AA329" s="62"/>
      <c r="AB329" s="62"/>
      <c r="AC329" s="187"/>
      <c r="AD329" s="259"/>
      <c r="AE329" s="259"/>
      <c r="AF329" s="56"/>
      <c r="AG329" s="28"/>
      <c r="AH329" s="56"/>
      <c r="AI329" s="28"/>
      <c r="AJ329" s="132"/>
      <c r="AK329" s="198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35</v>
      </c>
      <c r="D330" s="185"/>
      <c r="E330" s="56"/>
      <c r="F330" s="186"/>
      <c r="G330" s="186"/>
      <c r="H330" s="186"/>
      <c r="I330" s="62"/>
      <c r="J330" s="62"/>
      <c r="K330" s="187"/>
      <c r="L330" s="259"/>
      <c r="M330" s="259"/>
      <c r="N330" s="56"/>
      <c r="O330" s="28"/>
      <c r="P330" s="56"/>
      <c r="Q330" s="28"/>
      <c r="R330" s="132"/>
      <c r="S330" s="215"/>
      <c r="T330" s="286"/>
      <c r="U330" s="27" t="s">
        <v>35</v>
      </c>
      <c r="V330" s="185"/>
      <c r="W330" s="56"/>
      <c r="X330" s="186"/>
      <c r="Y330" s="186"/>
      <c r="Z330" s="186"/>
      <c r="AA330" s="62"/>
      <c r="AB330" s="62"/>
      <c r="AC330" s="187"/>
      <c r="AD330" s="259"/>
      <c r="AE330" s="259"/>
      <c r="AF330" s="56"/>
      <c r="AG330" s="28"/>
      <c r="AH330" s="56"/>
      <c r="AI330" s="28"/>
      <c r="AJ330" s="132"/>
      <c r="AK330" s="198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37</v>
      </c>
      <c r="D331" s="185"/>
      <c r="E331" s="56"/>
      <c r="F331" s="186"/>
      <c r="G331" s="186"/>
      <c r="H331" s="186"/>
      <c r="I331" s="62"/>
      <c r="J331" s="62"/>
      <c r="K331" s="187"/>
      <c r="L331" s="259"/>
      <c r="M331" s="259"/>
      <c r="N331" s="56"/>
      <c r="O331" s="28"/>
      <c r="P331" s="56"/>
      <c r="Q331" s="28"/>
      <c r="R331" s="132"/>
      <c r="S331" s="215"/>
      <c r="T331" s="286"/>
      <c r="U331" s="27" t="s">
        <v>37</v>
      </c>
      <c r="V331" s="185"/>
      <c r="W331" s="56"/>
      <c r="X331" s="186"/>
      <c r="Y331" s="186"/>
      <c r="Z331" s="186"/>
      <c r="AA331" s="62"/>
      <c r="AB331" s="62"/>
      <c r="AC331" s="187"/>
      <c r="AD331" s="259"/>
      <c r="AE331" s="259"/>
      <c r="AF331" s="56"/>
      <c r="AG331" s="28"/>
      <c r="AH331" s="56"/>
      <c r="AI331" s="28"/>
      <c r="AJ331" s="132"/>
      <c r="AK331" s="198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5"/>
      <c r="E332" s="56"/>
      <c r="F332" s="188"/>
      <c r="G332" s="188"/>
      <c r="H332" s="188"/>
      <c r="I332" s="56"/>
      <c r="J332" s="56"/>
      <c r="K332" s="187"/>
      <c r="L332" s="259"/>
      <c r="M332" s="259"/>
      <c r="N332" s="56"/>
      <c r="O332" s="28"/>
      <c r="P332" s="56"/>
      <c r="Q332" s="28"/>
      <c r="R332" s="183"/>
      <c r="S332" s="215"/>
      <c r="T332" s="287"/>
      <c r="U332" s="27"/>
      <c r="V332" s="185"/>
      <c r="W332" s="56"/>
      <c r="X332" s="188"/>
      <c r="Y332" s="188"/>
      <c r="Z332" s="188"/>
      <c r="AA332" s="56"/>
      <c r="AB332" s="56"/>
      <c r="AC332" s="187"/>
      <c r="AD332" s="259"/>
      <c r="AE332" s="259"/>
      <c r="AF332" s="56"/>
      <c r="AG332" s="28"/>
      <c r="AH332" s="56"/>
      <c r="AI332" s="28"/>
      <c r="AJ332" s="183"/>
      <c r="AK332" s="198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5"/>
      <c r="T333" s="285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8"/>
      <c r="AL333" s="285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34</v>
      </c>
      <c r="D334" s="185"/>
      <c r="E334" s="56"/>
      <c r="F334" s="186"/>
      <c r="G334" s="186"/>
      <c r="H334" s="186"/>
      <c r="I334" s="62"/>
      <c r="J334" s="62"/>
      <c r="K334" s="187"/>
      <c r="L334" s="259"/>
      <c r="M334" s="259"/>
      <c r="N334" s="56"/>
      <c r="O334" s="28"/>
      <c r="P334" s="56"/>
      <c r="Q334" s="28"/>
      <c r="R334" s="132"/>
      <c r="S334" s="215"/>
      <c r="T334" s="286"/>
      <c r="U334" s="27" t="s">
        <v>34</v>
      </c>
      <c r="V334" s="185"/>
      <c r="W334" s="56"/>
      <c r="X334" s="186"/>
      <c r="Y334" s="186"/>
      <c r="Z334" s="186"/>
      <c r="AA334" s="62"/>
      <c r="AB334" s="62"/>
      <c r="AC334" s="187"/>
      <c r="AD334" s="259"/>
      <c r="AE334" s="259"/>
      <c r="AF334" s="56"/>
      <c r="AG334" s="28"/>
      <c r="AH334" s="56"/>
      <c r="AI334" s="28"/>
      <c r="AJ334" s="132"/>
      <c r="AK334" s="198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35</v>
      </c>
      <c r="D335" s="185"/>
      <c r="E335" s="56"/>
      <c r="F335" s="186"/>
      <c r="G335" s="186"/>
      <c r="H335" s="186"/>
      <c r="I335" s="62"/>
      <c r="J335" s="62"/>
      <c r="K335" s="187"/>
      <c r="L335" s="259"/>
      <c r="M335" s="259"/>
      <c r="N335" s="56"/>
      <c r="O335" s="28"/>
      <c r="P335" s="56"/>
      <c r="Q335" s="28"/>
      <c r="R335" s="132"/>
      <c r="S335" s="215"/>
      <c r="T335" s="286"/>
      <c r="U335" s="27" t="s">
        <v>35</v>
      </c>
      <c r="V335" s="185"/>
      <c r="W335" s="56"/>
      <c r="X335" s="186"/>
      <c r="Y335" s="186"/>
      <c r="Z335" s="186"/>
      <c r="AA335" s="62"/>
      <c r="AB335" s="62"/>
      <c r="AC335" s="187"/>
      <c r="AD335" s="259"/>
      <c r="AE335" s="259"/>
      <c r="AF335" s="56"/>
      <c r="AG335" s="28"/>
      <c r="AH335" s="56"/>
      <c r="AI335" s="28"/>
      <c r="AJ335" s="132"/>
      <c r="AK335" s="198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37</v>
      </c>
      <c r="D336" s="185"/>
      <c r="E336" s="56"/>
      <c r="F336" s="186"/>
      <c r="G336" s="186"/>
      <c r="H336" s="186"/>
      <c r="I336" s="62"/>
      <c r="J336" s="62"/>
      <c r="K336" s="187"/>
      <c r="L336" s="259"/>
      <c r="M336" s="259"/>
      <c r="N336" s="56"/>
      <c r="O336" s="28"/>
      <c r="P336" s="56"/>
      <c r="Q336" s="28"/>
      <c r="R336" s="132"/>
      <c r="S336" s="215"/>
      <c r="T336" s="286"/>
      <c r="U336" s="27" t="s">
        <v>37</v>
      </c>
      <c r="V336" s="185"/>
      <c r="W336" s="56"/>
      <c r="X336" s="186"/>
      <c r="Y336" s="186"/>
      <c r="Z336" s="186"/>
      <c r="AA336" s="62"/>
      <c r="AB336" s="62"/>
      <c r="AC336" s="187"/>
      <c r="AD336" s="259"/>
      <c r="AE336" s="259"/>
      <c r="AF336" s="56"/>
      <c r="AG336" s="28"/>
      <c r="AH336" s="56"/>
      <c r="AI336" s="28"/>
      <c r="AJ336" s="132"/>
      <c r="AK336" s="198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5"/>
      <c r="E337" s="56"/>
      <c r="F337" s="188"/>
      <c r="G337" s="188"/>
      <c r="H337" s="188"/>
      <c r="I337" s="56"/>
      <c r="J337" s="56"/>
      <c r="K337" s="187"/>
      <c r="L337" s="259"/>
      <c r="M337" s="259"/>
      <c r="N337" s="56"/>
      <c r="O337" s="28"/>
      <c r="P337" s="56"/>
      <c r="Q337" s="28"/>
      <c r="R337" s="183"/>
      <c r="S337" s="215"/>
      <c r="T337" s="287"/>
      <c r="U337" s="27"/>
      <c r="V337" s="185"/>
      <c r="W337" s="56"/>
      <c r="X337" s="188"/>
      <c r="Y337" s="188"/>
      <c r="Z337" s="188"/>
      <c r="AA337" s="56"/>
      <c r="AB337" s="56"/>
      <c r="AC337" s="187"/>
      <c r="AD337" s="259"/>
      <c r="AE337" s="259"/>
      <c r="AF337" s="56"/>
      <c r="AG337" s="28"/>
      <c r="AH337" s="56"/>
      <c r="AI337" s="28"/>
      <c r="AJ337" s="183"/>
      <c r="AK337" s="198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5"/>
      <c r="T338" s="285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8"/>
      <c r="AL338" s="285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34</v>
      </c>
      <c r="D339" s="185"/>
      <c r="E339" s="56"/>
      <c r="F339" s="186"/>
      <c r="G339" s="186"/>
      <c r="H339" s="186"/>
      <c r="I339" s="62"/>
      <c r="J339" s="62"/>
      <c r="K339" s="187"/>
      <c r="L339" s="259"/>
      <c r="M339" s="259"/>
      <c r="N339" s="56"/>
      <c r="O339" s="28"/>
      <c r="P339" s="56"/>
      <c r="Q339" s="28"/>
      <c r="R339" s="132"/>
      <c r="S339" s="215"/>
      <c r="T339" s="286"/>
      <c r="U339" s="27" t="s">
        <v>34</v>
      </c>
      <c r="V339" s="185"/>
      <c r="W339" s="56"/>
      <c r="X339" s="186"/>
      <c r="Y339" s="186"/>
      <c r="Z339" s="186"/>
      <c r="AA339" s="62"/>
      <c r="AB339" s="62"/>
      <c r="AC339" s="187"/>
      <c r="AD339" s="259"/>
      <c r="AE339" s="259"/>
      <c r="AF339" s="56"/>
      <c r="AG339" s="28"/>
      <c r="AH339" s="56"/>
      <c r="AI339" s="28"/>
      <c r="AJ339" s="132"/>
      <c r="AK339" s="198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35</v>
      </c>
      <c r="D340" s="185"/>
      <c r="E340" s="56"/>
      <c r="F340" s="186"/>
      <c r="G340" s="186"/>
      <c r="H340" s="186"/>
      <c r="I340" s="62"/>
      <c r="J340" s="62"/>
      <c r="K340" s="187"/>
      <c r="L340" s="259"/>
      <c r="M340" s="259"/>
      <c r="N340" s="56"/>
      <c r="O340" s="28"/>
      <c r="P340" s="56"/>
      <c r="Q340" s="28"/>
      <c r="R340" s="132"/>
      <c r="S340" s="215"/>
      <c r="T340" s="286"/>
      <c r="U340" s="27" t="s">
        <v>35</v>
      </c>
      <c r="V340" s="185"/>
      <c r="W340" s="56"/>
      <c r="X340" s="186"/>
      <c r="Y340" s="186"/>
      <c r="Z340" s="186"/>
      <c r="AA340" s="62"/>
      <c r="AB340" s="62"/>
      <c r="AC340" s="187"/>
      <c r="AD340" s="259"/>
      <c r="AE340" s="259"/>
      <c r="AF340" s="56"/>
      <c r="AG340" s="28"/>
      <c r="AH340" s="56"/>
      <c r="AI340" s="28"/>
      <c r="AJ340" s="132"/>
      <c r="AK340" s="198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37</v>
      </c>
      <c r="D341" s="185"/>
      <c r="E341" s="56"/>
      <c r="F341" s="186"/>
      <c r="G341" s="186"/>
      <c r="H341" s="186"/>
      <c r="I341" s="62"/>
      <c r="J341" s="62"/>
      <c r="K341" s="187"/>
      <c r="L341" s="259"/>
      <c r="M341" s="259"/>
      <c r="N341" s="56"/>
      <c r="O341" s="28"/>
      <c r="P341" s="56"/>
      <c r="Q341" s="28"/>
      <c r="R341" s="132"/>
      <c r="S341" s="215"/>
      <c r="T341" s="286"/>
      <c r="U341" s="27" t="s">
        <v>37</v>
      </c>
      <c r="V341" s="185"/>
      <c r="W341" s="56"/>
      <c r="X341" s="186"/>
      <c r="Y341" s="186"/>
      <c r="Z341" s="186"/>
      <c r="AA341" s="62"/>
      <c r="AB341" s="62"/>
      <c r="AC341" s="187"/>
      <c r="AD341" s="259"/>
      <c r="AE341" s="259"/>
      <c r="AF341" s="56"/>
      <c r="AG341" s="28"/>
      <c r="AH341" s="56"/>
      <c r="AI341" s="28"/>
      <c r="AJ341" s="132"/>
      <c r="AK341" s="198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5"/>
      <c r="E342" s="56"/>
      <c r="F342" s="188"/>
      <c r="G342" s="188"/>
      <c r="H342" s="188"/>
      <c r="I342" s="56"/>
      <c r="J342" s="56"/>
      <c r="K342" s="187"/>
      <c r="L342" s="259"/>
      <c r="M342" s="259"/>
      <c r="N342" s="56"/>
      <c r="O342" s="28"/>
      <c r="P342" s="56"/>
      <c r="Q342" s="28"/>
      <c r="R342" s="183"/>
      <c r="S342" s="215"/>
      <c r="T342" s="287"/>
      <c r="U342" s="27"/>
      <c r="V342" s="185"/>
      <c r="W342" s="56"/>
      <c r="X342" s="188"/>
      <c r="Y342" s="188"/>
      <c r="Z342" s="188"/>
      <c r="AA342" s="56"/>
      <c r="AB342" s="56"/>
      <c r="AC342" s="187"/>
      <c r="AD342" s="259"/>
      <c r="AE342" s="259"/>
      <c r="AF342" s="56"/>
      <c r="AG342" s="28"/>
      <c r="AH342" s="56"/>
      <c r="AI342" s="28"/>
      <c r="AJ342" s="183"/>
      <c r="AK342" s="198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5"/>
      <c r="T343" s="285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8"/>
      <c r="AL343" s="285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34</v>
      </c>
      <c r="D344" s="185"/>
      <c r="E344" s="56"/>
      <c r="F344" s="186"/>
      <c r="G344" s="186"/>
      <c r="H344" s="186"/>
      <c r="I344" s="62"/>
      <c r="J344" s="62"/>
      <c r="K344" s="187"/>
      <c r="L344" s="259"/>
      <c r="M344" s="259"/>
      <c r="N344" s="56"/>
      <c r="O344" s="28"/>
      <c r="P344" s="56"/>
      <c r="Q344" s="28"/>
      <c r="R344" s="132"/>
      <c r="S344" s="215"/>
      <c r="T344" s="286"/>
      <c r="U344" s="27" t="s">
        <v>34</v>
      </c>
      <c r="V344" s="185"/>
      <c r="W344" s="56"/>
      <c r="X344" s="186"/>
      <c r="Y344" s="186"/>
      <c r="Z344" s="186"/>
      <c r="AA344" s="62"/>
      <c r="AB344" s="62"/>
      <c r="AC344" s="187"/>
      <c r="AD344" s="259"/>
      <c r="AE344" s="259"/>
      <c r="AF344" s="56"/>
      <c r="AG344" s="28"/>
      <c r="AH344" s="56"/>
      <c r="AI344" s="28"/>
      <c r="AJ344" s="132"/>
      <c r="AK344" s="198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35</v>
      </c>
      <c r="D345" s="185"/>
      <c r="E345" s="56"/>
      <c r="F345" s="186"/>
      <c r="G345" s="186"/>
      <c r="H345" s="186"/>
      <c r="I345" s="62"/>
      <c r="J345" s="62"/>
      <c r="K345" s="187"/>
      <c r="L345" s="259"/>
      <c r="M345" s="259"/>
      <c r="N345" s="56"/>
      <c r="O345" s="28"/>
      <c r="P345" s="56"/>
      <c r="Q345" s="28"/>
      <c r="R345" s="132"/>
      <c r="S345" s="215"/>
      <c r="T345" s="286"/>
      <c r="U345" s="27" t="s">
        <v>35</v>
      </c>
      <c r="V345" s="185"/>
      <c r="W345" s="56"/>
      <c r="X345" s="186"/>
      <c r="Y345" s="186"/>
      <c r="Z345" s="186"/>
      <c r="AA345" s="62"/>
      <c r="AB345" s="62"/>
      <c r="AC345" s="187"/>
      <c r="AD345" s="259"/>
      <c r="AE345" s="259"/>
      <c r="AF345" s="56"/>
      <c r="AG345" s="28"/>
      <c r="AH345" s="56"/>
      <c r="AI345" s="28"/>
      <c r="AJ345" s="132"/>
      <c r="AK345" s="198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37</v>
      </c>
      <c r="D346" s="185"/>
      <c r="E346" s="56"/>
      <c r="F346" s="186"/>
      <c r="G346" s="186"/>
      <c r="H346" s="186"/>
      <c r="I346" s="62"/>
      <c r="J346" s="62"/>
      <c r="K346" s="187"/>
      <c r="L346" s="259"/>
      <c r="M346" s="259"/>
      <c r="N346" s="56"/>
      <c r="O346" s="28"/>
      <c r="P346" s="56"/>
      <c r="Q346" s="28"/>
      <c r="R346" s="132"/>
      <c r="S346" s="215"/>
      <c r="T346" s="286"/>
      <c r="U346" s="27" t="s">
        <v>37</v>
      </c>
      <c r="V346" s="185"/>
      <c r="W346" s="56"/>
      <c r="X346" s="186"/>
      <c r="Y346" s="186"/>
      <c r="Z346" s="186"/>
      <c r="AA346" s="62"/>
      <c r="AB346" s="62"/>
      <c r="AC346" s="187"/>
      <c r="AD346" s="259"/>
      <c r="AE346" s="259"/>
      <c r="AF346" s="56"/>
      <c r="AG346" s="28"/>
      <c r="AH346" s="56"/>
      <c r="AI346" s="28"/>
      <c r="AJ346" s="132"/>
      <c r="AK346" s="198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5"/>
      <c r="E347" s="56"/>
      <c r="F347" s="188"/>
      <c r="G347" s="188"/>
      <c r="H347" s="188"/>
      <c r="I347" s="56"/>
      <c r="J347" s="56"/>
      <c r="K347" s="187"/>
      <c r="L347" s="259"/>
      <c r="M347" s="259"/>
      <c r="N347" s="56"/>
      <c r="O347" s="28"/>
      <c r="P347" s="56"/>
      <c r="Q347" s="28"/>
      <c r="R347" s="183"/>
      <c r="S347" s="215"/>
      <c r="T347" s="287"/>
      <c r="U347" s="27"/>
      <c r="V347" s="185"/>
      <c r="W347" s="56"/>
      <c r="X347" s="188"/>
      <c r="Y347" s="188"/>
      <c r="Z347" s="188"/>
      <c r="AA347" s="56"/>
      <c r="AB347" s="56"/>
      <c r="AC347" s="187"/>
      <c r="AD347" s="259"/>
      <c r="AE347" s="259"/>
      <c r="AF347" s="56"/>
      <c r="AG347" s="28"/>
      <c r="AH347" s="56"/>
      <c r="AI347" s="28"/>
      <c r="AJ347" s="183"/>
      <c r="AK347" s="198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5"/>
      <c r="T348" s="285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8"/>
      <c r="AL348" s="285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34</v>
      </c>
      <c r="D349" s="185"/>
      <c r="E349" s="56"/>
      <c r="F349" s="186"/>
      <c r="G349" s="186"/>
      <c r="H349" s="186"/>
      <c r="I349" s="62"/>
      <c r="J349" s="62"/>
      <c r="K349" s="187"/>
      <c r="L349" s="259"/>
      <c r="M349" s="259"/>
      <c r="N349" s="56"/>
      <c r="O349" s="28"/>
      <c r="P349" s="56"/>
      <c r="Q349" s="28"/>
      <c r="R349" s="132"/>
      <c r="S349" s="215"/>
      <c r="T349" s="286"/>
      <c r="U349" s="27" t="s">
        <v>34</v>
      </c>
      <c r="V349" s="185"/>
      <c r="W349" s="56"/>
      <c r="X349" s="186"/>
      <c r="Y349" s="186"/>
      <c r="Z349" s="186"/>
      <c r="AA349" s="62"/>
      <c r="AB349" s="62"/>
      <c r="AC349" s="187"/>
      <c r="AD349" s="259"/>
      <c r="AE349" s="259"/>
      <c r="AF349" s="56"/>
      <c r="AG349" s="28"/>
      <c r="AH349" s="56"/>
      <c r="AI349" s="28"/>
      <c r="AJ349" s="132"/>
      <c r="AK349" s="198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35</v>
      </c>
      <c r="D350" s="185"/>
      <c r="E350" s="56"/>
      <c r="F350" s="186"/>
      <c r="G350" s="186"/>
      <c r="H350" s="186"/>
      <c r="I350" s="62"/>
      <c r="J350" s="62"/>
      <c r="K350" s="187"/>
      <c r="L350" s="259"/>
      <c r="M350" s="259"/>
      <c r="N350" s="56"/>
      <c r="O350" s="28"/>
      <c r="P350" s="56"/>
      <c r="Q350" s="28"/>
      <c r="R350" s="132"/>
      <c r="S350" s="215"/>
      <c r="T350" s="286"/>
      <c r="U350" s="27" t="s">
        <v>35</v>
      </c>
      <c r="V350" s="185"/>
      <c r="W350" s="56"/>
      <c r="X350" s="186"/>
      <c r="Y350" s="186"/>
      <c r="Z350" s="186"/>
      <c r="AA350" s="62"/>
      <c r="AB350" s="62"/>
      <c r="AC350" s="187"/>
      <c r="AD350" s="259"/>
      <c r="AE350" s="259"/>
      <c r="AF350" s="56"/>
      <c r="AG350" s="28"/>
      <c r="AH350" s="56"/>
      <c r="AI350" s="28"/>
      <c r="AJ350" s="132"/>
      <c r="AK350" s="198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37</v>
      </c>
      <c r="D351" s="185"/>
      <c r="E351" s="56"/>
      <c r="F351" s="186"/>
      <c r="G351" s="186"/>
      <c r="H351" s="186"/>
      <c r="I351" s="62"/>
      <c r="J351" s="62"/>
      <c r="K351" s="187"/>
      <c r="L351" s="259"/>
      <c r="M351" s="259"/>
      <c r="N351" s="56"/>
      <c r="O351" s="28"/>
      <c r="P351" s="56"/>
      <c r="Q351" s="28"/>
      <c r="R351" s="132"/>
      <c r="S351" s="215"/>
      <c r="T351" s="286"/>
      <c r="U351" s="27" t="s">
        <v>37</v>
      </c>
      <c r="V351" s="185"/>
      <c r="W351" s="56"/>
      <c r="X351" s="186"/>
      <c r="Y351" s="186"/>
      <c r="Z351" s="186"/>
      <c r="AA351" s="62"/>
      <c r="AB351" s="62"/>
      <c r="AC351" s="187"/>
      <c r="AD351" s="259"/>
      <c r="AE351" s="259"/>
      <c r="AF351" s="56"/>
      <c r="AG351" s="28"/>
      <c r="AH351" s="56"/>
      <c r="AI351" s="28"/>
      <c r="AJ351" s="132"/>
      <c r="AK351" s="198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5"/>
      <c r="E352" s="56"/>
      <c r="F352" s="188"/>
      <c r="G352" s="188"/>
      <c r="H352" s="188"/>
      <c r="I352" s="56"/>
      <c r="J352" s="56"/>
      <c r="K352" s="187"/>
      <c r="L352" s="259"/>
      <c r="M352" s="259"/>
      <c r="N352" s="56"/>
      <c r="O352" s="28"/>
      <c r="P352" s="56"/>
      <c r="Q352" s="28"/>
      <c r="R352" s="183"/>
      <c r="S352" s="215"/>
      <c r="T352" s="287"/>
      <c r="U352" s="27"/>
      <c r="V352" s="185"/>
      <c r="W352" s="56"/>
      <c r="X352" s="188"/>
      <c r="Y352" s="188"/>
      <c r="Z352" s="188"/>
      <c r="AA352" s="56"/>
      <c r="AB352" s="56"/>
      <c r="AC352" s="187"/>
      <c r="AD352" s="259"/>
      <c r="AE352" s="259"/>
      <c r="AF352" s="56"/>
      <c r="AG352" s="28"/>
      <c r="AH352" s="56"/>
      <c r="AI352" s="28"/>
      <c r="AJ352" s="183"/>
      <c r="AK352" s="198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5"/>
      <c r="T353" s="285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8"/>
      <c r="AL353" s="285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34</v>
      </c>
      <c r="D354" s="185"/>
      <c r="E354" s="56"/>
      <c r="F354" s="186"/>
      <c r="G354" s="186"/>
      <c r="H354" s="186"/>
      <c r="I354" s="62"/>
      <c r="J354" s="62"/>
      <c r="K354" s="187"/>
      <c r="L354" s="259"/>
      <c r="M354" s="259"/>
      <c r="N354" s="56"/>
      <c r="O354" s="28"/>
      <c r="P354" s="56"/>
      <c r="Q354" s="28"/>
      <c r="R354" s="132"/>
      <c r="S354" s="215"/>
      <c r="T354" s="286"/>
      <c r="U354" s="27" t="s">
        <v>34</v>
      </c>
      <c r="V354" s="185"/>
      <c r="W354" s="56"/>
      <c r="X354" s="186"/>
      <c r="Y354" s="186"/>
      <c r="Z354" s="186"/>
      <c r="AA354" s="62"/>
      <c r="AB354" s="62"/>
      <c r="AC354" s="187"/>
      <c r="AD354" s="259"/>
      <c r="AE354" s="259"/>
      <c r="AF354" s="56"/>
      <c r="AG354" s="28"/>
      <c r="AH354" s="56"/>
      <c r="AI354" s="28"/>
      <c r="AJ354" s="132"/>
      <c r="AK354" s="198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35</v>
      </c>
      <c r="D355" s="185"/>
      <c r="E355" s="56"/>
      <c r="F355" s="186"/>
      <c r="G355" s="186"/>
      <c r="H355" s="186"/>
      <c r="I355" s="62"/>
      <c r="J355" s="62"/>
      <c r="K355" s="187"/>
      <c r="L355" s="259"/>
      <c r="M355" s="259"/>
      <c r="N355" s="56"/>
      <c r="O355" s="28"/>
      <c r="P355" s="56"/>
      <c r="Q355" s="28"/>
      <c r="R355" s="132"/>
      <c r="S355" s="215"/>
      <c r="T355" s="286"/>
      <c r="U355" s="27" t="s">
        <v>35</v>
      </c>
      <c r="V355" s="185"/>
      <c r="W355" s="56"/>
      <c r="X355" s="186"/>
      <c r="Y355" s="186"/>
      <c r="Z355" s="186"/>
      <c r="AA355" s="62"/>
      <c r="AB355" s="62"/>
      <c r="AC355" s="187"/>
      <c r="AD355" s="259"/>
      <c r="AE355" s="259"/>
      <c r="AF355" s="56"/>
      <c r="AG355" s="28"/>
      <c r="AH355" s="56"/>
      <c r="AI355" s="28"/>
      <c r="AJ355" s="132"/>
      <c r="AK355" s="198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37</v>
      </c>
      <c r="D356" s="185"/>
      <c r="E356" s="56"/>
      <c r="F356" s="186"/>
      <c r="G356" s="186"/>
      <c r="H356" s="186"/>
      <c r="I356" s="62"/>
      <c r="J356" s="62"/>
      <c r="K356" s="187"/>
      <c r="L356" s="259"/>
      <c r="M356" s="259"/>
      <c r="N356" s="56"/>
      <c r="O356" s="28"/>
      <c r="P356" s="56"/>
      <c r="Q356" s="28"/>
      <c r="R356" s="132"/>
      <c r="S356" s="215"/>
      <c r="T356" s="286"/>
      <c r="U356" s="27" t="s">
        <v>37</v>
      </c>
      <c r="V356" s="185"/>
      <c r="W356" s="56"/>
      <c r="X356" s="186"/>
      <c r="Y356" s="186"/>
      <c r="Z356" s="186"/>
      <c r="AA356" s="62"/>
      <c r="AB356" s="62"/>
      <c r="AC356" s="187"/>
      <c r="AD356" s="259"/>
      <c r="AE356" s="259"/>
      <c r="AF356" s="56"/>
      <c r="AG356" s="28"/>
      <c r="AH356" s="56"/>
      <c r="AI356" s="28"/>
      <c r="AJ356" s="132"/>
      <c r="AK356" s="198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5"/>
      <c r="E357" s="56"/>
      <c r="F357" s="188"/>
      <c r="G357" s="188"/>
      <c r="H357" s="188"/>
      <c r="I357" s="56"/>
      <c r="J357" s="56"/>
      <c r="K357" s="187"/>
      <c r="L357" s="259"/>
      <c r="M357" s="259"/>
      <c r="N357" s="56"/>
      <c r="O357" s="28"/>
      <c r="P357" s="56"/>
      <c r="Q357" s="28"/>
      <c r="R357" s="183"/>
      <c r="S357" s="215"/>
      <c r="T357" s="287"/>
      <c r="U357" s="27"/>
      <c r="V357" s="185"/>
      <c r="W357" s="56"/>
      <c r="X357" s="188"/>
      <c r="Y357" s="188"/>
      <c r="Z357" s="188"/>
      <c r="AA357" s="56"/>
      <c r="AB357" s="56"/>
      <c r="AC357" s="187"/>
      <c r="AD357" s="259"/>
      <c r="AE357" s="259"/>
      <c r="AF357" s="56"/>
      <c r="AG357" s="28"/>
      <c r="AH357" s="56"/>
      <c r="AI357" s="28"/>
      <c r="AJ357" s="183"/>
      <c r="AK357" s="198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5"/>
      <c r="T358" s="285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8"/>
      <c r="AL358" s="285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34</v>
      </c>
      <c r="D359" s="185"/>
      <c r="E359" s="56"/>
      <c r="F359" s="186"/>
      <c r="G359" s="186"/>
      <c r="H359" s="186"/>
      <c r="I359" s="62"/>
      <c r="J359" s="62"/>
      <c r="K359" s="187"/>
      <c r="L359" s="259"/>
      <c r="M359" s="259"/>
      <c r="N359" s="56"/>
      <c r="O359" s="28"/>
      <c r="P359" s="56"/>
      <c r="Q359" s="28"/>
      <c r="R359" s="132"/>
      <c r="S359" s="215"/>
      <c r="T359" s="286"/>
      <c r="U359" s="27" t="s">
        <v>34</v>
      </c>
      <c r="V359" s="185"/>
      <c r="W359" s="56"/>
      <c r="X359" s="186"/>
      <c r="Y359" s="186"/>
      <c r="Z359" s="186"/>
      <c r="AA359" s="62"/>
      <c r="AB359" s="62"/>
      <c r="AC359" s="187"/>
      <c r="AD359" s="259"/>
      <c r="AE359" s="259"/>
      <c r="AF359" s="56"/>
      <c r="AG359" s="28"/>
      <c r="AH359" s="56"/>
      <c r="AI359" s="28"/>
      <c r="AJ359" s="132"/>
      <c r="AK359" s="198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35</v>
      </c>
      <c r="D360" s="185"/>
      <c r="E360" s="56"/>
      <c r="F360" s="186"/>
      <c r="G360" s="186"/>
      <c r="H360" s="186"/>
      <c r="I360" s="62"/>
      <c r="J360" s="62"/>
      <c r="K360" s="187"/>
      <c r="L360" s="259"/>
      <c r="M360" s="259"/>
      <c r="N360" s="56"/>
      <c r="O360" s="28"/>
      <c r="P360" s="56"/>
      <c r="Q360" s="28"/>
      <c r="R360" s="132"/>
      <c r="S360" s="215"/>
      <c r="T360" s="286"/>
      <c r="U360" s="27" t="s">
        <v>35</v>
      </c>
      <c r="V360" s="185"/>
      <c r="W360" s="56"/>
      <c r="X360" s="186"/>
      <c r="Y360" s="186"/>
      <c r="Z360" s="186"/>
      <c r="AA360" s="62"/>
      <c r="AB360" s="62"/>
      <c r="AC360" s="187"/>
      <c r="AD360" s="259"/>
      <c r="AE360" s="259"/>
      <c r="AF360" s="56"/>
      <c r="AG360" s="28"/>
      <c r="AH360" s="56"/>
      <c r="AI360" s="28"/>
      <c r="AJ360" s="132"/>
      <c r="AK360" s="198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37</v>
      </c>
      <c r="D361" s="185"/>
      <c r="E361" s="56"/>
      <c r="F361" s="186"/>
      <c r="G361" s="186"/>
      <c r="H361" s="186"/>
      <c r="I361" s="62"/>
      <c r="J361" s="62"/>
      <c r="K361" s="187"/>
      <c r="L361" s="259"/>
      <c r="M361" s="259"/>
      <c r="N361" s="56"/>
      <c r="O361" s="28"/>
      <c r="P361" s="56"/>
      <c r="Q361" s="28"/>
      <c r="R361" s="132"/>
      <c r="S361" s="215"/>
      <c r="T361" s="286"/>
      <c r="U361" s="27" t="s">
        <v>37</v>
      </c>
      <c r="V361" s="185"/>
      <c r="W361" s="56"/>
      <c r="X361" s="186"/>
      <c r="Y361" s="186"/>
      <c r="Z361" s="186"/>
      <c r="AA361" s="62"/>
      <c r="AB361" s="62"/>
      <c r="AC361" s="187"/>
      <c r="AD361" s="259"/>
      <c r="AE361" s="259"/>
      <c r="AF361" s="56"/>
      <c r="AG361" s="28"/>
      <c r="AH361" s="56"/>
      <c r="AI361" s="28"/>
      <c r="AJ361" s="132"/>
      <c r="AK361" s="198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5"/>
      <c r="E362" s="56"/>
      <c r="F362" s="188"/>
      <c r="G362" s="188"/>
      <c r="H362" s="188"/>
      <c r="I362" s="56"/>
      <c r="J362" s="56"/>
      <c r="K362" s="187"/>
      <c r="L362" s="259"/>
      <c r="M362" s="259"/>
      <c r="N362" s="56"/>
      <c r="O362" s="28"/>
      <c r="P362" s="56"/>
      <c r="Q362" s="28"/>
      <c r="R362" s="183"/>
      <c r="S362" s="215"/>
      <c r="T362" s="287"/>
      <c r="U362" s="27"/>
      <c r="V362" s="185"/>
      <c r="W362" s="56"/>
      <c r="X362" s="188"/>
      <c r="Y362" s="188"/>
      <c r="Z362" s="188"/>
      <c r="AA362" s="56"/>
      <c r="AB362" s="56"/>
      <c r="AC362" s="187"/>
      <c r="AD362" s="259"/>
      <c r="AE362" s="259"/>
      <c r="AF362" s="56"/>
      <c r="AG362" s="28"/>
      <c r="AH362" s="56"/>
      <c r="AI362" s="28"/>
      <c r="AJ362" s="183"/>
      <c r="AK362" s="198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5"/>
      <c r="T363" s="285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8"/>
      <c r="AL363" s="285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34</v>
      </c>
      <c r="D364" s="185"/>
      <c r="E364" s="56"/>
      <c r="F364" s="186"/>
      <c r="G364" s="186"/>
      <c r="H364" s="186"/>
      <c r="I364" s="62"/>
      <c r="J364" s="62"/>
      <c r="K364" s="187"/>
      <c r="L364" s="259"/>
      <c r="M364" s="259"/>
      <c r="N364" s="56"/>
      <c r="O364" s="28"/>
      <c r="P364" s="56"/>
      <c r="Q364" s="28"/>
      <c r="R364" s="132"/>
      <c r="S364" s="215"/>
      <c r="T364" s="286"/>
      <c r="U364" s="27" t="s">
        <v>34</v>
      </c>
      <c r="V364" s="185"/>
      <c r="W364" s="56"/>
      <c r="X364" s="186"/>
      <c r="Y364" s="186"/>
      <c r="Z364" s="186"/>
      <c r="AA364" s="62"/>
      <c r="AB364" s="62"/>
      <c r="AC364" s="187"/>
      <c r="AD364" s="259"/>
      <c r="AE364" s="259"/>
      <c r="AF364" s="56"/>
      <c r="AG364" s="28"/>
      <c r="AH364" s="56"/>
      <c r="AI364" s="28"/>
      <c r="AJ364" s="132"/>
      <c r="AK364" s="198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35</v>
      </c>
      <c r="D365" s="185"/>
      <c r="E365" s="56"/>
      <c r="F365" s="186"/>
      <c r="G365" s="186"/>
      <c r="H365" s="186"/>
      <c r="I365" s="62"/>
      <c r="J365" s="62"/>
      <c r="K365" s="187"/>
      <c r="L365" s="259"/>
      <c r="M365" s="259"/>
      <c r="N365" s="56"/>
      <c r="O365" s="28"/>
      <c r="P365" s="56"/>
      <c r="Q365" s="28"/>
      <c r="R365" s="132"/>
      <c r="S365" s="215"/>
      <c r="T365" s="286"/>
      <c r="U365" s="27" t="s">
        <v>35</v>
      </c>
      <c r="V365" s="185"/>
      <c r="W365" s="56"/>
      <c r="X365" s="186"/>
      <c r="Y365" s="186"/>
      <c r="Z365" s="186"/>
      <c r="AA365" s="62"/>
      <c r="AB365" s="62"/>
      <c r="AC365" s="187"/>
      <c r="AD365" s="259"/>
      <c r="AE365" s="259"/>
      <c r="AF365" s="56"/>
      <c r="AG365" s="28"/>
      <c r="AH365" s="56"/>
      <c r="AI365" s="28"/>
      <c r="AJ365" s="132"/>
      <c r="AK365" s="198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37</v>
      </c>
      <c r="D366" s="185"/>
      <c r="E366" s="56"/>
      <c r="F366" s="186"/>
      <c r="G366" s="186"/>
      <c r="H366" s="186"/>
      <c r="I366" s="62"/>
      <c r="J366" s="62"/>
      <c r="K366" s="187"/>
      <c r="L366" s="259"/>
      <c r="M366" s="259"/>
      <c r="N366" s="56"/>
      <c r="O366" s="28"/>
      <c r="P366" s="56"/>
      <c r="Q366" s="28"/>
      <c r="R366" s="132"/>
      <c r="S366" s="215"/>
      <c r="T366" s="286"/>
      <c r="U366" s="27" t="s">
        <v>37</v>
      </c>
      <c r="V366" s="185"/>
      <c r="W366" s="56"/>
      <c r="X366" s="186"/>
      <c r="Y366" s="186"/>
      <c r="Z366" s="186"/>
      <c r="AA366" s="62"/>
      <c r="AB366" s="62"/>
      <c r="AC366" s="187"/>
      <c r="AD366" s="259"/>
      <c r="AE366" s="259"/>
      <c r="AF366" s="56"/>
      <c r="AG366" s="28"/>
      <c r="AH366" s="56"/>
      <c r="AI366" s="28"/>
      <c r="AJ366" s="132"/>
      <c r="AK366" s="198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5"/>
      <c r="E367" s="56"/>
      <c r="F367" s="188"/>
      <c r="G367" s="188"/>
      <c r="H367" s="188"/>
      <c r="I367" s="56"/>
      <c r="J367" s="56"/>
      <c r="K367" s="187"/>
      <c r="L367" s="259"/>
      <c r="M367" s="259"/>
      <c r="N367" s="56"/>
      <c r="O367" s="28"/>
      <c r="P367" s="56"/>
      <c r="Q367" s="28"/>
      <c r="R367" s="183"/>
      <c r="S367" s="215"/>
      <c r="T367" s="287"/>
      <c r="U367" s="27"/>
      <c r="V367" s="185"/>
      <c r="W367" s="56"/>
      <c r="X367" s="188"/>
      <c r="Y367" s="188"/>
      <c r="Z367" s="188"/>
      <c r="AA367" s="56"/>
      <c r="AB367" s="56"/>
      <c r="AC367" s="187"/>
      <c r="AD367" s="259"/>
      <c r="AE367" s="259"/>
      <c r="AF367" s="56"/>
      <c r="AG367" s="28"/>
      <c r="AH367" s="56"/>
      <c r="AI367" s="28"/>
      <c r="AJ367" s="183"/>
      <c r="AK367" s="198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5"/>
      <c r="T368" s="285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8"/>
      <c r="AL368" s="285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34</v>
      </c>
      <c r="D369" s="185"/>
      <c r="E369" s="56"/>
      <c r="F369" s="186"/>
      <c r="G369" s="186"/>
      <c r="H369" s="186"/>
      <c r="I369" s="62"/>
      <c r="J369" s="62"/>
      <c r="K369" s="187"/>
      <c r="L369" s="259"/>
      <c r="M369" s="259"/>
      <c r="N369" s="56"/>
      <c r="O369" s="28"/>
      <c r="P369" s="56"/>
      <c r="Q369" s="28"/>
      <c r="R369" s="132"/>
      <c r="S369" s="215"/>
      <c r="T369" s="286"/>
      <c r="U369" s="27" t="s">
        <v>34</v>
      </c>
      <c r="V369" s="185"/>
      <c r="W369" s="56"/>
      <c r="X369" s="186"/>
      <c r="Y369" s="186"/>
      <c r="Z369" s="186"/>
      <c r="AA369" s="62"/>
      <c r="AB369" s="62"/>
      <c r="AC369" s="187"/>
      <c r="AD369" s="259"/>
      <c r="AE369" s="259"/>
      <c r="AF369" s="56"/>
      <c r="AG369" s="28"/>
      <c r="AH369" s="56"/>
      <c r="AI369" s="28"/>
      <c r="AJ369" s="132"/>
      <c r="AK369" s="198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35</v>
      </c>
      <c r="D370" s="185"/>
      <c r="E370" s="56"/>
      <c r="F370" s="186"/>
      <c r="G370" s="186"/>
      <c r="H370" s="186"/>
      <c r="I370" s="62"/>
      <c r="J370" s="62"/>
      <c r="K370" s="187"/>
      <c r="L370" s="259"/>
      <c r="M370" s="259"/>
      <c r="N370" s="56"/>
      <c r="O370" s="28"/>
      <c r="P370" s="56"/>
      <c r="Q370" s="28"/>
      <c r="R370" s="132"/>
      <c r="S370" s="215"/>
      <c r="T370" s="286"/>
      <c r="U370" s="27" t="s">
        <v>35</v>
      </c>
      <c r="V370" s="185"/>
      <c r="W370" s="56"/>
      <c r="X370" s="186"/>
      <c r="Y370" s="186"/>
      <c r="Z370" s="186"/>
      <c r="AA370" s="62"/>
      <c r="AB370" s="62"/>
      <c r="AC370" s="187"/>
      <c r="AD370" s="259"/>
      <c r="AE370" s="259"/>
      <c r="AF370" s="56"/>
      <c r="AG370" s="28"/>
      <c r="AH370" s="56"/>
      <c r="AI370" s="28"/>
      <c r="AJ370" s="132"/>
      <c r="AK370" s="198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37</v>
      </c>
      <c r="D371" s="185"/>
      <c r="E371" s="56"/>
      <c r="F371" s="186"/>
      <c r="G371" s="186"/>
      <c r="H371" s="186"/>
      <c r="I371" s="62"/>
      <c r="J371" s="62"/>
      <c r="K371" s="187"/>
      <c r="L371" s="259"/>
      <c r="M371" s="259"/>
      <c r="N371" s="56"/>
      <c r="O371" s="28"/>
      <c r="P371" s="56"/>
      <c r="Q371" s="28"/>
      <c r="R371" s="132"/>
      <c r="S371" s="215"/>
      <c r="T371" s="286"/>
      <c r="U371" s="27" t="s">
        <v>37</v>
      </c>
      <c r="V371" s="185"/>
      <c r="W371" s="56"/>
      <c r="X371" s="186"/>
      <c r="Y371" s="186"/>
      <c r="Z371" s="186"/>
      <c r="AA371" s="62"/>
      <c r="AB371" s="62"/>
      <c r="AC371" s="187"/>
      <c r="AD371" s="259"/>
      <c r="AE371" s="259"/>
      <c r="AF371" s="56"/>
      <c r="AG371" s="28"/>
      <c r="AH371" s="56"/>
      <c r="AI371" s="28"/>
      <c r="AJ371" s="132"/>
      <c r="AK371" s="198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5"/>
      <c r="E372" s="56"/>
      <c r="F372" s="188"/>
      <c r="G372" s="188"/>
      <c r="H372" s="188"/>
      <c r="I372" s="56"/>
      <c r="J372" s="56"/>
      <c r="K372" s="187"/>
      <c r="L372" s="259"/>
      <c r="M372" s="259"/>
      <c r="N372" s="56"/>
      <c r="O372" s="28"/>
      <c r="P372" s="56"/>
      <c r="Q372" s="28"/>
      <c r="R372" s="183"/>
      <c r="S372" s="215"/>
      <c r="T372" s="287"/>
      <c r="U372" s="27"/>
      <c r="V372" s="185"/>
      <c r="W372" s="56"/>
      <c r="X372" s="188"/>
      <c r="Y372" s="188"/>
      <c r="Z372" s="188"/>
      <c r="AA372" s="56"/>
      <c r="AB372" s="56"/>
      <c r="AC372" s="187"/>
      <c r="AD372" s="259"/>
      <c r="AE372" s="259"/>
      <c r="AF372" s="56"/>
      <c r="AG372" s="28"/>
      <c r="AH372" s="56"/>
      <c r="AI372" s="28"/>
      <c r="AJ372" s="183"/>
      <c r="AK372" s="198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5"/>
      <c r="T373" s="285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8"/>
      <c r="AL373" s="285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34</v>
      </c>
      <c r="D374" s="185"/>
      <c r="E374" s="56"/>
      <c r="F374" s="186"/>
      <c r="G374" s="186"/>
      <c r="H374" s="186"/>
      <c r="I374" s="62"/>
      <c r="J374" s="62"/>
      <c r="K374" s="187"/>
      <c r="L374" s="259"/>
      <c r="M374" s="259"/>
      <c r="N374" s="56"/>
      <c r="O374" s="28"/>
      <c r="P374" s="56"/>
      <c r="Q374" s="28"/>
      <c r="R374" s="132"/>
      <c r="S374" s="215"/>
      <c r="T374" s="286"/>
      <c r="U374" s="27" t="s">
        <v>34</v>
      </c>
      <c r="V374" s="185"/>
      <c r="W374" s="56"/>
      <c r="X374" s="186"/>
      <c r="Y374" s="186"/>
      <c r="Z374" s="186"/>
      <c r="AA374" s="62"/>
      <c r="AB374" s="62"/>
      <c r="AC374" s="187"/>
      <c r="AD374" s="259"/>
      <c r="AE374" s="259"/>
      <c r="AF374" s="56"/>
      <c r="AG374" s="28"/>
      <c r="AH374" s="56"/>
      <c r="AI374" s="28"/>
      <c r="AJ374" s="132"/>
      <c r="AK374" s="198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35</v>
      </c>
      <c r="D375" s="185"/>
      <c r="E375" s="56"/>
      <c r="F375" s="186"/>
      <c r="G375" s="186"/>
      <c r="H375" s="186"/>
      <c r="I375" s="62"/>
      <c r="J375" s="62"/>
      <c r="K375" s="187"/>
      <c r="L375" s="259"/>
      <c r="M375" s="259"/>
      <c r="N375" s="56"/>
      <c r="O375" s="28"/>
      <c r="P375" s="56"/>
      <c r="Q375" s="28"/>
      <c r="R375" s="132"/>
      <c r="S375" s="215"/>
      <c r="T375" s="286"/>
      <c r="U375" s="27" t="s">
        <v>35</v>
      </c>
      <c r="V375" s="185"/>
      <c r="W375" s="56"/>
      <c r="X375" s="186"/>
      <c r="Y375" s="186"/>
      <c r="Z375" s="186"/>
      <c r="AA375" s="62"/>
      <c r="AB375" s="62"/>
      <c r="AC375" s="187"/>
      <c r="AD375" s="259"/>
      <c r="AE375" s="259"/>
      <c r="AF375" s="56"/>
      <c r="AG375" s="28"/>
      <c r="AH375" s="56"/>
      <c r="AI375" s="28"/>
      <c r="AJ375" s="132"/>
      <c r="AK375" s="198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37</v>
      </c>
      <c r="D376" s="185"/>
      <c r="E376" s="56"/>
      <c r="F376" s="186"/>
      <c r="G376" s="186"/>
      <c r="H376" s="186"/>
      <c r="I376" s="62"/>
      <c r="J376" s="62"/>
      <c r="K376" s="187"/>
      <c r="L376" s="259"/>
      <c r="M376" s="259"/>
      <c r="N376" s="56"/>
      <c r="O376" s="28"/>
      <c r="P376" s="56"/>
      <c r="Q376" s="28"/>
      <c r="R376" s="132"/>
      <c r="S376" s="215"/>
      <c r="T376" s="286"/>
      <c r="U376" s="27" t="s">
        <v>37</v>
      </c>
      <c r="V376" s="185"/>
      <c r="W376" s="56"/>
      <c r="X376" s="186"/>
      <c r="Y376" s="186"/>
      <c r="Z376" s="186"/>
      <c r="AA376" s="62"/>
      <c r="AB376" s="62"/>
      <c r="AC376" s="187"/>
      <c r="AD376" s="259"/>
      <c r="AE376" s="259"/>
      <c r="AF376" s="56"/>
      <c r="AG376" s="28"/>
      <c r="AH376" s="56"/>
      <c r="AI376" s="28"/>
      <c r="AJ376" s="132"/>
      <c r="AK376" s="198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5"/>
      <c r="E377" s="56"/>
      <c r="F377" s="188"/>
      <c r="G377" s="188"/>
      <c r="H377" s="188"/>
      <c r="I377" s="56"/>
      <c r="J377" s="56"/>
      <c r="K377" s="187"/>
      <c r="L377" s="259"/>
      <c r="M377" s="259"/>
      <c r="N377" s="56"/>
      <c r="O377" s="28"/>
      <c r="P377" s="56"/>
      <c r="Q377" s="28"/>
      <c r="R377" s="183"/>
      <c r="S377" s="215"/>
      <c r="T377" s="287"/>
      <c r="U377" s="27"/>
      <c r="V377" s="185"/>
      <c r="W377" s="56"/>
      <c r="X377" s="188"/>
      <c r="Y377" s="188"/>
      <c r="Z377" s="188"/>
      <c r="AA377" s="56"/>
      <c r="AB377" s="56"/>
      <c r="AC377" s="187"/>
      <c r="AD377" s="259"/>
      <c r="AE377" s="259"/>
      <c r="AF377" s="56"/>
      <c r="AG377" s="28"/>
      <c r="AH377" s="56"/>
      <c r="AI377" s="28"/>
      <c r="AJ377" s="183"/>
      <c r="AK377" s="198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5"/>
      <c r="T378" s="285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8"/>
      <c r="AL378" s="285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34</v>
      </c>
      <c r="D379" s="185"/>
      <c r="E379" s="56"/>
      <c r="F379" s="186"/>
      <c r="G379" s="186"/>
      <c r="H379" s="186"/>
      <c r="I379" s="62"/>
      <c r="J379" s="62"/>
      <c r="K379" s="187"/>
      <c r="L379" s="259"/>
      <c r="M379" s="259"/>
      <c r="N379" s="56"/>
      <c r="O379" s="28"/>
      <c r="P379" s="56"/>
      <c r="Q379" s="28"/>
      <c r="R379" s="132"/>
      <c r="S379" s="215"/>
      <c r="T379" s="286"/>
      <c r="U379" s="27" t="s">
        <v>34</v>
      </c>
      <c r="V379" s="185"/>
      <c r="W379" s="56"/>
      <c r="X379" s="186"/>
      <c r="Y379" s="186"/>
      <c r="Z379" s="186"/>
      <c r="AA379" s="62"/>
      <c r="AB379" s="62"/>
      <c r="AC379" s="187"/>
      <c r="AD379" s="259"/>
      <c r="AE379" s="259"/>
      <c r="AF379" s="56"/>
      <c r="AG379" s="28"/>
      <c r="AH379" s="56"/>
      <c r="AI379" s="28"/>
      <c r="AJ379" s="132"/>
      <c r="AK379" s="198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35</v>
      </c>
      <c r="D380" s="185"/>
      <c r="E380" s="56"/>
      <c r="F380" s="186"/>
      <c r="G380" s="186"/>
      <c r="H380" s="186"/>
      <c r="I380" s="62"/>
      <c r="J380" s="62"/>
      <c r="K380" s="187"/>
      <c r="L380" s="259"/>
      <c r="M380" s="259"/>
      <c r="N380" s="56"/>
      <c r="O380" s="28"/>
      <c r="P380" s="56"/>
      <c r="Q380" s="28"/>
      <c r="R380" s="132"/>
      <c r="S380" s="215"/>
      <c r="T380" s="286"/>
      <c r="U380" s="27" t="s">
        <v>35</v>
      </c>
      <c r="V380" s="185"/>
      <c r="W380" s="56"/>
      <c r="X380" s="186"/>
      <c r="Y380" s="186"/>
      <c r="Z380" s="186"/>
      <c r="AA380" s="62"/>
      <c r="AB380" s="62"/>
      <c r="AC380" s="187"/>
      <c r="AD380" s="259"/>
      <c r="AE380" s="259"/>
      <c r="AF380" s="56"/>
      <c r="AG380" s="28"/>
      <c r="AH380" s="56"/>
      <c r="AI380" s="28"/>
      <c r="AJ380" s="132"/>
      <c r="AK380" s="198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37</v>
      </c>
      <c r="D381" s="185"/>
      <c r="E381" s="56"/>
      <c r="F381" s="186"/>
      <c r="G381" s="186"/>
      <c r="H381" s="186"/>
      <c r="I381" s="62"/>
      <c r="J381" s="62"/>
      <c r="K381" s="187"/>
      <c r="L381" s="259"/>
      <c r="M381" s="259"/>
      <c r="N381" s="56"/>
      <c r="O381" s="28"/>
      <c r="P381" s="56"/>
      <c r="Q381" s="28"/>
      <c r="R381" s="132"/>
      <c r="S381" s="215"/>
      <c r="T381" s="286"/>
      <c r="U381" s="27" t="s">
        <v>37</v>
      </c>
      <c r="V381" s="185"/>
      <c r="W381" s="56"/>
      <c r="X381" s="186"/>
      <c r="Y381" s="186"/>
      <c r="Z381" s="186"/>
      <c r="AA381" s="62"/>
      <c r="AB381" s="62"/>
      <c r="AC381" s="187"/>
      <c r="AD381" s="259"/>
      <c r="AE381" s="259"/>
      <c r="AF381" s="56"/>
      <c r="AG381" s="28"/>
      <c r="AH381" s="56"/>
      <c r="AI381" s="28"/>
      <c r="AJ381" s="132"/>
      <c r="AK381" s="198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5"/>
      <c r="E382" s="56"/>
      <c r="F382" s="188"/>
      <c r="G382" s="188"/>
      <c r="H382" s="188"/>
      <c r="I382" s="56"/>
      <c r="J382" s="56"/>
      <c r="K382" s="187"/>
      <c r="L382" s="259"/>
      <c r="M382" s="259"/>
      <c r="N382" s="56"/>
      <c r="O382" s="28"/>
      <c r="P382" s="56"/>
      <c r="Q382" s="28"/>
      <c r="R382" s="183"/>
      <c r="S382" s="215"/>
      <c r="T382" s="287"/>
      <c r="U382" s="27"/>
      <c r="V382" s="185"/>
      <c r="W382" s="56"/>
      <c r="X382" s="188"/>
      <c r="Y382" s="188"/>
      <c r="Z382" s="188"/>
      <c r="AA382" s="56"/>
      <c r="AB382" s="56"/>
      <c r="AC382" s="187"/>
      <c r="AD382" s="259"/>
      <c r="AE382" s="259"/>
      <c r="AF382" s="56"/>
      <c r="AG382" s="28"/>
      <c r="AH382" s="56"/>
      <c r="AI382" s="28"/>
      <c r="AJ382" s="183"/>
      <c r="AK382" s="198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5"/>
      <c r="T383" s="285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8"/>
      <c r="AL383" s="285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34</v>
      </c>
      <c r="D384" s="185"/>
      <c r="E384" s="56"/>
      <c r="F384" s="186"/>
      <c r="G384" s="186"/>
      <c r="H384" s="186"/>
      <c r="I384" s="62"/>
      <c r="J384" s="62"/>
      <c r="K384" s="187"/>
      <c r="L384" s="259"/>
      <c r="M384" s="259"/>
      <c r="N384" s="56"/>
      <c r="O384" s="28"/>
      <c r="P384" s="56"/>
      <c r="Q384" s="28"/>
      <c r="R384" s="132"/>
      <c r="S384" s="215"/>
      <c r="T384" s="286"/>
      <c r="U384" s="27" t="s">
        <v>34</v>
      </c>
      <c r="V384" s="185"/>
      <c r="W384" s="56"/>
      <c r="X384" s="186"/>
      <c r="Y384" s="186"/>
      <c r="Z384" s="186"/>
      <c r="AA384" s="62"/>
      <c r="AB384" s="62"/>
      <c r="AC384" s="187"/>
      <c r="AD384" s="259"/>
      <c r="AE384" s="259"/>
      <c r="AF384" s="56"/>
      <c r="AG384" s="28"/>
      <c r="AH384" s="56"/>
      <c r="AI384" s="28"/>
      <c r="AJ384" s="132"/>
      <c r="AK384" s="198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35</v>
      </c>
      <c r="D385" s="185"/>
      <c r="E385" s="56"/>
      <c r="F385" s="186"/>
      <c r="G385" s="186"/>
      <c r="H385" s="186"/>
      <c r="I385" s="62"/>
      <c r="J385" s="62"/>
      <c r="K385" s="187"/>
      <c r="L385" s="259"/>
      <c r="M385" s="259"/>
      <c r="N385" s="56"/>
      <c r="O385" s="28"/>
      <c r="P385" s="56"/>
      <c r="Q385" s="28"/>
      <c r="R385" s="132"/>
      <c r="S385" s="215"/>
      <c r="T385" s="286"/>
      <c r="U385" s="27" t="s">
        <v>35</v>
      </c>
      <c r="V385" s="185"/>
      <c r="W385" s="56"/>
      <c r="X385" s="186"/>
      <c r="Y385" s="186"/>
      <c r="Z385" s="186"/>
      <c r="AA385" s="62"/>
      <c r="AB385" s="62"/>
      <c r="AC385" s="187"/>
      <c r="AD385" s="259"/>
      <c r="AE385" s="259"/>
      <c r="AF385" s="56"/>
      <c r="AG385" s="28"/>
      <c r="AH385" s="56"/>
      <c r="AI385" s="28"/>
      <c r="AJ385" s="132"/>
      <c r="AK385" s="198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37</v>
      </c>
      <c r="D386" s="185"/>
      <c r="E386" s="56"/>
      <c r="F386" s="186"/>
      <c r="G386" s="186"/>
      <c r="H386" s="186"/>
      <c r="I386" s="62"/>
      <c r="J386" s="62"/>
      <c r="K386" s="187"/>
      <c r="L386" s="259"/>
      <c r="M386" s="259"/>
      <c r="N386" s="56"/>
      <c r="O386" s="28"/>
      <c r="P386" s="56"/>
      <c r="Q386" s="28"/>
      <c r="R386" s="132"/>
      <c r="S386" s="215"/>
      <c r="T386" s="286"/>
      <c r="U386" s="27" t="s">
        <v>37</v>
      </c>
      <c r="V386" s="185"/>
      <c r="W386" s="56"/>
      <c r="X386" s="186"/>
      <c r="Y386" s="186"/>
      <c r="Z386" s="186"/>
      <c r="AA386" s="62"/>
      <c r="AB386" s="62"/>
      <c r="AC386" s="187"/>
      <c r="AD386" s="259"/>
      <c r="AE386" s="259"/>
      <c r="AF386" s="56"/>
      <c r="AG386" s="28"/>
      <c r="AH386" s="56"/>
      <c r="AI386" s="28"/>
      <c r="AJ386" s="132"/>
      <c r="AK386" s="198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5"/>
      <c r="E387" s="56"/>
      <c r="F387" s="188"/>
      <c r="G387" s="188"/>
      <c r="H387" s="188"/>
      <c r="I387" s="56"/>
      <c r="J387" s="56"/>
      <c r="K387" s="187"/>
      <c r="L387" s="259"/>
      <c r="M387" s="259"/>
      <c r="N387" s="56"/>
      <c r="O387" s="28"/>
      <c r="P387" s="56"/>
      <c r="Q387" s="28"/>
      <c r="R387" s="183"/>
      <c r="S387" s="215"/>
      <c r="T387" s="287"/>
      <c r="U387" s="27"/>
      <c r="V387" s="185"/>
      <c r="W387" s="56"/>
      <c r="X387" s="188"/>
      <c r="Y387" s="188"/>
      <c r="Z387" s="188"/>
      <c r="AA387" s="56"/>
      <c r="AB387" s="56"/>
      <c r="AC387" s="187"/>
      <c r="AD387" s="259"/>
      <c r="AE387" s="259"/>
      <c r="AF387" s="56"/>
      <c r="AG387" s="28"/>
      <c r="AH387" s="56"/>
      <c r="AI387" s="28"/>
      <c r="AJ387" s="183"/>
      <c r="AK387" s="198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5"/>
      <c r="T388" s="285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8"/>
      <c r="AL388" s="285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34</v>
      </c>
      <c r="D389" s="185"/>
      <c r="E389" s="56"/>
      <c r="F389" s="186"/>
      <c r="G389" s="186"/>
      <c r="H389" s="186"/>
      <c r="I389" s="62"/>
      <c r="J389" s="62"/>
      <c r="K389" s="187"/>
      <c r="L389" s="259"/>
      <c r="M389" s="259"/>
      <c r="N389" s="56"/>
      <c r="O389" s="28"/>
      <c r="P389" s="56"/>
      <c r="Q389" s="28"/>
      <c r="R389" s="132"/>
      <c r="S389" s="215"/>
      <c r="T389" s="286"/>
      <c r="U389" s="27" t="s">
        <v>34</v>
      </c>
      <c r="V389" s="185"/>
      <c r="W389" s="56"/>
      <c r="X389" s="186"/>
      <c r="Y389" s="186"/>
      <c r="Z389" s="186"/>
      <c r="AA389" s="62"/>
      <c r="AB389" s="62"/>
      <c r="AC389" s="187"/>
      <c r="AD389" s="259"/>
      <c r="AE389" s="259"/>
      <c r="AF389" s="56"/>
      <c r="AG389" s="28"/>
      <c r="AH389" s="56"/>
      <c r="AI389" s="28"/>
      <c r="AJ389" s="132"/>
      <c r="AK389" s="198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35</v>
      </c>
      <c r="D390" s="185"/>
      <c r="E390" s="56"/>
      <c r="F390" s="186"/>
      <c r="G390" s="186"/>
      <c r="H390" s="186"/>
      <c r="I390" s="62"/>
      <c r="J390" s="62"/>
      <c r="K390" s="187"/>
      <c r="L390" s="259"/>
      <c r="M390" s="259"/>
      <c r="N390" s="56"/>
      <c r="O390" s="28"/>
      <c r="P390" s="56"/>
      <c r="Q390" s="28"/>
      <c r="R390" s="132"/>
      <c r="S390" s="215"/>
      <c r="T390" s="286"/>
      <c r="U390" s="27" t="s">
        <v>35</v>
      </c>
      <c r="V390" s="185"/>
      <c r="W390" s="56"/>
      <c r="X390" s="186"/>
      <c r="Y390" s="186"/>
      <c r="Z390" s="186"/>
      <c r="AA390" s="62"/>
      <c r="AB390" s="62"/>
      <c r="AC390" s="187"/>
      <c r="AD390" s="259"/>
      <c r="AE390" s="259"/>
      <c r="AF390" s="56"/>
      <c r="AG390" s="28"/>
      <c r="AH390" s="56"/>
      <c r="AI390" s="28"/>
      <c r="AJ390" s="132"/>
      <c r="AK390" s="198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37</v>
      </c>
      <c r="D391" s="185"/>
      <c r="E391" s="56"/>
      <c r="F391" s="186"/>
      <c r="G391" s="186"/>
      <c r="H391" s="186"/>
      <c r="I391" s="62"/>
      <c r="J391" s="62"/>
      <c r="K391" s="187"/>
      <c r="L391" s="259"/>
      <c r="M391" s="259"/>
      <c r="N391" s="56"/>
      <c r="O391" s="28"/>
      <c r="P391" s="56"/>
      <c r="Q391" s="28"/>
      <c r="R391" s="132"/>
      <c r="S391" s="215"/>
      <c r="T391" s="286"/>
      <c r="U391" s="27" t="s">
        <v>37</v>
      </c>
      <c r="V391" s="185"/>
      <c r="W391" s="56"/>
      <c r="X391" s="186"/>
      <c r="Y391" s="186"/>
      <c r="Z391" s="186"/>
      <c r="AA391" s="62"/>
      <c r="AB391" s="62"/>
      <c r="AC391" s="187"/>
      <c r="AD391" s="259"/>
      <c r="AE391" s="259"/>
      <c r="AF391" s="56"/>
      <c r="AG391" s="28"/>
      <c r="AH391" s="56"/>
      <c r="AI391" s="28"/>
      <c r="AJ391" s="132"/>
      <c r="AK391" s="198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5"/>
      <c r="E392" s="56"/>
      <c r="F392" s="188"/>
      <c r="G392" s="188"/>
      <c r="H392" s="188"/>
      <c r="I392" s="56"/>
      <c r="J392" s="56"/>
      <c r="K392" s="187"/>
      <c r="L392" s="259"/>
      <c r="M392" s="259"/>
      <c r="N392" s="56"/>
      <c r="O392" s="28"/>
      <c r="P392" s="56"/>
      <c r="Q392" s="28"/>
      <c r="R392" s="183"/>
      <c r="S392" s="215"/>
      <c r="T392" s="287"/>
      <c r="U392" s="27"/>
      <c r="V392" s="185"/>
      <c r="W392" s="56"/>
      <c r="X392" s="188"/>
      <c r="Y392" s="188"/>
      <c r="Z392" s="188"/>
      <c r="AA392" s="56"/>
      <c r="AB392" s="56"/>
      <c r="AC392" s="187"/>
      <c r="AD392" s="259"/>
      <c r="AE392" s="259"/>
      <c r="AF392" s="56"/>
      <c r="AG392" s="28"/>
      <c r="AH392" s="56"/>
      <c r="AI392" s="28"/>
      <c r="AJ392" s="183"/>
      <c r="AK392" s="198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5"/>
      <c r="T393" s="285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8"/>
      <c r="AL393" s="285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34</v>
      </c>
      <c r="D394" s="185"/>
      <c r="E394" s="56"/>
      <c r="F394" s="186"/>
      <c r="G394" s="186"/>
      <c r="H394" s="186"/>
      <c r="I394" s="62"/>
      <c r="J394" s="62"/>
      <c r="K394" s="187"/>
      <c r="L394" s="259"/>
      <c r="M394" s="259"/>
      <c r="N394" s="56"/>
      <c r="O394" s="28"/>
      <c r="P394" s="56"/>
      <c r="Q394" s="28"/>
      <c r="R394" s="132"/>
      <c r="S394" s="215"/>
      <c r="T394" s="286"/>
      <c r="U394" s="27" t="s">
        <v>34</v>
      </c>
      <c r="V394" s="185"/>
      <c r="W394" s="56"/>
      <c r="X394" s="186"/>
      <c r="Y394" s="186"/>
      <c r="Z394" s="186"/>
      <c r="AA394" s="62"/>
      <c r="AB394" s="62"/>
      <c r="AC394" s="187"/>
      <c r="AD394" s="259"/>
      <c r="AE394" s="259"/>
      <c r="AF394" s="56"/>
      <c r="AG394" s="28"/>
      <c r="AH394" s="56"/>
      <c r="AI394" s="28"/>
      <c r="AJ394" s="132"/>
      <c r="AK394" s="198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35</v>
      </c>
      <c r="D395" s="185"/>
      <c r="E395" s="56"/>
      <c r="F395" s="186"/>
      <c r="G395" s="186"/>
      <c r="H395" s="186"/>
      <c r="I395" s="62"/>
      <c r="J395" s="62"/>
      <c r="K395" s="187"/>
      <c r="L395" s="259"/>
      <c r="M395" s="259"/>
      <c r="N395" s="56"/>
      <c r="O395" s="28"/>
      <c r="P395" s="56"/>
      <c r="Q395" s="28"/>
      <c r="R395" s="132"/>
      <c r="S395" s="215"/>
      <c r="T395" s="286"/>
      <c r="U395" s="27" t="s">
        <v>35</v>
      </c>
      <c r="V395" s="185"/>
      <c r="W395" s="56"/>
      <c r="X395" s="186"/>
      <c r="Y395" s="186"/>
      <c r="Z395" s="186"/>
      <c r="AA395" s="62"/>
      <c r="AB395" s="62"/>
      <c r="AC395" s="187"/>
      <c r="AD395" s="259"/>
      <c r="AE395" s="259"/>
      <c r="AF395" s="56"/>
      <c r="AG395" s="28"/>
      <c r="AH395" s="56"/>
      <c r="AI395" s="28"/>
      <c r="AJ395" s="132"/>
      <c r="AK395" s="198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37</v>
      </c>
      <c r="D396" s="185"/>
      <c r="E396" s="56"/>
      <c r="F396" s="186"/>
      <c r="G396" s="186"/>
      <c r="H396" s="186"/>
      <c r="I396" s="62"/>
      <c r="J396" s="62"/>
      <c r="K396" s="187"/>
      <c r="L396" s="259"/>
      <c r="M396" s="259"/>
      <c r="N396" s="56"/>
      <c r="O396" s="28"/>
      <c r="P396" s="56"/>
      <c r="Q396" s="28"/>
      <c r="R396" s="132"/>
      <c r="S396" s="215"/>
      <c r="T396" s="286"/>
      <c r="U396" s="27" t="s">
        <v>37</v>
      </c>
      <c r="V396" s="185"/>
      <c r="W396" s="56"/>
      <c r="X396" s="186"/>
      <c r="Y396" s="186"/>
      <c r="Z396" s="186"/>
      <c r="AA396" s="62"/>
      <c r="AB396" s="62"/>
      <c r="AC396" s="187"/>
      <c r="AD396" s="259"/>
      <c r="AE396" s="259"/>
      <c r="AF396" s="56"/>
      <c r="AG396" s="28"/>
      <c r="AH396" s="56"/>
      <c r="AI396" s="28"/>
      <c r="AJ396" s="132"/>
      <c r="AK396" s="198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5"/>
      <c r="E397" s="56"/>
      <c r="F397" s="188"/>
      <c r="G397" s="188"/>
      <c r="H397" s="188"/>
      <c r="I397" s="56"/>
      <c r="J397" s="56"/>
      <c r="K397" s="187"/>
      <c r="L397" s="259"/>
      <c r="M397" s="259"/>
      <c r="N397" s="56"/>
      <c r="O397" s="28"/>
      <c r="P397" s="56"/>
      <c r="Q397" s="28"/>
      <c r="R397" s="183"/>
      <c r="S397" s="215"/>
      <c r="T397" s="287"/>
      <c r="U397" s="27"/>
      <c r="V397" s="185"/>
      <c r="W397" s="56"/>
      <c r="X397" s="188"/>
      <c r="Y397" s="188"/>
      <c r="Z397" s="188"/>
      <c r="AA397" s="56"/>
      <c r="AB397" s="56"/>
      <c r="AC397" s="187"/>
      <c r="AD397" s="259"/>
      <c r="AE397" s="259"/>
      <c r="AF397" s="56"/>
      <c r="AG397" s="28"/>
      <c r="AH397" s="56"/>
      <c r="AI397" s="28"/>
      <c r="AJ397" s="183"/>
      <c r="AK397" s="198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5"/>
      <c r="T398" s="285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8"/>
      <c r="AL398" s="285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34</v>
      </c>
      <c r="D399" s="185"/>
      <c r="E399" s="56"/>
      <c r="F399" s="186"/>
      <c r="G399" s="186"/>
      <c r="H399" s="186"/>
      <c r="I399" s="62"/>
      <c r="J399" s="62"/>
      <c r="K399" s="187"/>
      <c r="L399" s="259"/>
      <c r="M399" s="259"/>
      <c r="N399" s="56"/>
      <c r="O399" s="28"/>
      <c r="P399" s="56"/>
      <c r="Q399" s="28"/>
      <c r="R399" s="132"/>
      <c r="S399" s="215"/>
      <c r="T399" s="286"/>
      <c r="U399" s="27" t="s">
        <v>34</v>
      </c>
      <c r="V399" s="185"/>
      <c r="W399" s="56"/>
      <c r="X399" s="186"/>
      <c r="Y399" s="186"/>
      <c r="Z399" s="186"/>
      <c r="AA399" s="62"/>
      <c r="AB399" s="62"/>
      <c r="AC399" s="187"/>
      <c r="AD399" s="259"/>
      <c r="AE399" s="259"/>
      <c r="AF399" s="56"/>
      <c r="AG399" s="28"/>
      <c r="AH399" s="56"/>
      <c r="AI399" s="28"/>
      <c r="AJ399" s="132"/>
      <c r="AK399" s="198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35</v>
      </c>
      <c r="D400" s="185"/>
      <c r="E400" s="56"/>
      <c r="F400" s="186"/>
      <c r="G400" s="186"/>
      <c r="H400" s="186"/>
      <c r="I400" s="62"/>
      <c r="J400" s="62"/>
      <c r="K400" s="187"/>
      <c r="L400" s="259"/>
      <c r="M400" s="259"/>
      <c r="N400" s="56"/>
      <c r="O400" s="28"/>
      <c r="P400" s="56"/>
      <c r="Q400" s="28"/>
      <c r="R400" s="132"/>
      <c r="S400" s="215"/>
      <c r="T400" s="286"/>
      <c r="U400" s="27" t="s">
        <v>35</v>
      </c>
      <c r="V400" s="185"/>
      <c r="W400" s="56"/>
      <c r="X400" s="186"/>
      <c r="Y400" s="186"/>
      <c r="Z400" s="186"/>
      <c r="AA400" s="62"/>
      <c r="AB400" s="62"/>
      <c r="AC400" s="187"/>
      <c r="AD400" s="259"/>
      <c r="AE400" s="259"/>
      <c r="AF400" s="56"/>
      <c r="AG400" s="28"/>
      <c r="AH400" s="56"/>
      <c r="AI400" s="28"/>
      <c r="AJ400" s="132"/>
      <c r="AK400" s="198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37</v>
      </c>
      <c r="D401" s="185"/>
      <c r="E401" s="56"/>
      <c r="F401" s="186"/>
      <c r="G401" s="186"/>
      <c r="H401" s="186"/>
      <c r="I401" s="62"/>
      <c r="J401" s="62"/>
      <c r="K401" s="187"/>
      <c r="L401" s="259"/>
      <c r="M401" s="259"/>
      <c r="N401" s="56"/>
      <c r="O401" s="28"/>
      <c r="P401" s="56"/>
      <c r="Q401" s="28"/>
      <c r="R401" s="132"/>
      <c r="S401" s="215"/>
      <c r="T401" s="286"/>
      <c r="U401" s="27" t="s">
        <v>37</v>
      </c>
      <c r="V401" s="185"/>
      <c r="W401" s="56"/>
      <c r="X401" s="186"/>
      <c r="Y401" s="186"/>
      <c r="Z401" s="186"/>
      <c r="AA401" s="62"/>
      <c r="AB401" s="62"/>
      <c r="AC401" s="187"/>
      <c r="AD401" s="259"/>
      <c r="AE401" s="259"/>
      <c r="AF401" s="56"/>
      <c r="AG401" s="28"/>
      <c r="AH401" s="56"/>
      <c r="AI401" s="28"/>
      <c r="AJ401" s="132"/>
      <c r="AK401" s="198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5"/>
      <c r="E402" s="56"/>
      <c r="F402" s="188"/>
      <c r="G402" s="188"/>
      <c r="H402" s="188"/>
      <c r="I402" s="56"/>
      <c r="J402" s="56"/>
      <c r="K402" s="187"/>
      <c r="L402" s="259"/>
      <c r="M402" s="259"/>
      <c r="N402" s="56"/>
      <c r="O402" s="28"/>
      <c r="P402" s="56"/>
      <c r="Q402" s="28"/>
      <c r="R402" s="183"/>
      <c r="S402" s="215"/>
      <c r="T402" s="287"/>
      <c r="U402" s="27"/>
      <c r="V402" s="185"/>
      <c r="W402" s="56"/>
      <c r="X402" s="188"/>
      <c r="Y402" s="188"/>
      <c r="Z402" s="188"/>
      <c r="AA402" s="56"/>
      <c r="AB402" s="56"/>
      <c r="AC402" s="187"/>
      <c r="AD402" s="259"/>
      <c r="AE402" s="259"/>
      <c r="AF402" s="56"/>
      <c r="AG402" s="28"/>
      <c r="AH402" s="56"/>
      <c r="AI402" s="28"/>
      <c r="AJ402" s="183"/>
      <c r="AK402" s="198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5"/>
      <c r="T403" s="285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8"/>
      <c r="AL403" s="285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34</v>
      </c>
      <c r="D404" s="185"/>
      <c r="E404" s="56"/>
      <c r="F404" s="186"/>
      <c r="G404" s="186"/>
      <c r="H404" s="186"/>
      <c r="I404" s="62"/>
      <c r="J404" s="62"/>
      <c r="K404" s="187"/>
      <c r="L404" s="259"/>
      <c r="M404" s="259"/>
      <c r="N404" s="56"/>
      <c r="O404" s="28"/>
      <c r="P404" s="56"/>
      <c r="Q404" s="28"/>
      <c r="R404" s="132"/>
      <c r="S404" s="215"/>
      <c r="T404" s="286"/>
      <c r="U404" s="27" t="s">
        <v>34</v>
      </c>
      <c r="V404" s="185"/>
      <c r="W404" s="56"/>
      <c r="X404" s="186"/>
      <c r="Y404" s="186"/>
      <c r="Z404" s="186"/>
      <c r="AA404" s="62"/>
      <c r="AB404" s="62"/>
      <c r="AC404" s="187"/>
      <c r="AD404" s="259"/>
      <c r="AE404" s="259"/>
      <c r="AF404" s="56"/>
      <c r="AG404" s="28"/>
      <c r="AH404" s="56"/>
      <c r="AI404" s="28"/>
      <c r="AJ404" s="132"/>
      <c r="AK404" s="198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35</v>
      </c>
      <c r="D405" s="185"/>
      <c r="E405" s="56"/>
      <c r="F405" s="186"/>
      <c r="G405" s="186"/>
      <c r="H405" s="186"/>
      <c r="I405" s="62"/>
      <c r="J405" s="62"/>
      <c r="K405" s="187"/>
      <c r="L405" s="259"/>
      <c r="M405" s="259"/>
      <c r="N405" s="56"/>
      <c r="O405" s="28"/>
      <c r="P405" s="56"/>
      <c r="Q405" s="28"/>
      <c r="R405" s="132"/>
      <c r="S405" s="215"/>
      <c r="T405" s="286"/>
      <c r="U405" s="27" t="s">
        <v>35</v>
      </c>
      <c r="V405" s="185"/>
      <c r="W405" s="56"/>
      <c r="X405" s="186"/>
      <c r="Y405" s="186"/>
      <c r="Z405" s="186"/>
      <c r="AA405" s="62"/>
      <c r="AB405" s="62"/>
      <c r="AC405" s="187"/>
      <c r="AD405" s="259"/>
      <c r="AE405" s="259"/>
      <c r="AF405" s="56"/>
      <c r="AG405" s="28"/>
      <c r="AH405" s="56"/>
      <c r="AI405" s="28"/>
      <c r="AJ405" s="132"/>
      <c r="AK405" s="198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37</v>
      </c>
      <c r="D406" s="185"/>
      <c r="E406" s="56"/>
      <c r="F406" s="186"/>
      <c r="G406" s="186"/>
      <c r="H406" s="186"/>
      <c r="I406" s="62"/>
      <c r="J406" s="62"/>
      <c r="K406" s="187"/>
      <c r="L406" s="259"/>
      <c r="M406" s="259"/>
      <c r="N406" s="56"/>
      <c r="O406" s="28"/>
      <c r="P406" s="56"/>
      <c r="Q406" s="28"/>
      <c r="R406" s="132"/>
      <c r="S406" s="215"/>
      <c r="T406" s="286"/>
      <c r="U406" s="27" t="s">
        <v>37</v>
      </c>
      <c r="V406" s="185"/>
      <c r="W406" s="56"/>
      <c r="X406" s="186"/>
      <c r="Y406" s="186"/>
      <c r="Z406" s="186"/>
      <c r="AA406" s="62"/>
      <c r="AB406" s="62"/>
      <c r="AC406" s="187"/>
      <c r="AD406" s="259"/>
      <c r="AE406" s="259"/>
      <c r="AF406" s="56"/>
      <c r="AG406" s="28"/>
      <c r="AH406" s="56"/>
      <c r="AI406" s="28"/>
      <c r="AJ406" s="132"/>
      <c r="AK406" s="198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5"/>
      <c r="E407" s="56"/>
      <c r="F407" s="188"/>
      <c r="G407" s="188"/>
      <c r="H407" s="188"/>
      <c r="I407" s="56"/>
      <c r="J407" s="56"/>
      <c r="K407" s="187"/>
      <c r="L407" s="259"/>
      <c r="M407" s="259"/>
      <c r="N407" s="56"/>
      <c r="O407" s="28"/>
      <c r="P407" s="56"/>
      <c r="Q407" s="28"/>
      <c r="R407" s="183"/>
      <c r="S407" s="215"/>
      <c r="T407" s="287"/>
      <c r="U407" s="27"/>
      <c r="V407" s="185"/>
      <c r="W407" s="56"/>
      <c r="X407" s="188"/>
      <c r="Y407" s="188"/>
      <c r="Z407" s="188"/>
      <c r="AA407" s="56"/>
      <c r="AB407" s="56"/>
      <c r="AC407" s="187"/>
      <c r="AD407" s="259"/>
      <c r="AE407" s="259"/>
      <c r="AF407" s="56"/>
      <c r="AG407" s="28"/>
      <c r="AH407" s="56"/>
      <c r="AI407" s="28"/>
      <c r="AJ407" s="183"/>
      <c r="AK407" s="198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5"/>
      <c r="T408" s="285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8"/>
      <c r="AL408" s="285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34</v>
      </c>
      <c r="D409" s="185"/>
      <c r="E409" s="56"/>
      <c r="F409" s="186"/>
      <c r="G409" s="186"/>
      <c r="H409" s="186"/>
      <c r="I409" s="62"/>
      <c r="J409" s="62"/>
      <c r="K409" s="187"/>
      <c r="L409" s="259"/>
      <c r="M409" s="259"/>
      <c r="N409" s="56"/>
      <c r="O409" s="28"/>
      <c r="P409" s="56"/>
      <c r="Q409" s="28"/>
      <c r="R409" s="132"/>
      <c r="S409" s="215"/>
      <c r="T409" s="286"/>
      <c r="U409" s="27" t="s">
        <v>34</v>
      </c>
      <c r="V409" s="185"/>
      <c r="W409" s="56"/>
      <c r="X409" s="186"/>
      <c r="Y409" s="186"/>
      <c r="Z409" s="186"/>
      <c r="AA409" s="62"/>
      <c r="AB409" s="62"/>
      <c r="AC409" s="187"/>
      <c r="AD409" s="259"/>
      <c r="AE409" s="259"/>
      <c r="AF409" s="56"/>
      <c r="AG409" s="28"/>
      <c r="AH409" s="56"/>
      <c r="AI409" s="28"/>
      <c r="AJ409" s="132"/>
      <c r="AK409" s="198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35</v>
      </c>
      <c r="D410" s="185"/>
      <c r="E410" s="56"/>
      <c r="F410" s="186"/>
      <c r="G410" s="186"/>
      <c r="H410" s="186"/>
      <c r="I410" s="62"/>
      <c r="J410" s="62"/>
      <c r="K410" s="187"/>
      <c r="L410" s="259"/>
      <c r="M410" s="259"/>
      <c r="N410" s="56"/>
      <c r="O410" s="28"/>
      <c r="P410" s="56"/>
      <c r="Q410" s="28"/>
      <c r="R410" s="132"/>
      <c r="S410" s="215"/>
      <c r="T410" s="286"/>
      <c r="U410" s="27" t="s">
        <v>35</v>
      </c>
      <c r="V410" s="185"/>
      <c r="W410" s="56"/>
      <c r="X410" s="186"/>
      <c r="Y410" s="186"/>
      <c r="Z410" s="186"/>
      <c r="AA410" s="62"/>
      <c r="AB410" s="62"/>
      <c r="AC410" s="187"/>
      <c r="AD410" s="259"/>
      <c r="AE410" s="259"/>
      <c r="AF410" s="56"/>
      <c r="AG410" s="28"/>
      <c r="AH410" s="56"/>
      <c r="AI410" s="28"/>
      <c r="AJ410" s="132"/>
      <c r="AK410" s="198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37</v>
      </c>
      <c r="D411" s="185"/>
      <c r="E411" s="56"/>
      <c r="F411" s="186"/>
      <c r="G411" s="186"/>
      <c r="H411" s="186"/>
      <c r="I411" s="62"/>
      <c r="J411" s="62"/>
      <c r="K411" s="187"/>
      <c r="L411" s="259"/>
      <c r="M411" s="259"/>
      <c r="N411" s="56"/>
      <c r="O411" s="28"/>
      <c r="P411" s="56"/>
      <c r="Q411" s="28"/>
      <c r="R411" s="132"/>
      <c r="S411" s="215"/>
      <c r="T411" s="286"/>
      <c r="U411" s="27" t="s">
        <v>37</v>
      </c>
      <c r="V411" s="185"/>
      <c r="W411" s="56"/>
      <c r="X411" s="186"/>
      <c r="Y411" s="186"/>
      <c r="Z411" s="186"/>
      <c r="AA411" s="62"/>
      <c r="AB411" s="62"/>
      <c r="AC411" s="187"/>
      <c r="AD411" s="259"/>
      <c r="AE411" s="259"/>
      <c r="AF411" s="56"/>
      <c r="AG411" s="28"/>
      <c r="AH411" s="56"/>
      <c r="AI411" s="28"/>
      <c r="AJ411" s="132"/>
      <c r="AK411" s="198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5"/>
      <c r="E412" s="56"/>
      <c r="F412" s="188"/>
      <c r="G412" s="188"/>
      <c r="H412" s="188"/>
      <c r="I412" s="56"/>
      <c r="J412" s="56"/>
      <c r="K412" s="187"/>
      <c r="L412" s="259"/>
      <c r="M412" s="259"/>
      <c r="N412" s="56"/>
      <c r="O412" s="28"/>
      <c r="P412" s="56"/>
      <c r="Q412" s="28"/>
      <c r="R412" s="183"/>
      <c r="S412" s="215"/>
      <c r="T412" s="287"/>
      <c r="U412" s="27"/>
      <c r="V412" s="185"/>
      <c r="W412" s="56"/>
      <c r="X412" s="188"/>
      <c r="Y412" s="188"/>
      <c r="Z412" s="188"/>
      <c r="AA412" s="56"/>
      <c r="AB412" s="56"/>
      <c r="AC412" s="187"/>
      <c r="AD412" s="259"/>
      <c r="AE412" s="259"/>
      <c r="AF412" s="56"/>
      <c r="AG412" s="28"/>
      <c r="AH412" s="56"/>
      <c r="AI412" s="28"/>
      <c r="AJ412" s="183"/>
      <c r="AK412" s="198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5"/>
      <c r="T413" s="285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8"/>
      <c r="AL413" s="285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34</v>
      </c>
      <c r="D414" s="185"/>
      <c r="E414" s="56"/>
      <c r="F414" s="186"/>
      <c r="G414" s="186"/>
      <c r="H414" s="186"/>
      <c r="I414" s="62"/>
      <c r="J414" s="62"/>
      <c r="K414" s="187"/>
      <c r="L414" s="259"/>
      <c r="M414" s="259"/>
      <c r="N414" s="56"/>
      <c r="O414" s="28"/>
      <c r="P414" s="56"/>
      <c r="Q414" s="28"/>
      <c r="R414" s="132"/>
      <c r="S414" s="215"/>
      <c r="T414" s="286"/>
      <c r="U414" s="27" t="s">
        <v>34</v>
      </c>
      <c r="V414" s="185"/>
      <c r="W414" s="56"/>
      <c r="X414" s="186"/>
      <c r="Y414" s="186"/>
      <c r="Z414" s="186"/>
      <c r="AA414" s="62"/>
      <c r="AB414" s="62"/>
      <c r="AC414" s="187"/>
      <c r="AD414" s="259"/>
      <c r="AE414" s="259"/>
      <c r="AF414" s="56"/>
      <c r="AG414" s="28"/>
      <c r="AH414" s="56"/>
      <c r="AI414" s="28"/>
      <c r="AJ414" s="132"/>
      <c r="AK414" s="198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35</v>
      </c>
      <c r="D415" s="185"/>
      <c r="E415" s="56"/>
      <c r="F415" s="186"/>
      <c r="G415" s="186"/>
      <c r="H415" s="186"/>
      <c r="I415" s="62"/>
      <c r="J415" s="62"/>
      <c r="K415" s="187"/>
      <c r="L415" s="259"/>
      <c r="M415" s="259"/>
      <c r="N415" s="56"/>
      <c r="O415" s="28"/>
      <c r="P415" s="56"/>
      <c r="Q415" s="28"/>
      <c r="R415" s="132"/>
      <c r="S415" s="215"/>
      <c r="T415" s="286"/>
      <c r="U415" s="27" t="s">
        <v>35</v>
      </c>
      <c r="V415" s="185"/>
      <c r="W415" s="56"/>
      <c r="X415" s="186"/>
      <c r="Y415" s="186"/>
      <c r="Z415" s="186"/>
      <c r="AA415" s="62"/>
      <c r="AB415" s="62"/>
      <c r="AC415" s="187"/>
      <c r="AD415" s="259"/>
      <c r="AE415" s="259"/>
      <c r="AF415" s="56"/>
      <c r="AG415" s="28"/>
      <c r="AH415" s="56"/>
      <c r="AI415" s="28"/>
      <c r="AJ415" s="132"/>
      <c r="AK415" s="198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37</v>
      </c>
      <c r="D416" s="185"/>
      <c r="E416" s="56"/>
      <c r="F416" s="186"/>
      <c r="G416" s="186"/>
      <c r="H416" s="186"/>
      <c r="I416" s="62"/>
      <c r="J416" s="62"/>
      <c r="K416" s="187"/>
      <c r="L416" s="259"/>
      <c r="M416" s="259"/>
      <c r="N416" s="56"/>
      <c r="O416" s="28"/>
      <c r="P416" s="56"/>
      <c r="Q416" s="28"/>
      <c r="R416" s="132"/>
      <c r="S416" s="215"/>
      <c r="T416" s="286"/>
      <c r="U416" s="27" t="s">
        <v>37</v>
      </c>
      <c r="V416" s="185"/>
      <c r="W416" s="56"/>
      <c r="X416" s="186"/>
      <c r="Y416" s="186"/>
      <c r="Z416" s="186"/>
      <c r="AA416" s="62"/>
      <c r="AB416" s="62"/>
      <c r="AC416" s="187"/>
      <c r="AD416" s="259"/>
      <c r="AE416" s="259"/>
      <c r="AF416" s="56"/>
      <c r="AG416" s="28"/>
      <c r="AH416" s="56"/>
      <c r="AI416" s="28"/>
      <c r="AJ416" s="132"/>
      <c r="AK416" s="198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5"/>
      <c r="E417" s="56"/>
      <c r="F417" s="188"/>
      <c r="G417" s="188"/>
      <c r="H417" s="188"/>
      <c r="I417" s="56"/>
      <c r="J417" s="56"/>
      <c r="K417" s="187"/>
      <c r="L417" s="259"/>
      <c r="M417" s="259"/>
      <c r="N417" s="56"/>
      <c r="O417" s="28"/>
      <c r="P417" s="56"/>
      <c r="Q417" s="28"/>
      <c r="R417" s="183"/>
      <c r="S417" s="215"/>
      <c r="T417" s="287"/>
      <c r="U417" s="27"/>
      <c r="V417" s="185"/>
      <c r="W417" s="56"/>
      <c r="X417" s="188"/>
      <c r="Y417" s="188"/>
      <c r="Z417" s="188"/>
      <c r="AA417" s="56"/>
      <c r="AB417" s="56"/>
      <c r="AC417" s="187"/>
      <c r="AD417" s="259"/>
      <c r="AE417" s="259"/>
      <c r="AF417" s="56"/>
      <c r="AG417" s="28"/>
      <c r="AH417" s="56"/>
      <c r="AI417" s="28"/>
      <c r="AJ417" s="183"/>
      <c r="AK417" s="198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5"/>
      <c r="T418" s="285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8"/>
      <c r="AL418" s="285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34</v>
      </c>
      <c r="D419" s="185"/>
      <c r="E419" s="56"/>
      <c r="F419" s="186"/>
      <c r="G419" s="186"/>
      <c r="H419" s="186"/>
      <c r="I419" s="62"/>
      <c r="J419" s="62"/>
      <c r="K419" s="187"/>
      <c r="L419" s="259"/>
      <c r="M419" s="259"/>
      <c r="N419" s="56"/>
      <c r="O419" s="28"/>
      <c r="P419" s="56"/>
      <c r="Q419" s="28"/>
      <c r="R419" s="132"/>
      <c r="S419" s="215"/>
      <c r="T419" s="286"/>
      <c r="U419" s="27" t="s">
        <v>34</v>
      </c>
      <c r="V419" s="185"/>
      <c r="W419" s="56"/>
      <c r="X419" s="186"/>
      <c r="Y419" s="186"/>
      <c r="Z419" s="186"/>
      <c r="AA419" s="62"/>
      <c r="AB419" s="62"/>
      <c r="AC419" s="187"/>
      <c r="AD419" s="259"/>
      <c r="AE419" s="259"/>
      <c r="AF419" s="56"/>
      <c r="AG419" s="28"/>
      <c r="AH419" s="56"/>
      <c r="AI419" s="28"/>
      <c r="AJ419" s="132"/>
      <c r="AK419" s="198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35</v>
      </c>
      <c r="D420" s="185"/>
      <c r="E420" s="56"/>
      <c r="F420" s="186"/>
      <c r="G420" s="186"/>
      <c r="H420" s="186"/>
      <c r="I420" s="62"/>
      <c r="J420" s="62"/>
      <c r="K420" s="187"/>
      <c r="L420" s="259"/>
      <c r="M420" s="259"/>
      <c r="N420" s="56"/>
      <c r="O420" s="28"/>
      <c r="P420" s="56"/>
      <c r="Q420" s="28"/>
      <c r="R420" s="132"/>
      <c r="S420" s="215"/>
      <c r="T420" s="286"/>
      <c r="U420" s="27" t="s">
        <v>35</v>
      </c>
      <c r="V420" s="185"/>
      <c r="W420" s="56"/>
      <c r="X420" s="186"/>
      <c r="Y420" s="186"/>
      <c r="Z420" s="186"/>
      <c r="AA420" s="62"/>
      <c r="AB420" s="62"/>
      <c r="AC420" s="187"/>
      <c r="AD420" s="259"/>
      <c r="AE420" s="259"/>
      <c r="AF420" s="56"/>
      <c r="AG420" s="28"/>
      <c r="AH420" s="56"/>
      <c r="AI420" s="28"/>
      <c r="AJ420" s="132"/>
      <c r="AK420" s="198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37</v>
      </c>
      <c r="D421" s="185"/>
      <c r="E421" s="56"/>
      <c r="F421" s="186"/>
      <c r="G421" s="186"/>
      <c r="H421" s="186"/>
      <c r="I421" s="62"/>
      <c r="J421" s="62"/>
      <c r="K421" s="187"/>
      <c r="L421" s="259"/>
      <c r="M421" s="259"/>
      <c r="N421" s="56"/>
      <c r="O421" s="28"/>
      <c r="P421" s="56"/>
      <c r="Q421" s="28"/>
      <c r="R421" s="132"/>
      <c r="S421" s="215"/>
      <c r="T421" s="286"/>
      <c r="U421" s="27" t="s">
        <v>37</v>
      </c>
      <c r="V421" s="185"/>
      <c r="W421" s="56"/>
      <c r="X421" s="186"/>
      <c r="Y421" s="186"/>
      <c r="Z421" s="186"/>
      <c r="AA421" s="62"/>
      <c r="AB421" s="62"/>
      <c r="AC421" s="187"/>
      <c r="AD421" s="259"/>
      <c r="AE421" s="259"/>
      <c r="AF421" s="56"/>
      <c r="AG421" s="28"/>
      <c r="AH421" s="56"/>
      <c r="AI421" s="28"/>
      <c r="AJ421" s="132"/>
      <c r="AK421" s="198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5"/>
      <c r="E422" s="56"/>
      <c r="F422" s="188"/>
      <c r="G422" s="188"/>
      <c r="H422" s="188"/>
      <c r="I422" s="56"/>
      <c r="J422" s="56"/>
      <c r="K422" s="187"/>
      <c r="L422" s="259"/>
      <c r="M422" s="259"/>
      <c r="N422" s="56"/>
      <c r="O422" s="28"/>
      <c r="P422" s="56"/>
      <c r="Q422" s="28"/>
      <c r="R422" s="183"/>
      <c r="S422" s="215"/>
      <c r="T422" s="287"/>
      <c r="U422" s="27"/>
      <c r="V422" s="185"/>
      <c r="W422" s="56"/>
      <c r="X422" s="188"/>
      <c r="Y422" s="188"/>
      <c r="Z422" s="188"/>
      <c r="AA422" s="56"/>
      <c r="AB422" s="56"/>
      <c r="AC422" s="187"/>
      <c r="AD422" s="259"/>
      <c r="AE422" s="259"/>
      <c r="AF422" s="56"/>
      <c r="AG422" s="28"/>
      <c r="AH422" s="56"/>
      <c r="AI422" s="28"/>
      <c r="AJ422" s="183"/>
      <c r="AK422" s="198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5"/>
      <c r="T423" s="285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8"/>
      <c r="AL423" s="285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34</v>
      </c>
      <c r="D424" s="185"/>
      <c r="E424" s="56"/>
      <c r="F424" s="186"/>
      <c r="G424" s="186"/>
      <c r="H424" s="186"/>
      <c r="I424" s="62"/>
      <c r="J424" s="62"/>
      <c r="K424" s="187"/>
      <c r="L424" s="259"/>
      <c r="M424" s="259"/>
      <c r="N424" s="56"/>
      <c r="O424" s="28"/>
      <c r="P424" s="56"/>
      <c r="Q424" s="28"/>
      <c r="R424" s="132"/>
      <c r="S424" s="215"/>
      <c r="T424" s="286"/>
      <c r="U424" s="27" t="s">
        <v>34</v>
      </c>
      <c r="V424" s="185"/>
      <c r="W424" s="56"/>
      <c r="X424" s="186"/>
      <c r="Y424" s="186"/>
      <c r="Z424" s="186"/>
      <c r="AA424" s="62"/>
      <c r="AB424" s="62"/>
      <c r="AC424" s="187"/>
      <c r="AD424" s="259"/>
      <c r="AE424" s="259"/>
      <c r="AF424" s="56"/>
      <c r="AG424" s="28"/>
      <c r="AH424" s="56"/>
      <c r="AI424" s="28"/>
      <c r="AJ424" s="132"/>
      <c r="AK424" s="198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35</v>
      </c>
      <c r="D425" s="185"/>
      <c r="E425" s="56"/>
      <c r="F425" s="186"/>
      <c r="G425" s="186"/>
      <c r="H425" s="186"/>
      <c r="I425" s="62"/>
      <c r="J425" s="62"/>
      <c r="K425" s="187"/>
      <c r="L425" s="259"/>
      <c r="M425" s="259"/>
      <c r="N425" s="56"/>
      <c r="O425" s="28"/>
      <c r="P425" s="56"/>
      <c r="Q425" s="28"/>
      <c r="R425" s="132"/>
      <c r="S425" s="215"/>
      <c r="T425" s="286"/>
      <c r="U425" s="27" t="s">
        <v>35</v>
      </c>
      <c r="V425" s="185"/>
      <c r="W425" s="56"/>
      <c r="X425" s="186"/>
      <c r="Y425" s="186"/>
      <c r="Z425" s="186"/>
      <c r="AA425" s="62"/>
      <c r="AB425" s="62"/>
      <c r="AC425" s="187"/>
      <c r="AD425" s="259"/>
      <c r="AE425" s="259"/>
      <c r="AF425" s="56"/>
      <c r="AG425" s="28"/>
      <c r="AH425" s="56"/>
      <c r="AI425" s="28"/>
      <c r="AJ425" s="132"/>
      <c r="AK425" s="198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37</v>
      </c>
      <c r="D426" s="185"/>
      <c r="E426" s="56"/>
      <c r="F426" s="186"/>
      <c r="G426" s="186"/>
      <c r="H426" s="186"/>
      <c r="I426" s="62"/>
      <c r="J426" s="62"/>
      <c r="K426" s="187"/>
      <c r="L426" s="259"/>
      <c r="M426" s="259"/>
      <c r="N426" s="56"/>
      <c r="O426" s="28"/>
      <c r="P426" s="56"/>
      <c r="Q426" s="28"/>
      <c r="R426" s="132"/>
      <c r="S426" s="215"/>
      <c r="T426" s="286"/>
      <c r="U426" s="27" t="s">
        <v>37</v>
      </c>
      <c r="V426" s="185"/>
      <c r="W426" s="56"/>
      <c r="X426" s="186"/>
      <c r="Y426" s="186"/>
      <c r="Z426" s="186"/>
      <c r="AA426" s="62"/>
      <c r="AB426" s="62"/>
      <c r="AC426" s="187"/>
      <c r="AD426" s="259"/>
      <c r="AE426" s="259"/>
      <c r="AF426" s="56"/>
      <c r="AG426" s="28"/>
      <c r="AH426" s="56"/>
      <c r="AI426" s="28"/>
      <c r="AJ426" s="132"/>
      <c r="AK426" s="198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5"/>
      <c r="E427" s="56"/>
      <c r="F427" s="188"/>
      <c r="G427" s="188"/>
      <c r="H427" s="188"/>
      <c r="I427" s="56"/>
      <c r="J427" s="56"/>
      <c r="K427" s="187"/>
      <c r="L427" s="259"/>
      <c r="M427" s="259"/>
      <c r="N427" s="56"/>
      <c r="O427" s="28"/>
      <c r="P427" s="56"/>
      <c r="Q427" s="28"/>
      <c r="R427" s="183"/>
      <c r="S427" s="215"/>
      <c r="T427" s="287"/>
      <c r="U427" s="27"/>
      <c r="V427" s="185"/>
      <c r="W427" s="56"/>
      <c r="X427" s="188"/>
      <c r="Y427" s="188"/>
      <c r="Z427" s="188"/>
      <c r="AA427" s="56"/>
      <c r="AB427" s="56"/>
      <c r="AC427" s="187"/>
      <c r="AD427" s="259"/>
      <c r="AE427" s="259"/>
      <c r="AF427" s="56"/>
      <c r="AG427" s="28"/>
      <c r="AH427" s="56"/>
      <c r="AI427" s="28"/>
      <c r="AJ427" s="183"/>
      <c r="AK427" s="198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5"/>
      <c r="T428" s="285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8"/>
      <c r="AL428" s="285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34</v>
      </c>
      <c r="D429" s="185"/>
      <c r="E429" s="56"/>
      <c r="F429" s="186"/>
      <c r="G429" s="186"/>
      <c r="H429" s="186"/>
      <c r="I429" s="62"/>
      <c r="J429" s="62"/>
      <c r="K429" s="187"/>
      <c r="L429" s="259"/>
      <c r="M429" s="259"/>
      <c r="N429" s="56"/>
      <c r="O429" s="28"/>
      <c r="P429" s="56"/>
      <c r="Q429" s="28"/>
      <c r="R429" s="132"/>
      <c r="S429" s="215"/>
      <c r="T429" s="286"/>
      <c r="U429" s="27" t="s">
        <v>34</v>
      </c>
      <c r="V429" s="185"/>
      <c r="W429" s="56"/>
      <c r="X429" s="186"/>
      <c r="Y429" s="186"/>
      <c r="Z429" s="186"/>
      <c r="AA429" s="62"/>
      <c r="AB429" s="62"/>
      <c r="AC429" s="187"/>
      <c r="AD429" s="259"/>
      <c r="AE429" s="259"/>
      <c r="AF429" s="56"/>
      <c r="AG429" s="28"/>
      <c r="AH429" s="56"/>
      <c r="AI429" s="28"/>
      <c r="AJ429" s="132"/>
      <c r="AK429" s="198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35</v>
      </c>
      <c r="D430" s="185"/>
      <c r="E430" s="56"/>
      <c r="F430" s="186"/>
      <c r="G430" s="186"/>
      <c r="H430" s="186"/>
      <c r="I430" s="62"/>
      <c r="J430" s="62"/>
      <c r="K430" s="187"/>
      <c r="L430" s="259"/>
      <c r="M430" s="259"/>
      <c r="N430" s="56"/>
      <c r="O430" s="28"/>
      <c r="P430" s="56"/>
      <c r="Q430" s="28"/>
      <c r="R430" s="132"/>
      <c r="S430" s="215"/>
      <c r="T430" s="286"/>
      <c r="U430" s="27" t="s">
        <v>35</v>
      </c>
      <c r="V430" s="185"/>
      <c r="W430" s="56"/>
      <c r="X430" s="186"/>
      <c r="Y430" s="186"/>
      <c r="Z430" s="186"/>
      <c r="AA430" s="62"/>
      <c r="AB430" s="62"/>
      <c r="AC430" s="187"/>
      <c r="AD430" s="259"/>
      <c r="AE430" s="259"/>
      <c r="AF430" s="56"/>
      <c r="AG430" s="28"/>
      <c r="AH430" s="56"/>
      <c r="AI430" s="28"/>
      <c r="AJ430" s="132"/>
      <c r="AK430" s="198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37</v>
      </c>
      <c r="D431" s="185"/>
      <c r="E431" s="56"/>
      <c r="F431" s="186"/>
      <c r="G431" s="186"/>
      <c r="H431" s="186"/>
      <c r="I431" s="62"/>
      <c r="J431" s="62"/>
      <c r="K431" s="187"/>
      <c r="L431" s="259"/>
      <c r="M431" s="259"/>
      <c r="N431" s="56"/>
      <c r="O431" s="28"/>
      <c r="P431" s="56"/>
      <c r="Q431" s="28"/>
      <c r="R431" s="132"/>
      <c r="S431" s="215"/>
      <c r="T431" s="286"/>
      <c r="U431" s="27" t="s">
        <v>37</v>
      </c>
      <c r="V431" s="185"/>
      <c r="W431" s="56"/>
      <c r="X431" s="186"/>
      <c r="Y431" s="186"/>
      <c r="Z431" s="186"/>
      <c r="AA431" s="62"/>
      <c r="AB431" s="62"/>
      <c r="AC431" s="187"/>
      <c r="AD431" s="259"/>
      <c r="AE431" s="259"/>
      <c r="AF431" s="56"/>
      <c r="AG431" s="28"/>
      <c r="AH431" s="56"/>
      <c r="AI431" s="28"/>
      <c r="AJ431" s="132"/>
      <c r="AK431" s="198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5"/>
      <c r="E432" s="56"/>
      <c r="F432" s="188"/>
      <c r="G432" s="188"/>
      <c r="H432" s="188"/>
      <c r="I432" s="56"/>
      <c r="J432" s="56"/>
      <c r="K432" s="187"/>
      <c r="L432" s="259"/>
      <c r="M432" s="259"/>
      <c r="N432" s="56"/>
      <c r="O432" s="28"/>
      <c r="P432" s="56"/>
      <c r="Q432" s="28"/>
      <c r="R432" s="183"/>
      <c r="S432" s="215"/>
      <c r="T432" s="287"/>
      <c r="U432" s="27"/>
      <c r="V432" s="185"/>
      <c r="W432" s="56"/>
      <c r="X432" s="188"/>
      <c r="Y432" s="188"/>
      <c r="Z432" s="188"/>
      <c r="AA432" s="56"/>
      <c r="AB432" s="56"/>
      <c r="AC432" s="187"/>
      <c r="AD432" s="259"/>
      <c r="AE432" s="259"/>
      <c r="AF432" s="56"/>
      <c r="AG432" s="28"/>
      <c r="AH432" s="56"/>
      <c r="AI432" s="28"/>
      <c r="AJ432" s="183"/>
      <c r="AK432" s="198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5"/>
      <c r="T433" s="285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8"/>
      <c r="AL433" s="285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34</v>
      </c>
      <c r="D434" s="185"/>
      <c r="E434" s="56"/>
      <c r="F434" s="186"/>
      <c r="G434" s="186"/>
      <c r="H434" s="186"/>
      <c r="I434" s="62"/>
      <c r="J434" s="62"/>
      <c r="K434" s="187"/>
      <c r="L434" s="259"/>
      <c r="M434" s="259"/>
      <c r="N434" s="56"/>
      <c r="O434" s="28"/>
      <c r="P434" s="56"/>
      <c r="Q434" s="28"/>
      <c r="R434" s="132"/>
      <c r="S434" s="215"/>
      <c r="T434" s="286"/>
      <c r="U434" s="27" t="s">
        <v>34</v>
      </c>
      <c r="V434" s="185"/>
      <c r="W434" s="56"/>
      <c r="X434" s="186"/>
      <c r="Y434" s="186"/>
      <c r="Z434" s="186"/>
      <c r="AA434" s="62"/>
      <c r="AB434" s="62"/>
      <c r="AC434" s="187"/>
      <c r="AD434" s="259"/>
      <c r="AE434" s="259"/>
      <c r="AF434" s="56"/>
      <c r="AG434" s="28"/>
      <c r="AH434" s="56"/>
      <c r="AI434" s="28"/>
      <c r="AJ434" s="132"/>
      <c r="AK434" s="198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35</v>
      </c>
      <c r="D435" s="185"/>
      <c r="E435" s="56"/>
      <c r="F435" s="186"/>
      <c r="G435" s="186"/>
      <c r="H435" s="186"/>
      <c r="I435" s="62"/>
      <c r="J435" s="62"/>
      <c r="K435" s="187"/>
      <c r="L435" s="259"/>
      <c r="M435" s="259"/>
      <c r="N435" s="56"/>
      <c r="O435" s="28"/>
      <c r="P435" s="56"/>
      <c r="Q435" s="28"/>
      <c r="R435" s="132"/>
      <c r="S435" s="215"/>
      <c r="T435" s="286"/>
      <c r="U435" s="27" t="s">
        <v>35</v>
      </c>
      <c r="V435" s="185"/>
      <c r="W435" s="56"/>
      <c r="X435" s="186"/>
      <c r="Y435" s="186"/>
      <c r="Z435" s="186"/>
      <c r="AA435" s="62"/>
      <c r="AB435" s="62"/>
      <c r="AC435" s="187"/>
      <c r="AD435" s="259"/>
      <c r="AE435" s="259"/>
      <c r="AF435" s="56"/>
      <c r="AG435" s="28"/>
      <c r="AH435" s="56"/>
      <c r="AI435" s="28"/>
      <c r="AJ435" s="132"/>
      <c r="AK435" s="198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37</v>
      </c>
      <c r="D436" s="185"/>
      <c r="E436" s="56"/>
      <c r="F436" s="186"/>
      <c r="G436" s="186"/>
      <c r="H436" s="186"/>
      <c r="I436" s="62"/>
      <c r="J436" s="62"/>
      <c r="K436" s="187"/>
      <c r="L436" s="259"/>
      <c r="M436" s="259"/>
      <c r="N436" s="56"/>
      <c r="O436" s="28"/>
      <c r="P436" s="56"/>
      <c r="Q436" s="28"/>
      <c r="R436" s="132"/>
      <c r="S436" s="215"/>
      <c r="T436" s="286"/>
      <c r="U436" s="27" t="s">
        <v>37</v>
      </c>
      <c r="V436" s="185"/>
      <c r="W436" s="56"/>
      <c r="X436" s="186"/>
      <c r="Y436" s="186"/>
      <c r="Z436" s="186"/>
      <c r="AA436" s="62"/>
      <c r="AB436" s="62"/>
      <c r="AC436" s="187"/>
      <c r="AD436" s="259"/>
      <c r="AE436" s="259"/>
      <c r="AF436" s="56"/>
      <c r="AG436" s="28"/>
      <c r="AH436" s="56"/>
      <c r="AI436" s="28"/>
      <c r="AJ436" s="132"/>
      <c r="AK436" s="198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5"/>
      <c r="E437" s="56"/>
      <c r="F437" s="188"/>
      <c r="G437" s="188"/>
      <c r="H437" s="188"/>
      <c r="I437" s="56"/>
      <c r="J437" s="56"/>
      <c r="K437" s="187"/>
      <c r="L437" s="259"/>
      <c r="M437" s="259"/>
      <c r="N437" s="56"/>
      <c r="O437" s="28"/>
      <c r="P437" s="56"/>
      <c r="Q437" s="28"/>
      <c r="R437" s="183"/>
      <c r="S437" s="215"/>
      <c r="T437" s="287"/>
      <c r="U437" s="27"/>
      <c r="V437" s="185"/>
      <c r="W437" s="56"/>
      <c r="X437" s="188"/>
      <c r="Y437" s="188"/>
      <c r="Z437" s="188"/>
      <c r="AA437" s="56"/>
      <c r="AB437" s="56"/>
      <c r="AC437" s="187"/>
      <c r="AD437" s="259"/>
      <c r="AE437" s="259"/>
      <c r="AF437" s="56"/>
      <c r="AG437" s="28"/>
      <c r="AH437" s="56"/>
      <c r="AI437" s="28"/>
      <c r="AJ437" s="183"/>
      <c r="AK437" s="198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5"/>
      <c r="T438" s="285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8"/>
      <c r="AL438" s="285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34</v>
      </c>
      <c r="D439" s="185"/>
      <c r="E439" s="56"/>
      <c r="F439" s="186"/>
      <c r="G439" s="186"/>
      <c r="H439" s="186"/>
      <c r="I439" s="62"/>
      <c r="J439" s="62"/>
      <c r="K439" s="187"/>
      <c r="L439" s="259"/>
      <c r="M439" s="259"/>
      <c r="N439" s="56"/>
      <c r="O439" s="28"/>
      <c r="P439" s="56"/>
      <c r="Q439" s="28"/>
      <c r="R439" s="132"/>
      <c r="S439" s="215"/>
      <c r="T439" s="286"/>
      <c r="U439" s="27" t="s">
        <v>34</v>
      </c>
      <c r="V439" s="185"/>
      <c r="W439" s="56"/>
      <c r="X439" s="186"/>
      <c r="Y439" s="186"/>
      <c r="Z439" s="186"/>
      <c r="AA439" s="62"/>
      <c r="AB439" s="62"/>
      <c r="AC439" s="187"/>
      <c r="AD439" s="259"/>
      <c r="AE439" s="259"/>
      <c r="AF439" s="56"/>
      <c r="AG439" s="28"/>
      <c r="AH439" s="56"/>
      <c r="AI439" s="28"/>
      <c r="AJ439" s="132"/>
      <c r="AK439" s="198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35</v>
      </c>
      <c r="D440" s="185"/>
      <c r="E440" s="56"/>
      <c r="F440" s="186"/>
      <c r="G440" s="186"/>
      <c r="H440" s="186"/>
      <c r="I440" s="62"/>
      <c r="J440" s="62"/>
      <c r="K440" s="187"/>
      <c r="L440" s="259"/>
      <c r="M440" s="259"/>
      <c r="N440" s="56"/>
      <c r="O440" s="28"/>
      <c r="P440" s="56"/>
      <c r="Q440" s="28"/>
      <c r="R440" s="132"/>
      <c r="S440" s="215"/>
      <c r="T440" s="286"/>
      <c r="U440" s="27" t="s">
        <v>35</v>
      </c>
      <c r="V440" s="185"/>
      <c r="W440" s="56"/>
      <c r="X440" s="186"/>
      <c r="Y440" s="186"/>
      <c r="Z440" s="186"/>
      <c r="AA440" s="62"/>
      <c r="AB440" s="62"/>
      <c r="AC440" s="187"/>
      <c r="AD440" s="259"/>
      <c r="AE440" s="259"/>
      <c r="AF440" s="56"/>
      <c r="AG440" s="28"/>
      <c r="AH440" s="56"/>
      <c r="AI440" s="28"/>
      <c r="AJ440" s="132"/>
      <c r="AK440" s="198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37</v>
      </c>
      <c r="D441" s="185"/>
      <c r="E441" s="56"/>
      <c r="F441" s="186"/>
      <c r="G441" s="186"/>
      <c r="H441" s="186"/>
      <c r="I441" s="62"/>
      <c r="J441" s="62"/>
      <c r="K441" s="187"/>
      <c r="L441" s="259"/>
      <c r="M441" s="259"/>
      <c r="N441" s="56"/>
      <c r="O441" s="28"/>
      <c r="P441" s="56"/>
      <c r="Q441" s="28"/>
      <c r="R441" s="132"/>
      <c r="S441" s="215"/>
      <c r="T441" s="286"/>
      <c r="U441" s="27" t="s">
        <v>37</v>
      </c>
      <c r="V441" s="185"/>
      <c r="W441" s="56"/>
      <c r="X441" s="186"/>
      <c r="Y441" s="186"/>
      <c r="Z441" s="186"/>
      <c r="AA441" s="62"/>
      <c r="AB441" s="62"/>
      <c r="AC441" s="187"/>
      <c r="AD441" s="259"/>
      <c r="AE441" s="259"/>
      <c r="AF441" s="56"/>
      <c r="AG441" s="28"/>
      <c r="AH441" s="56"/>
      <c r="AI441" s="28"/>
      <c r="AJ441" s="132"/>
      <c r="AK441" s="198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5"/>
      <c r="E442" s="56"/>
      <c r="F442" s="188"/>
      <c r="G442" s="188"/>
      <c r="H442" s="188"/>
      <c r="I442" s="56"/>
      <c r="J442" s="56"/>
      <c r="K442" s="187"/>
      <c r="L442" s="259"/>
      <c r="M442" s="259"/>
      <c r="N442" s="56"/>
      <c r="O442" s="28"/>
      <c r="P442" s="56"/>
      <c r="Q442" s="28"/>
      <c r="R442" s="183"/>
      <c r="S442" s="215"/>
      <c r="T442" s="287"/>
      <c r="U442" s="27"/>
      <c r="V442" s="185"/>
      <c r="W442" s="56"/>
      <c r="X442" s="188"/>
      <c r="Y442" s="188"/>
      <c r="Z442" s="188"/>
      <c r="AA442" s="56"/>
      <c r="AB442" s="56"/>
      <c r="AC442" s="187"/>
      <c r="AD442" s="259"/>
      <c r="AE442" s="259"/>
      <c r="AF442" s="56"/>
      <c r="AG442" s="28"/>
      <c r="AH442" s="56"/>
      <c r="AI442" s="28"/>
      <c r="AJ442" s="183"/>
      <c r="AK442" s="198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5"/>
      <c r="T443" s="285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8"/>
      <c r="AL443" s="285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34</v>
      </c>
      <c r="D444" s="185"/>
      <c r="E444" s="56"/>
      <c r="F444" s="186"/>
      <c r="G444" s="186"/>
      <c r="H444" s="186"/>
      <c r="I444" s="62"/>
      <c r="J444" s="62"/>
      <c r="K444" s="187"/>
      <c r="L444" s="259"/>
      <c r="M444" s="259"/>
      <c r="N444" s="56"/>
      <c r="O444" s="28"/>
      <c r="P444" s="56"/>
      <c r="Q444" s="28"/>
      <c r="R444" s="132"/>
      <c r="S444" s="215"/>
      <c r="T444" s="286"/>
      <c r="U444" s="27" t="s">
        <v>34</v>
      </c>
      <c r="V444" s="185"/>
      <c r="W444" s="56"/>
      <c r="X444" s="186"/>
      <c r="Y444" s="186"/>
      <c r="Z444" s="186"/>
      <c r="AA444" s="62"/>
      <c r="AB444" s="62"/>
      <c r="AC444" s="187"/>
      <c r="AD444" s="259"/>
      <c r="AE444" s="259"/>
      <c r="AF444" s="56"/>
      <c r="AG444" s="28"/>
      <c r="AH444" s="56"/>
      <c r="AI444" s="28"/>
      <c r="AJ444" s="132"/>
      <c r="AK444" s="198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35</v>
      </c>
      <c r="D445" s="185"/>
      <c r="E445" s="56"/>
      <c r="F445" s="186"/>
      <c r="G445" s="186"/>
      <c r="H445" s="186"/>
      <c r="I445" s="62"/>
      <c r="J445" s="62"/>
      <c r="K445" s="187"/>
      <c r="L445" s="259"/>
      <c r="M445" s="259"/>
      <c r="N445" s="56"/>
      <c r="O445" s="28"/>
      <c r="P445" s="56"/>
      <c r="Q445" s="28"/>
      <c r="R445" s="132"/>
      <c r="S445" s="215"/>
      <c r="T445" s="286"/>
      <c r="U445" s="27" t="s">
        <v>35</v>
      </c>
      <c r="V445" s="185"/>
      <c r="W445" s="56"/>
      <c r="X445" s="186"/>
      <c r="Y445" s="186"/>
      <c r="Z445" s="186"/>
      <c r="AA445" s="62"/>
      <c r="AB445" s="62"/>
      <c r="AC445" s="187"/>
      <c r="AD445" s="259"/>
      <c r="AE445" s="259"/>
      <c r="AF445" s="56"/>
      <c r="AG445" s="28"/>
      <c r="AH445" s="56"/>
      <c r="AI445" s="28"/>
      <c r="AJ445" s="132"/>
      <c r="AK445" s="198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37</v>
      </c>
      <c r="D446" s="185"/>
      <c r="E446" s="56"/>
      <c r="F446" s="186"/>
      <c r="G446" s="186"/>
      <c r="H446" s="186"/>
      <c r="I446" s="62"/>
      <c r="J446" s="62"/>
      <c r="K446" s="187"/>
      <c r="L446" s="259"/>
      <c r="M446" s="259"/>
      <c r="N446" s="56"/>
      <c r="O446" s="28"/>
      <c r="P446" s="56"/>
      <c r="Q446" s="28"/>
      <c r="R446" s="132"/>
      <c r="S446" s="215"/>
      <c r="T446" s="286"/>
      <c r="U446" s="27" t="s">
        <v>37</v>
      </c>
      <c r="V446" s="185"/>
      <c r="W446" s="56"/>
      <c r="X446" s="186"/>
      <c r="Y446" s="186"/>
      <c r="Z446" s="186"/>
      <c r="AA446" s="62"/>
      <c r="AB446" s="62"/>
      <c r="AC446" s="187"/>
      <c r="AD446" s="259"/>
      <c r="AE446" s="259"/>
      <c r="AF446" s="56"/>
      <c r="AG446" s="28"/>
      <c r="AH446" s="56"/>
      <c r="AI446" s="28"/>
      <c r="AJ446" s="132"/>
      <c r="AK446" s="198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5"/>
      <c r="E447" s="56"/>
      <c r="F447" s="188"/>
      <c r="G447" s="188"/>
      <c r="H447" s="188"/>
      <c r="I447" s="56"/>
      <c r="J447" s="56"/>
      <c r="K447" s="187"/>
      <c r="L447" s="259"/>
      <c r="M447" s="259"/>
      <c r="N447" s="56"/>
      <c r="O447" s="28"/>
      <c r="P447" s="56"/>
      <c r="Q447" s="28"/>
      <c r="R447" s="183"/>
      <c r="S447" s="215"/>
      <c r="T447" s="287"/>
      <c r="U447" s="27"/>
      <c r="V447" s="185"/>
      <c r="W447" s="56"/>
      <c r="X447" s="188"/>
      <c r="Y447" s="188"/>
      <c r="Z447" s="188"/>
      <c r="AA447" s="56"/>
      <c r="AB447" s="56"/>
      <c r="AC447" s="187"/>
      <c r="AD447" s="259"/>
      <c r="AE447" s="259"/>
      <c r="AF447" s="56"/>
      <c r="AG447" s="28"/>
      <c r="AH447" s="56"/>
      <c r="AI447" s="28"/>
      <c r="AJ447" s="183"/>
      <c r="AK447" s="198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5"/>
      <c r="T448" s="285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8"/>
      <c r="AL448" s="285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34</v>
      </c>
      <c r="D449" s="185"/>
      <c r="E449" s="56"/>
      <c r="F449" s="186"/>
      <c r="G449" s="186"/>
      <c r="H449" s="186"/>
      <c r="I449" s="62"/>
      <c r="J449" s="62"/>
      <c r="K449" s="187"/>
      <c r="L449" s="259"/>
      <c r="M449" s="259"/>
      <c r="N449" s="56"/>
      <c r="O449" s="28"/>
      <c r="P449" s="56"/>
      <c r="Q449" s="28"/>
      <c r="R449" s="132"/>
      <c r="S449" s="215"/>
      <c r="T449" s="286"/>
      <c r="U449" s="27" t="s">
        <v>34</v>
      </c>
      <c r="V449" s="185"/>
      <c r="W449" s="56"/>
      <c r="X449" s="186"/>
      <c r="Y449" s="186"/>
      <c r="Z449" s="186"/>
      <c r="AA449" s="62"/>
      <c r="AB449" s="62"/>
      <c r="AC449" s="187"/>
      <c r="AD449" s="259"/>
      <c r="AE449" s="259"/>
      <c r="AF449" s="56"/>
      <c r="AG449" s="28"/>
      <c r="AH449" s="56"/>
      <c r="AI449" s="28"/>
      <c r="AJ449" s="132"/>
      <c r="AK449" s="198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35</v>
      </c>
      <c r="D450" s="185"/>
      <c r="E450" s="56"/>
      <c r="F450" s="186"/>
      <c r="G450" s="186"/>
      <c r="H450" s="186"/>
      <c r="I450" s="62"/>
      <c r="J450" s="62"/>
      <c r="K450" s="187"/>
      <c r="L450" s="259"/>
      <c r="M450" s="259"/>
      <c r="N450" s="56"/>
      <c r="O450" s="28"/>
      <c r="P450" s="56"/>
      <c r="Q450" s="28"/>
      <c r="R450" s="132"/>
      <c r="S450" s="215"/>
      <c r="T450" s="286"/>
      <c r="U450" s="27" t="s">
        <v>35</v>
      </c>
      <c r="V450" s="185"/>
      <c r="W450" s="56"/>
      <c r="X450" s="186"/>
      <c r="Y450" s="186"/>
      <c r="Z450" s="186"/>
      <c r="AA450" s="62"/>
      <c r="AB450" s="62"/>
      <c r="AC450" s="187"/>
      <c r="AD450" s="259"/>
      <c r="AE450" s="259"/>
      <c r="AF450" s="56"/>
      <c r="AG450" s="28"/>
      <c r="AH450" s="56"/>
      <c r="AI450" s="28"/>
      <c r="AJ450" s="132"/>
      <c r="AK450" s="198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37</v>
      </c>
      <c r="D451" s="185"/>
      <c r="E451" s="56"/>
      <c r="F451" s="186"/>
      <c r="G451" s="186"/>
      <c r="H451" s="186"/>
      <c r="I451" s="62"/>
      <c r="J451" s="62"/>
      <c r="K451" s="187"/>
      <c r="L451" s="259"/>
      <c r="M451" s="259"/>
      <c r="N451" s="56"/>
      <c r="O451" s="28"/>
      <c r="P451" s="56"/>
      <c r="Q451" s="28"/>
      <c r="R451" s="132"/>
      <c r="S451" s="215"/>
      <c r="T451" s="286"/>
      <c r="U451" s="27" t="s">
        <v>37</v>
      </c>
      <c r="V451" s="185"/>
      <c r="W451" s="56"/>
      <c r="X451" s="186"/>
      <c r="Y451" s="186"/>
      <c r="Z451" s="186"/>
      <c r="AA451" s="62"/>
      <c r="AB451" s="62"/>
      <c r="AC451" s="187"/>
      <c r="AD451" s="259"/>
      <c r="AE451" s="259"/>
      <c r="AF451" s="56"/>
      <c r="AG451" s="28"/>
      <c r="AH451" s="56"/>
      <c r="AI451" s="28"/>
      <c r="AJ451" s="132"/>
      <c r="AK451" s="198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5"/>
      <c r="E452" s="56"/>
      <c r="F452" s="188"/>
      <c r="G452" s="188"/>
      <c r="H452" s="188"/>
      <c r="I452" s="56"/>
      <c r="J452" s="56"/>
      <c r="K452" s="187"/>
      <c r="L452" s="259"/>
      <c r="M452" s="259"/>
      <c r="N452" s="56"/>
      <c r="O452" s="28"/>
      <c r="P452" s="56"/>
      <c r="Q452" s="28"/>
      <c r="R452" s="183"/>
      <c r="S452" s="215"/>
      <c r="T452" s="287"/>
      <c r="U452" s="27"/>
      <c r="V452" s="185"/>
      <c r="W452" s="56"/>
      <c r="X452" s="188"/>
      <c r="Y452" s="188"/>
      <c r="Z452" s="188"/>
      <c r="AA452" s="56"/>
      <c r="AB452" s="56"/>
      <c r="AC452" s="187"/>
      <c r="AD452" s="259"/>
      <c r="AE452" s="259"/>
      <c r="AF452" s="56"/>
      <c r="AG452" s="28"/>
      <c r="AH452" s="56"/>
      <c r="AI452" s="28"/>
      <c r="AJ452" s="183"/>
      <c r="AK452" s="198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5"/>
      <c r="T453" s="285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8"/>
      <c r="AL453" s="285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34</v>
      </c>
      <c r="D454" s="185"/>
      <c r="E454" s="56"/>
      <c r="F454" s="186"/>
      <c r="G454" s="186"/>
      <c r="H454" s="186"/>
      <c r="I454" s="62"/>
      <c r="J454" s="62"/>
      <c r="K454" s="187"/>
      <c r="L454" s="259"/>
      <c r="M454" s="259"/>
      <c r="N454" s="56"/>
      <c r="O454" s="28"/>
      <c r="P454" s="56"/>
      <c r="Q454" s="28"/>
      <c r="R454" s="132"/>
      <c r="S454" s="215"/>
      <c r="T454" s="286"/>
      <c r="U454" s="27" t="s">
        <v>34</v>
      </c>
      <c r="V454" s="185"/>
      <c r="W454" s="56"/>
      <c r="X454" s="186"/>
      <c r="Y454" s="186"/>
      <c r="Z454" s="186"/>
      <c r="AA454" s="62"/>
      <c r="AB454" s="62"/>
      <c r="AC454" s="187"/>
      <c r="AD454" s="259"/>
      <c r="AE454" s="259"/>
      <c r="AF454" s="56"/>
      <c r="AG454" s="28"/>
      <c r="AH454" s="56"/>
      <c r="AI454" s="28"/>
      <c r="AJ454" s="132"/>
      <c r="AK454" s="198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35</v>
      </c>
      <c r="D455" s="185"/>
      <c r="E455" s="56"/>
      <c r="F455" s="186"/>
      <c r="G455" s="186"/>
      <c r="H455" s="186"/>
      <c r="I455" s="62"/>
      <c r="J455" s="62"/>
      <c r="K455" s="187"/>
      <c r="L455" s="259"/>
      <c r="M455" s="259"/>
      <c r="N455" s="56"/>
      <c r="O455" s="28"/>
      <c r="P455" s="56"/>
      <c r="Q455" s="28"/>
      <c r="R455" s="132"/>
      <c r="S455" s="215"/>
      <c r="T455" s="286"/>
      <c r="U455" s="27" t="s">
        <v>35</v>
      </c>
      <c r="V455" s="185"/>
      <c r="W455" s="56"/>
      <c r="X455" s="186"/>
      <c r="Y455" s="186"/>
      <c r="Z455" s="186"/>
      <c r="AA455" s="62"/>
      <c r="AB455" s="62"/>
      <c r="AC455" s="187"/>
      <c r="AD455" s="259"/>
      <c r="AE455" s="259"/>
      <c r="AF455" s="56"/>
      <c r="AG455" s="28"/>
      <c r="AH455" s="56"/>
      <c r="AI455" s="28"/>
      <c r="AJ455" s="132"/>
      <c r="AK455" s="198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37</v>
      </c>
      <c r="D456" s="185"/>
      <c r="E456" s="56"/>
      <c r="F456" s="186"/>
      <c r="G456" s="186"/>
      <c r="H456" s="186"/>
      <c r="I456" s="62"/>
      <c r="J456" s="62"/>
      <c r="K456" s="187"/>
      <c r="L456" s="259"/>
      <c r="M456" s="259"/>
      <c r="N456" s="56"/>
      <c r="O456" s="28"/>
      <c r="P456" s="56"/>
      <c r="Q456" s="28"/>
      <c r="R456" s="132"/>
      <c r="S456" s="215"/>
      <c r="T456" s="286"/>
      <c r="U456" s="27" t="s">
        <v>37</v>
      </c>
      <c r="V456" s="185"/>
      <c r="W456" s="56"/>
      <c r="X456" s="186"/>
      <c r="Y456" s="186"/>
      <c r="Z456" s="186"/>
      <c r="AA456" s="62"/>
      <c r="AB456" s="62"/>
      <c r="AC456" s="187"/>
      <c r="AD456" s="259"/>
      <c r="AE456" s="259"/>
      <c r="AF456" s="56"/>
      <c r="AG456" s="28"/>
      <c r="AH456" s="56"/>
      <c r="AI456" s="28"/>
      <c r="AJ456" s="132"/>
      <c r="AK456" s="198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5"/>
      <c r="E457" s="56"/>
      <c r="F457" s="188"/>
      <c r="G457" s="188"/>
      <c r="H457" s="188"/>
      <c r="I457" s="56"/>
      <c r="J457" s="56"/>
      <c r="K457" s="187"/>
      <c r="L457" s="259"/>
      <c r="M457" s="259"/>
      <c r="N457" s="56"/>
      <c r="O457" s="28"/>
      <c r="P457" s="56"/>
      <c r="Q457" s="28"/>
      <c r="R457" s="183"/>
      <c r="S457" s="215"/>
      <c r="T457" s="287"/>
      <c r="U457" s="27"/>
      <c r="V457" s="185"/>
      <c r="W457" s="56"/>
      <c r="X457" s="188"/>
      <c r="Y457" s="188"/>
      <c r="Z457" s="188"/>
      <c r="AA457" s="56"/>
      <c r="AB457" s="56"/>
      <c r="AC457" s="187"/>
      <c r="AD457" s="259"/>
      <c r="AE457" s="259"/>
      <c r="AF457" s="56"/>
      <c r="AG457" s="28"/>
      <c r="AH457" s="56"/>
      <c r="AI457" s="28"/>
      <c r="AJ457" s="183"/>
      <c r="AK457" s="198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5"/>
      <c r="T458" s="285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8"/>
      <c r="AL458" s="285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34</v>
      </c>
      <c r="D459" s="185"/>
      <c r="E459" s="56"/>
      <c r="F459" s="186"/>
      <c r="G459" s="186"/>
      <c r="H459" s="186"/>
      <c r="I459" s="62"/>
      <c r="J459" s="62"/>
      <c r="K459" s="187"/>
      <c r="L459" s="259"/>
      <c r="M459" s="259"/>
      <c r="N459" s="56"/>
      <c r="O459" s="28"/>
      <c r="P459" s="56"/>
      <c r="Q459" s="28"/>
      <c r="R459" s="132"/>
      <c r="S459" s="215"/>
      <c r="T459" s="286"/>
      <c r="U459" s="27" t="s">
        <v>34</v>
      </c>
      <c r="V459" s="185"/>
      <c r="W459" s="56"/>
      <c r="X459" s="186"/>
      <c r="Y459" s="186"/>
      <c r="Z459" s="186"/>
      <c r="AA459" s="62"/>
      <c r="AB459" s="62"/>
      <c r="AC459" s="187"/>
      <c r="AD459" s="259"/>
      <c r="AE459" s="259"/>
      <c r="AF459" s="56"/>
      <c r="AG459" s="28"/>
      <c r="AH459" s="56"/>
      <c r="AI459" s="28"/>
      <c r="AJ459" s="132"/>
      <c r="AK459" s="198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35</v>
      </c>
      <c r="D460" s="185"/>
      <c r="E460" s="56"/>
      <c r="F460" s="186"/>
      <c r="G460" s="186"/>
      <c r="H460" s="186"/>
      <c r="I460" s="62"/>
      <c r="J460" s="62"/>
      <c r="K460" s="187"/>
      <c r="L460" s="259"/>
      <c r="M460" s="259"/>
      <c r="N460" s="56"/>
      <c r="O460" s="28"/>
      <c r="P460" s="56"/>
      <c r="Q460" s="28"/>
      <c r="R460" s="132"/>
      <c r="S460" s="215"/>
      <c r="T460" s="286"/>
      <c r="U460" s="27" t="s">
        <v>35</v>
      </c>
      <c r="V460" s="185"/>
      <c r="W460" s="56"/>
      <c r="X460" s="186"/>
      <c r="Y460" s="186"/>
      <c r="Z460" s="186"/>
      <c r="AA460" s="62"/>
      <c r="AB460" s="62"/>
      <c r="AC460" s="187"/>
      <c r="AD460" s="259"/>
      <c r="AE460" s="259"/>
      <c r="AF460" s="56"/>
      <c r="AG460" s="28"/>
      <c r="AH460" s="56"/>
      <c r="AI460" s="28"/>
      <c r="AJ460" s="132"/>
      <c r="AK460" s="198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37</v>
      </c>
      <c r="D461" s="185"/>
      <c r="E461" s="56"/>
      <c r="F461" s="186"/>
      <c r="G461" s="186"/>
      <c r="H461" s="186"/>
      <c r="I461" s="62"/>
      <c r="J461" s="62"/>
      <c r="K461" s="187"/>
      <c r="L461" s="259"/>
      <c r="M461" s="259"/>
      <c r="N461" s="56"/>
      <c r="O461" s="28"/>
      <c r="P461" s="56"/>
      <c r="Q461" s="28"/>
      <c r="R461" s="132"/>
      <c r="S461" s="215"/>
      <c r="T461" s="286"/>
      <c r="U461" s="27" t="s">
        <v>37</v>
      </c>
      <c r="V461" s="185"/>
      <c r="W461" s="56"/>
      <c r="X461" s="186"/>
      <c r="Y461" s="186"/>
      <c r="Z461" s="186"/>
      <c r="AA461" s="62"/>
      <c r="AB461" s="62"/>
      <c r="AC461" s="187"/>
      <c r="AD461" s="259"/>
      <c r="AE461" s="259"/>
      <c r="AF461" s="56"/>
      <c r="AG461" s="28"/>
      <c r="AH461" s="56"/>
      <c r="AI461" s="28"/>
      <c r="AJ461" s="132"/>
      <c r="AK461" s="198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5"/>
      <c r="E462" s="56"/>
      <c r="F462" s="188"/>
      <c r="G462" s="188"/>
      <c r="H462" s="188"/>
      <c r="I462" s="56"/>
      <c r="J462" s="56"/>
      <c r="K462" s="187"/>
      <c r="L462" s="259"/>
      <c r="M462" s="259"/>
      <c r="N462" s="56"/>
      <c r="O462" s="28"/>
      <c r="P462" s="56"/>
      <c r="Q462" s="28"/>
      <c r="R462" s="183"/>
      <c r="S462" s="215"/>
      <c r="T462" s="287"/>
      <c r="U462" s="27"/>
      <c r="V462" s="185"/>
      <c r="W462" s="56"/>
      <c r="X462" s="188"/>
      <c r="Y462" s="188"/>
      <c r="Z462" s="188"/>
      <c r="AA462" s="56"/>
      <c r="AB462" s="56"/>
      <c r="AC462" s="187"/>
      <c r="AD462" s="259"/>
      <c r="AE462" s="259"/>
      <c r="AF462" s="56"/>
      <c r="AG462" s="28"/>
      <c r="AH462" s="56"/>
      <c r="AI462" s="28"/>
      <c r="AJ462" s="183"/>
      <c r="AK462" s="198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5"/>
      <c r="T463" s="285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8"/>
      <c r="AL463" s="285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34</v>
      </c>
      <c r="D464" s="185"/>
      <c r="E464" s="56"/>
      <c r="F464" s="186"/>
      <c r="G464" s="186"/>
      <c r="H464" s="186"/>
      <c r="I464" s="62"/>
      <c r="J464" s="62"/>
      <c r="K464" s="187"/>
      <c r="L464" s="259"/>
      <c r="M464" s="259"/>
      <c r="N464" s="56"/>
      <c r="O464" s="28"/>
      <c r="P464" s="56"/>
      <c r="Q464" s="28"/>
      <c r="R464" s="132"/>
      <c r="S464" s="215"/>
      <c r="T464" s="286"/>
      <c r="U464" s="27" t="s">
        <v>34</v>
      </c>
      <c r="V464" s="185"/>
      <c r="W464" s="56"/>
      <c r="X464" s="186"/>
      <c r="Y464" s="186"/>
      <c r="Z464" s="186"/>
      <c r="AA464" s="62"/>
      <c r="AB464" s="62"/>
      <c r="AC464" s="187"/>
      <c r="AD464" s="259"/>
      <c r="AE464" s="259"/>
      <c r="AF464" s="56"/>
      <c r="AG464" s="28"/>
      <c r="AH464" s="56"/>
      <c r="AI464" s="28"/>
      <c r="AJ464" s="132"/>
      <c r="AK464" s="198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35</v>
      </c>
      <c r="D465" s="185"/>
      <c r="E465" s="56"/>
      <c r="F465" s="186"/>
      <c r="G465" s="186"/>
      <c r="H465" s="186"/>
      <c r="I465" s="62"/>
      <c r="J465" s="62"/>
      <c r="K465" s="187"/>
      <c r="L465" s="259"/>
      <c r="M465" s="259"/>
      <c r="N465" s="56"/>
      <c r="O465" s="28"/>
      <c r="P465" s="56"/>
      <c r="Q465" s="28"/>
      <c r="R465" s="132"/>
      <c r="S465" s="215"/>
      <c r="T465" s="286"/>
      <c r="U465" s="27" t="s">
        <v>35</v>
      </c>
      <c r="V465" s="185"/>
      <c r="W465" s="56"/>
      <c r="X465" s="186"/>
      <c r="Y465" s="186"/>
      <c r="Z465" s="186"/>
      <c r="AA465" s="62"/>
      <c r="AB465" s="62"/>
      <c r="AC465" s="187"/>
      <c r="AD465" s="259"/>
      <c r="AE465" s="259"/>
      <c r="AF465" s="56"/>
      <c r="AG465" s="28"/>
      <c r="AH465" s="56"/>
      <c r="AI465" s="28"/>
      <c r="AJ465" s="132"/>
      <c r="AK465" s="198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37</v>
      </c>
      <c r="D466" s="185"/>
      <c r="E466" s="56"/>
      <c r="F466" s="186"/>
      <c r="G466" s="186"/>
      <c r="H466" s="186"/>
      <c r="I466" s="62"/>
      <c r="J466" s="62"/>
      <c r="K466" s="187"/>
      <c r="L466" s="259"/>
      <c r="M466" s="259"/>
      <c r="N466" s="56"/>
      <c r="O466" s="28"/>
      <c r="P466" s="56"/>
      <c r="Q466" s="28"/>
      <c r="R466" s="132"/>
      <c r="S466" s="215"/>
      <c r="T466" s="286"/>
      <c r="U466" s="27" t="s">
        <v>37</v>
      </c>
      <c r="V466" s="185"/>
      <c r="W466" s="56"/>
      <c r="X466" s="186"/>
      <c r="Y466" s="186"/>
      <c r="Z466" s="186"/>
      <c r="AA466" s="62"/>
      <c r="AB466" s="62"/>
      <c r="AC466" s="187"/>
      <c r="AD466" s="259"/>
      <c r="AE466" s="259"/>
      <c r="AF466" s="56"/>
      <c r="AG466" s="28"/>
      <c r="AH466" s="56"/>
      <c r="AI466" s="28"/>
      <c r="AJ466" s="132"/>
      <c r="AK466" s="198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5"/>
      <c r="E467" s="56"/>
      <c r="F467" s="188"/>
      <c r="G467" s="188"/>
      <c r="H467" s="188"/>
      <c r="I467" s="56"/>
      <c r="J467" s="56"/>
      <c r="K467" s="187"/>
      <c r="L467" s="259"/>
      <c r="M467" s="259"/>
      <c r="N467" s="56"/>
      <c r="O467" s="28"/>
      <c r="P467" s="56"/>
      <c r="Q467" s="28"/>
      <c r="R467" s="183"/>
      <c r="S467" s="215"/>
      <c r="T467" s="287"/>
      <c r="U467" s="27"/>
      <c r="V467" s="185"/>
      <c r="W467" s="56"/>
      <c r="X467" s="188"/>
      <c r="Y467" s="188"/>
      <c r="Z467" s="188"/>
      <c r="AA467" s="56"/>
      <c r="AB467" s="56"/>
      <c r="AC467" s="187"/>
      <c r="AD467" s="259"/>
      <c r="AE467" s="259"/>
      <c r="AF467" s="56"/>
      <c r="AG467" s="28"/>
      <c r="AH467" s="56"/>
      <c r="AI467" s="28"/>
      <c r="AJ467" s="183"/>
      <c r="AK467" s="198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5"/>
      <c r="T468" s="285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8"/>
      <c r="AL468" s="285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34</v>
      </c>
      <c r="D469" s="185"/>
      <c r="E469" s="56"/>
      <c r="F469" s="186"/>
      <c r="G469" s="186"/>
      <c r="H469" s="186"/>
      <c r="I469" s="62"/>
      <c r="J469" s="62"/>
      <c r="K469" s="187"/>
      <c r="L469" s="259"/>
      <c r="M469" s="259"/>
      <c r="N469" s="56"/>
      <c r="O469" s="28"/>
      <c r="P469" s="56"/>
      <c r="Q469" s="28"/>
      <c r="R469" s="132"/>
      <c r="S469" s="215"/>
      <c r="T469" s="286"/>
      <c r="U469" s="27" t="s">
        <v>34</v>
      </c>
      <c r="V469" s="185"/>
      <c r="W469" s="56"/>
      <c r="X469" s="186"/>
      <c r="Y469" s="186"/>
      <c r="Z469" s="186"/>
      <c r="AA469" s="62"/>
      <c r="AB469" s="62"/>
      <c r="AC469" s="187"/>
      <c r="AD469" s="259"/>
      <c r="AE469" s="259"/>
      <c r="AF469" s="56"/>
      <c r="AG469" s="28"/>
      <c r="AH469" s="56"/>
      <c r="AI469" s="28"/>
      <c r="AJ469" s="132"/>
      <c r="AK469" s="198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35</v>
      </c>
      <c r="D470" s="185"/>
      <c r="E470" s="56"/>
      <c r="F470" s="186"/>
      <c r="G470" s="186"/>
      <c r="H470" s="186"/>
      <c r="I470" s="62"/>
      <c r="J470" s="62"/>
      <c r="K470" s="187"/>
      <c r="L470" s="259"/>
      <c r="M470" s="259"/>
      <c r="N470" s="56"/>
      <c r="O470" s="28"/>
      <c r="P470" s="56"/>
      <c r="Q470" s="28"/>
      <c r="R470" s="132"/>
      <c r="S470" s="215"/>
      <c r="T470" s="286"/>
      <c r="U470" s="27" t="s">
        <v>35</v>
      </c>
      <c r="V470" s="185"/>
      <c r="W470" s="56"/>
      <c r="X470" s="186"/>
      <c r="Y470" s="186"/>
      <c r="Z470" s="186"/>
      <c r="AA470" s="62"/>
      <c r="AB470" s="62"/>
      <c r="AC470" s="187"/>
      <c r="AD470" s="259"/>
      <c r="AE470" s="259"/>
      <c r="AF470" s="56"/>
      <c r="AG470" s="28"/>
      <c r="AH470" s="56"/>
      <c r="AI470" s="28"/>
      <c r="AJ470" s="132"/>
      <c r="AK470" s="198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37</v>
      </c>
      <c r="D471" s="185"/>
      <c r="E471" s="56"/>
      <c r="F471" s="186"/>
      <c r="G471" s="186"/>
      <c r="H471" s="186"/>
      <c r="I471" s="62"/>
      <c r="J471" s="62"/>
      <c r="K471" s="187"/>
      <c r="L471" s="259"/>
      <c r="M471" s="259"/>
      <c r="N471" s="56"/>
      <c r="O471" s="28"/>
      <c r="P471" s="56"/>
      <c r="Q471" s="28"/>
      <c r="R471" s="132"/>
      <c r="S471" s="215"/>
      <c r="T471" s="286"/>
      <c r="U471" s="27" t="s">
        <v>37</v>
      </c>
      <c r="V471" s="185"/>
      <c r="W471" s="56"/>
      <c r="X471" s="186"/>
      <c r="Y471" s="186"/>
      <c r="Z471" s="186"/>
      <c r="AA471" s="62"/>
      <c r="AB471" s="62"/>
      <c r="AC471" s="187"/>
      <c r="AD471" s="259"/>
      <c r="AE471" s="259"/>
      <c r="AF471" s="56"/>
      <c r="AG471" s="28"/>
      <c r="AH471" s="56"/>
      <c r="AI471" s="28"/>
      <c r="AJ471" s="132"/>
      <c r="AK471" s="198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5"/>
      <c r="E472" s="56"/>
      <c r="F472" s="188"/>
      <c r="G472" s="188"/>
      <c r="H472" s="188"/>
      <c r="I472" s="56"/>
      <c r="J472" s="56"/>
      <c r="K472" s="187"/>
      <c r="L472" s="259"/>
      <c r="M472" s="259"/>
      <c r="N472" s="56"/>
      <c r="O472" s="28"/>
      <c r="P472" s="56"/>
      <c r="Q472" s="28"/>
      <c r="R472" s="183"/>
      <c r="S472" s="215"/>
      <c r="T472" s="287"/>
      <c r="U472" s="27"/>
      <c r="V472" s="185"/>
      <c r="W472" s="56"/>
      <c r="X472" s="188"/>
      <c r="Y472" s="188"/>
      <c r="Z472" s="188"/>
      <c r="AA472" s="56"/>
      <c r="AB472" s="56"/>
      <c r="AC472" s="187"/>
      <c r="AD472" s="259"/>
      <c r="AE472" s="259"/>
      <c r="AF472" s="56"/>
      <c r="AG472" s="28"/>
      <c r="AH472" s="56"/>
      <c r="AI472" s="28"/>
      <c r="AJ472" s="183"/>
      <c r="AK472" s="198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5"/>
      <c r="T473" s="285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8"/>
      <c r="AL473" s="285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34</v>
      </c>
      <c r="D474" s="185"/>
      <c r="E474" s="56"/>
      <c r="F474" s="186"/>
      <c r="G474" s="186"/>
      <c r="H474" s="186"/>
      <c r="I474" s="62"/>
      <c r="J474" s="62"/>
      <c r="K474" s="187"/>
      <c r="L474" s="259"/>
      <c r="M474" s="259"/>
      <c r="N474" s="56"/>
      <c r="O474" s="28"/>
      <c r="P474" s="56"/>
      <c r="Q474" s="28"/>
      <c r="R474" s="132"/>
      <c r="S474" s="215"/>
      <c r="T474" s="286"/>
      <c r="U474" s="27" t="s">
        <v>34</v>
      </c>
      <c r="V474" s="185"/>
      <c r="W474" s="56"/>
      <c r="X474" s="186"/>
      <c r="Y474" s="186"/>
      <c r="Z474" s="186"/>
      <c r="AA474" s="62"/>
      <c r="AB474" s="62"/>
      <c r="AC474" s="187"/>
      <c r="AD474" s="259"/>
      <c r="AE474" s="259"/>
      <c r="AF474" s="56"/>
      <c r="AG474" s="28"/>
      <c r="AH474" s="56"/>
      <c r="AI474" s="28"/>
      <c r="AJ474" s="132"/>
      <c r="AK474" s="198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35</v>
      </c>
      <c r="D475" s="185"/>
      <c r="E475" s="56"/>
      <c r="F475" s="186"/>
      <c r="G475" s="186"/>
      <c r="H475" s="186"/>
      <c r="I475" s="62"/>
      <c r="J475" s="62"/>
      <c r="K475" s="187"/>
      <c r="L475" s="259"/>
      <c r="M475" s="259"/>
      <c r="N475" s="56"/>
      <c r="O475" s="28"/>
      <c r="P475" s="56"/>
      <c r="Q475" s="28"/>
      <c r="R475" s="132"/>
      <c r="S475" s="215"/>
      <c r="T475" s="286"/>
      <c r="U475" s="27" t="s">
        <v>35</v>
      </c>
      <c r="V475" s="185"/>
      <c r="W475" s="56"/>
      <c r="X475" s="186"/>
      <c r="Y475" s="186"/>
      <c r="Z475" s="186"/>
      <c r="AA475" s="62"/>
      <c r="AB475" s="62"/>
      <c r="AC475" s="187"/>
      <c r="AD475" s="259"/>
      <c r="AE475" s="259"/>
      <c r="AF475" s="56"/>
      <c r="AG475" s="28"/>
      <c r="AH475" s="56"/>
      <c r="AI475" s="28"/>
      <c r="AJ475" s="132"/>
      <c r="AK475" s="198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37</v>
      </c>
      <c r="D476" s="185"/>
      <c r="E476" s="56"/>
      <c r="F476" s="186"/>
      <c r="G476" s="186"/>
      <c r="H476" s="186"/>
      <c r="I476" s="62"/>
      <c r="J476" s="62"/>
      <c r="K476" s="187"/>
      <c r="L476" s="259"/>
      <c r="M476" s="259"/>
      <c r="N476" s="56"/>
      <c r="O476" s="28"/>
      <c r="P476" s="56"/>
      <c r="Q476" s="28"/>
      <c r="R476" s="132"/>
      <c r="S476" s="215"/>
      <c r="T476" s="286"/>
      <c r="U476" s="27" t="s">
        <v>37</v>
      </c>
      <c r="V476" s="185"/>
      <c r="W476" s="56"/>
      <c r="X476" s="186"/>
      <c r="Y476" s="186"/>
      <c r="Z476" s="186"/>
      <c r="AA476" s="62"/>
      <c r="AB476" s="62"/>
      <c r="AC476" s="187"/>
      <c r="AD476" s="259"/>
      <c r="AE476" s="259"/>
      <c r="AF476" s="56"/>
      <c r="AG476" s="28"/>
      <c r="AH476" s="56"/>
      <c r="AI476" s="28"/>
      <c r="AJ476" s="132"/>
      <c r="AK476" s="198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5"/>
      <c r="E477" s="56"/>
      <c r="F477" s="188"/>
      <c r="G477" s="188"/>
      <c r="H477" s="188"/>
      <c r="I477" s="56"/>
      <c r="J477" s="56"/>
      <c r="K477" s="187"/>
      <c r="L477" s="259"/>
      <c r="M477" s="259"/>
      <c r="N477" s="56"/>
      <c r="O477" s="28"/>
      <c r="P477" s="56"/>
      <c r="Q477" s="28"/>
      <c r="R477" s="183"/>
      <c r="S477" s="215"/>
      <c r="T477" s="287"/>
      <c r="U477" s="27"/>
      <c r="V477" s="185"/>
      <c r="W477" s="56"/>
      <c r="X477" s="188"/>
      <c r="Y477" s="188"/>
      <c r="Z477" s="188"/>
      <c r="AA477" s="56"/>
      <c r="AB477" s="56"/>
      <c r="AC477" s="187"/>
      <c r="AD477" s="259"/>
      <c r="AE477" s="259"/>
      <c r="AF477" s="56"/>
      <c r="AG477" s="28"/>
      <c r="AH477" s="56"/>
      <c r="AI477" s="28"/>
      <c r="AJ477" s="183"/>
      <c r="AK477" s="198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5"/>
      <c r="T478" s="285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8"/>
      <c r="AL478" s="285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34</v>
      </c>
      <c r="D479" s="185"/>
      <c r="E479" s="56"/>
      <c r="F479" s="186"/>
      <c r="G479" s="186"/>
      <c r="H479" s="186"/>
      <c r="I479" s="62"/>
      <c r="J479" s="62"/>
      <c r="K479" s="187"/>
      <c r="L479" s="259"/>
      <c r="M479" s="259"/>
      <c r="N479" s="56"/>
      <c r="O479" s="28"/>
      <c r="P479" s="56"/>
      <c r="Q479" s="28"/>
      <c r="R479" s="132"/>
      <c r="S479" s="215"/>
      <c r="T479" s="286"/>
      <c r="U479" s="27" t="s">
        <v>34</v>
      </c>
      <c r="V479" s="185"/>
      <c r="W479" s="56"/>
      <c r="X479" s="186"/>
      <c r="Y479" s="186"/>
      <c r="Z479" s="186"/>
      <c r="AA479" s="62"/>
      <c r="AB479" s="62"/>
      <c r="AC479" s="187"/>
      <c r="AD479" s="259"/>
      <c r="AE479" s="259"/>
      <c r="AF479" s="56"/>
      <c r="AG479" s="28"/>
      <c r="AH479" s="56"/>
      <c r="AI479" s="28"/>
      <c r="AJ479" s="132"/>
      <c r="AK479" s="198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35</v>
      </c>
      <c r="D480" s="185"/>
      <c r="E480" s="56"/>
      <c r="F480" s="186"/>
      <c r="G480" s="186"/>
      <c r="H480" s="186"/>
      <c r="I480" s="62"/>
      <c r="J480" s="62"/>
      <c r="K480" s="187"/>
      <c r="L480" s="259"/>
      <c r="M480" s="259"/>
      <c r="N480" s="56"/>
      <c r="O480" s="28"/>
      <c r="P480" s="56"/>
      <c r="Q480" s="28"/>
      <c r="R480" s="132"/>
      <c r="S480" s="215"/>
      <c r="T480" s="286"/>
      <c r="U480" s="27" t="s">
        <v>35</v>
      </c>
      <c r="V480" s="185"/>
      <c r="W480" s="56"/>
      <c r="X480" s="186"/>
      <c r="Y480" s="186"/>
      <c r="Z480" s="186"/>
      <c r="AA480" s="62"/>
      <c r="AB480" s="62"/>
      <c r="AC480" s="187"/>
      <c r="AD480" s="259"/>
      <c r="AE480" s="259"/>
      <c r="AF480" s="56"/>
      <c r="AG480" s="28"/>
      <c r="AH480" s="56"/>
      <c r="AI480" s="28"/>
      <c r="AJ480" s="132"/>
      <c r="AK480" s="198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37</v>
      </c>
      <c r="D481" s="185"/>
      <c r="E481" s="56"/>
      <c r="F481" s="186"/>
      <c r="G481" s="186"/>
      <c r="H481" s="186"/>
      <c r="I481" s="62"/>
      <c r="J481" s="62"/>
      <c r="K481" s="187"/>
      <c r="L481" s="259"/>
      <c r="M481" s="259"/>
      <c r="N481" s="56"/>
      <c r="O481" s="28"/>
      <c r="P481" s="56"/>
      <c r="Q481" s="28"/>
      <c r="R481" s="132"/>
      <c r="S481" s="215"/>
      <c r="T481" s="286"/>
      <c r="U481" s="27" t="s">
        <v>37</v>
      </c>
      <c r="V481" s="185"/>
      <c r="W481" s="56"/>
      <c r="X481" s="186"/>
      <c r="Y481" s="186"/>
      <c r="Z481" s="186"/>
      <c r="AA481" s="62"/>
      <c r="AB481" s="62"/>
      <c r="AC481" s="187"/>
      <c r="AD481" s="259"/>
      <c r="AE481" s="259"/>
      <c r="AF481" s="56"/>
      <c r="AG481" s="28"/>
      <c r="AH481" s="56"/>
      <c r="AI481" s="28"/>
      <c r="AJ481" s="132"/>
      <c r="AK481" s="198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5"/>
      <c r="E482" s="56"/>
      <c r="F482" s="188"/>
      <c r="G482" s="188"/>
      <c r="H482" s="188"/>
      <c r="I482" s="56"/>
      <c r="J482" s="56"/>
      <c r="K482" s="187"/>
      <c r="L482" s="259"/>
      <c r="M482" s="259"/>
      <c r="N482" s="56"/>
      <c r="O482" s="28"/>
      <c r="P482" s="56"/>
      <c r="Q482" s="28"/>
      <c r="R482" s="183"/>
      <c r="S482" s="215"/>
      <c r="T482" s="287"/>
      <c r="U482" s="27"/>
      <c r="V482" s="185"/>
      <c r="W482" s="56"/>
      <c r="X482" s="188"/>
      <c r="Y482" s="188"/>
      <c r="Z482" s="188"/>
      <c r="AA482" s="56"/>
      <c r="AB482" s="56"/>
      <c r="AC482" s="187"/>
      <c r="AD482" s="259"/>
      <c r="AE482" s="259"/>
      <c r="AF482" s="56"/>
      <c r="AG482" s="28"/>
      <c r="AH482" s="56"/>
      <c r="AI482" s="28"/>
      <c r="AJ482" s="183"/>
      <c r="AK482" s="198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5"/>
      <c r="T483" s="285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8"/>
      <c r="AL483" s="285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34</v>
      </c>
      <c r="D484" s="185"/>
      <c r="E484" s="56"/>
      <c r="F484" s="186"/>
      <c r="G484" s="186"/>
      <c r="H484" s="186"/>
      <c r="I484" s="62"/>
      <c r="J484" s="62"/>
      <c r="K484" s="187"/>
      <c r="L484" s="259"/>
      <c r="M484" s="259"/>
      <c r="N484" s="56"/>
      <c r="O484" s="28"/>
      <c r="P484" s="56"/>
      <c r="Q484" s="28"/>
      <c r="R484" s="132"/>
      <c r="S484" s="215"/>
      <c r="T484" s="286"/>
      <c r="U484" s="27" t="s">
        <v>34</v>
      </c>
      <c r="V484" s="185"/>
      <c r="W484" s="56"/>
      <c r="X484" s="186"/>
      <c r="Y484" s="186"/>
      <c r="Z484" s="186"/>
      <c r="AA484" s="62"/>
      <c r="AB484" s="62"/>
      <c r="AC484" s="187"/>
      <c r="AD484" s="259"/>
      <c r="AE484" s="259"/>
      <c r="AF484" s="56"/>
      <c r="AG484" s="28"/>
      <c r="AH484" s="56"/>
      <c r="AI484" s="28"/>
      <c r="AJ484" s="132"/>
      <c r="AK484" s="198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35</v>
      </c>
      <c r="D485" s="185"/>
      <c r="E485" s="56"/>
      <c r="F485" s="186"/>
      <c r="G485" s="186"/>
      <c r="H485" s="186"/>
      <c r="I485" s="62"/>
      <c r="J485" s="62"/>
      <c r="K485" s="187"/>
      <c r="L485" s="259"/>
      <c r="M485" s="259"/>
      <c r="N485" s="56"/>
      <c r="O485" s="28"/>
      <c r="P485" s="56"/>
      <c r="Q485" s="28"/>
      <c r="R485" s="132"/>
      <c r="S485" s="215"/>
      <c r="T485" s="286"/>
      <c r="U485" s="27" t="s">
        <v>35</v>
      </c>
      <c r="V485" s="185"/>
      <c r="W485" s="56"/>
      <c r="X485" s="186"/>
      <c r="Y485" s="186"/>
      <c r="Z485" s="186"/>
      <c r="AA485" s="62"/>
      <c r="AB485" s="62"/>
      <c r="AC485" s="187"/>
      <c r="AD485" s="259"/>
      <c r="AE485" s="259"/>
      <c r="AF485" s="56"/>
      <c r="AG485" s="28"/>
      <c r="AH485" s="56"/>
      <c r="AI485" s="28"/>
      <c r="AJ485" s="132"/>
      <c r="AK485" s="198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37</v>
      </c>
      <c r="D486" s="185"/>
      <c r="E486" s="56"/>
      <c r="F486" s="186"/>
      <c r="G486" s="186"/>
      <c r="H486" s="186"/>
      <c r="I486" s="62"/>
      <c r="J486" s="62"/>
      <c r="K486" s="187"/>
      <c r="L486" s="259"/>
      <c r="M486" s="259"/>
      <c r="N486" s="56"/>
      <c r="O486" s="28"/>
      <c r="P486" s="56"/>
      <c r="Q486" s="28"/>
      <c r="R486" s="132"/>
      <c r="S486" s="215"/>
      <c r="T486" s="286"/>
      <c r="U486" s="27" t="s">
        <v>37</v>
      </c>
      <c r="V486" s="185"/>
      <c r="W486" s="56"/>
      <c r="X486" s="186"/>
      <c r="Y486" s="186"/>
      <c r="Z486" s="186"/>
      <c r="AA486" s="62"/>
      <c r="AB486" s="62"/>
      <c r="AC486" s="187"/>
      <c r="AD486" s="259"/>
      <c r="AE486" s="259"/>
      <c r="AF486" s="56"/>
      <c r="AG486" s="28"/>
      <c r="AH486" s="56"/>
      <c r="AI486" s="28"/>
      <c r="AJ486" s="132"/>
      <c r="AK486" s="198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5"/>
      <c r="E487" s="56"/>
      <c r="F487" s="188"/>
      <c r="G487" s="188"/>
      <c r="H487" s="188"/>
      <c r="I487" s="56"/>
      <c r="J487" s="56"/>
      <c r="K487" s="187"/>
      <c r="L487" s="259"/>
      <c r="M487" s="259"/>
      <c r="N487" s="56"/>
      <c r="O487" s="28"/>
      <c r="P487" s="56"/>
      <c r="Q487" s="28"/>
      <c r="R487" s="183"/>
      <c r="S487" s="215"/>
      <c r="T487" s="287"/>
      <c r="U487" s="27"/>
      <c r="V487" s="185"/>
      <c r="W487" s="56"/>
      <c r="X487" s="188"/>
      <c r="Y487" s="188"/>
      <c r="Z487" s="188"/>
      <c r="AA487" s="56"/>
      <c r="AB487" s="56"/>
      <c r="AC487" s="187"/>
      <c r="AD487" s="259"/>
      <c r="AE487" s="259"/>
      <c r="AF487" s="56"/>
      <c r="AG487" s="28"/>
      <c r="AH487" s="56"/>
      <c r="AI487" s="28"/>
      <c r="AJ487" s="183"/>
      <c r="AK487" s="198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5"/>
      <c r="T488" s="285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8"/>
      <c r="AL488" s="285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34</v>
      </c>
      <c r="D489" s="185"/>
      <c r="E489" s="56"/>
      <c r="F489" s="186"/>
      <c r="G489" s="186"/>
      <c r="H489" s="186"/>
      <c r="I489" s="62"/>
      <c r="J489" s="62"/>
      <c r="K489" s="187"/>
      <c r="L489" s="259"/>
      <c r="M489" s="259"/>
      <c r="N489" s="56"/>
      <c r="O489" s="28"/>
      <c r="P489" s="56"/>
      <c r="Q489" s="28"/>
      <c r="R489" s="132"/>
      <c r="S489" s="215"/>
      <c r="T489" s="286"/>
      <c r="U489" s="27" t="s">
        <v>34</v>
      </c>
      <c r="V489" s="185"/>
      <c r="W489" s="56"/>
      <c r="X489" s="186"/>
      <c r="Y489" s="186"/>
      <c r="Z489" s="186"/>
      <c r="AA489" s="62"/>
      <c r="AB489" s="62"/>
      <c r="AC489" s="187"/>
      <c r="AD489" s="259"/>
      <c r="AE489" s="259"/>
      <c r="AF489" s="56"/>
      <c r="AG489" s="28"/>
      <c r="AH489" s="56"/>
      <c r="AI489" s="28"/>
      <c r="AJ489" s="132"/>
      <c r="AK489" s="198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35</v>
      </c>
      <c r="D490" s="185"/>
      <c r="E490" s="56"/>
      <c r="F490" s="186"/>
      <c r="G490" s="186"/>
      <c r="H490" s="186"/>
      <c r="I490" s="62"/>
      <c r="J490" s="62"/>
      <c r="K490" s="187"/>
      <c r="L490" s="259"/>
      <c r="M490" s="259"/>
      <c r="N490" s="56"/>
      <c r="O490" s="28"/>
      <c r="P490" s="56"/>
      <c r="Q490" s="28"/>
      <c r="R490" s="132"/>
      <c r="S490" s="215"/>
      <c r="T490" s="286"/>
      <c r="U490" s="27" t="s">
        <v>35</v>
      </c>
      <c r="V490" s="185"/>
      <c r="W490" s="56"/>
      <c r="X490" s="186"/>
      <c r="Y490" s="186"/>
      <c r="Z490" s="186"/>
      <c r="AA490" s="62"/>
      <c r="AB490" s="62"/>
      <c r="AC490" s="187"/>
      <c r="AD490" s="259"/>
      <c r="AE490" s="259"/>
      <c r="AF490" s="56"/>
      <c r="AG490" s="28"/>
      <c r="AH490" s="56"/>
      <c r="AI490" s="28"/>
      <c r="AJ490" s="132"/>
      <c r="AK490" s="198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37</v>
      </c>
      <c r="D491" s="185"/>
      <c r="E491" s="56"/>
      <c r="F491" s="186"/>
      <c r="G491" s="186"/>
      <c r="H491" s="186"/>
      <c r="I491" s="62"/>
      <c r="J491" s="62"/>
      <c r="K491" s="187"/>
      <c r="L491" s="259"/>
      <c r="M491" s="259"/>
      <c r="N491" s="56"/>
      <c r="O491" s="28"/>
      <c r="P491" s="56"/>
      <c r="Q491" s="28"/>
      <c r="R491" s="132"/>
      <c r="S491" s="215"/>
      <c r="T491" s="286"/>
      <c r="U491" s="27" t="s">
        <v>37</v>
      </c>
      <c r="V491" s="185"/>
      <c r="W491" s="56"/>
      <c r="X491" s="186"/>
      <c r="Y491" s="186"/>
      <c r="Z491" s="186"/>
      <c r="AA491" s="62"/>
      <c r="AB491" s="62"/>
      <c r="AC491" s="187"/>
      <c r="AD491" s="259"/>
      <c r="AE491" s="259"/>
      <c r="AF491" s="56"/>
      <c r="AG491" s="28"/>
      <c r="AH491" s="56"/>
      <c r="AI491" s="28"/>
      <c r="AJ491" s="132"/>
      <c r="AK491" s="198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5"/>
      <c r="E492" s="56"/>
      <c r="F492" s="188"/>
      <c r="G492" s="188"/>
      <c r="H492" s="188"/>
      <c r="I492" s="56"/>
      <c r="J492" s="56"/>
      <c r="K492" s="187"/>
      <c r="L492" s="259"/>
      <c r="M492" s="259"/>
      <c r="N492" s="56"/>
      <c r="O492" s="28"/>
      <c r="P492" s="56"/>
      <c r="Q492" s="28"/>
      <c r="R492" s="183"/>
      <c r="S492" s="215"/>
      <c r="T492" s="287"/>
      <c r="U492" s="27"/>
      <c r="V492" s="185"/>
      <c r="W492" s="56"/>
      <c r="X492" s="188"/>
      <c r="Y492" s="188"/>
      <c r="Z492" s="188"/>
      <c r="AA492" s="56"/>
      <c r="AB492" s="56"/>
      <c r="AC492" s="187"/>
      <c r="AD492" s="259"/>
      <c r="AE492" s="259"/>
      <c r="AF492" s="56"/>
      <c r="AG492" s="28"/>
      <c r="AH492" s="56"/>
      <c r="AI492" s="28"/>
      <c r="AJ492" s="183"/>
      <c r="AK492" s="198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5"/>
      <c r="T493" s="285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8"/>
      <c r="AL493" s="285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34</v>
      </c>
      <c r="D494" s="185"/>
      <c r="E494" s="56"/>
      <c r="F494" s="186"/>
      <c r="G494" s="186"/>
      <c r="H494" s="186"/>
      <c r="I494" s="62"/>
      <c r="J494" s="62"/>
      <c r="K494" s="187"/>
      <c r="L494" s="259"/>
      <c r="M494" s="259"/>
      <c r="N494" s="56"/>
      <c r="O494" s="28"/>
      <c r="P494" s="56"/>
      <c r="Q494" s="28"/>
      <c r="R494" s="132"/>
      <c r="S494" s="215"/>
      <c r="T494" s="286"/>
      <c r="U494" s="27" t="s">
        <v>34</v>
      </c>
      <c r="V494" s="185"/>
      <c r="W494" s="56"/>
      <c r="X494" s="186"/>
      <c r="Y494" s="186"/>
      <c r="Z494" s="186"/>
      <c r="AA494" s="62"/>
      <c r="AB494" s="62"/>
      <c r="AC494" s="187"/>
      <c r="AD494" s="259"/>
      <c r="AE494" s="259"/>
      <c r="AF494" s="56"/>
      <c r="AG494" s="28"/>
      <c r="AH494" s="56"/>
      <c r="AI494" s="28"/>
      <c r="AJ494" s="132"/>
      <c r="AK494" s="198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35</v>
      </c>
      <c r="D495" s="185"/>
      <c r="E495" s="56"/>
      <c r="F495" s="186"/>
      <c r="G495" s="186"/>
      <c r="H495" s="186"/>
      <c r="I495" s="62"/>
      <c r="J495" s="62"/>
      <c r="K495" s="187"/>
      <c r="L495" s="259"/>
      <c r="M495" s="259"/>
      <c r="N495" s="56"/>
      <c r="O495" s="28"/>
      <c r="P495" s="56"/>
      <c r="Q495" s="28"/>
      <c r="R495" s="132"/>
      <c r="S495" s="215"/>
      <c r="T495" s="286"/>
      <c r="U495" s="27" t="s">
        <v>35</v>
      </c>
      <c r="V495" s="185"/>
      <c r="W495" s="56"/>
      <c r="X495" s="186"/>
      <c r="Y495" s="186"/>
      <c r="Z495" s="186"/>
      <c r="AA495" s="62"/>
      <c r="AB495" s="62"/>
      <c r="AC495" s="187"/>
      <c r="AD495" s="259"/>
      <c r="AE495" s="259"/>
      <c r="AF495" s="56"/>
      <c r="AG495" s="28"/>
      <c r="AH495" s="56"/>
      <c r="AI495" s="28"/>
      <c r="AJ495" s="132"/>
      <c r="AK495" s="198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37</v>
      </c>
      <c r="D496" s="185"/>
      <c r="E496" s="56"/>
      <c r="F496" s="186"/>
      <c r="G496" s="186"/>
      <c r="H496" s="186"/>
      <c r="I496" s="62"/>
      <c r="J496" s="62"/>
      <c r="K496" s="187"/>
      <c r="L496" s="259"/>
      <c r="M496" s="259"/>
      <c r="N496" s="56"/>
      <c r="O496" s="28"/>
      <c r="P496" s="56"/>
      <c r="Q496" s="28"/>
      <c r="R496" s="132"/>
      <c r="S496" s="215"/>
      <c r="T496" s="286"/>
      <c r="U496" s="27" t="s">
        <v>37</v>
      </c>
      <c r="V496" s="185"/>
      <c r="W496" s="56"/>
      <c r="X496" s="186"/>
      <c r="Y496" s="186"/>
      <c r="Z496" s="186"/>
      <c r="AA496" s="62"/>
      <c r="AB496" s="62"/>
      <c r="AC496" s="187"/>
      <c r="AD496" s="259"/>
      <c r="AE496" s="259"/>
      <c r="AF496" s="56"/>
      <c r="AG496" s="28"/>
      <c r="AH496" s="56"/>
      <c r="AI496" s="28"/>
      <c r="AJ496" s="132"/>
      <c r="AK496" s="198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5"/>
      <c r="E497" s="56"/>
      <c r="F497" s="188"/>
      <c r="G497" s="188"/>
      <c r="H497" s="188"/>
      <c r="I497" s="56"/>
      <c r="J497" s="56"/>
      <c r="K497" s="187"/>
      <c r="L497" s="259"/>
      <c r="M497" s="259"/>
      <c r="N497" s="56"/>
      <c r="O497" s="28"/>
      <c r="P497" s="56"/>
      <c r="Q497" s="28"/>
      <c r="R497" s="183"/>
      <c r="S497" s="215"/>
      <c r="T497" s="287"/>
      <c r="U497" s="27"/>
      <c r="V497" s="185"/>
      <c r="W497" s="56"/>
      <c r="X497" s="188"/>
      <c r="Y497" s="188"/>
      <c r="Z497" s="188"/>
      <c r="AA497" s="56"/>
      <c r="AB497" s="56"/>
      <c r="AC497" s="187"/>
      <c r="AD497" s="259"/>
      <c r="AE497" s="259"/>
      <c r="AF497" s="56"/>
      <c r="AG497" s="28"/>
      <c r="AH497" s="56"/>
      <c r="AI497" s="28"/>
      <c r="AJ497" s="183"/>
      <c r="AK497" s="198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5"/>
      <c r="T498" s="285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8"/>
      <c r="AL498" s="285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34</v>
      </c>
      <c r="D499" s="185"/>
      <c r="E499" s="56"/>
      <c r="F499" s="186"/>
      <c r="G499" s="186"/>
      <c r="H499" s="186"/>
      <c r="I499" s="62"/>
      <c r="J499" s="62"/>
      <c r="K499" s="187"/>
      <c r="L499" s="259"/>
      <c r="M499" s="259"/>
      <c r="N499" s="56"/>
      <c r="O499" s="28"/>
      <c r="P499" s="56"/>
      <c r="Q499" s="28"/>
      <c r="R499" s="132"/>
      <c r="S499" s="215"/>
      <c r="T499" s="286"/>
      <c r="U499" s="27" t="s">
        <v>34</v>
      </c>
      <c r="V499" s="185"/>
      <c r="W499" s="56"/>
      <c r="X499" s="186"/>
      <c r="Y499" s="186"/>
      <c r="Z499" s="186"/>
      <c r="AA499" s="62"/>
      <c r="AB499" s="62"/>
      <c r="AC499" s="187"/>
      <c r="AD499" s="259"/>
      <c r="AE499" s="259"/>
      <c r="AF499" s="56"/>
      <c r="AG499" s="28"/>
      <c r="AH499" s="56"/>
      <c r="AI499" s="28"/>
      <c r="AJ499" s="132"/>
      <c r="AK499" s="198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35</v>
      </c>
      <c r="D500" s="185"/>
      <c r="E500" s="56"/>
      <c r="F500" s="186"/>
      <c r="G500" s="186"/>
      <c r="H500" s="186"/>
      <c r="I500" s="62"/>
      <c r="J500" s="62"/>
      <c r="K500" s="187"/>
      <c r="L500" s="259"/>
      <c r="M500" s="259"/>
      <c r="N500" s="56"/>
      <c r="O500" s="28"/>
      <c r="P500" s="56"/>
      <c r="Q500" s="28"/>
      <c r="R500" s="132"/>
      <c r="S500" s="215"/>
      <c r="T500" s="286"/>
      <c r="U500" s="27" t="s">
        <v>35</v>
      </c>
      <c r="V500" s="185"/>
      <c r="W500" s="56"/>
      <c r="X500" s="186"/>
      <c r="Y500" s="186"/>
      <c r="Z500" s="186"/>
      <c r="AA500" s="62"/>
      <c r="AB500" s="62"/>
      <c r="AC500" s="187"/>
      <c r="AD500" s="259"/>
      <c r="AE500" s="259"/>
      <c r="AF500" s="56"/>
      <c r="AG500" s="28"/>
      <c r="AH500" s="56"/>
      <c r="AI500" s="28"/>
      <c r="AJ500" s="132"/>
      <c r="AK500" s="198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37</v>
      </c>
      <c r="D501" s="185"/>
      <c r="E501" s="56"/>
      <c r="F501" s="186"/>
      <c r="G501" s="186"/>
      <c r="H501" s="186"/>
      <c r="I501" s="62"/>
      <c r="J501" s="62"/>
      <c r="K501" s="187"/>
      <c r="L501" s="259"/>
      <c r="M501" s="259"/>
      <c r="N501" s="56"/>
      <c r="O501" s="28"/>
      <c r="P501" s="56"/>
      <c r="Q501" s="28"/>
      <c r="R501" s="132"/>
      <c r="S501" s="215"/>
      <c r="T501" s="286"/>
      <c r="U501" s="27" t="s">
        <v>37</v>
      </c>
      <c r="V501" s="185"/>
      <c r="W501" s="56"/>
      <c r="X501" s="186"/>
      <c r="Y501" s="186"/>
      <c r="Z501" s="186"/>
      <c r="AA501" s="62"/>
      <c r="AB501" s="62"/>
      <c r="AC501" s="187"/>
      <c r="AD501" s="259"/>
      <c r="AE501" s="259"/>
      <c r="AF501" s="56"/>
      <c r="AG501" s="28"/>
      <c r="AH501" s="56"/>
      <c r="AI501" s="28"/>
      <c r="AJ501" s="132"/>
      <c r="AK501" s="198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5"/>
      <c r="E502" s="56"/>
      <c r="F502" s="188"/>
      <c r="G502" s="188"/>
      <c r="H502" s="188"/>
      <c r="I502" s="56"/>
      <c r="J502" s="56"/>
      <c r="K502" s="187"/>
      <c r="L502" s="259"/>
      <c r="M502" s="259"/>
      <c r="N502" s="56"/>
      <c r="O502" s="28"/>
      <c r="P502" s="56"/>
      <c r="Q502" s="28"/>
      <c r="R502" s="183"/>
      <c r="S502" s="215"/>
      <c r="T502" s="287"/>
      <c r="U502" s="27"/>
      <c r="V502" s="185"/>
      <c r="W502" s="56"/>
      <c r="X502" s="188"/>
      <c r="Y502" s="188"/>
      <c r="Z502" s="188"/>
      <c r="AA502" s="56"/>
      <c r="AB502" s="56"/>
      <c r="AC502" s="187"/>
      <c r="AD502" s="259"/>
      <c r="AE502" s="259"/>
      <c r="AF502" s="56"/>
      <c r="AG502" s="28"/>
      <c r="AH502" s="56"/>
      <c r="AI502" s="28"/>
      <c r="AJ502" s="183"/>
      <c r="AK502" s="198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5"/>
      <c r="T503" s="285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8"/>
      <c r="AL503" s="285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34</v>
      </c>
      <c r="D504" s="185"/>
      <c r="E504" s="56"/>
      <c r="F504" s="186"/>
      <c r="G504" s="186"/>
      <c r="H504" s="186"/>
      <c r="I504" s="62"/>
      <c r="J504" s="62"/>
      <c r="K504" s="187"/>
      <c r="L504" s="259"/>
      <c r="M504" s="259"/>
      <c r="N504" s="56"/>
      <c r="O504" s="28"/>
      <c r="P504" s="56"/>
      <c r="Q504" s="28"/>
      <c r="R504" s="132"/>
      <c r="S504" s="215"/>
      <c r="T504" s="286"/>
      <c r="U504" s="27" t="s">
        <v>34</v>
      </c>
      <c r="V504" s="185"/>
      <c r="W504" s="56"/>
      <c r="X504" s="186"/>
      <c r="Y504" s="186"/>
      <c r="Z504" s="186"/>
      <c r="AA504" s="62"/>
      <c r="AB504" s="62"/>
      <c r="AC504" s="187"/>
      <c r="AD504" s="259"/>
      <c r="AE504" s="259"/>
      <c r="AF504" s="56"/>
      <c r="AG504" s="28"/>
      <c r="AH504" s="56"/>
      <c r="AI504" s="28"/>
      <c r="AJ504" s="132"/>
      <c r="AK504" s="198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35</v>
      </c>
      <c r="D505" s="185"/>
      <c r="E505" s="56"/>
      <c r="F505" s="186"/>
      <c r="G505" s="186"/>
      <c r="H505" s="186"/>
      <c r="I505" s="62"/>
      <c r="J505" s="62"/>
      <c r="K505" s="187"/>
      <c r="L505" s="259"/>
      <c r="M505" s="259"/>
      <c r="N505" s="56"/>
      <c r="O505" s="28"/>
      <c r="P505" s="56"/>
      <c r="Q505" s="28"/>
      <c r="R505" s="132"/>
      <c r="S505" s="215"/>
      <c r="T505" s="286"/>
      <c r="U505" s="27" t="s">
        <v>35</v>
      </c>
      <c r="V505" s="185"/>
      <c r="W505" s="56"/>
      <c r="X505" s="186"/>
      <c r="Y505" s="186"/>
      <c r="Z505" s="186"/>
      <c r="AA505" s="62"/>
      <c r="AB505" s="62"/>
      <c r="AC505" s="187"/>
      <c r="AD505" s="259"/>
      <c r="AE505" s="259"/>
      <c r="AF505" s="56"/>
      <c r="AG505" s="28"/>
      <c r="AH505" s="56"/>
      <c r="AI505" s="28"/>
      <c r="AJ505" s="132"/>
      <c r="AK505" s="198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37</v>
      </c>
      <c r="D506" s="185"/>
      <c r="E506" s="56"/>
      <c r="F506" s="186"/>
      <c r="G506" s="186"/>
      <c r="H506" s="186"/>
      <c r="I506" s="62"/>
      <c r="J506" s="62"/>
      <c r="K506" s="187"/>
      <c r="L506" s="259"/>
      <c r="M506" s="259"/>
      <c r="N506" s="56"/>
      <c r="O506" s="28"/>
      <c r="P506" s="56"/>
      <c r="Q506" s="28"/>
      <c r="R506" s="132"/>
      <c r="S506" s="215"/>
      <c r="T506" s="286"/>
      <c r="U506" s="27" t="s">
        <v>37</v>
      </c>
      <c r="V506" s="185"/>
      <c r="W506" s="56"/>
      <c r="X506" s="186"/>
      <c r="Y506" s="186"/>
      <c r="Z506" s="186"/>
      <c r="AA506" s="62"/>
      <c r="AB506" s="62"/>
      <c r="AC506" s="187"/>
      <c r="AD506" s="259"/>
      <c r="AE506" s="259"/>
      <c r="AF506" s="56"/>
      <c r="AG506" s="28"/>
      <c r="AH506" s="56"/>
      <c r="AI506" s="28"/>
      <c r="AJ506" s="132"/>
      <c r="AK506" s="198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5"/>
      <c r="E507" s="56"/>
      <c r="F507" s="188"/>
      <c r="G507" s="188"/>
      <c r="H507" s="188"/>
      <c r="I507" s="56"/>
      <c r="J507" s="56"/>
      <c r="K507" s="187"/>
      <c r="L507" s="259"/>
      <c r="M507" s="259"/>
      <c r="N507" s="56"/>
      <c r="O507" s="28"/>
      <c r="P507" s="56"/>
      <c r="Q507" s="28"/>
      <c r="R507" s="183"/>
      <c r="S507" s="215"/>
      <c r="T507" s="287"/>
      <c r="U507" s="27"/>
      <c r="V507" s="185"/>
      <c r="W507" s="56"/>
      <c r="X507" s="188"/>
      <c r="Y507" s="188"/>
      <c r="Z507" s="188"/>
      <c r="AA507" s="56"/>
      <c r="AB507" s="56"/>
      <c r="AC507" s="187"/>
      <c r="AD507" s="259"/>
      <c r="AE507" s="259"/>
      <c r="AF507" s="56"/>
      <c r="AG507" s="28"/>
      <c r="AH507" s="56"/>
      <c r="AI507" s="28"/>
      <c r="AJ507" s="183"/>
      <c r="AK507" s="198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5"/>
      <c r="T508" s="285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8"/>
      <c r="AL508" s="285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34</v>
      </c>
      <c r="D509" s="185"/>
      <c r="E509" s="56"/>
      <c r="F509" s="186"/>
      <c r="G509" s="186"/>
      <c r="H509" s="186"/>
      <c r="I509" s="62"/>
      <c r="J509" s="62"/>
      <c r="K509" s="187"/>
      <c r="L509" s="259"/>
      <c r="M509" s="259"/>
      <c r="N509" s="56"/>
      <c r="O509" s="28"/>
      <c r="P509" s="56"/>
      <c r="Q509" s="28"/>
      <c r="R509" s="132"/>
      <c r="S509" s="215"/>
      <c r="T509" s="286"/>
      <c r="U509" s="27" t="s">
        <v>34</v>
      </c>
      <c r="V509" s="185"/>
      <c r="W509" s="56"/>
      <c r="X509" s="186"/>
      <c r="Y509" s="186"/>
      <c r="Z509" s="186"/>
      <c r="AA509" s="62"/>
      <c r="AB509" s="62"/>
      <c r="AC509" s="187"/>
      <c r="AD509" s="259"/>
      <c r="AE509" s="259"/>
      <c r="AF509" s="56"/>
      <c r="AG509" s="28"/>
      <c r="AH509" s="56"/>
      <c r="AI509" s="28"/>
      <c r="AJ509" s="132"/>
      <c r="AK509" s="198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35</v>
      </c>
      <c r="D510" s="185"/>
      <c r="E510" s="56"/>
      <c r="F510" s="186"/>
      <c r="G510" s="186"/>
      <c r="H510" s="186"/>
      <c r="I510" s="62"/>
      <c r="J510" s="62"/>
      <c r="K510" s="187"/>
      <c r="L510" s="259"/>
      <c r="M510" s="259"/>
      <c r="N510" s="56"/>
      <c r="O510" s="28"/>
      <c r="P510" s="56"/>
      <c r="Q510" s="28"/>
      <c r="R510" s="132"/>
      <c r="S510" s="215"/>
      <c r="T510" s="286"/>
      <c r="U510" s="27" t="s">
        <v>35</v>
      </c>
      <c r="V510" s="185"/>
      <c r="W510" s="56"/>
      <c r="X510" s="186"/>
      <c r="Y510" s="186"/>
      <c r="Z510" s="186"/>
      <c r="AA510" s="62"/>
      <c r="AB510" s="62"/>
      <c r="AC510" s="187"/>
      <c r="AD510" s="259"/>
      <c r="AE510" s="259"/>
      <c r="AF510" s="56"/>
      <c r="AG510" s="28"/>
      <c r="AH510" s="56"/>
      <c r="AI510" s="28"/>
      <c r="AJ510" s="132"/>
      <c r="AK510" s="198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37</v>
      </c>
      <c r="D511" s="185"/>
      <c r="E511" s="56"/>
      <c r="F511" s="186"/>
      <c r="G511" s="186"/>
      <c r="H511" s="186"/>
      <c r="I511" s="62"/>
      <c r="J511" s="62"/>
      <c r="K511" s="187"/>
      <c r="L511" s="259"/>
      <c r="M511" s="259"/>
      <c r="N511" s="56"/>
      <c r="O511" s="28"/>
      <c r="P511" s="56"/>
      <c r="Q511" s="28"/>
      <c r="R511" s="132"/>
      <c r="S511" s="215"/>
      <c r="T511" s="286"/>
      <c r="U511" s="27" t="s">
        <v>37</v>
      </c>
      <c r="V511" s="185"/>
      <c r="W511" s="56"/>
      <c r="X511" s="186"/>
      <c r="Y511" s="186"/>
      <c r="Z511" s="186"/>
      <c r="AA511" s="62"/>
      <c r="AB511" s="62"/>
      <c r="AC511" s="187"/>
      <c r="AD511" s="259"/>
      <c r="AE511" s="259"/>
      <c r="AF511" s="56"/>
      <c r="AG511" s="28"/>
      <c r="AH511" s="56"/>
      <c r="AI511" s="28"/>
      <c r="AJ511" s="132"/>
      <c r="AK511" s="198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5"/>
      <c r="E512" s="56"/>
      <c r="F512" s="188"/>
      <c r="G512" s="188"/>
      <c r="H512" s="188"/>
      <c r="I512" s="56"/>
      <c r="J512" s="56"/>
      <c r="K512" s="187"/>
      <c r="L512" s="259"/>
      <c r="M512" s="259"/>
      <c r="N512" s="56"/>
      <c r="O512" s="28"/>
      <c r="P512" s="56"/>
      <c r="Q512" s="28"/>
      <c r="R512" s="183"/>
      <c r="S512" s="215"/>
      <c r="T512" s="287"/>
      <c r="U512" s="27"/>
      <c r="V512" s="185"/>
      <c r="W512" s="56"/>
      <c r="X512" s="188"/>
      <c r="Y512" s="188"/>
      <c r="Z512" s="188"/>
      <c r="AA512" s="56"/>
      <c r="AB512" s="56"/>
      <c r="AC512" s="187"/>
      <c r="AD512" s="259"/>
      <c r="AE512" s="259"/>
      <c r="AF512" s="56"/>
      <c r="AG512" s="28"/>
      <c r="AH512" s="56"/>
      <c r="AI512" s="28"/>
      <c r="AJ512" s="183"/>
      <c r="AK512" s="198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5"/>
      <c r="T513" s="285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8"/>
      <c r="AL513" s="285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34</v>
      </c>
      <c r="D514" s="185"/>
      <c r="E514" s="56"/>
      <c r="F514" s="186"/>
      <c r="G514" s="186"/>
      <c r="H514" s="186"/>
      <c r="I514" s="62"/>
      <c r="J514" s="62"/>
      <c r="K514" s="187"/>
      <c r="L514" s="259"/>
      <c r="M514" s="259"/>
      <c r="N514" s="56"/>
      <c r="O514" s="28"/>
      <c r="P514" s="56"/>
      <c r="Q514" s="28"/>
      <c r="R514" s="132"/>
      <c r="S514" s="215"/>
      <c r="T514" s="286"/>
      <c r="U514" s="27" t="s">
        <v>34</v>
      </c>
      <c r="V514" s="185"/>
      <c r="W514" s="56"/>
      <c r="X514" s="186"/>
      <c r="Y514" s="186"/>
      <c r="Z514" s="186"/>
      <c r="AA514" s="62"/>
      <c r="AB514" s="62"/>
      <c r="AC514" s="187"/>
      <c r="AD514" s="259"/>
      <c r="AE514" s="259"/>
      <c r="AF514" s="56"/>
      <c r="AG514" s="28"/>
      <c r="AH514" s="56"/>
      <c r="AI514" s="28"/>
      <c r="AJ514" s="132"/>
      <c r="AK514" s="198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35</v>
      </c>
      <c r="D515" s="185"/>
      <c r="E515" s="56"/>
      <c r="F515" s="186"/>
      <c r="G515" s="186"/>
      <c r="H515" s="186"/>
      <c r="I515" s="62"/>
      <c r="J515" s="62"/>
      <c r="K515" s="187"/>
      <c r="L515" s="259"/>
      <c r="M515" s="259"/>
      <c r="N515" s="56"/>
      <c r="O515" s="28"/>
      <c r="P515" s="56"/>
      <c r="Q515" s="28"/>
      <c r="R515" s="132"/>
      <c r="S515" s="215"/>
      <c r="T515" s="286"/>
      <c r="U515" s="27" t="s">
        <v>35</v>
      </c>
      <c r="V515" s="185"/>
      <c r="W515" s="56"/>
      <c r="X515" s="186"/>
      <c r="Y515" s="186"/>
      <c r="Z515" s="186"/>
      <c r="AA515" s="62"/>
      <c r="AB515" s="62"/>
      <c r="AC515" s="187"/>
      <c r="AD515" s="259"/>
      <c r="AE515" s="259"/>
      <c r="AF515" s="56"/>
      <c r="AG515" s="28"/>
      <c r="AH515" s="56"/>
      <c r="AI515" s="28"/>
      <c r="AJ515" s="132"/>
      <c r="AK515" s="198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37</v>
      </c>
      <c r="D516" s="185"/>
      <c r="E516" s="56"/>
      <c r="F516" s="186"/>
      <c r="G516" s="186"/>
      <c r="H516" s="186"/>
      <c r="I516" s="62"/>
      <c r="J516" s="62"/>
      <c r="K516" s="187"/>
      <c r="L516" s="259"/>
      <c r="M516" s="259"/>
      <c r="N516" s="56"/>
      <c r="O516" s="28"/>
      <c r="P516" s="56"/>
      <c r="Q516" s="28"/>
      <c r="R516" s="132"/>
      <c r="S516" s="215"/>
      <c r="T516" s="286"/>
      <c r="U516" s="27" t="s">
        <v>37</v>
      </c>
      <c r="V516" s="185"/>
      <c r="W516" s="56"/>
      <c r="X516" s="186"/>
      <c r="Y516" s="186"/>
      <c r="Z516" s="186"/>
      <c r="AA516" s="62"/>
      <c r="AB516" s="62"/>
      <c r="AC516" s="187"/>
      <c r="AD516" s="259"/>
      <c r="AE516" s="259"/>
      <c r="AF516" s="56"/>
      <c r="AG516" s="28"/>
      <c r="AH516" s="56"/>
      <c r="AI516" s="28"/>
      <c r="AJ516" s="132"/>
      <c r="AK516" s="198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5"/>
      <c r="E517" s="56"/>
      <c r="F517" s="188"/>
      <c r="G517" s="188"/>
      <c r="H517" s="188"/>
      <c r="I517" s="56"/>
      <c r="J517" s="56"/>
      <c r="K517" s="187"/>
      <c r="L517" s="259"/>
      <c r="M517" s="259"/>
      <c r="N517" s="56"/>
      <c r="O517" s="28"/>
      <c r="P517" s="56"/>
      <c r="Q517" s="28"/>
      <c r="R517" s="183"/>
      <c r="S517" s="215"/>
      <c r="T517" s="287"/>
      <c r="U517" s="27"/>
      <c r="V517" s="185"/>
      <c r="W517" s="56"/>
      <c r="X517" s="188"/>
      <c r="Y517" s="188"/>
      <c r="Z517" s="188"/>
      <c r="AA517" s="56"/>
      <c r="AB517" s="56"/>
      <c r="AC517" s="187"/>
      <c r="AD517" s="259"/>
      <c r="AE517" s="259"/>
      <c r="AF517" s="56"/>
      <c r="AG517" s="28"/>
      <c r="AH517" s="56"/>
      <c r="AI517" s="28"/>
      <c r="AJ517" s="183"/>
      <c r="AK517" s="198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5"/>
      <c r="T518" s="285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8"/>
      <c r="AL518" s="285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34</v>
      </c>
      <c r="D519" s="185"/>
      <c r="E519" s="56"/>
      <c r="F519" s="186"/>
      <c r="G519" s="186"/>
      <c r="H519" s="186"/>
      <c r="I519" s="62"/>
      <c r="J519" s="62"/>
      <c r="K519" s="187"/>
      <c r="L519" s="259"/>
      <c r="M519" s="259"/>
      <c r="N519" s="56"/>
      <c r="O519" s="28"/>
      <c r="P519" s="56"/>
      <c r="Q519" s="28"/>
      <c r="R519" s="132"/>
      <c r="S519" s="215"/>
      <c r="T519" s="286"/>
      <c r="U519" s="27" t="s">
        <v>34</v>
      </c>
      <c r="V519" s="185"/>
      <c r="W519" s="56"/>
      <c r="X519" s="186"/>
      <c r="Y519" s="186"/>
      <c r="Z519" s="186"/>
      <c r="AA519" s="62"/>
      <c r="AB519" s="62"/>
      <c r="AC519" s="187"/>
      <c r="AD519" s="259"/>
      <c r="AE519" s="259"/>
      <c r="AF519" s="56"/>
      <c r="AG519" s="28"/>
      <c r="AH519" s="56"/>
      <c r="AI519" s="28"/>
      <c r="AJ519" s="132"/>
      <c r="AK519" s="198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35</v>
      </c>
      <c r="D520" s="185"/>
      <c r="E520" s="56"/>
      <c r="F520" s="186"/>
      <c r="G520" s="186"/>
      <c r="H520" s="186"/>
      <c r="I520" s="62"/>
      <c r="J520" s="62"/>
      <c r="K520" s="187"/>
      <c r="L520" s="259"/>
      <c r="M520" s="259"/>
      <c r="N520" s="56"/>
      <c r="O520" s="28"/>
      <c r="P520" s="56"/>
      <c r="Q520" s="28"/>
      <c r="R520" s="132"/>
      <c r="S520" s="215"/>
      <c r="T520" s="286"/>
      <c r="U520" s="27" t="s">
        <v>35</v>
      </c>
      <c r="V520" s="185"/>
      <c r="W520" s="56"/>
      <c r="X520" s="186"/>
      <c r="Y520" s="186"/>
      <c r="Z520" s="186"/>
      <c r="AA520" s="62"/>
      <c r="AB520" s="62"/>
      <c r="AC520" s="187"/>
      <c r="AD520" s="259"/>
      <c r="AE520" s="259"/>
      <c r="AF520" s="56"/>
      <c r="AG520" s="28"/>
      <c r="AH520" s="56"/>
      <c r="AI520" s="28"/>
      <c r="AJ520" s="132"/>
      <c r="AK520" s="198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37</v>
      </c>
      <c r="D521" s="185"/>
      <c r="E521" s="56"/>
      <c r="F521" s="186"/>
      <c r="G521" s="186"/>
      <c r="H521" s="186"/>
      <c r="I521" s="62"/>
      <c r="J521" s="62"/>
      <c r="K521" s="187"/>
      <c r="L521" s="259"/>
      <c r="M521" s="259"/>
      <c r="N521" s="56"/>
      <c r="O521" s="28"/>
      <c r="P521" s="56"/>
      <c r="Q521" s="28"/>
      <c r="R521" s="132"/>
      <c r="S521" s="215"/>
      <c r="T521" s="286"/>
      <c r="U521" s="27" t="s">
        <v>37</v>
      </c>
      <c r="V521" s="185"/>
      <c r="W521" s="56"/>
      <c r="X521" s="186"/>
      <c r="Y521" s="186"/>
      <c r="Z521" s="186"/>
      <c r="AA521" s="62"/>
      <c r="AB521" s="62"/>
      <c r="AC521" s="187"/>
      <c r="AD521" s="259"/>
      <c r="AE521" s="259"/>
      <c r="AF521" s="56"/>
      <c r="AG521" s="28"/>
      <c r="AH521" s="56"/>
      <c r="AI521" s="28"/>
      <c r="AJ521" s="132"/>
      <c r="AK521" s="198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5"/>
      <c r="E522" s="56"/>
      <c r="F522" s="188"/>
      <c r="G522" s="188"/>
      <c r="H522" s="188"/>
      <c r="I522" s="56"/>
      <c r="J522" s="56"/>
      <c r="K522" s="187"/>
      <c r="L522" s="259"/>
      <c r="M522" s="259"/>
      <c r="N522" s="56"/>
      <c r="O522" s="28"/>
      <c r="P522" s="56"/>
      <c r="Q522" s="28"/>
      <c r="R522" s="183"/>
      <c r="S522" s="215"/>
      <c r="T522" s="287"/>
      <c r="U522" s="27"/>
      <c r="V522" s="185"/>
      <c r="W522" s="56"/>
      <c r="X522" s="188"/>
      <c r="Y522" s="188"/>
      <c r="Z522" s="188"/>
      <c r="AA522" s="56"/>
      <c r="AB522" s="56"/>
      <c r="AC522" s="187"/>
      <c r="AD522" s="259"/>
      <c r="AE522" s="259"/>
      <c r="AF522" s="56"/>
      <c r="AG522" s="28"/>
      <c r="AH522" s="56"/>
      <c r="AI522" s="28"/>
      <c r="AJ522" s="183"/>
      <c r="AK522" s="198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5"/>
      <c r="T523" s="285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8"/>
      <c r="AL523" s="285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34</v>
      </c>
      <c r="D524" s="185"/>
      <c r="E524" s="56"/>
      <c r="F524" s="186"/>
      <c r="G524" s="186"/>
      <c r="H524" s="186"/>
      <c r="I524" s="62"/>
      <c r="J524" s="62"/>
      <c r="K524" s="187"/>
      <c r="L524" s="259"/>
      <c r="M524" s="259"/>
      <c r="N524" s="56"/>
      <c r="O524" s="28"/>
      <c r="P524" s="56"/>
      <c r="Q524" s="28"/>
      <c r="R524" s="132"/>
      <c r="S524" s="215"/>
      <c r="T524" s="286"/>
      <c r="U524" s="27" t="s">
        <v>34</v>
      </c>
      <c r="V524" s="185"/>
      <c r="W524" s="56"/>
      <c r="X524" s="186"/>
      <c r="Y524" s="186"/>
      <c r="Z524" s="186"/>
      <c r="AA524" s="62"/>
      <c r="AB524" s="62"/>
      <c r="AC524" s="187"/>
      <c r="AD524" s="259"/>
      <c r="AE524" s="259"/>
      <c r="AF524" s="56"/>
      <c r="AG524" s="28"/>
      <c r="AH524" s="56"/>
      <c r="AI524" s="28"/>
      <c r="AJ524" s="132"/>
      <c r="AK524" s="198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35</v>
      </c>
      <c r="D525" s="185"/>
      <c r="E525" s="56"/>
      <c r="F525" s="186"/>
      <c r="G525" s="186"/>
      <c r="H525" s="186"/>
      <c r="I525" s="62"/>
      <c r="J525" s="62"/>
      <c r="K525" s="187"/>
      <c r="L525" s="259"/>
      <c r="M525" s="259"/>
      <c r="N525" s="56"/>
      <c r="O525" s="28"/>
      <c r="P525" s="56"/>
      <c r="Q525" s="28"/>
      <c r="R525" s="132"/>
      <c r="S525" s="215"/>
      <c r="T525" s="286"/>
      <c r="U525" s="27" t="s">
        <v>35</v>
      </c>
      <c r="V525" s="185"/>
      <c r="W525" s="56"/>
      <c r="X525" s="186"/>
      <c r="Y525" s="186"/>
      <c r="Z525" s="186"/>
      <c r="AA525" s="62"/>
      <c r="AB525" s="62"/>
      <c r="AC525" s="187"/>
      <c r="AD525" s="259"/>
      <c r="AE525" s="259"/>
      <c r="AF525" s="56"/>
      <c r="AG525" s="28"/>
      <c r="AH525" s="56"/>
      <c r="AI525" s="28"/>
      <c r="AJ525" s="132"/>
      <c r="AK525" s="198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37</v>
      </c>
      <c r="D526" s="185"/>
      <c r="E526" s="56"/>
      <c r="F526" s="186"/>
      <c r="G526" s="186"/>
      <c r="H526" s="186"/>
      <c r="I526" s="62"/>
      <c r="J526" s="62"/>
      <c r="K526" s="187"/>
      <c r="L526" s="259"/>
      <c r="M526" s="259"/>
      <c r="N526" s="56"/>
      <c r="O526" s="28"/>
      <c r="P526" s="56"/>
      <c r="Q526" s="28"/>
      <c r="R526" s="132"/>
      <c r="S526" s="215"/>
      <c r="T526" s="286"/>
      <c r="U526" s="27" t="s">
        <v>37</v>
      </c>
      <c r="V526" s="185"/>
      <c r="W526" s="56"/>
      <c r="X526" s="186"/>
      <c r="Y526" s="186"/>
      <c r="Z526" s="186"/>
      <c r="AA526" s="62"/>
      <c r="AB526" s="62"/>
      <c r="AC526" s="187"/>
      <c r="AD526" s="259"/>
      <c r="AE526" s="259"/>
      <c r="AF526" s="56"/>
      <c r="AG526" s="28"/>
      <c r="AH526" s="56"/>
      <c r="AI526" s="28"/>
      <c r="AJ526" s="132"/>
      <c r="AK526" s="198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5"/>
      <c r="E527" s="56"/>
      <c r="F527" s="188"/>
      <c r="G527" s="188"/>
      <c r="H527" s="188"/>
      <c r="I527" s="56"/>
      <c r="J527" s="56"/>
      <c r="K527" s="187"/>
      <c r="L527" s="259"/>
      <c r="M527" s="259"/>
      <c r="N527" s="56"/>
      <c r="O527" s="28"/>
      <c r="P527" s="56"/>
      <c r="Q527" s="28"/>
      <c r="R527" s="183"/>
      <c r="S527" s="215"/>
      <c r="T527" s="287"/>
      <c r="U527" s="27"/>
      <c r="V527" s="185"/>
      <c r="W527" s="56"/>
      <c r="X527" s="188"/>
      <c r="Y527" s="188"/>
      <c r="Z527" s="188"/>
      <c r="AA527" s="56"/>
      <c r="AB527" s="56"/>
      <c r="AC527" s="187"/>
      <c r="AD527" s="259"/>
      <c r="AE527" s="259"/>
      <c r="AF527" s="56"/>
      <c r="AG527" s="28"/>
      <c r="AH527" s="56"/>
      <c r="AI527" s="28"/>
      <c r="AJ527" s="183"/>
      <c r="AK527" s="198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5"/>
      <c r="T528" s="285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8"/>
      <c r="AL528" s="285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34</v>
      </c>
      <c r="D529" s="185"/>
      <c r="E529" s="56"/>
      <c r="F529" s="186"/>
      <c r="G529" s="186"/>
      <c r="H529" s="186"/>
      <c r="I529" s="62"/>
      <c r="J529" s="62"/>
      <c r="K529" s="187"/>
      <c r="L529" s="259"/>
      <c r="M529" s="259"/>
      <c r="N529" s="56"/>
      <c r="O529" s="28"/>
      <c r="P529" s="56"/>
      <c r="Q529" s="28"/>
      <c r="R529" s="132"/>
      <c r="S529" s="215"/>
      <c r="T529" s="286"/>
      <c r="U529" s="27" t="s">
        <v>34</v>
      </c>
      <c r="V529" s="185"/>
      <c r="W529" s="56"/>
      <c r="X529" s="186"/>
      <c r="Y529" s="186"/>
      <c r="Z529" s="186"/>
      <c r="AA529" s="62"/>
      <c r="AB529" s="62"/>
      <c r="AC529" s="187"/>
      <c r="AD529" s="259"/>
      <c r="AE529" s="259"/>
      <c r="AF529" s="56"/>
      <c r="AG529" s="28"/>
      <c r="AH529" s="56"/>
      <c r="AI529" s="28"/>
      <c r="AJ529" s="132"/>
      <c r="AK529" s="198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35</v>
      </c>
      <c r="D530" s="185"/>
      <c r="E530" s="56"/>
      <c r="F530" s="186"/>
      <c r="G530" s="186"/>
      <c r="H530" s="186"/>
      <c r="I530" s="62"/>
      <c r="J530" s="62"/>
      <c r="K530" s="187"/>
      <c r="L530" s="259"/>
      <c r="M530" s="259"/>
      <c r="N530" s="56"/>
      <c r="O530" s="28"/>
      <c r="P530" s="56"/>
      <c r="Q530" s="28"/>
      <c r="R530" s="132"/>
      <c r="S530" s="215"/>
      <c r="T530" s="286"/>
      <c r="U530" s="27" t="s">
        <v>35</v>
      </c>
      <c r="V530" s="185"/>
      <c r="W530" s="56"/>
      <c r="X530" s="186"/>
      <c r="Y530" s="186"/>
      <c r="Z530" s="186"/>
      <c r="AA530" s="62"/>
      <c r="AB530" s="62"/>
      <c r="AC530" s="187"/>
      <c r="AD530" s="259"/>
      <c r="AE530" s="259"/>
      <c r="AF530" s="56"/>
      <c r="AG530" s="28"/>
      <c r="AH530" s="56"/>
      <c r="AI530" s="28"/>
      <c r="AJ530" s="132"/>
      <c r="AK530" s="198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37</v>
      </c>
      <c r="D531" s="185"/>
      <c r="E531" s="56"/>
      <c r="F531" s="186"/>
      <c r="G531" s="186"/>
      <c r="H531" s="186"/>
      <c r="I531" s="62"/>
      <c r="J531" s="62"/>
      <c r="K531" s="187"/>
      <c r="L531" s="259"/>
      <c r="M531" s="259"/>
      <c r="N531" s="56"/>
      <c r="O531" s="28"/>
      <c r="P531" s="56"/>
      <c r="Q531" s="28"/>
      <c r="R531" s="132"/>
      <c r="S531" s="215"/>
      <c r="T531" s="286"/>
      <c r="U531" s="27" t="s">
        <v>37</v>
      </c>
      <c r="V531" s="185"/>
      <c r="W531" s="56"/>
      <c r="X531" s="186"/>
      <c r="Y531" s="186"/>
      <c r="Z531" s="186"/>
      <c r="AA531" s="62"/>
      <c r="AB531" s="62"/>
      <c r="AC531" s="187"/>
      <c r="AD531" s="259"/>
      <c r="AE531" s="259"/>
      <c r="AF531" s="56"/>
      <c r="AG531" s="28"/>
      <c r="AH531" s="56"/>
      <c r="AI531" s="28"/>
      <c r="AJ531" s="132"/>
      <c r="AK531" s="198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5"/>
      <c r="E532" s="56"/>
      <c r="F532" s="188"/>
      <c r="G532" s="188"/>
      <c r="H532" s="188"/>
      <c r="I532" s="56"/>
      <c r="J532" s="56"/>
      <c r="K532" s="187"/>
      <c r="L532" s="259"/>
      <c r="M532" s="259"/>
      <c r="N532" s="56"/>
      <c r="O532" s="28"/>
      <c r="P532" s="56"/>
      <c r="Q532" s="28"/>
      <c r="R532" s="183"/>
      <c r="S532" s="215"/>
      <c r="T532" s="287"/>
      <c r="U532" s="27"/>
      <c r="V532" s="185"/>
      <c r="W532" s="56"/>
      <c r="X532" s="188"/>
      <c r="Y532" s="188"/>
      <c r="Z532" s="188"/>
      <c r="AA532" s="56"/>
      <c r="AB532" s="56"/>
      <c r="AC532" s="187"/>
      <c r="AD532" s="259"/>
      <c r="AE532" s="259"/>
      <c r="AF532" s="56"/>
      <c r="AG532" s="28"/>
      <c r="AH532" s="56"/>
      <c r="AI532" s="28"/>
      <c r="AJ532" s="183"/>
      <c r="AK532" s="198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5"/>
      <c r="T533" s="285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8"/>
      <c r="AL533" s="285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34</v>
      </c>
      <c r="D534" s="185"/>
      <c r="E534" s="56"/>
      <c r="F534" s="186"/>
      <c r="G534" s="186"/>
      <c r="H534" s="186"/>
      <c r="I534" s="62"/>
      <c r="J534" s="62"/>
      <c r="K534" s="187"/>
      <c r="L534" s="259"/>
      <c r="M534" s="259"/>
      <c r="N534" s="56"/>
      <c r="O534" s="28"/>
      <c r="P534" s="56"/>
      <c r="Q534" s="28"/>
      <c r="R534" s="132"/>
      <c r="S534" s="215"/>
      <c r="T534" s="286"/>
      <c r="U534" s="27" t="s">
        <v>34</v>
      </c>
      <c r="V534" s="185"/>
      <c r="W534" s="56"/>
      <c r="X534" s="186"/>
      <c r="Y534" s="186"/>
      <c r="Z534" s="186"/>
      <c r="AA534" s="62"/>
      <c r="AB534" s="62"/>
      <c r="AC534" s="187"/>
      <c r="AD534" s="259"/>
      <c r="AE534" s="259"/>
      <c r="AF534" s="56"/>
      <c r="AG534" s="28"/>
      <c r="AH534" s="56"/>
      <c r="AI534" s="28"/>
      <c r="AJ534" s="132"/>
      <c r="AK534" s="198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35</v>
      </c>
      <c r="D535" s="185"/>
      <c r="E535" s="56"/>
      <c r="F535" s="186"/>
      <c r="G535" s="186"/>
      <c r="H535" s="186"/>
      <c r="I535" s="62"/>
      <c r="J535" s="62"/>
      <c r="K535" s="187"/>
      <c r="L535" s="259"/>
      <c r="M535" s="259"/>
      <c r="N535" s="56"/>
      <c r="O535" s="28"/>
      <c r="P535" s="56"/>
      <c r="Q535" s="28"/>
      <c r="R535" s="132"/>
      <c r="S535" s="215"/>
      <c r="T535" s="286"/>
      <c r="U535" s="27" t="s">
        <v>35</v>
      </c>
      <c r="V535" s="185"/>
      <c r="W535" s="56"/>
      <c r="X535" s="186"/>
      <c r="Y535" s="186"/>
      <c r="Z535" s="186"/>
      <c r="AA535" s="62"/>
      <c r="AB535" s="62"/>
      <c r="AC535" s="187"/>
      <c r="AD535" s="259"/>
      <c r="AE535" s="259"/>
      <c r="AF535" s="56"/>
      <c r="AG535" s="28"/>
      <c r="AH535" s="56"/>
      <c r="AI535" s="28"/>
      <c r="AJ535" s="132"/>
      <c r="AK535" s="198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37</v>
      </c>
      <c r="D536" s="185"/>
      <c r="E536" s="56"/>
      <c r="F536" s="186"/>
      <c r="G536" s="186"/>
      <c r="H536" s="186"/>
      <c r="I536" s="62"/>
      <c r="J536" s="62"/>
      <c r="K536" s="187"/>
      <c r="L536" s="259"/>
      <c r="M536" s="259"/>
      <c r="N536" s="56"/>
      <c r="O536" s="28"/>
      <c r="P536" s="56"/>
      <c r="Q536" s="28"/>
      <c r="R536" s="132"/>
      <c r="S536" s="215"/>
      <c r="T536" s="286"/>
      <c r="U536" s="27" t="s">
        <v>37</v>
      </c>
      <c r="V536" s="185"/>
      <c r="W536" s="56"/>
      <c r="X536" s="186"/>
      <c r="Y536" s="186"/>
      <c r="Z536" s="186"/>
      <c r="AA536" s="62"/>
      <c r="AB536" s="62"/>
      <c r="AC536" s="187"/>
      <c r="AD536" s="259"/>
      <c r="AE536" s="259"/>
      <c r="AF536" s="56"/>
      <c r="AG536" s="28"/>
      <c r="AH536" s="56"/>
      <c r="AI536" s="28"/>
      <c r="AJ536" s="132"/>
      <c r="AK536" s="198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5"/>
      <c r="E537" s="56"/>
      <c r="F537" s="188"/>
      <c r="G537" s="188"/>
      <c r="H537" s="188"/>
      <c r="I537" s="56"/>
      <c r="J537" s="56"/>
      <c r="K537" s="187"/>
      <c r="L537" s="259"/>
      <c r="M537" s="259"/>
      <c r="N537" s="56"/>
      <c r="O537" s="28"/>
      <c r="P537" s="56"/>
      <c r="Q537" s="28"/>
      <c r="R537" s="183"/>
      <c r="S537" s="215"/>
      <c r="T537" s="287"/>
      <c r="U537" s="27"/>
      <c r="V537" s="185"/>
      <c r="W537" s="56"/>
      <c r="X537" s="188"/>
      <c r="Y537" s="188"/>
      <c r="Z537" s="188"/>
      <c r="AA537" s="56"/>
      <c r="AB537" s="56"/>
      <c r="AC537" s="187"/>
      <c r="AD537" s="259"/>
      <c r="AE537" s="259"/>
      <c r="AF537" s="56"/>
      <c r="AG537" s="28"/>
      <c r="AH537" s="56"/>
      <c r="AI537" s="28"/>
      <c r="AJ537" s="183"/>
      <c r="AK537" s="198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5"/>
      <c r="T538" s="285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8"/>
      <c r="AL538" s="285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34</v>
      </c>
      <c r="D539" s="185"/>
      <c r="E539" s="56"/>
      <c r="F539" s="186"/>
      <c r="G539" s="186"/>
      <c r="H539" s="186"/>
      <c r="I539" s="62"/>
      <c r="J539" s="62"/>
      <c r="K539" s="187"/>
      <c r="L539" s="259"/>
      <c r="M539" s="259"/>
      <c r="N539" s="56"/>
      <c r="O539" s="28"/>
      <c r="P539" s="56"/>
      <c r="Q539" s="28"/>
      <c r="R539" s="132"/>
      <c r="S539" s="215"/>
      <c r="T539" s="286"/>
      <c r="U539" s="27" t="s">
        <v>34</v>
      </c>
      <c r="V539" s="185"/>
      <c r="W539" s="56"/>
      <c r="X539" s="186"/>
      <c r="Y539" s="186"/>
      <c r="Z539" s="186"/>
      <c r="AA539" s="62"/>
      <c r="AB539" s="62"/>
      <c r="AC539" s="187"/>
      <c r="AD539" s="259"/>
      <c r="AE539" s="259"/>
      <c r="AF539" s="56"/>
      <c r="AG539" s="28"/>
      <c r="AH539" s="56"/>
      <c r="AI539" s="28"/>
      <c r="AJ539" s="132"/>
      <c r="AK539" s="198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35</v>
      </c>
      <c r="D540" s="185"/>
      <c r="E540" s="56"/>
      <c r="F540" s="186"/>
      <c r="G540" s="186"/>
      <c r="H540" s="186"/>
      <c r="I540" s="62"/>
      <c r="J540" s="62"/>
      <c r="K540" s="187"/>
      <c r="L540" s="259"/>
      <c r="M540" s="259"/>
      <c r="N540" s="56"/>
      <c r="O540" s="28"/>
      <c r="P540" s="56"/>
      <c r="Q540" s="28"/>
      <c r="R540" s="132"/>
      <c r="S540" s="215"/>
      <c r="T540" s="286"/>
      <c r="U540" s="27" t="s">
        <v>35</v>
      </c>
      <c r="V540" s="185"/>
      <c r="W540" s="56"/>
      <c r="X540" s="186"/>
      <c r="Y540" s="186"/>
      <c r="Z540" s="186"/>
      <c r="AA540" s="62"/>
      <c r="AB540" s="62"/>
      <c r="AC540" s="187"/>
      <c r="AD540" s="259"/>
      <c r="AE540" s="259"/>
      <c r="AF540" s="56"/>
      <c r="AG540" s="28"/>
      <c r="AH540" s="56"/>
      <c r="AI540" s="28"/>
      <c r="AJ540" s="132"/>
      <c r="AK540" s="198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37</v>
      </c>
      <c r="D541" s="185"/>
      <c r="E541" s="56"/>
      <c r="F541" s="186"/>
      <c r="G541" s="186"/>
      <c r="H541" s="186"/>
      <c r="I541" s="62"/>
      <c r="J541" s="62"/>
      <c r="K541" s="187"/>
      <c r="L541" s="259"/>
      <c r="M541" s="259"/>
      <c r="N541" s="56"/>
      <c r="O541" s="28"/>
      <c r="P541" s="56"/>
      <c r="Q541" s="28"/>
      <c r="R541" s="132"/>
      <c r="S541" s="215"/>
      <c r="T541" s="286"/>
      <c r="U541" s="27" t="s">
        <v>37</v>
      </c>
      <c r="V541" s="185"/>
      <c r="W541" s="56"/>
      <c r="X541" s="186"/>
      <c r="Y541" s="186"/>
      <c r="Z541" s="186"/>
      <c r="AA541" s="62"/>
      <c r="AB541" s="62"/>
      <c r="AC541" s="187"/>
      <c r="AD541" s="259"/>
      <c r="AE541" s="259"/>
      <c r="AF541" s="56"/>
      <c r="AG541" s="28"/>
      <c r="AH541" s="56"/>
      <c r="AI541" s="28"/>
      <c r="AJ541" s="132"/>
      <c r="AK541" s="198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5"/>
      <c r="E542" s="56"/>
      <c r="F542" s="188"/>
      <c r="G542" s="188"/>
      <c r="H542" s="188"/>
      <c r="I542" s="56"/>
      <c r="J542" s="56"/>
      <c r="K542" s="187"/>
      <c r="L542" s="259"/>
      <c r="M542" s="259"/>
      <c r="N542" s="56"/>
      <c r="O542" s="28"/>
      <c r="P542" s="56"/>
      <c r="Q542" s="28"/>
      <c r="R542" s="183"/>
      <c r="S542" s="215"/>
      <c r="T542" s="287"/>
      <c r="U542" s="27"/>
      <c r="V542" s="185"/>
      <c r="W542" s="56"/>
      <c r="X542" s="188"/>
      <c r="Y542" s="188"/>
      <c r="Z542" s="188"/>
      <c r="AA542" s="56"/>
      <c r="AB542" s="56"/>
      <c r="AC542" s="187"/>
      <c r="AD542" s="259"/>
      <c r="AE542" s="259"/>
      <c r="AF542" s="56"/>
      <c r="AG542" s="28"/>
      <c r="AH542" s="56"/>
      <c r="AI542" s="28"/>
      <c r="AJ542" s="183"/>
      <c r="AK542" s="198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5"/>
      <c r="T543" s="285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8"/>
      <c r="AL543" s="285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34</v>
      </c>
      <c r="D544" s="185"/>
      <c r="E544" s="56"/>
      <c r="F544" s="186"/>
      <c r="G544" s="186"/>
      <c r="H544" s="186"/>
      <c r="I544" s="62"/>
      <c r="J544" s="62"/>
      <c r="K544" s="187"/>
      <c r="L544" s="259"/>
      <c r="M544" s="259"/>
      <c r="N544" s="56"/>
      <c r="O544" s="28"/>
      <c r="P544" s="56"/>
      <c r="Q544" s="28"/>
      <c r="R544" s="132"/>
      <c r="S544" s="215"/>
      <c r="T544" s="286"/>
      <c r="U544" s="27" t="s">
        <v>34</v>
      </c>
      <c r="V544" s="185"/>
      <c r="W544" s="56"/>
      <c r="X544" s="186"/>
      <c r="Y544" s="186"/>
      <c r="Z544" s="186"/>
      <c r="AA544" s="62"/>
      <c r="AB544" s="62"/>
      <c r="AC544" s="187"/>
      <c r="AD544" s="259"/>
      <c r="AE544" s="259"/>
      <c r="AF544" s="56"/>
      <c r="AG544" s="28"/>
      <c r="AH544" s="56"/>
      <c r="AI544" s="28"/>
      <c r="AJ544" s="132"/>
      <c r="AK544" s="198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35</v>
      </c>
      <c r="D545" s="185"/>
      <c r="E545" s="56"/>
      <c r="F545" s="186"/>
      <c r="G545" s="186"/>
      <c r="H545" s="186"/>
      <c r="I545" s="62"/>
      <c r="J545" s="62"/>
      <c r="K545" s="187"/>
      <c r="L545" s="259"/>
      <c r="M545" s="259"/>
      <c r="N545" s="56"/>
      <c r="O545" s="28"/>
      <c r="P545" s="56"/>
      <c r="Q545" s="28"/>
      <c r="R545" s="132"/>
      <c r="S545" s="215"/>
      <c r="T545" s="286"/>
      <c r="U545" s="27" t="s">
        <v>35</v>
      </c>
      <c r="V545" s="185"/>
      <c r="W545" s="56"/>
      <c r="X545" s="186"/>
      <c r="Y545" s="186"/>
      <c r="Z545" s="186"/>
      <c r="AA545" s="62"/>
      <c r="AB545" s="62"/>
      <c r="AC545" s="187"/>
      <c r="AD545" s="259"/>
      <c r="AE545" s="259"/>
      <c r="AF545" s="56"/>
      <c r="AG545" s="28"/>
      <c r="AH545" s="56"/>
      <c r="AI545" s="28"/>
      <c r="AJ545" s="132"/>
      <c r="AK545" s="198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37</v>
      </c>
      <c r="D546" s="185"/>
      <c r="E546" s="56"/>
      <c r="F546" s="186"/>
      <c r="G546" s="186"/>
      <c r="H546" s="186"/>
      <c r="I546" s="62"/>
      <c r="J546" s="62"/>
      <c r="K546" s="187"/>
      <c r="L546" s="259"/>
      <c r="M546" s="259"/>
      <c r="N546" s="56"/>
      <c r="O546" s="28"/>
      <c r="P546" s="56"/>
      <c r="Q546" s="28"/>
      <c r="R546" s="132"/>
      <c r="S546" s="215"/>
      <c r="T546" s="286"/>
      <c r="U546" s="27" t="s">
        <v>37</v>
      </c>
      <c r="V546" s="185"/>
      <c r="W546" s="56"/>
      <c r="X546" s="186"/>
      <c r="Y546" s="186"/>
      <c r="Z546" s="186"/>
      <c r="AA546" s="62"/>
      <c r="AB546" s="62"/>
      <c r="AC546" s="187"/>
      <c r="AD546" s="259"/>
      <c r="AE546" s="259"/>
      <c r="AF546" s="56"/>
      <c r="AG546" s="28"/>
      <c r="AH546" s="56"/>
      <c r="AI546" s="28"/>
      <c r="AJ546" s="132"/>
      <c r="AK546" s="198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5"/>
      <c r="E547" s="56"/>
      <c r="F547" s="188"/>
      <c r="G547" s="188"/>
      <c r="H547" s="188"/>
      <c r="I547" s="56"/>
      <c r="J547" s="56"/>
      <c r="K547" s="187"/>
      <c r="L547" s="259"/>
      <c r="M547" s="259"/>
      <c r="N547" s="56"/>
      <c r="O547" s="28"/>
      <c r="P547" s="56"/>
      <c r="Q547" s="28"/>
      <c r="R547" s="183"/>
      <c r="S547" s="215"/>
      <c r="T547" s="287"/>
      <c r="U547" s="27"/>
      <c r="V547" s="185"/>
      <c r="W547" s="56"/>
      <c r="X547" s="188"/>
      <c r="Y547" s="188"/>
      <c r="Z547" s="188"/>
      <c r="AA547" s="56"/>
      <c r="AB547" s="56"/>
      <c r="AC547" s="187"/>
      <c r="AD547" s="259"/>
      <c r="AE547" s="259"/>
      <c r="AF547" s="56"/>
      <c r="AG547" s="28"/>
      <c r="AH547" s="56"/>
      <c r="AI547" s="28"/>
      <c r="AJ547" s="183"/>
      <c r="AK547" s="198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5"/>
      <c r="T548" s="285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8"/>
      <c r="AL548" s="285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34</v>
      </c>
      <c r="D549" s="185"/>
      <c r="E549" s="56"/>
      <c r="F549" s="186"/>
      <c r="G549" s="186"/>
      <c r="H549" s="186"/>
      <c r="I549" s="62"/>
      <c r="J549" s="62"/>
      <c r="K549" s="187"/>
      <c r="L549" s="259"/>
      <c r="M549" s="259"/>
      <c r="N549" s="56"/>
      <c r="O549" s="28"/>
      <c r="P549" s="56"/>
      <c r="Q549" s="28"/>
      <c r="R549" s="132"/>
      <c r="S549" s="215"/>
      <c r="T549" s="286"/>
      <c r="U549" s="27" t="s">
        <v>34</v>
      </c>
      <c r="V549" s="185"/>
      <c r="W549" s="56"/>
      <c r="X549" s="186"/>
      <c r="Y549" s="186"/>
      <c r="Z549" s="186"/>
      <c r="AA549" s="62"/>
      <c r="AB549" s="62"/>
      <c r="AC549" s="187"/>
      <c r="AD549" s="259"/>
      <c r="AE549" s="259"/>
      <c r="AF549" s="56"/>
      <c r="AG549" s="28"/>
      <c r="AH549" s="56"/>
      <c r="AI549" s="28"/>
      <c r="AJ549" s="132"/>
      <c r="AK549" s="198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35</v>
      </c>
      <c r="D550" s="185"/>
      <c r="E550" s="56"/>
      <c r="F550" s="186"/>
      <c r="G550" s="186"/>
      <c r="H550" s="186"/>
      <c r="I550" s="62"/>
      <c r="J550" s="62"/>
      <c r="K550" s="187"/>
      <c r="L550" s="259"/>
      <c r="M550" s="259"/>
      <c r="N550" s="56"/>
      <c r="O550" s="28"/>
      <c r="P550" s="56"/>
      <c r="Q550" s="28"/>
      <c r="R550" s="132"/>
      <c r="S550" s="215"/>
      <c r="T550" s="286"/>
      <c r="U550" s="27" t="s">
        <v>35</v>
      </c>
      <c r="V550" s="185"/>
      <c r="W550" s="56"/>
      <c r="X550" s="186"/>
      <c r="Y550" s="186"/>
      <c r="Z550" s="186"/>
      <c r="AA550" s="62"/>
      <c r="AB550" s="62"/>
      <c r="AC550" s="187"/>
      <c r="AD550" s="259"/>
      <c r="AE550" s="259"/>
      <c r="AF550" s="56"/>
      <c r="AG550" s="28"/>
      <c r="AH550" s="56"/>
      <c r="AI550" s="28"/>
      <c r="AJ550" s="132"/>
      <c r="AK550" s="198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37</v>
      </c>
      <c r="D551" s="185"/>
      <c r="E551" s="56"/>
      <c r="F551" s="186"/>
      <c r="G551" s="186"/>
      <c r="H551" s="186"/>
      <c r="I551" s="62"/>
      <c r="J551" s="62"/>
      <c r="K551" s="187"/>
      <c r="L551" s="259"/>
      <c r="M551" s="259"/>
      <c r="N551" s="56"/>
      <c r="O551" s="28"/>
      <c r="P551" s="56"/>
      <c r="Q551" s="28"/>
      <c r="R551" s="132"/>
      <c r="S551" s="215"/>
      <c r="T551" s="286"/>
      <c r="U551" s="27" t="s">
        <v>37</v>
      </c>
      <c r="V551" s="185"/>
      <c r="W551" s="56"/>
      <c r="X551" s="186"/>
      <c r="Y551" s="186"/>
      <c r="Z551" s="186"/>
      <c r="AA551" s="62"/>
      <c r="AB551" s="62"/>
      <c r="AC551" s="187"/>
      <c r="AD551" s="259"/>
      <c r="AE551" s="259"/>
      <c r="AF551" s="56"/>
      <c r="AG551" s="28"/>
      <c r="AH551" s="56"/>
      <c r="AI551" s="28"/>
      <c r="AJ551" s="132"/>
      <c r="AK551" s="198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5"/>
      <c r="E552" s="56"/>
      <c r="F552" s="188"/>
      <c r="G552" s="188"/>
      <c r="H552" s="188"/>
      <c r="I552" s="56"/>
      <c r="J552" s="56"/>
      <c r="K552" s="187"/>
      <c r="L552" s="259"/>
      <c r="M552" s="259"/>
      <c r="N552" s="56"/>
      <c r="O552" s="28"/>
      <c r="P552" s="56"/>
      <c r="Q552" s="28"/>
      <c r="R552" s="183"/>
      <c r="S552" s="215"/>
      <c r="T552" s="287"/>
      <c r="U552" s="27"/>
      <c r="V552" s="185"/>
      <c r="W552" s="56"/>
      <c r="X552" s="188"/>
      <c r="Y552" s="188"/>
      <c r="Z552" s="188"/>
      <c r="AA552" s="56"/>
      <c r="AB552" s="56"/>
      <c r="AC552" s="187"/>
      <c r="AD552" s="259"/>
      <c r="AE552" s="259"/>
      <c r="AF552" s="56"/>
      <c r="AG552" s="28"/>
      <c r="AH552" s="56"/>
      <c r="AI552" s="28"/>
      <c r="AJ552" s="183"/>
      <c r="AK552" s="198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5"/>
      <c r="T553" s="285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8"/>
      <c r="AL553" s="285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34</v>
      </c>
      <c r="D554" s="185"/>
      <c r="E554" s="56"/>
      <c r="F554" s="186"/>
      <c r="G554" s="186"/>
      <c r="H554" s="186"/>
      <c r="I554" s="62"/>
      <c r="J554" s="62"/>
      <c r="K554" s="187"/>
      <c r="L554" s="259"/>
      <c r="M554" s="259"/>
      <c r="N554" s="56"/>
      <c r="O554" s="28"/>
      <c r="P554" s="56"/>
      <c r="Q554" s="28"/>
      <c r="R554" s="132"/>
      <c r="S554" s="215"/>
      <c r="T554" s="286"/>
      <c r="U554" s="27" t="s">
        <v>34</v>
      </c>
      <c r="V554" s="185"/>
      <c r="W554" s="56"/>
      <c r="X554" s="186"/>
      <c r="Y554" s="186"/>
      <c r="Z554" s="186"/>
      <c r="AA554" s="62"/>
      <c r="AB554" s="62"/>
      <c r="AC554" s="187"/>
      <c r="AD554" s="259"/>
      <c r="AE554" s="259"/>
      <c r="AF554" s="56"/>
      <c r="AG554" s="28"/>
      <c r="AH554" s="56"/>
      <c r="AI554" s="28"/>
      <c r="AJ554" s="132"/>
      <c r="AK554" s="198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35</v>
      </c>
      <c r="D555" s="185"/>
      <c r="E555" s="56"/>
      <c r="F555" s="186"/>
      <c r="G555" s="186"/>
      <c r="H555" s="186"/>
      <c r="I555" s="62"/>
      <c r="J555" s="62"/>
      <c r="K555" s="187"/>
      <c r="L555" s="259"/>
      <c r="M555" s="259"/>
      <c r="N555" s="56"/>
      <c r="O555" s="28"/>
      <c r="P555" s="56"/>
      <c r="Q555" s="28"/>
      <c r="R555" s="132"/>
      <c r="S555" s="215"/>
      <c r="T555" s="286"/>
      <c r="U555" s="27" t="s">
        <v>35</v>
      </c>
      <c r="V555" s="185"/>
      <c r="W555" s="56"/>
      <c r="X555" s="186"/>
      <c r="Y555" s="186"/>
      <c r="Z555" s="186"/>
      <c r="AA555" s="62"/>
      <c r="AB555" s="62"/>
      <c r="AC555" s="187"/>
      <c r="AD555" s="259"/>
      <c r="AE555" s="259"/>
      <c r="AF555" s="56"/>
      <c r="AG555" s="28"/>
      <c r="AH555" s="56"/>
      <c r="AI555" s="28"/>
      <c r="AJ555" s="132"/>
      <c r="AK555" s="198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37</v>
      </c>
      <c r="D556" s="185"/>
      <c r="E556" s="56"/>
      <c r="F556" s="186"/>
      <c r="G556" s="186"/>
      <c r="H556" s="186"/>
      <c r="I556" s="62"/>
      <c r="J556" s="62"/>
      <c r="K556" s="187"/>
      <c r="L556" s="259"/>
      <c r="M556" s="259"/>
      <c r="N556" s="56"/>
      <c r="O556" s="28"/>
      <c r="P556" s="56"/>
      <c r="Q556" s="28"/>
      <c r="R556" s="132"/>
      <c r="S556" s="215"/>
      <c r="T556" s="286"/>
      <c r="U556" s="27" t="s">
        <v>37</v>
      </c>
      <c r="V556" s="185"/>
      <c r="W556" s="56"/>
      <c r="X556" s="186"/>
      <c r="Y556" s="186"/>
      <c r="Z556" s="186"/>
      <c r="AA556" s="62"/>
      <c r="AB556" s="62"/>
      <c r="AC556" s="187"/>
      <c r="AD556" s="259"/>
      <c r="AE556" s="259"/>
      <c r="AF556" s="56"/>
      <c r="AG556" s="28"/>
      <c r="AH556" s="56"/>
      <c r="AI556" s="28"/>
      <c r="AJ556" s="132"/>
      <c r="AK556" s="198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5"/>
      <c r="E557" s="56"/>
      <c r="F557" s="188"/>
      <c r="G557" s="188"/>
      <c r="H557" s="188"/>
      <c r="I557" s="56"/>
      <c r="J557" s="56"/>
      <c r="K557" s="187"/>
      <c r="L557" s="259"/>
      <c r="M557" s="259"/>
      <c r="N557" s="56"/>
      <c r="O557" s="28"/>
      <c r="P557" s="56"/>
      <c r="Q557" s="28"/>
      <c r="R557" s="183"/>
      <c r="S557" s="215"/>
      <c r="T557" s="287"/>
      <c r="U557" s="27"/>
      <c r="V557" s="185"/>
      <c r="W557" s="56"/>
      <c r="X557" s="188"/>
      <c r="Y557" s="188"/>
      <c r="Z557" s="188"/>
      <c r="AA557" s="56"/>
      <c r="AB557" s="56"/>
      <c r="AC557" s="187"/>
      <c r="AD557" s="259"/>
      <c r="AE557" s="259"/>
      <c r="AF557" s="56"/>
      <c r="AG557" s="28"/>
      <c r="AH557" s="56"/>
      <c r="AI557" s="28"/>
      <c r="AJ557" s="183"/>
      <c r="AK557" s="198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5"/>
      <c r="T558" s="285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8"/>
      <c r="AL558" s="285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34</v>
      </c>
      <c r="D559" s="185"/>
      <c r="E559" s="56"/>
      <c r="F559" s="186"/>
      <c r="G559" s="186"/>
      <c r="H559" s="186"/>
      <c r="I559" s="62"/>
      <c r="J559" s="62"/>
      <c r="K559" s="187"/>
      <c r="L559" s="259"/>
      <c r="M559" s="259"/>
      <c r="N559" s="56"/>
      <c r="O559" s="28"/>
      <c r="P559" s="56"/>
      <c r="Q559" s="28"/>
      <c r="R559" s="132"/>
      <c r="S559" s="215"/>
      <c r="T559" s="286"/>
      <c r="U559" s="27" t="s">
        <v>34</v>
      </c>
      <c r="V559" s="185"/>
      <c r="W559" s="56"/>
      <c r="X559" s="186"/>
      <c r="Y559" s="186"/>
      <c r="Z559" s="186"/>
      <c r="AA559" s="62"/>
      <c r="AB559" s="62"/>
      <c r="AC559" s="187"/>
      <c r="AD559" s="259"/>
      <c r="AE559" s="259"/>
      <c r="AF559" s="56"/>
      <c r="AG559" s="28"/>
      <c r="AH559" s="56"/>
      <c r="AI559" s="28"/>
      <c r="AJ559" s="132"/>
      <c r="AK559" s="198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35</v>
      </c>
      <c r="D560" s="185"/>
      <c r="E560" s="56"/>
      <c r="F560" s="186"/>
      <c r="G560" s="186"/>
      <c r="H560" s="186"/>
      <c r="I560" s="62"/>
      <c r="J560" s="62"/>
      <c r="K560" s="187"/>
      <c r="L560" s="259"/>
      <c r="M560" s="259"/>
      <c r="N560" s="56"/>
      <c r="O560" s="28"/>
      <c r="P560" s="56"/>
      <c r="Q560" s="28"/>
      <c r="R560" s="132"/>
      <c r="S560" s="215"/>
      <c r="T560" s="286"/>
      <c r="U560" s="27" t="s">
        <v>35</v>
      </c>
      <c r="V560" s="185"/>
      <c r="W560" s="56"/>
      <c r="X560" s="186"/>
      <c r="Y560" s="186"/>
      <c r="Z560" s="186"/>
      <c r="AA560" s="62"/>
      <c r="AB560" s="62"/>
      <c r="AC560" s="187"/>
      <c r="AD560" s="259"/>
      <c r="AE560" s="259"/>
      <c r="AF560" s="56"/>
      <c r="AG560" s="28"/>
      <c r="AH560" s="56"/>
      <c r="AI560" s="28"/>
      <c r="AJ560" s="132"/>
      <c r="AK560" s="198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37</v>
      </c>
      <c r="D561" s="185"/>
      <c r="E561" s="56"/>
      <c r="F561" s="186"/>
      <c r="G561" s="186"/>
      <c r="H561" s="186"/>
      <c r="I561" s="62"/>
      <c r="J561" s="62"/>
      <c r="K561" s="187"/>
      <c r="L561" s="259"/>
      <c r="M561" s="259"/>
      <c r="N561" s="56"/>
      <c r="O561" s="28"/>
      <c r="P561" s="56"/>
      <c r="Q561" s="28"/>
      <c r="R561" s="132"/>
      <c r="S561" s="215"/>
      <c r="T561" s="286"/>
      <c r="U561" s="27" t="s">
        <v>37</v>
      </c>
      <c r="V561" s="185"/>
      <c r="W561" s="56"/>
      <c r="X561" s="186"/>
      <c r="Y561" s="186"/>
      <c r="Z561" s="186"/>
      <c r="AA561" s="62"/>
      <c r="AB561" s="62"/>
      <c r="AC561" s="187"/>
      <c r="AD561" s="259"/>
      <c r="AE561" s="259"/>
      <c r="AF561" s="56"/>
      <c r="AG561" s="28"/>
      <c r="AH561" s="56"/>
      <c r="AI561" s="28"/>
      <c r="AJ561" s="132"/>
      <c r="AK561" s="198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5"/>
      <c r="E562" s="56"/>
      <c r="F562" s="188"/>
      <c r="G562" s="188"/>
      <c r="H562" s="188"/>
      <c r="I562" s="56"/>
      <c r="J562" s="56"/>
      <c r="K562" s="187"/>
      <c r="L562" s="259"/>
      <c r="M562" s="259"/>
      <c r="N562" s="56"/>
      <c r="O562" s="28"/>
      <c r="P562" s="56"/>
      <c r="Q562" s="28"/>
      <c r="R562" s="183"/>
      <c r="S562" s="215"/>
      <c r="T562" s="287"/>
      <c r="U562" s="27"/>
      <c r="V562" s="185"/>
      <c r="W562" s="56"/>
      <c r="X562" s="188"/>
      <c r="Y562" s="188"/>
      <c r="Z562" s="188"/>
      <c r="AA562" s="56"/>
      <c r="AB562" s="56"/>
      <c r="AC562" s="187"/>
      <c r="AD562" s="259"/>
      <c r="AE562" s="259"/>
      <c r="AF562" s="56"/>
      <c r="AG562" s="28"/>
      <c r="AH562" s="56"/>
      <c r="AI562" s="28"/>
      <c r="AJ562" s="183"/>
      <c r="AK562" s="198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5"/>
      <c r="T563" s="285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8"/>
      <c r="AL563" s="285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34</v>
      </c>
      <c r="D564" s="185"/>
      <c r="E564" s="56"/>
      <c r="F564" s="186"/>
      <c r="G564" s="186"/>
      <c r="H564" s="186"/>
      <c r="I564" s="62"/>
      <c r="J564" s="62"/>
      <c r="K564" s="187"/>
      <c r="L564" s="259"/>
      <c r="M564" s="259"/>
      <c r="N564" s="56"/>
      <c r="O564" s="28"/>
      <c r="P564" s="56"/>
      <c r="Q564" s="28"/>
      <c r="R564" s="132"/>
      <c r="S564" s="215"/>
      <c r="T564" s="286"/>
      <c r="U564" s="27" t="s">
        <v>34</v>
      </c>
      <c r="V564" s="185"/>
      <c r="W564" s="56"/>
      <c r="X564" s="186"/>
      <c r="Y564" s="186"/>
      <c r="Z564" s="186"/>
      <c r="AA564" s="62"/>
      <c r="AB564" s="62"/>
      <c r="AC564" s="187"/>
      <c r="AD564" s="259"/>
      <c r="AE564" s="259"/>
      <c r="AF564" s="56"/>
      <c r="AG564" s="28"/>
      <c r="AH564" s="56"/>
      <c r="AI564" s="28"/>
      <c r="AJ564" s="132"/>
      <c r="AK564" s="198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35</v>
      </c>
      <c r="D565" s="185"/>
      <c r="E565" s="56"/>
      <c r="F565" s="186"/>
      <c r="G565" s="186"/>
      <c r="H565" s="186"/>
      <c r="I565" s="62"/>
      <c r="J565" s="62"/>
      <c r="K565" s="187"/>
      <c r="L565" s="259"/>
      <c r="M565" s="259"/>
      <c r="N565" s="56"/>
      <c r="O565" s="28"/>
      <c r="P565" s="56"/>
      <c r="Q565" s="28"/>
      <c r="R565" s="132"/>
      <c r="S565" s="215"/>
      <c r="T565" s="286"/>
      <c r="U565" s="27" t="s">
        <v>35</v>
      </c>
      <c r="V565" s="185"/>
      <c r="W565" s="56"/>
      <c r="X565" s="186"/>
      <c r="Y565" s="186"/>
      <c r="Z565" s="186"/>
      <c r="AA565" s="62"/>
      <c r="AB565" s="62"/>
      <c r="AC565" s="187"/>
      <c r="AD565" s="259"/>
      <c r="AE565" s="259"/>
      <c r="AF565" s="56"/>
      <c r="AG565" s="28"/>
      <c r="AH565" s="56"/>
      <c r="AI565" s="28"/>
      <c r="AJ565" s="132"/>
      <c r="AK565" s="198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37</v>
      </c>
      <c r="D566" s="185"/>
      <c r="E566" s="56"/>
      <c r="F566" s="186"/>
      <c r="G566" s="186"/>
      <c r="H566" s="186"/>
      <c r="I566" s="62"/>
      <c r="J566" s="62"/>
      <c r="K566" s="187"/>
      <c r="L566" s="259"/>
      <c r="M566" s="259"/>
      <c r="N566" s="56"/>
      <c r="O566" s="28"/>
      <c r="P566" s="56"/>
      <c r="Q566" s="28"/>
      <c r="R566" s="132"/>
      <c r="S566" s="215"/>
      <c r="T566" s="286"/>
      <c r="U566" s="27" t="s">
        <v>37</v>
      </c>
      <c r="V566" s="185"/>
      <c r="W566" s="56"/>
      <c r="X566" s="186"/>
      <c r="Y566" s="186"/>
      <c r="Z566" s="186"/>
      <c r="AA566" s="62"/>
      <c r="AB566" s="62"/>
      <c r="AC566" s="187"/>
      <c r="AD566" s="259"/>
      <c r="AE566" s="259"/>
      <c r="AF566" s="56"/>
      <c r="AG566" s="28"/>
      <c r="AH566" s="56"/>
      <c r="AI566" s="28"/>
      <c r="AJ566" s="132"/>
      <c r="AK566" s="198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5"/>
      <c r="E567" s="56"/>
      <c r="F567" s="188"/>
      <c r="G567" s="188"/>
      <c r="H567" s="188"/>
      <c r="I567" s="56"/>
      <c r="J567" s="56"/>
      <c r="K567" s="187"/>
      <c r="L567" s="259"/>
      <c r="M567" s="259"/>
      <c r="N567" s="56"/>
      <c r="O567" s="28"/>
      <c r="P567" s="56"/>
      <c r="Q567" s="28"/>
      <c r="R567" s="183"/>
      <c r="S567" s="215"/>
      <c r="T567" s="287"/>
      <c r="U567" s="27"/>
      <c r="V567" s="185"/>
      <c r="W567" s="56"/>
      <c r="X567" s="188"/>
      <c r="Y567" s="188"/>
      <c r="Z567" s="188"/>
      <c r="AA567" s="56"/>
      <c r="AB567" s="56"/>
      <c r="AC567" s="187"/>
      <c r="AD567" s="259"/>
      <c r="AE567" s="259"/>
      <c r="AF567" s="56"/>
      <c r="AG567" s="28"/>
      <c r="AH567" s="56"/>
      <c r="AI567" s="28"/>
      <c r="AJ567" s="183"/>
      <c r="AK567" s="198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5"/>
      <c r="T568" s="285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8"/>
      <c r="AL568" s="285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34</v>
      </c>
      <c r="D569" s="185"/>
      <c r="E569" s="56"/>
      <c r="F569" s="186"/>
      <c r="G569" s="186"/>
      <c r="H569" s="186"/>
      <c r="I569" s="62"/>
      <c r="J569" s="62"/>
      <c r="K569" s="187"/>
      <c r="L569" s="259"/>
      <c r="M569" s="259"/>
      <c r="N569" s="56"/>
      <c r="O569" s="28"/>
      <c r="P569" s="56"/>
      <c r="Q569" s="28"/>
      <c r="R569" s="132"/>
      <c r="S569" s="215"/>
      <c r="T569" s="286"/>
      <c r="U569" s="27" t="s">
        <v>34</v>
      </c>
      <c r="V569" s="185"/>
      <c r="W569" s="56"/>
      <c r="X569" s="186"/>
      <c r="Y569" s="186"/>
      <c r="Z569" s="186"/>
      <c r="AA569" s="62"/>
      <c r="AB569" s="62"/>
      <c r="AC569" s="187"/>
      <c r="AD569" s="259"/>
      <c r="AE569" s="259"/>
      <c r="AF569" s="56"/>
      <c r="AG569" s="28"/>
      <c r="AH569" s="56"/>
      <c r="AI569" s="28"/>
      <c r="AJ569" s="132"/>
      <c r="AK569" s="198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35</v>
      </c>
      <c r="D570" s="185"/>
      <c r="E570" s="56"/>
      <c r="F570" s="186"/>
      <c r="G570" s="186"/>
      <c r="H570" s="186"/>
      <c r="I570" s="62"/>
      <c r="J570" s="62"/>
      <c r="K570" s="187"/>
      <c r="L570" s="259"/>
      <c r="M570" s="259"/>
      <c r="N570" s="56"/>
      <c r="O570" s="28"/>
      <c r="P570" s="56"/>
      <c r="Q570" s="28"/>
      <c r="R570" s="132"/>
      <c r="S570" s="215"/>
      <c r="T570" s="286"/>
      <c r="U570" s="27" t="s">
        <v>35</v>
      </c>
      <c r="V570" s="185"/>
      <c r="W570" s="56"/>
      <c r="X570" s="186"/>
      <c r="Y570" s="186"/>
      <c r="Z570" s="186"/>
      <c r="AA570" s="62"/>
      <c r="AB570" s="62"/>
      <c r="AC570" s="187"/>
      <c r="AD570" s="259"/>
      <c r="AE570" s="259"/>
      <c r="AF570" s="56"/>
      <c r="AG570" s="28"/>
      <c r="AH570" s="56"/>
      <c r="AI570" s="28"/>
      <c r="AJ570" s="132"/>
      <c r="AK570" s="198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37</v>
      </c>
      <c r="D571" s="185"/>
      <c r="E571" s="56"/>
      <c r="F571" s="186"/>
      <c r="G571" s="186"/>
      <c r="H571" s="186"/>
      <c r="I571" s="62"/>
      <c r="J571" s="62"/>
      <c r="K571" s="187"/>
      <c r="L571" s="259"/>
      <c r="M571" s="259"/>
      <c r="N571" s="56"/>
      <c r="O571" s="28"/>
      <c r="P571" s="56"/>
      <c r="Q571" s="28"/>
      <c r="R571" s="132"/>
      <c r="S571" s="215"/>
      <c r="T571" s="286"/>
      <c r="U571" s="27" t="s">
        <v>37</v>
      </c>
      <c r="V571" s="185"/>
      <c r="W571" s="56"/>
      <c r="X571" s="186"/>
      <c r="Y571" s="186"/>
      <c r="Z571" s="186"/>
      <c r="AA571" s="62"/>
      <c r="AB571" s="62"/>
      <c r="AC571" s="187"/>
      <c r="AD571" s="259"/>
      <c r="AE571" s="259"/>
      <c r="AF571" s="56"/>
      <c r="AG571" s="28"/>
      <c r="AH571" s="56"/>
      <c r="AI571" s="28"/>
      <c r="AJ571" s="132"/>
      <c r="AK571" s="198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5"/>
      <c r="E572" s="56"/>
      <c r="F572" s="188"/>
      <c r="G572" s="188"/>
      <c r="H572" s="188"/>
      <c r="I572" s="56"/>
      <c r="J572" s="56"/>
      <c r="K572" s="187"/>
      <c r="L572" s="259"/>
      <c r="M572" s="259"/>
      <c r="N572" s="56"/>
      <c r="O572" s="28"/>
      <c r="P572" s="56"/>
      <c r="Q572" s="28"/>
      <c r="R572" s="183"/>
      <c r="S572" s="215"/>
      <c r="T572" s="287"/>
      <c r="U572" s="27"/>
      <c r="V572" s="185"/>
      <c r="W572" s="56"/>
      <c r="X572" s="188"/>
      <c r="Y572" s="188"/>
      <c r="Z572" s="188"/>
      <c r="AA572" s="56"/>
      <c r="AB572" s="56"/>
      <c r="AC572" s="187"/>
      <c r="AD572" s="259"/>
      <c r="AE572" s="259"/>
      <c r="AF572" s="56"/>
      <c r="AG572" s="28"/>
      <c r="AH572" s="56"/>
      <c r="AI572" s="28"/>
      <c r="AJ572" s="183"/>
      <c r="AK572" s="198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5"/>
      <c r="T573" s="285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8"/>
      <c r="AL573" s="285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34</v>
      </c>
      <c r="D574" s="185"/>
      <c r="E574" s="56"/>
      <c r="F574" s="186"/>
      <c r="G574" s="186"/>
      <c r="H574" s="186"/>
      <c r="I574" s="62"/>
      <c r="J574" s="62"/>
      <c r="K574" s="187"/>
      <c r="L574" s="259"/>
      <c r="M574" s="259"/>
      <c r="N574" s="56"/>
      <c r="O574" s="28"/>
      <c r="P574" s="56"/>
      <c r="Q574" s="28"/>
      <c r="R574" s="132"/>
      <c r="S574" s="215"/>
      <c r="T574" s="286"/>
      <c r="U574" s="27" t="s">
        <v>34</v>
      </c>
      <c r="V574" s="185"/>
      <c r="W574" s="56"/>
      <c r="X574" s="186"/>
      <c r="Y574" s="186"/>
      <c r="Z574" s="186"/>
      <c r="AA574" s="62"/>
      <c r="AB574" s="62"/>
      <c r="AC574" s="187"/>
      <c r="AD574" s="259"/>
      <c r="AE574" s="259"/>
      <c r="AF574" s="56"/>
      <c r="AG574" s="28"/>
      <c r="AH574" s="56"/>
      <c r="AI574" s="28"/>
      <c r="AJ574" s="132"/>
      <c r="AK574" s="198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35</v>
      </c>
      <c r="D575" s="185"/>
      <c r="E575" s="56"/>
      <c r="F575" s="186"/>
      <c r="G575" s="186"/>
      <c r="H575" s="186"/>
      <c r="I575" s="62"/>
      <c r="J575" s="62"/>
      <c r="K575" s="187"/>
      <c r="L575" s="259"/>
      <c r="M575" s="259"/>
      <c r="N575" s="56"/>
      <c r="O575" s="28"/>
      <c r="P575" s="56"/>
      <c r="Q575" s="28"/>
      <c r="R575" s="132"/>
      <c r="S575" s="215"/>
      <c r="T575" s="286"/>
      <c r="U575" s="27" t="s">
        <v>35</v>
      </c>
      <c r="V575" s="185"/>
      <c r="W575" s="56"/>
      <c r="X575" s="186"/>
      <c r="Y575" s="186"/>
      <c r="Z575" s="186"/>
      <c r="AA575" s="62"/>
      <c r="AB575" s="62"/>
      <c r="AC575" s="187"/>
      <c r="AD575" s="259"/>
      <c r="AE575" s="259"/>
      <c r="AF575" s="56"/>
      <c r="AG575" s="28"/>
      <c r="AH575" s="56"/>
      <c r="AI575" s="28"/>
      <c r="AJ575" s="132"/>
      <c r="AK575" s="198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37</v>
      </c>
      <c r="D576" s="185"/>
      <c r="E576" s="56"/>
      <c r="F576" s="186"/>
      <c r="G576" s="186"/>
      <c r="H576" s="186"/>
      <c r="I576" s="62"/>
      <c r="J576" s="62"/>
      <c r="K576" s="187"/>
      <c r="L576" s="259"/>
      <c r="M576" s="259"/>
      <c r="N576" s="56"/>
      <c r="O576" s="28"/>
      <c r="P576" s="56"/>
      <c r="Q576" s="28"/>
      <c r="R576" s="132"/>
      <c r="S576" s="215"/>
      <c r="T576" s="286"/>
      <c r="U576" s="27" t="s">
        <v>37</v>
      </c>
      <c r="V576" s="185"/>
      <c r="W576" s="56"/>
      <c r="X576" s="186"/>
      <c r="Y576" s="186"/>
      <c r="Z576" s="186"/>
      <c r="AA576" s="62"/>
      <c r="AB576" s="62"/>
      <c r="AC576" s="187"/>
      <c r="AD576" s="259"/>
      <c r="AE576" s="259"/>
      <c r="AF576" s="56"/>
      <c r="AG576" s="28"/>
      <c r="AH576" s="56"/>
      <c r="AI576" s="28"/>
      <c r="AJ576" s="132"/>
      <c r="AK576" s="198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5"/>
      <c r="E577" s="56"/>
      <c r="F577" s="188"/>
      <c r="G577" s="188"/>
      <c r="H577" s="188"/>
      <c r="I577" s="56"/>
      <c r="J577" s="56"/>
      <c r="K577" s="187"/>
      <c r="L577" s="259"/>
      <c r="M577" s="259"/>
      <c r="N577" s="56"/>
      <c r="O577" s="28"/>
      <c r="P577" s="56"/>
      <c r="Q577" s="28"/>
      <c r="R577" s="183"/>
      <c r="S577" s="215"/>
      <c r="T577" s="287"/>
      <c r="U577" s="27"/>
      <c r="V577" s="185"/>
      <c r="W577" s="56"/>
      <c r="X577" s="188"/>
      <c r="Y577" s="188"/>
      <c r="Z577" s="188"/>
      <c r="AA577" s="56"/>
      <c r="AB577" s="56"/>
      <c r="AC577" s="187"/>
      <c r="AD577" s="259"/>
      <c r="AE577" s="259"/>
      <c r="AF577" s="56"/>
      <c r="AG577" s="28"/>
      <c r="AH577" s="56"/>
      <c r="AI577" s="28"/>
      <c r="AJ577" s="183"/>
      <c r="AK577" s="198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5"/>
      <c r="T578" s="285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8"/>
      <c r="AL578" s="285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34</v>
      </c>
      <c r="D579" s="185"/>
      <c r="E579" s="56"/>
      <c r="F579" s="186"/>
      <c r="G579" s="186"/>
      <c r="H579" s="186"/>
      <c r="I579" s="62"/>
      <c r="J579" s="62"/>
      <c r="K579" s="187"/>
      <c r="L579" s="259"/>
      <c r="M579" s="259"/>
      <c r="N579" s="56"/>
      <c r="O579" s="28"/>
      <c r="P579" s="56"/>
      <c r="Q579" s="28"/>
      <c r="R579" s="132"/>
      <c r="S579" s="215"/>
      <c r="T579" s="286"/>
      <c r="U579" s="27" t="s">
        <v>34</v>
      </c>
      <c r="V579" s="185"/>
      <c r="W579" s="56"/>
      <c r="X579" s="186"/>
      <c r="Y579" s="186"/>
      <c r="Z579" s="186"/>
      <c r="AA579" s="62"/>
      <c r="AB579" s="62"/>
      <c r="AC579" s="187"/>
      <c r="AD579" s="259"/>
      <c r="AE579" s="259"/>
      <c r="AF579" s="56"/>
      <c r="AG579" s="28"/>
      <c r="AH579" s="56"/>
      <c r="AI579" s="28"/>
      <c r="AJ579" s="132"/>
      <c r="AK579" s="198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35</v>
      </c>
      <c r="D580" s="185"/>
      <c r="E580" s="56"/>
      <c r="F580" s="186"/>
      <c r="G580" s="186"/>
      <c r="H580" s="186"/>
      <c r="I580" s="62"/>
      <c r="J580" s="62"/>
      <c r="K580" s="187"/>
      <c r="L580" s="259"/>
      <c r="M580" s="259"/>
      <c r="N580" s="56"/>
      <c r="O580" s="28"/>
      <c r="P580" s="56"/>
      <c r="Q580" s="28"/>
      <c r="R580" s="132"/>
      <c r="S580" s="215"/>
      <c r="T580" s="286"/>
      <c r="U580" s="27" t="s">
        <v>35</v>
      </c>
      <c r="V580" s="185"/>
      <c r="W580" s="56"/>
      <c r="X580" s="186"/>
      <c r="Y580" s="186"/>
      <c r="Z580" s="186"/>
      <c r="AA580" s="62"/>
      <c r="AB580" s="62"/>
      <c r="AC580" s="187"/>
      <c r="AD580" s="259"/>
      <c r="AE580" s="259"/>
      <c r="AF580" s="56"/>
      <c r="AG580" s="28"/>
      <c r="AH580" s="56"/>
      <c r="AI580" s="28"/>
      <c r="AJ580" s="132"/>
      <c r="AK580" s="198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37</v>
      </c>
      <c r="D581" s="185"/>
      <c r="E581" s="56"/>
      <c r="F581" s="186"/>
      <c r="G581" s="186"/>
      <c r="H581" s="186"/>
      <c r="I581" s="62"/>
      <c r="J581" s="62"/>
      <c r="K581" s="187"/>
      <c r="L581" s="259"/>
      <c r="M581" s="259"/>
      <c r="N581" s="56"/>
      <c r="O581" s="28"/>
      <c r="P581" s="56"/>
      <c r="Q581" s="28"/>
      <c r="R581" s="132"/>
      <c r="S581" s="215"/>
      <c r="T581" s="286"/>
      <c r="U581" s="27" t="s">
        <v>37</v>
      </c>
      <c r="V581" s="185"/>
      <c r="W581" s="56"/>
      <c r="X581" s="186"/>
      <c r="Y581" s="186"/>
      <c r="Z581" s="186"/>
      <c r="AA581" s="62"/>
      <c r="AB581" s="62"/>
      <c r="AC581" s="187"/>
      <c r="AD581" s="259"/>
      <c r="AE581" s="259"/>
      <c r="AF581" s="56"/>
      <c r="AG581" s="28"/>
      <c r="AH581" s="56"/>
      <c r="AI581" s="28"/>
      <c r="AJ581" s="132"/>
      <c r="AK581" s="198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5"/>
      <c r="E582" s="56"/>
      <c r="F582" s="188"/>
      <c r="G582" s="188"/>
      <c r="H582" s="188"/>
      <c r="I582" s="56"/>
      <c r="J582" s="56"/>
      <c r="K582" s="187"/>
      <c r="L582" s="259"/>
      <c r="M582" s="259"/>
      <c r="N582" s="56"/>
      <c r="O582" s="28"/>
      <c r="P582" s="56"/>
      <c r="Q582" s="28"/>
      <c r="R582" s="183"/>
      <c r="S582" s="215"/>
      <c r="T582" s="287"/>
      <c r="U582" s="27"/>
      <c r="V582" s="185"/>
      <c r="W582" s="56"/>
      <c r="X582" s="188"/>
      <c r="Y582" s="188"/>
      <c r="Z582" s="188"/>
      <c r="AA582" s="56"/>
      <c r="AB582" s="56"/>
      <c r="AC582" s="187"/>
      <c r="AD582" s="259"/>
      <c r="AE582" s="259"/>
      <c r="AF582" s="56"/>
      <c r="AG582" s="28"/>
      <c r="AH582" s="56"/>
      <c r="AI582" s="28"/>
      <c r="AJ582" s="183"/>
      <c r="AK582" s="198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5"/>
      <c r="T583" s="285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8"/>
      <c r="AL583" s="285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34</v>
      </c>
      <c r="D584" s="185"/>
      <c r="E584" s="56"/>
      <c r="F584" s="186"/>
      <c r="G584" s="186"/>
      <c r="H584" s="186"/>
      <c r="I584" s="62"/>
      <c r="J584" s="62"/>
      <c r="K584" s="187"/>
      <c r="L584" s="259"/>
      <c r="M584" s="259"/>
      <c r="N584" s="56"/>
      <c r="O584" s="28"/>
      <c r="P584" s="56"/>
      <c r="Q584" s="28"/>
      <c r="R584" s="132"/>
      <c r="S584" s="215"/>
      <c r="T584" s="286"/>
      <c r="U584" s="27" t="s">
        <v>34</v>
      </c>
      <c r="V584" s="185"/>
      <c r="W584" s="56"/>
      <c r="X584" s="186"/>
      <c r="Y584" s="186"/>
      <c r="Z584" s="186"/>
      <c r="AA584" s="62"/>
      <c r="AB584" s="62"/>
      <c r="AC584" s="187"/>
      <c r="AD584" s="259"/>
      <c r="AE584" s="259"/>
      <c r="AF584" s="56"/>
      <c r="AG584" s="28"/>
      <c r="AH584" s="56"/>
      <c r="AI584" s="28"/>
      <c r="AJ584" s="132"/>
      <c r="AK584" s="198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35</v>
      </c>
      <c r="D585" s="185"/>
      <c r="E585" s="56"/>
      <c r="F585" s="186"/>
      <c r="G585" s="186"/>
      <c r="H585" s="186"/>
      <c r="I585" s="62"/>
      <c r="J585" s="62"/>
      <c r="K585" s="187"/>
      <c r="L585" s="259"/>
      <c r="M585" s="259"/>
      <c r="N585" s="56"/>
      <c r="O585" s="28"/>
      <c r="P585" s="56"/>
      <c r="Q585" s="28"/>
      <c r="R585" s="132"/>
      <c r="S585" s="215"/>
      <c r="T585" s="286"/>
      <c r="U585" s="27" t="s">
        <v>35</v>
      </c>
      <c r="V585" s="185"/>
      <c r="W585" s="56"/>
      <c r="X585" s="186"/>
      <c r="Y585" s="186"/>
      <c r="Z585" s="186"/>
      <c r="AA585" s="62"/>
      <c r="AB585" s="62"/>
      <c r="AC585" s="187"/>
      <c r="AD585" s="259"/>
      <c r="AE585" s="259"/>
      <c r="AF585" s="56"/>
      <c r="AG585" s="28"/>
      <c r="AH585" s="56"/>
      <c r="AI585" s="28"/>
      <c r="AJ585" s="132"/>
      <c r="AK585" s="198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37</v>
      </c>
      <c r="D586" s="185"/>
      <c r="E586" s="56"/>
      <c r="F586" s="186"/>
      <c r="G586" s="186"/>
      <c r="H586" s="186"/>
      <c r="I586" s="62"/>
      <c r="J586" s="62"/>
      <c r="K586" s="187"/>
      <c r="L586" s="259"/>
      <c r="M586" s="259"/>
      <c r="N586" s="56"/>
      <c r="O586" s="28"/>
      <c r="P586" s="56"/>
      <c r="Q586" s="28"/>
      <c r="R586" s="132"/>
      <c r="S586" s="215"/>
      <c r="T586" s="286"/>
      <c r="U586" s="27" t="s">
        <v>37</v>
      </c>
      <c r="V586" s="185"/>
      <c r="W586" s="56"/>
      <c r="X586" s="186"/>
      <c r="Y586" s="186"/>
      <c r="Z586" s="186"/>
      <c r="AA586" s="62"/>
      <c r="AB586" s="62"/>
      <c r="AC586" s="187"/>
      <c r="AD586" s="259"/>
      <c r="AE586" s="259"/>
      <c r="AF586" s="56"/>
      <c r="AG586" s="28"/>
      <c r="AH586" s="56"/>
      <c r="AI586" s="28"/>
      <c r="AJ586" s="132"/>
      <c r="AK586" s="198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5"/>
      <c r="E587" s="56"/>
      <c r="F587" s="188"/>
      <c r="G587" s="188"/>
      <c r="H587" s="188"/>
      <c r="I587" s="56"/>
      <c r="J587" s="56"/>
      <c r="K587" s="187"/>
      <c r="L587" s="259"/>
      <c r="M587" s="259"/>
      <c r="N587" s="56"/>
      <c r="O587" s="28"/>
      <c r="P587" s="56"/>
      <c r="Q587" s="28"/>
      <c r="R587" s="183"/>
      <c r="S587" s="215"/>
      <c r="T587" s="287"/>
      <c r="U587" s="27"/>
      <c r="V587" s="185"/>
      <c r="W587" s="56"/>
      <c r="X587" s="188"/>
      <c r="Y587" s="188"/>
      <c r="Z587" s="188"/>
      <c r="AA587" s="56"/>
      <c r="AB587" s="56"/>
      <c r="AC587" s="187"/>
      <c r="AD587" s="259"/>
      <c r="AE587" s="259"/>
      <c r="AF587" s="56"/>
      <c r="AG587" s="28"/>
      <c r="AH587" s="56"/>
      <c r="AI587" s="28"/>
      <c r="AJ587" s="183"/>
      <c r="AK587" s="198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5"/>
      <c r="T588" s="285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8"/>
      <c r="AL588" s="285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34</v>
      </c>
      <c r="D589" s="185"/>
      <c r="E589" s="56"/>
      <c r="F589" s="186"/>
      <c r="G589" s="186"/>
      <c r="H589" s="186"/>
      <c r="I589" s="62"/>
      <c r="J589" s="62"/>
      <c r="K589" s="187"/>
      <c r="L589" s="259"/>
      <c r="M589" s="259"/>
      <c r="N589" s="56"/>
      <c r="O589" s="28"/>
      <c r="P589" s="56"/>
      <c r="Q589" s="28"/>
      <c r="R589" s="132"/>
      <c r="S589" s="215"/>
      <c r="T589" s="286"/>
      <c r="U589" s="27" t="s">
        <v>34</v>
      </c>
      <c r="V589" s="185"/>
      <c r="W589" s="56"/>
      <c r="X589" s="186"/>
      <c r="Y589" s="186"/>
      <c r="Z589" s="186"/>
      <c r="AA589" s="62"/>
      <c r="AB589" s="62"/>
      <c r="AC589" s="187"/>
      <c r="AD589" s="259"/>
      <c r="AE589" s="259"/>
      <c r="AF589" s="56"/>
      <c r="AG589" s="28"/>
      <c r="AH589" s="56"/>
      <c r="AI589" s="28"/>
      <c r="AJ589" s="132"/>
      <c r="AK589" s="198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35</v>
      </c>
      <c r="D590" s="185"/>
      <c r="E590" s="56"/>
      <c r="F590" s="186"/>
      <c r="G590" s="186"/>
      <c r="H590" s="186"/>
      <c r="I590" s="62"/>
      <c r="J590" s="62"/>
      <c r="K590" s="187"/>
      <c r="L590" s="259"/>
      <c r="M590" s="259"/>
      <c r="N590" s="56"/>
      <c r="O590" s="28"/>
      <c r="P590" s="56"/>
      <c r="Q590" s="28"/>
      <c r="R590" s="132"/>
      <c r="S590" s="215"/>
      <c r="T590" s="286"/>
      <c r="U590" s="27" t="s">
        <v>35</v>
      </c>
      <c r="V590" s="185"/>
      <c r="W590" s="56"/>
      <c r="X590" s="186"/>
      <c r="Y590" s="186"/>
      <c r="Z590" s="186"/>
      <c r="AA590" s="62"/>
      <c r="AB590" s="62"/>
      <c r="AC590" s="187"/>
      <c r="AD590" s="259"/>
      <c r="AE590" s="259"/>
      <c r="AF590" s="56"/>
      <c r="AG590" s="28"/>
      <c r="AH590" s="56"/>
      <c r="AI590" s="28"/>
      <c r="AJ590" s="132"/>
      <c r="AK590" s="198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37</v>
      </c>
      <c r="D591" s="185"/>
      <c r="E591" s="56"/>
      <c r="F591" s="186"/>
      <c r="G591" s="186"/>
      <c r="H591" s="186"/>
      <c r="I591" s="62"/>
      <c r="J591" s="62"/>
      <c r="K591" s="187"/>
      <c r="L591" s="259"/>
      <c r="M591" s="259"/>
      <c r="N591" s="56"/>
      <c r="O591" s="28"/>
      <c r="P591" s="56"/>
      <c r="Q591" s="28"/>
      <c r="R591" s="132"/>
      <c r="S591" s="215"/>
      <c r="T591" s="286"/>
      <c r="U591" s="27" t="s">
        <v>37</v>
      </c>
      <c r="V591" s="185"/>
      <c r="W591" s="56"/>
      <c r="X591" s="186"/>
      <c r="Y591" s="186"/>
      <c r="Z591" s="186"/>
      <c r="AA591" s="62"/>
      <c r="AB591" s="62"/>
      <c r="AC591" s="187"/>
      <c r="AD591" s="259"/>
      <c r="AE591" s="259"/>
      <c r="AF591" s="56"/>
      <c r="AG591" s="28"/>
      <c r="AH591" s="56"/>
      <c r="AI591" s="28"/>
      <c r="AJ591" s="132"/>
      <c r="AK591" s="198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5"/>
      <c r="E592" s="56"/>
      <c r="F592" s="188"/>
      <c r="G592" s="188"/>
      <c r="H592" s="188"/>
      <c r="I592" s="56"/>
      <c r="J592" s="56"/>
      <c r="K592" s="187"/>
      <c r="L592" s="259"/>
      <c r="M592" s="259"/>
      <c r="N592" s="56"/>
      <c r="O592" s="28"/>
      <c r="P592" s="56"/>
      <c r="Q592" s="28"/>
      <c r="R592" s="183"/>
      <c r="S592" s="215"/>
      <c r="T592" s="287"/>
      <c r="U592" s="27"/>
      <c r="V592" s="185"/>
      <c r="W592" s="56"/>
      <c r="X592" s="188"/>
      <c r="Y592" s="188"/>
      <c r="Z592" s="188"/>
      <c r="AA592" s="56"/>
      <c r="AB592" s="56"/>
      <c r="AC592" s="187"/>
      <c r="AD592" s="259"/>
      <c r="AE592" s="259"/>
      <c r="AF592" s="56"/>
      <c r="AG592" s="28"/>
      <c r="AH592" s="56"/>
      <c r="AI592" s="28"/>
      <c r="AJ592" s="183"/>
      <c r="AK592" s="198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5"/>
      <c r="T593" s="285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8"/>
      <c r="AL593" s="285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34</v>
      </c>
      <c r="D594" s="185"/>
      <c r="E594" s="56"/>
      <c r="F594" s="186"/>
      <c r="G594" s="186"/>
      <c r="H594" s="186"/>
      <c r="I594" s="62"/>
      <c r="J594" s="62"/>
      <c r="K594" s="187"/>
      <c r="L594" s="259"/>
      <c r="M594" s="259"/>
      <c r="N594" s="56"/>
      <c r="O594" s="28"/>
      <c r="P594" s="56"/>
      <c r="Q594" s="28"/>
      <c r="R594" s="132"/>
      <c r="S594" s="215"/>
      <c r="T594" s="286"/>
      <c r="U594" s="27" t="s">
        <v>34</v>
      </c>
      <c r="V594" s="185"/>
      <c r="W594" s="56"/>
      <c r="X594" s="186"/>
      <c r="Y594" s="186"/>
      <c r="Z594" s="186"/>
      <c r="AA594" s="62"/>
      <c r="AB594" s="62"/>
      <c r="AC594" s="187"/>
      <c r="AD594" s="259"/>
      <c r="AE594" s="259"/>
      <c r="AF594" s="56"/>
      <c r="AG594" s="28"/>
      <c r="AH594" s="56"/>
      <c r="AI594" s="28"/>
      <c r="AJ594" s="132"/>
      <c r="AK594" s="198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35</v>
      </c>
      <c r="D595" s="185"/>
      <c r="E595" s="56"/>
      <c r="F595" s="186"/>
      <c r="G595" s="186"/>
      <c r="H595" s="186"/>
      <c r="I595" s="62"/>
      <c r="J595" s="62"/>
      <c r="K595" s="187"/>
      <c r="L595" s="259"/>
      <c r="M595" s="259"/>
      <c r="N595" s="56"/>
      <c r="O595" s="28"/>
      <c r="P595" s="56"/>
      <c r="Q595" s="28"/>
      <c r="R595" s="132"/>
      <c r="S595" s="215"/>
      <c r="T595" s="286"/>
      <c r="U595" s="27" t="s">
        <v>35</v>
      </c>
      <c r="V595" s="185"/>
      <c r="W595" s="56"/>
      <c r="X595" s="186"/>
      <c r="Y595" s="186"/>
      <c r="Z595" s="186"/>
      <c r="AA595" s="62"/>
      <c r="AB595" s="62"/>
      <c r="AC595" s="187"/>
      <c r="AD595" s="259"/>
      <c r="AE595" s="259"/>
      <c r="AF595" s="56"/>
      <c r="AG595" s="28"/>
      <c r="AH595" s="56"/>
      <c r="AI595" s="28"/>
      <c r="AJ595" s="132"/>
      <c r="AK595" s="198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37</v>
      </c>
      <c r="D596" s="185"/>
      <c r="E596" s="56"/>
      <c r="F596" s="186"/>
      <c r="G596" s="186"/>
      <c r="H596" s="186"/>
      <c r="I596" s="62"/>
      <c r="J596" s="62"/>
      <c r="K596" s="187"/>
      <c r="L596" s="259"/>
      <c r="M596" s="259"/>
      <c r="N596" s="56"/>
      <c r="O596" s="28"/>
      <c r="P596" s="56"/>
      <c r="Q596" s="28"/>
      <c r="R596" s="132"/>
      <c r="S596" s="215"/>
      <c r="T596" s="286"/>
      <c r="U596" s="27" t="s">
        <v>37</v>
      </c>
      <c r="V596" s="185"/>
      <c r="W596" s="56"/>
      <c r="X596" s="186"/>
      <c r="Y596" s="186"/>
      <c r="Z596" s="186"/>
      <c r="AA596" s="62"/>
      <c r="AB596" s="62"/>
      <c r="AC596" s="187"/>
      <c r="AD596" s="259"/>
      <c r="AE596" s="259"/>
      <c r="AF596" s="56"/>
      <c r="AG596" s="28"/>
      <c r="AH596" s="56"/>
      <c r="AI596" s="28"/>
      <c r="AJ596" s="132"/>
      <c r="AK596" s="198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5"/>
      <c r="E597" s="56"/>
      <c r="F597" s="188"/>
      <c r="G597" s="188"/>
      <c r="H597" s="188"/>
      <c r="I597" s="56"/>
      <c r="J597" s="56"/>
      <c r="K597" s="187"/>
      <c r="L597" s="259"/>
      <c r="M597" s="259"/>
      <c r="N597" s="56"/>
      <c r="O597" s="28"/>
      <c r="P597" s="56"/>
      <c r="Q597" s="28"/>
      <c r="R597" s="183"/>
      <c r="S597" s="215"/>
      <c r="T597" s="287"/>
      <c r="U597" s="27"/>
      <c r="V597" s="185"/>
      <c r="W597" s="56"/>
      <c r="X597" s="188"/>
      <c r="Y597" s="188"/>
      <c r="Z597" s="188"/>
      <c r="AA597" s="56"/>
      <c r="AB597" s="56"/>
      <c r="AC597" s="187"/>
      <c r="AD597" s="259"/>
      <c r="AE597" s="259"/>
      <c r="AF597" s="56"/>
      <c r="AG597" s="28"/>
      <c r="AH597" s="56"/>
      <c r="AI597" s="28"/>
      <c r="AJ597" s="183"/>
      <c r="AK597" s="198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5"/>
      <c r="T598" s="285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8"/>
      <c r="AL598" s="285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34</v>
      </c>
      <c r="D599" s="185"/>
      <c r="E599" s="56"/>
      <c r="F599" s="186"/>
      <c r="G599" s="186"/>
      <c r="H599" s="186"/>
      <c r="I599" s="62"/>
      <c r="J599" s="62"/>
      <c r="K599" s="187"/>
      <c r="L599" s="259"/>
      <c r="M599" s="259"/>
      <c r="N599" s="56"/>
      <c r="O599" s="28"/>
      <c r="P599" s="56"/>
      <c r="Q599" s="28"/>
      <c r="R599" s="132"/>
      <c r="S599" s="215"/>
      <c r="T599" s="286"/>
      <c r="U599" s="27" t="s">
        <v>34</v>
      </c>
      <c r="V599" s="185"/>
      <c r="W599" s="56"/>
      <c r="X599" s="186"/>
      <c r="Y599" s="186"/>
      <c r="Z599" s="186"/>
      <c r="AA599" s="62"/>
      <c r="AB599" s="62"/>
      <c r="AC599" s="187"/>
      <c r="AD599" s="259"/>
      <c r="AE599" s="259"/>
      <c r="AF599" s="56"/>
      <c r="AG599" s="28"/>
      <c r="AH599" s="56"/>
      <c r="AI599" s="28"/>
      <c r="AJ599" s="132"/>
      <c r="AK599" s="198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35</v>
      </c>
      <c r="D600" s="185"/>
      <c r="E600" s="56"/>
      <c r="F600" s="186"/>
      <c r="G600" s="186"/>
      <c r="H600" s="186"/>
      <c r="I600" s="62"/>
      <c r="J600" s="62"/>
      <c r="K600" s="187"/>
      <c r="L600" s="259"/>
      <c r="M600" s="259"/>
      <c r="N600" s="56"/>
      <c r="O600" s="28"/>
      <c r="P600" s="56"/>
      <c r="Q600" s="28"/>
      <c r="R600" s="132"/>
      <c r="S600" s="215"/>
      <c r="T600" s="286"/>
      <c r="U600" s="27" t="s">
        <v>35</v>
      </c>
      <c r="V600" s="185"/>
      <c r="W600" s="56"/>
      <c r="X600" s="186"/>
      <c r="Y600" s="186"/>
      <c r="Z600" s="186"/>
      <c r="AA600" s="62"/>
      <c r="AB600" s="62"/>
      <c r="AC600" s="187"/>
      <c r="AD600" s="259"/>
      <c r="AE600" s="259"/>
      <c r="AF600" s="56"/>
      <c r="AG600" s="28"/>
      <c r="AH600" s="56"/>
      <c r="AI600" s="28"/>
      <c r="AJ600" s="132"/>
      <c r="AK600" s="198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37</v>
      </c>
      <c r="D601" s="185"/>
      <c r="E601" s="56"/>
      <c r="F601" s="186"/>
      <c r="G601" s="186"/>
      <c r="H601" s="186"/>
      <c r="I601" s="62"/>
      <c r="J601" s="62"/>
      <c r="K601" s="187"/>
      <c r="L601" s="259"/>
      <c r="M601" s="259"/>
      <c r="N601" s="56"/>
      <c r="O601" s="28"/>
      <c r="P601" s="56"/>
      <c r="Q601" s="28"/>
      <c r="R601" s="132"/>
      <c r="S601" s="215"/>
      <c r="T601" s="286"/>
      <c r="U601" s="27" t="s">
        <v>37</v>
      </c>
      <c r="V601" s="185"/>
      <c r="W601" s="56"/>
      <c r="X601" s="186"/>
      <c r="Y601" s="186"/>
      <c r="Z601" s="186"/>
      <c r="AA601" s="62"/>
      <c r="AB601" s="62"/>
      <c r="AC601" s="187"/>
      <c r="AD601" s="259"/>
      <c r="AE601" s="259"/>
      <c r="AF601" s="56"/>
      <c r="AG601" s="28"/>
      <c r="AH601" s="56"/>
      <c r="AI601" s="28"/>
      <c r="AJ601" s="132"/>
      <c r="AK601" s="198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5"/>
      <c r="E602" s="56"/>
      <c r="F602" s="188"/>
      <c r="G602" s="188"/>
      <c r="H602" s="188"/>
      <c r="I602" s="56"/>
      <c r="J602" s="56"/>
      <c r="K602" s="187"/>
      <c r="L602" s="259"/>
      <c r="M602" s="259"/>
      <c r="N602" s="56"/>
      <c r="O602" s="28"/>
      <c r="P602" s="56"/>
      <c r="Q602" s="28"/>
      <c r="R602" s="183"/>
      <c r="S602" s="215"/>
      <c r="T602" s="287"/>
      <c r="U602" s="27"/>
      <c r="V602" s="185"/>
      <c r="W602" s="56"/>
      <c r="X602" s="188"/>
      <c r="Y602" s="188"/>
      <c r="Z602" s="188"/>
      <c r="AA602" s="56"/>
      <c r="AB602" s="56"/>
      <c r="AC602" s="187"/>
      <c r="AD602" s="259"/>
      <c r="AE602" s="259"/>
      <c r="AF602" s="56"/>
      <c r="AG602" s="28"/>
      <c r="AH602" s="56"/>
      <c r="AI602" s="28"/>
      <c r="AJ602" s="183"/>
      <c r="AK602" s="198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5"/>
      <c r="T603" s="285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8"/>
      <c r="AL603" s="285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34</v>
      </c>
      <c r="D604" s="185"/>
      <c r="E604" s="56"/>
      <c r="F604" s="186"/>
      <c r="G604" s="186"/>
      <c r="H604" s="186"/>
      <c r="I604" s="62"/>
      <c r="J604" s="62"/>
      <c r="K604" s="187"/>
      <c r="L604" s="259"/>
      <c r="M604" s="259"/>
      <c r="N604" s="56"/>
      <c r="O604" s="28"/>
      <c r="P604" s="56"/>
      <c r="Q604" s="28"/>
      <c r="R604" s="132"/>
      <c r="S604" s="215"/>
      <c r="T604" s="286"/>
      <c r="U604" s="27" t="s">
        <v>34</v>
      </c>
      <c r="V604" s="185"/>
      <c r="W604" s="56"/>
      <c r="X604" s="186"/>
      <c r="Y604" s="186"/>
      <c r="Z604" s="186"/>
      <c r="AA604" s="62"/>
      <c r="AB604" s="62"/>
      <c r="AC604" s="187"/>
      <c r="AD604" s="259"/>
      <c r="AE604" s="259"/>
      <c r="AF604" s="56"/>
      <c r="AG604" s="28"/>
      <c r="AH604" s="56"/>
      <c r="AI604" s="28"/>
      <c r="AJ604" s="132"/>
      <c r="AK604" s="198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35</v>
      </c>
      <c r="D605" s="185"/>
      <c r="E605" s="56"/>
      <c r="F605" s="186"/>
      <c r="G605" s="186"/>
      <c r="H605" s="186"/>
      <c r="I605" s="62"/>
      <c r="J605" s="62"/>
      <c r="K605" s="187"/>
      <c r="L605" s="259"/>
      <c r="M605" s="259"/>
      <c r="N605" s="56"/>
      <c r="O605" s="28"/>
      <c r="P605" s="56"/>
      <c r="Q605" s="28"/>
      <c r="R605" s="132"/>
      <c r="S605" s="215"/>
      <c r="T605" s="286"/>
      <c r="U605" s="27" t="s">
        <v>35</v>
      </c>
      <c r="V605" s="185"/>
      <c r="W605" s="56"/>
      <c r="X605" s="186"/>
      <c r="Y605" s="186"/>
      <c r="Z605" s="186"/>
      <c r="AA605" s="62"/>
      <c r="AB605" s="62"/>
      <c r="AC605" s="187"/>
      <c r="AD605" s="259"/>
      <c r="AE605" s="259"/>
      <c r="AF605" s="56"/>
      <c r="AG605" s="28"/>
      <c r="AH605" s="56"/>
      <c r="AI605" s="28"/>
      <c r="AJ605" s="132"/>
      <c r="AK605" s="198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37</v>
      </c>
      <c r="D606" s="185"/>
      <c r="E606" s="56"/>
      <c r="F606" s="186"/>
      <c r="G606" s="186"/>
      <c r="H606" s="186"/>
      <c r="I606" s="62"/>
      <c r="J606" s="62"/>
      <c r="K606" s="187"/>
      <c r="L606" s="259"/>
      <c r="M606" s="259"/>
      <c r="N606" s="56"/>
      <c r="O606" s="28"/>
      <c r="P606" s="56"/>
      <c r="Q606" s="28"/>
      <c r="R606" s="132"/>
      <c r="S606" s="215"/>
      <c r="T606" s="286"/>
      <c r="U606" s="27" t="s">
        <v>37</v>
      </c>
      <c r="V606" s="185"/>
      <c r="W606" s="56"/>
      <c r="X606" s="186"/>
      <c r="Y606" s="186"/>
      <c r="Z606" s="186"/>
      <c r="AA606" s="62"/>
      <c r="AB606" s="62"/>
      <c r="AC606" s="187"/>
      <c r="AD606" s="259"/>
      <c r="AE606" s="259"/>
      <c r="AF606" s="56"/>
      <c r="AG606" s="28"/>
      <c r="AH606" s="56"/>
      <c r="AI606" s="28"/>
      <c r="AJ606" s="132"/>
      <c r="AK606" s="198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5"/>
      <c r="E607" s="56"/>
      <c r="F607" s="188"/>
      <c r="G607" s="188"/>
      <c r="H607" s="188"/>
      <c r="I607" s="56"/>
      <c r="J607" s="56"/>
      <c r="K607" s="187"/>
      <c r="L607" s="259"/>
      <c r="M607" s="259"/>
      <c r="N607" s="56"/>
      <c r="O607" s="28"/>
      <c r="P607" s="56"/>
      <c r="Q607" s="28"/>
      <c r="R607" s="183"/>
      <c r="S607" s="215"/>
      <c r="T607" s="287"/>
      <c r="U607" s="27"/>
      <c r="V607" s="185"/>
      <c r="W607" s="56"/>
      <c r="X607" s="188"/>
      <c r="Y607" s="188"/>
      <c r="Z607" s="188"/>
      <c r="AA607" s="56"/>
      <c r="AB607" s="56"/>
      <c r="AC607" s="187"/>
      <c r="AD607" s="259"/>
      <c r="AE607" s="259"/>
      <c r="AF607" s="56"/>
      <c r="AG607" s="28"/>
      <c r="AH607" s="56"/>
      <c r="AI607" s="28"/>
      <c r="AJ607" s="183"/>
      <c r="AK607" s="198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5"/>
      <c r="T608" s="285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8"/>
      <c r="AL608" s="285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34</v>
      </c>
      <c r="D609" s="185"/>
      <c r="E609" s="56"/>
      <c r="F609" s="186"/>
      <c r="G609" s="186"/>
      <c r="H609" s="186"/>
      <c r="I609" s="62"/>
      <c r="J609" s="62"/>
      <c r="K609" s="187"/>
      <c r="L609" s="259"/>
      <c r="M609" s="259"/>
      <c r="N609" s="56"/>
      <c r="O609" s="28"/>
      <c r="P609" s="56"/>
      <c r="Q609" s="28"/>
      <c r="R609" s="132"/>
      <c r="S609" s="215"/>
      <c r="T609" s="286"/>
      <c r="U609" s="27" t="s">
        <v>34</v>
      </c>
      <c r="V609" s="185"/>
      <c r="W609" s="56"/>
      <c r="X609" s="186"/>
      <c r="Y609" s="186"/>
      <c r="Z609" s="186"/>
      <c r="AA609" s="62"/>
      <c r="AB609" s="62"/>
      <c r="AC609" s="187"/>
      <c r="AD609" s="259"/>
      <c r="AE609" s="259"/>
      <c r="AF609" s="56"/>
      <c r="AG609" s="28"/>
      <c r="AH609" s="56"/>
      <c r="AI609" s="28"/>
      <c r="AJ609" s="132"/>
      <c r="AK609" s="198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35</v>
      </c>
      <c r="D610" s="185"/>
      <c r="E610" s="56"/>
      <c r="F610" s="186"/>
      <c r="G610" s="186"/>
      <c r="H610" s="186"/>
      <c r="I610" s="62"/>
      <c r="J610" s="62"/>
      <c r="K610" s="187"/>
      <c r="L610" s="259"/>
      <c r="M610" s="259"/>
      <c r="N610" s="56"/>
      <c r="O610" s="28"/>
      <c r="P610" s="56"/>
      <c r="Q610" s="28"/>
      <c r="R610" s="132"/>
      <c r="S610" s="215"/>
      <c r="T610" s="286"/>
      <c r="U610" s="27" t="s">
        <v>35</v>
      </c>
      <c r="V610" s="185"/>
      <c r="W610" s="56"/>
      <c r="X610" s="186"/>
      <c r="Y610" s="186"/>
      <c r="Z610" s="186"/>
      <c r="AA610" s="62"/>
      <c r="AB610" s="62"/>
      <c r="AC610" s="187"/>
      <c r="AD610" s="259"/>
      <c r="AE610" s="259"/>
      <c r="AF610" s="56"/>
      <c r="AG610" s="28"/>
      <c r="AH610" s="56"/>
      <c r="AI610" s="28"/>
      <c r="AJ610" s="132"/>
      <c r="AK610" s="198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37</v>
      </c>
      <c r="D611" s="185"/>
      <c r="E611" s="56"/>
      <c r="F611" s="186"/>
      <c r="G611" s="186"/>
      <c r="H611" s="186"/>
      <c r="I611" s="62"/>
      <c r="J611" s="62"/>
      <c r="K611" s="187"/>
      <c r="L611" s="259"/>
      <c r="M611" s="259"/>
      <c r="N611" s="56"/>
      <c r="O611" s="28"/>
      <c r="P611" s="56"/>
      <c r="Q611" s="28"/>
      <c r="R611" s="132"/>
      <c r="S611" s="215"/>
      <c r="T611" s="286"/>
      <c r="U611" s="27" t="s">
        <v>37</v>
      </c>
      <c r="V611" s="185"/>
      <c r="W611" s="56"/>
      <c r="X611" s="186"/>
      <c r="Y611" s="186"/>
      <c r="Z611" s="186"/>
      <c r="AA611" s="62"/>
      <c r="AB611" s="62"/>
      <c r="AC611" s="187"/>
      <c r="AD611" s="259"/>
      <c r="AE611" s="259"/>
      <c r="AF611" s="56"/>
      <c r="AG611" s="28"/>
      <c r="AH611" s="56"/>
      <c r="AI611" s="28"/>
      <c r="AJ611" s="132"/>
      <c r="AK611" s="198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5"/>
      <c r="E612" s="56"/>
      <c r="F612" s="188"/>
      <c r="G612" s="188"/>
      <c r="H612" s="188"/>
      <c r="I612" s="56"/>
      <c r="J612" s="56"/>
      <c r="K612" s="187"/>
      <c r="L612" s="259"/>
      <c r="M612" s="259"/>
      <c r="N612" s="56"/>
      <c r="O612" s="28"/>
      <c r="P612" s="56"/>
      <c r="Q612" s="28"/>
      <c r="R612" s="183"/>
      <c r="S612" s="215"/>
      <c r="T612" s="287"/>
      <c r="U612" s="27"/>
      <c r="V612" s="185"/>
      <c r="W612" s="56"/>
      <c r="X612" s="188"/>
      <c r="Y612" s="188"/>
      <c r="Z612" s="188"/>
      <c r="AA612" s="56"/>
      <c r="AB612" s="56"/>
      <c r="AC612" s="187"/>
      <c r="AD612" s="259"/>
      <c r="AE612" s="259"/>
      <c r="AF612" s="56"/>
      <c r="AG612" s="28"/>
      <c r="AH612" s="56"/>
      <c r="AI612" s="28"/>
      <c r="AJ612" s="183"/>
      <c r="AK612" s="198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5"/>
      <c r="T613" s="285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8"/>
      <c r="AL613" s="285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34</v>
      </c>
      <c r="D614" s="185"/>
      <c r="E614" s="56"/>
      <c r="F614" s="186"/>
      <c r="G614" s="186"/>
      <c r="H614" s="186"/>
      <c r="I614" s="62"/>
      <c r="J614" s="62"/>
      <c r="K614" s="187"/>
      <c r="L614" s="259"/>
      <c r="M614" s="259"/>
      <c r="N614" s="56"/>
      <c r="O614" s="28"/>
      <c r="P614" s="56"/>
      <c r="Q614" s="28"/>
      <c r="R614" s="132"/>
      <c r="S614" s="215"/>
      <c r="T614" s="286"/>
      <c r="U614" s="27" t="s">
        <v>34</v>
      </c>
      <c r="V614" s="185"/>
      <c r="W614" s="56"/>
      <c r="X614" s="186"/>
      <c r="Y614" s="186"/>
      <c r="Z614" s="186"/>
      <c r="AA614" s="62"/>
      <c r="AB614" s="62"/>
      <c r="AC614" s="187"/>
      <c r="AD614" s="259"/>
      <c r="AE614" s="259"/>
      <c r="AF614" s="56"/>
      <c r="AG614" s="28"/>
      <c r="AH614" s="56"/>
      <c r="AI614" s="28"/>
      <c r="AJ614" s="132"/>
      <c r="AK614" s="198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35</v>
      </c>
      <c r="D615" s="185"/>
      <c r="E615" s="56"/>
      <c r="F615" s="186"/>
      <c r="G615" s="186"/>
      <c r="H615" s="186"/>
      <c r="I615" s="62"/>
      <c r="J615" s="62"/>
      <c r="K615" s="187"/>
      <c r="L615" s="259"/>
      <c r="M615" s="259"/>
      <c r="N615" s="56"/>
      <c r="O615" s="28"/>
      <c r="P615" s="56"/>
      <c r="Q615" s="28"/>
      <c r="R615" s="132"/>
      <c r="S615" s="215"/>
      <c r="T615" s="286"/>
      <c r="U615" s="27" t="s">
        <v>35</v>
      </c>
      <c r="V615" s="185"/>
      <c r="W615" s="56"/>
      <c r="X615" s="186"/>
      <c r="Y615" s="186"/>
      <c r="Z615" s="186"/>
      <c r="AA615" s="62"/>
      <c r="AB615" s="62"/>
      <c r="AC615" s="187"/>
      <c r="AD615" s="259"/>
      <c r="AE615" s="259"/>
      <c r="AF615" s="56"/>
      <c r="AG615" s="28"/>
      <c r="AH615" s="56"/>
      <c r="AI615" s="28"/>
      <c r="AJ615" s="132"/>
      <c r="AK615" s="198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37</v>
      </c>
      <c r="D616" s="185"/>
      <c r="E616" s="56"/>
      <c r="F616" s="186"/>
      <c r="G616" s="186"/>
      <c r="H616" s="186"/>
      <c r="I616" s="62"/>
      <c r="J616" s="62"/>
      <c r="K616" s="187"/>
      <c r="L616" s="259"/>
      <c r="M616" s="259"/>
      <c r="N616" s="56"/>
      <c r="O616" s="28"/>
      <c r="P616" s="56"/>
      <c r="Q616" s="28"/>
      <c r="R616" s="132"/>
      <c r="S616" s="215"/>
      <c r="T616" s="286"/>
      <c r="U616" s="27" t="s">
        <v>37</v>
      </c>
      <c r="V616" s="185"/>
      <c r="W616" s="56"/>
      <c r="X616" s="186"/>
      <c r="Y616" s="186"/>
      <c r="Z616" s="186"/>
      <c r="AA616" s="62"/>
      <c r="AB616" s="62"/>
      <c r="AC616" s="187"/>
      <c r="AD616" s="259"/>
      <c r="AE616" s="259"/>
      <c r="AF616" s="56"/>
      <c r="AG616" s="28"/>
      <c r="AH616" s="56"/>
      <c r="AI616" s="28"/>
      <c r="AJ616" s="132"/>
      <c r="AK616" s="198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5"/>
      <c r="E617" s="56"/>
      <c r="F617" s="188"/>
      <c r="G617" s="188"/>
      <c r="H617" s="188"/>
      <c r="I617" s="56"/>
      <c r="J617" s="56"/>
      <c r="K617" s="187"/>
      <c r="L617" s="259"/>
      <c r="M617" s="259"/>
      <c r="N617" s="56"/>
      <c r="O617" s="28"/>
      <c r="P617" s="56"/>
      <c r="Q617" s="28"/>
      <c r="R617" s="183"/>
      <c r="S617" s="215"/>
      <c r="T617" s="287"/>
      <c r="U617" s="27"/>
      <c r="V617" s="185"/>
      <c r="W617" s="56"/>
      <c r="X617" s="188"/>
      <c r="Y617" s="188"/>
      <c r="Z617" s="188"/>
      <c r="AA617" s="56"/>
      <c r="AB617" s="56"/>
      <c r="AC617" s="187"/>
      <c r="AD617" s="259"/>
      <c r="AE617" s="259"/>
      <c r="AF617" s="56"/>
      <c r="AG617" s="28"/>
      <c r="AH617" s="56"/>
      <c r="AI617" s="28"/>
      <c r="AJ617" s="183"/>
      <c r="AK617" s="198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5"/>
      <c r="T618" s="285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8"/>
      <c r="AL618" s="285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34</v>
      </c>
      <c r="D619" s="185"/>
      <c r="E619" s="56"/>
      <c r="F619" s="186"/>
      <c r="G619" s="186"/>
      <c r="H619" s="186"/>
      <c r="I619" s="62"/>
      <c r="J619" s="62"/>
      <c r="K619" s="187"/>
      <c r="L619" s="259"/>
      <c r="M619" s="259"/>
      <c r="N619" s="56"/>
      <c r="O619" s="28"/>
      <c r="P619" s="56"/>
      <c r="Q619" s="28"/>
      <c r="R619" s="132"/>
      <c r="S619" s="215"/>
      <c r="T619" s="286"/>
      <c r="U619" s="27" t="s">
        <v>34</v>
      </c>
      <c r="V619" s="185"/>
      <c r="W619" s="56"/>
      <c r="X619" s="186"/>
      <c r="Y619" s="186"/>
      <c r="Z619" s="186"/>
      <c r="AA619" s="62"/>
      <c r="AB619" s="62"/>
      <c r="AC619" s="187"/>
      <c r="AD619" s="259"/>
      <c r="AE619" s="259"/>
      <c r="AF619" s="56"/>
      <c r="AG619" s="28"/>
      <c r="AH619" s="56"/>
      <c r="AI619" s="28"/>
      <c r="AJ619" s="132"/>
      <c r="AK619" s="198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35</v>
      </c>
      <c r="D620" s="185"/>
      <c r="E620" s="56"/>
      <c r="F620" s="186"/>
      <c r="G620" s="186"/>
      <c r="H620" s="186"/>
      <c r="I620" s="62"/>
      <c r="J620" s="62"/>
      <c r="K620" s="187"/>
      <c r="L620" s="259"/>
      <c r="M620" s="259"/>
      <c r="N620" s="56"/>
      <c r="O620" s="28"/>
      <c r="P620" s="56"/>
      <c r="Q620" s="28"/>
      <c r="R620" s="132"/>
      <c r="S620" s="215"/>
      <c r="T620" s="286"/>
      <c r="U620" s="27" t="s">
        <v>35</v>
      </c>
      <c r="V620" s="185"/>
      <c r="W620" s="56"/>
      <c r="X620" s="186"/>
      <c r="Y620" s="186"/>
      <c r="Z620" s="186"/>
      <c r="AA620" s="62"/>
      <c r="AB620" s="62"/>
      <c r="AC620" s="187"/>
      <c r="AD620" s="259"/>
      <c r="AE620" s="259"/>
      <c r="AF620" s="56"/>
      <c r="AG620" s="28"/>
      <c r="AH620" s="56"/>
      <c r="AI620" s="28"/>
      <c r="AJ620" s="132"/>
      <c r="AK620" s="198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37</v>
      </c>
      <c r="D621" s="185"/>
      <c r="E621" s="56"/>
      <c r="F621" s="186"/>
      <c r="G621" s="186"/>
      <c r="H621" s="186"/>
      <c r="I621" s="62"/>
      <c r="J621" s="62"/>
      <c r="K621" s="187"/>
      <c r="L621" s="259"/>
      <c r="M621" s="259"/>
      <c r="N621" s="56"/>
      <c r="O621" s="28"/>
      <c r="P621" s="56"/>
      <c r="Q621" s="28"/>
      <c r="R621" s="132"/>
      <c r="S621" s="215"/>
      <c r="T621" s="286"/>
      <c r="U621" s="27" t="s">
        <v>37</v>
      </c>
      <c r="V621" s="185"/>
      <c r="W621" s="56"/>
      <c r="X621" s="186"/>
      <c r="Y621" s="186"/>
      <c r="Z621" s="186"/>
      <c r="AA621" s="62"/>
      <c r="AB621" s="62"/>
      <c r="AC621" s="187"/>
      <c r="AD621" s="259"/>
      <c r="AE621" s="259"/>
      <c r="AF621" s="56"/>
      <c r="AG621" s="28"/>
      <c r="AH621" s="56"/>
      <c r="AI621" s="28"/>
      <c r="AJ621" s="132"/>
      <c r="AK621" s="198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5"/>
      <c r="E622" s="56"/>
      <c r="F622" s="188"/>
      <c r="G622" s="188"/>
      <c r="H622" s="188"/>
      <c r="I622" s="56"/>
      <c r="J622" s="56"/>
      <c r="K622" s="187"/>
      <c r="L622" s="259"/>
      <c r="M622" s="259"/>
      <c r="N622" s="56"/>
      <c r="O622" s="28"/>
      <c r="P622" s="56"/>
      <c r="Q622" s="28"/>
      <c r="R622" s="183"/>
      <c r="S622" s="215"/>
      <c r="T622" s="287"/>
      <c r="U622" s="27"/>
      <c r="V622" s="185"/>
      <c r="W622" s="56"/>
      <c r="X622" s="188"/>
      <c r="Y622" s="188"/>
      <c r="Z622" s="188"/>
      <c r="AA622" s="56"/>
      <c r="AB622" s="56"/>
      <c r="AC622" s="187"/>
      <c r="AD622" s="259"/>
      <c r="AE622" s="259"/>
      <c r="AF622" s="56"/>
      <c r="AG622" s="28"/>
      <c r="AH622" s="56"/>
      <c r="AI622" s="28"/>
      <c r="AJ622" s="183"/>
      <c r="AK622" s="198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5"/>
      <c r="T623" s="285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8"/>
      <c r="AL623" s="285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34</v>
      </c>
      <c r="D624" s="185"/>
      <c r="E624" s="56"/>
      <c r="F624" s="186"/>
      <c r="G624" s="186"/>
      <c r="H624" s="186"/>
      <c r="I624" s="62"/>
      <c r="J624" s="62"/>
      <c r="K624" s="187"/>
      <c r="L624" s="259"/>
      <c r="M624" s="259"/>
      <c r="N624" s="56"/>
      <c r="O624" s="28"/>
      <c r="P624" s="56"/>
      <c r="Q624" s="28"/>
      <c r="R624" s="132"/>
      <c r="S624" s="215"/>
      <c r="T624" s="286"/>
      <c r="U624" s="27" t="s">
        <v>34</v>
      </c>
      <c r="V624" s="185"/>
      <c r="W624" s="56"/>
      <c r="X624" s="186"/>
      <c r="Y624" s="186"/>
      <c r="Z624" s="186"/>
      <c r="AA624" s="62"/>
      <c r="AB624" s="62"/>
      <c r="AC624" s="187"/>
      <c r="AD624" s="259"/>
      <c r="AE624" s="259"/>
      <c r="AF624" s="56"/>
      <c r="AG624" s="28"/>
      <c r="AH624" s="56"/>
      <c r="AI624" s="28"/>
      <c r="AJ624" s="132"/>
      <c r="AK624" s="198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35</v>
      </c>
      <c r="D625" s="185"/>
      <c r="E625" s="56"/>
      <c r="F625" s="186"/>
      <c r="G625" s="186"/>
      <c r="H625" s="186"/>
      <c r="I625" s="62"/>
      <c r="J625" s="62"/>
      <c r="K625" s="187"/>
      <c r="L625" s="259"/>
      <c r="M625" s="259"/>
      <c r="N625" s="56"/>
      <c r="O625" s="28"/>
      <c r="P625" s="56"/>
      <c r="Q625" s="28"/>
      <c r="R625" s="132"/>
      <c r="S625" s="215"/>
      <c r="T625" s="286"/>
      <c r="U625" s="27" t="s">
        <v>35</v>
      </c>
      <c r="V625" s="185"/>
      <c r="W625" s="56"/>
      <c r="X625" s="186"/>
      <c r="Y625" s="186"/>
      <c r="Z625" s="186"/>
      <c r="AA625" s="62"/>
      <c r="AB625" s="62"/>
      <c r="AC625" s="187"/>
      <c r="AD625" s="259"/>
      <c r="AE625" s="259"/>
      <c r="AF625" s="56"/>
      <c r="AG625" s="28"/>
      <c r="AH625" s="56"/>
      <c r="AI625" s="28"/>
      <c r="AJ625" s="132"/>
      <c r="AK625" s="198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37</v>
      </c>
      <c r="D626" s="185"/>
      <c r="E626" s="56"/>
      <c r="F626" s="186"/>
      <c r="G626" s="186"/>
      <c r="H626" s="186"/>
      <c r="I626" s="62"/>
      <c r="J626" s="62"/>
      <c r="K626" s="187"/>
      <c r="L626" s="259"/>
      <c r="M626" s="259"/>
      <c r="N626" s="56"/>
      <c r="O626" s="28"/>
      <c r="P626" s="56"/>
      <c r="Q626" s="28"/>
      <c r="R626" s="132"/>
      <c r="S626" s="215"/>
      <c r="T626" s="286"/>
      <c r="U626" s="27" t="s">
        <v>37</v>
      </c>
      <c r="V626" s="185"/>
      <c r="W626" s="56"/>
      <c r="X626" s="186"/>
      <c r="Y626" s="186"/>
      <c r="Z626" s="186"/>
      <c r="AA626" s="62"/>
      <c r="AB626" s="62"/>
      <c r="AC626" s="187"/>
      <c r="AD626" s="259"/>
      <c r="AE626" s="259"/>
      <c r="AF626" s="56"/>
      <c r="AG626" s="28"/>
      <c r="AH626" s="56"/>
      <c r="AI626" s="28"/>
      <c r="AJ626" s="132"/>
      <c r="AK626" s="198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5"/>
      <c r="E627" s="56"/>
      <c r="F627" s="188"/>
      <c r="G627" s="188"/>
      <c r="H627" s="188"/>
      <c r="I627" s="56"/>
      <c r="J627" s="56"/>
      <c r="K627" s="187"/>
      <c r="L627" s="259"/>
      <c r="M627" s="259"/>
      <c r="N627" s="56"/>
      <c r="O627" s="28"/>
      <c r="P627" s="56"/>
      <c r="Q627" s="28"/>
      <c r="R627" s="183"/>
      <c r="S627" s="215"/>
      <c r="T627" s="287"/>
      <c r="U627" s="27"/>
      <c r="V627" s="185"/>
      <c r="W627" s="56"/>
      <c r="X627" s="188"/>
      <c r="Y627" s="188"/>
      <c r="Z627" s="188"/>
      <c r="AA627" s="56"/>
      <c r="AB627" s="56"/>
      <c r="AC627" s="187"/>
      <c r="AD627" s="259"/>
      <c r="AE627" s="259"/>
      <c r="AF627" s="56"/>
      <c r="AG627" s="28"/>
      <c r="AH627" s="56"/>
      <c r="AI627" s="28"/>
      <c r="AJ627" s="183"/>
      <c r="AK627" s="198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5"/>
      <c r="T628" s="285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8"/>
      <c r="AL628" s="285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34</v>
      </c>
      <c r="D629" s="185"/>
      <c r="E629" s="56"/>
      <c r="F629" s="186"/>
      <c r="G629" s="186"/>
      <c r="H629" s="186"/>
      <c r="I629" s="62"/>
      <c r="J629" s="62"/>
      <c r="K629" s="187"/>
      <c r="L629" s="259"/>
      <c r="M629" s="259"/>
      <c r="N629" s="56"/>
      <c r="O629" s="28"/>
      <c r="P629" s="56"/>
      <c r="Q629" s="28"/>
      <c r="R629" s="132"/>
      <c r="S629" s="215"/>
      <c r="T629" s="286"/>
      <c r="U629" s="27" t="s">
        <v>34</v>
      </c>
      <c r="V629" s="185"/>
      <c r="W629" s="56"/>
      <c r="X629" s="186"/>
      <c r="Y629" s="186"/>
      <c r="Z629" s="186"/>
      <c r="AA629" s="62"/>
      <c r="AB629" s="62"/>
      <c r="AC629" s="187"/>
      <c r="AD629" s="259"/>
      <c r="AE629" s="259"/>
      <c r="AF629" s="56"/>
      <c r="AG629" s="28"/>
      <c r="AH629" s="56"/>
      <c r="AI629" s="28"/>
      <c r="AJ629" s="132"/>
      <c r="AK629" s="198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35</v>
      </c>
      <c r="D630" s="185"/>
      <c r="E630" s="56"/>
      <c r="F630" s="186"/>
      <c r="G630" s="186"/>
      <c r="H630" s="186"/>
      <c r="I630" s="62"/>
      <c r="J630" s="62"/>
      <c r="K630" s="187"/>
      <c r="L630" s="259"/>
      <c r="M630" s="259"/>
      <c r="N630" s="56"/>
      <c r="O630" s="28"/>
      <c r="P630" s="56"/>
      <c r="Q630" s="28"/>
      <c r="R630" s="132"/>
      <c r="S630" s="215"/>
      <c r="T630" s="286"/>
      <c r="U630" s="27" t="s">
        <v>35</v>
      </c>
      <c r="V630" s="185"/>
      <c r="W630" s="56"/>
      <c r="X630" s="186"/>
      <c r="Y630" s="186"/>
      <c r="Z630" s="186"/>
      <c r="AA630" s="62"/>
      <c r="AB630" s="62"/>
      <c r="AC630" s="187"/>
      <c r="AD630" s="259"/>
      <c r="AE630" s="259"/>
      <c r="AF630" s="56"/>
      <c r="AG630" s="28"/>
      <c r="AH630" s="56"/>
      <c r="AI630" s="28"/>
      <c r="AJ630" s="132"/>
      <c r="AK630" s="198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37</v>
      </c>
      <c r="D631" s="185"/>
      <c r="E631" s="56"/>
      <c r="F631" s="186"/>
      <c r="G631" s="186"/>
      <c r="H631" s="186"/>
      <c r="I631" s="62"/>
      <c r="J631" s="62"/>
      <c r="K631" s="187"/>
      <c r="L631" s="259"/>
      <c r="M631" s="259"/>
      <c r="N631" s="56"/>
      <c r="O631" s="28"/>
      <c r="P631" s="56"/>
      <c r="Q631" s="28"/>
      <c r="R631" s="132"/>
      <c r="S631" s="215"/>
      <c r="T631" s="286"/>
      <c r="U631" s="27" t="s">
        <v>37</v>
      </c>
      <c r="V631" s="185"/>
      <c r="W631" s="56"/>
      <c r="X631" s="186"/>
      <c r="Y631" s="186"/>
      <c r="Z631" s="186"/>
      <c r="AA631" s="62"/>
      <c r="AB631" s="62"/>
      <c r="AC631" s="187"/>
      <c r="AD631" s="259"/>
      <c r="AE631" s="259"/>
      <c r="AF631" s="56"/>
      <c r="AG631" s="28"/>
      <c r="AH631" s="56"/>
      <c r="AI631" s="28"/>
      <c r="AJ631" s="132"/>
      <c r="AK631" s="198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5"/>
      <c r="E632" s="56"/>
      <c r="F632" s="188"/>
      <c r="G632" s="188"/>
      <c r="H632" s="188"/>
      <c r="I632" s="56"/>
      <c r="J632" s="56"/>
      <c r="K632" s="187"/>
      <c r="L632" s="259"/>
      <c r="M632" s="259"/>
      <c r="N632" s="56"/>
      <c r="O632" s="28"/>
      <c r="P632" s="56"/>
      <c r="Q632" s="28"/>
      <c r="R632" s="183"/>
      <c r="S632" s="215"/>
      <c r="T632" s="287"/>
      <c r="U632" s="27"/>
      <c r="V632" s="185"/>
      <c r="W632" s="56"/>
      <c r="X632" s="188"/>
      <c r="Y632" s="188"/>
      <c r="Z632" s="188"/>
      <c r="AA632" s="56"/>
      <c r="AB632" s="56"/>
      <c r="AC632" s="187"/>
      <c r="AD632" s="259"/>
      <c r="AE632" s="259"/>
      <c r="AF632" s="56"/>
      <c r="AG632" s="28"/>
      <c r="AH632" s="56"/>
      <c r="AI632" s="28"/>
      <c r="AJ632" s="183"/>
      <c r="AK632" s="198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5"/>
      <c r="T633" s="285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8"/>
      <c r="AL633" s="285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34</v>
      </c>
      <c r="D634" s="185"/>
      <c r="E634" s="56"/>
      <c r="F634" s="186"/>
      <c r="G634" s="186"/>
      <c r="H634" s="186"/>
      <c r="I634" s="62"/>
      <c r="J634" s="62"/>
      <c r="K634" s="187"/>
      <c r="L634" s="259"/>
      <c r="M634" s="259"/>
      <c r="N634" s="56"/>
      <c r="O634" s="28"/>
      <c r="P634" s="56"/>
      <c r="Q634" s="28"/>
      <c r="R634" s="132"/>
      <c r="S634" s="215"/>
      <c r="T634" s="286"/>
      <c r="U634" s="27" t="s">
        <v>34</v>
      </c>
      <c r="V634" s="185"/>
      <c r="W634" s="56"/>
      <c r="X634" s="186"/>
      <c r="Y634" s="186"/>
      <c r="Z634" s="186"/>
      <c r="AA634" s="62"/>
      <c r="AB634" s="62"/>
      <c r="AC634" s="187"/>
      <c r="AD634" s="259"/>
      <c r="AE634" s="259"/>
      <c r="AF634" s="56"/>
      <c r="AG634" s="28"/>
      <c r="AH634" s="56"/>
      <c r="AI634" s="28"/>
      <c r="AJ634" s="132"/>
      <c r="AK634" s="198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35</v>
      </c>
      <c r="D635" s="185"/>
      <c r="E635" s="56"/>
      <c r="F635" s="186"/>
      <c r="G635" s="186"/>
      <c r="H635" s="186"/>
      <c r="I635" s="62"/>
      <c r="J635" s="62"/>
      <c r="K635" s="187"/>
      <c r="L635" s="259"/>
      <c r="M635" s="259"/>
      <c r="N635" s="56"/>
      <c r="O635" s="28"/>
      <c r="P635" s="56"/>
      <c r="Q635" s="28"/>
      <c r="R635" s="132"/>
      <c r="S635" s="215"/>
      <c r="T635" s="286"/>
      <c r="U635" s="27" t="s">
        <v>35</v>
      </c>
      <c r="V635" s="185"/>
      <c r="W635" s="56"/>
      <c r="X635" s="186"/>
      <c r="Y635" s="186"/>
      <c r="Z635" s="186"/>
      <c r="AA635" s="62"/>
      <c r="AB635" s="62"/>
      <c r="AC635" s="187"/>
      <c r="AD635" s="259"/>
      <c r="AE635" s="259"/>
      <c r="AF635" s="56"/>
      <c r="AG635" s="28"/>
      <c r="AH635" s="56"/>
      <c r="AI635" s="28"/>
      <c r="AJ635" s="132"/>
      <c r="AK635" s="198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37</v>
      </c>
      <c r="D636" s="185"/>
      <c r="E636" s="56"/>
      <c r="F636" s="186"/>
      <c r="G636" s="186"/>
      <c r="H636" s="186"/>
      <c r="I636" s="62"/>
      <c r="J636" s="62"/>
      <c r="K636" s="187"/>
      <c r="L636" s="259"/>
      <c r="M636" s="259"/>
      <c r="N636" s="56"/>
      <c r="O636" s="28"/>
      <c r="P636" s="56"/>
      <c r="Q636" s="28"/>
      <c r="R636" s="132"/>
      <c r="S636" s="215"/>
      <c r="T636" s="286"/>
      <c r="U636" s="27" t="s">
        <v>37</v>
      </c>
      <c r="V636" s="185"/>
      <c r="W636" s="56"/>
      <c r="X636" s="186"/>
      <c r="Y636" s="186"/>
      <c r="Z636" s="186"/>
      <c r="AA636" s="62"/>
      <c r="AB636" s="62"/>
      <c r="AC636" s="187"/>
      <c r="AD636" s="259"/>
      <c r="AE636" s="259"/>
      <c r="AF636" s="56"/>
      <c r="AG636" s="28"/>
      <c r="AH636" s="56"/>
      <c r="AI636" s="28"/>
      <c r="AJ636" s="132"/>
      <c r="AK636" s="198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89"/>
      <c r="G637" s="189"/>
      <c r="H637" s="189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5"/>
      <c r="T637" s="287"/>
      <c r="U637" s="29"/>
      <c r="V637" s="41"/>
      <c r="W637" s="58"/>
      <c r="X637" s="189"/>
      <c r="Y637" s="189"/>
      <c r="Z637" s="189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8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5"/>
      <c r="C638" s="215"/>
      <c r="D638" s="215"/>
      <c r="E638" s="215"/>
      <c r="F638" s="215"/>
      <c r="G638" s="215"/>
      <c r="H638" s="215"/>
      <c r="I638" s="215"/>
      <c r="J638" s="215"/>
      <c r="K638" s="215"/>
      <c r="L638" s="215"/>
      <c r="M638" s="215"/>
      <c r="N638" s="215"/>
      <c r="O638" s="250"/>
      <c r="P638" s="215"/>
      <c r="Q638" s="215"/>
      <c r="R638" s="91"/>
      <c r="S638" s="215"/>
      <c r="T638" s="215"/>
      <c r="U638" s="215"/>
      <c r="V638" s="215"/>
      <c r="W638" s="215"/>
      <c r="X638" s="215"/>
      <c r="Y638" s="215"/>
      <c r="Z638" s="215"/>
      <c r="AA638" s="215"/>
      <c r="AB638" s="215"/>
      <c r="AC638" s="215"/>
      <c r="AD638" s="215"/>
      <c r="AE638" s="215"/>
      <c r="AF638" s="215"/>
      <c r="AG638" s="250"/>
      <c r="AH638" s="215"/>
      <c r="AI638" s="215"/>
      <c r="AJ638" s="91"/>
      <c r="AK638" s="198"/>
      <c r="AL638" s="198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1"/>
      <c r="D639" s="101"/>
      <c r="E639" s="261"/>
      <c r="F639" s="30" t="s">
        <v>50</v>
      </c>
      <c r="G639" s="202" t="s">
        <v>50</v>
      </c>
      <c r="H639" s="202" t="s">
        <v>50</v>
      </c>
      <c r="I639" s="202" t="s">
        <v>50</v>
      </c>
      <c r="J639" s="202" t="s">
        <v>50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1"/>
      <c r="V639" s="101"/>
      <c r="W639" s="261"/>
      <c r="X639" s="30" t="s">
        <v>50</v>
      </c>
      <c r="Y639" s="202" t="s">
        <v>50</v>
      </c>
      <c r="Z639" s="202" t="s">
        <v>50</v>
      </c>
      <c r="AA639" s="202" t="s">
        <v>50</v>
      </c>
      <c r="AB639" s="202" t="s">
        <v>50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8"/>
      <c r="F640" s="90" t="s">
        <v>29</v>
      </c>
      <c r="G640" s="250" t="s">
        <v>40</v>
      </c>
      <c r="H640" s="250" t="s">
        <v>43</v>
      </c>
      <c r="I640" s="250" t="s">
        <v>46</v>
      </c>
      <c r="J640" s="250" t="s">
        <v>56</v>
      </c>
      <c r="R640" s="105"/>
      <c r="T640" s="140"/>
      <c r="U640" s="198"/>
      <c r="V640" s="8"/>
      <c r="W640" s="232"/>
      <c r="X640" s="90" t="s">
        <v>29</v>
      </c>
      <c r="Y640" s="250" t="s">
        <v>40</v>
      </c>
      <c r="Z640" s="250" t="s">
        <v>43</v>
      </c>
      <c r="AA640" s="250" t="s">
        <v>46</v>
      </c>
      <c r="AB640" s="250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192</v>
      </c>
      <c r="C641" s="25" t="s">
        <v>33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29.852360000000001</v>
      </c>
      <c r="G641" s="135">
        <f t="shared" si="59"/>
        <v>33.612651</v>
      </c>
      <c r="H641" s="135">
        <f t="shared" si="59"/>
        <v>0.96170182000000004</v>
      </c>
      <c r="I641" s="135">
        <f t="shared" si="59"/>
        <v>0.96791181000000004</v>
      </c>
      <c r="J641" s="135">
        <f t="shared" si="59"/>
        <v>4.73523E-2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192</v>
      </c>
      <c r="U641" s="25" t="s">
        <v>33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34</v>
      </c>
      <c r="D642" s="107"/>
      <c r="E642" s="264"/>
      <c r="F642" s="18">
        <f t="shared" si="59"/>
        <v>33.901978</v>
      </c>
      <c r="G642" s="18">
        <f t="shared" si="59"/>
        <v>37.203319999999998</v>
      </c>
      <c r="H642" s="18">
        <f t="shared" si="59"/>
        <v>0.97806963000000002</v>
      </c>
      <c r="I642" s="18">
        <f t="shared" si="59"/>
        <v>0.98271436000000001</v>
      </c>
      <c r="J642" s="18">
        <f t="shared" si="59"/>
        <v>3.0515048999999999E-2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34</v>
      </c>
      <c r="V642" s="107"/>
      <c r="W642" s="264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35</v>
      </c>
      <c r="D643" s="107"/>
      <c r="E643" s="264"/>
      <c r="F643" s="18">
        <f t="shared" si="59"/>
        <v>38.212553</v>
      </c>
      <c r="G643" s="18">
        <f t="shared" si="59"/>
        <v>41.596933999999997</v>
      </c>
      <c r="H643" s="18">
        <f t="shared" si="59"/>
        <v>0.98922392999999997</v>
      </c>
      <c r="I643" s="18">
        <f t="shared" si="59"/>
        <v>0.99243305000000004</v>
      </c>
      <c r="J643" s="18">
        <f t="shared" si="59"/>
        <v>1.6212812E-2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35</v>
      </c>
      <c r="V643" s="107"/>
      <c r="W643" s="264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37</v>
      </c>
      <c r="D644" s="107"/>
      <c r="E644" s="264"/>
      <c r="F644" s="18">
        <f t="shared" si="59"/>
        <v>42.473045999999997</v>
      </c>
      <c r="G644" s="18">
        <f t="shared" si="59"/>
        <v>45.547133000000002</v>
      </c>
      <c r="H644" s="18">
        <f t="shared" si="59"/>
        <v>0.99402215999999999</v>
      </c>
      <c r="I644" s="18">
        <f t="shared" si="59"/>
        <v>0.99650490999999997</v>
      </c>
      <c r="J644" s="18">
        <f t="shared" si="59"/>
        <v>6.8973502999999997E-3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37</v>
      </c>
      <c r="V644" s="107"/>
      <c r="W644" s="264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4"/>
      <c r="G645" s="184"/>
      <c r="H645" s="184"/>
      <c r="I645" s="184"/>
      <c r="J645" s="184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4"/>
      <c r="Y645" s="184"/>
      <c r="Z645" s="184"/>
      <c r="AA645" s="184"/>
      <c r="AB645" s="184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1" t="s">
        <v>193</v>
      </c>
      <c r="C646" s="25" t="s">
        <v>33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33.383307000000002</v>
      </c>
      <c r="G646" s="135">
        <f t="shared" si="61"/>
        <v>36.958146999999997</v>
      </c>
      <c r="H646" s="135">
        <f t="shared" si="61"/>
        <v>0.97467274000000004</v>
      </c>
      <c r="I646" s="135">
        <f t="shared" si="61"/>
        <v>0.98258802999999995</v>
      </c>
      <c r="J646" s="135">
        <f t="shared" si="61"/>
        <v>6.0009185E-2</v>
      </c>
      <c r="K646" s="109"/>
      <c r="L646" s="109"/>
      <c r="M646" s="109"/>
      <c r="N646" s="109"/>
      <c r="O646" s="263"/>
      <c r="P646" s="109"/>
      <c r="Q646" s="110"/>
      <c r="R646" s="111"/>
      <c r="T646" s="291" t="s">
        <v>193</v>
      </c>
      <c r="U646" s="25" t="s">
        <v>33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34</v>
      </c>
      <c r="D647" s="107"/>
      <c r="E647" s="264"/>
      <c r="F647" s="18">
        <f t="shared" si="61"/>
        <v>36.149731000000003</v>
      </c>
      <c r="G647" s="18">
        <f t="shared" si="61"/>
        <v>39.525590999999999</v>
      </c>
      <c r="H647" s="18">
        <f t="shared" si="61"/>
        <v>0.98334233999999998</v>
      </c>
      <c r="I647" s="18">
        <f t="shared" si="61"/>
        <v>0.98910598000000005</v>
      </c>
      <c r="J647" s="18">
        <f t="shared" si="61"/>
        <v>3.6617785999999999E-2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34</v>
      </c>
      <c r="V647" s="107"/>
      <c r="W647" s="264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35</v>
      </c>
      <c r="D648" s="107"/>
      <c r="E648" s="264"/>
      <c r="F648" s="18">
        <f t="shared" si="61"/>
        <v>39.840114999999997</v>
      </c>
      <c r="G648" s="18">
        <f t="shared" si="61"/>
        <v>43.092506999999998</v>
      </c>
      <c r="H648" s="18">
        <f t="shared" si="61"/>
        <v>0.99096052000000001</v>
      </c>
      <c r="I648" s="18">
        <f t="shared" si="61"/>
        <v>0.99441508999999995</v>
      </c>
      <c r="J648" s="18">
        <f t="shared" si="61"/>
        <v>1.9099185000000001E-2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35</v>
      </c>
      <c r="V648" s="107"/>
      <c r="W648" s="264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37</v>
      </c>
      <c r="D649" s="107"/>
      <c r="E649" s="264"/>
      <c r="F649" s="18">
        <f t="shared" si="61"/>
        <v>43.781357999999997</v>
      </c>
      <c r="G649" s="18">
        <f t="shared" si="61"/>
        <v>46.702773999999998</v>
      </c>
      <c r="H649" s="18">
        <f t="shared" si="61"/>
        <v>0.99467877000000005</v>
      </c>
      <c r="I649" s="18">
        <f t="shared" si="61"/>
        <v>0.99717230000000001</v>
      </c>
      <c r="J649" s="18">
        <f t="shared" si="61"/>
        <v>8.6388569999999998E-3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37</v>
      </c>
      <c r="V649" s="107"/>
      <c r="W649" s="264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4"/>
      <c r="G650" s="184"/>
      <c r="H650" s="184"/>
      <c r="I650" s="184"/>
      <c r="J650" s="184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4"/>
      <c r="Y650" s="184"/>
      <c r="Z650" s="184"/>
      <c r="AA650" s="184"/>
      <c r="AB650" s="184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194</v>
      </c>
      <c r="C651" s="25" t="s">
        <v>33</v>
      </c>
      <c r="D651" s="106"/>
      <c r="E651" s="262"/>
      <c r="F651" s="135">
        <f t="shared" ref="F651:J654" si="63">F646-F641</f>
        <v>3.5309470000000012</v>
      </c>
      <c r="G651" s="135">
        <f t="shared" si="63"/>
        <v>3.3454959999999971</v>
      </c>
      <c r="H651" s="135">
        <f t="shared" si="63"/>
        <v>1.2970919999999997E-2</v>
      </c>
      <c r="I651" s="135">
        <f t="shared" si="63"/>
        <v>1.4676219999999907E-2</v>
      </c>
      <c r="J651" s="135">
        <f t="shared" si="63"/>
        <v>1.2656885E-2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194</v>
      </c>
      <c r="U651" s="25" t="s">
        <v>33</v>
      </c>
      <c r="V651" s="106"/>
      <c r="W651" s="262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34</v>
      </c>
      <c r="D652" s="107"/>
      <c r="E652" s="264"/>
      <c r="F652" s="18">
        <f t="shared" si="63"/>
        <v>2.247753000000003</v>
      </c>
      <c r="G652" s="18">
        <f t="shared" si="63"/>
        <v>2.3222710000000006</v>
      </c>
      <c r="H652" s="18">
        <f t="shared" si="63"/>
        <v>5.2727099999999583E-3</v>
      </c>
      <c r="I652" s="18">
        <f t="shared" si="63"/>
        <v>6.3916200000000423E-3</v>
      </c>
      <c r="J652" s="18">
        <f t="shared" si="63"/>
        <v>6.1027370000000004E-3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34</v>
      </c>
      <c r="V652" s="107"/>
      <c r="W652" s="264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35</v>
      </c>
      <c r="D653" s="107"/>
      <c r="E653" s="264"/>
      <c r="F653" s="18">
        <f t="shared" si="63"/>
        <v>1.6275619999999975</v>
      </c>
      <c r="G653" s="18">
        <f t="shared" si="63"/>
        <v>1.4955730000000003</v>
      </c>
      <c r="H653" s="18">
        <f t="shared" si="63"/>
        <v>1.7365900000000378E-3</v>
      </c>
      <c r="I653" s="18">
        <f t="shared" si="63"/>
        <v>1.9820399999999072E-3</v>
      </c>
      <c r="J653" s="18">
        <f t="shared" si="63"/>
        <v>2.8863730000000011E-3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35</v>
      </c>
      <c r="V653" s="107"/>
      <c r="W653" s="264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37</v>
      </c>
      <c r="D654" s="107"/>
      <c r="E654" s="264"/>
      <c r="F654" s="18">
        <f t="shared" si="63"/>
        <v>1.3083120000000008</v>
      </c>
      <c r="G654" s="18">
        <f t="shared" si="63"/>
        <v>1.1556409999999957</v>
      </c>
      <c r="H654" s="18">
        <f t="shared" si="63"/>
        <v>6.5661000000005743E-4</v>
      </c>
      <c r="I654" s="18">
        <f t="shared" si="63"/>
        <v>6.6739000000004545E-4</v>
      </c>
      <c r="J654" s="18">
        <f t="shared" si="63"/>
        <v>1.7415067000000001E-3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37</v>
      </c>
      <c r="V654" s="107"/>
      <c r="W654" s="264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4"/>
      <c r="G655" s="184"/>
      <c r="H655" s="184"/>
      <c r="I655" s="184"/>
      <c r="J655" s="184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4"/>
      <c r="Y655" s="184"/>
      <c r="Z655" s="184"/>
      <c r="AA655" s="184"/>
      <c r="AB655" s="184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5"/>
      <c r="D675" s="215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5"/>
      <c r="D676" s="215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5"/>
      <c r="D677" s="215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5"/>
      <c r="D678" s="215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5"/>
      <c r="D679" s="215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5"/>
      <c r="D680" s="215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5"/>
      <c r="D681" s="215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5"/>
      <c r="D682" s="215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5"/>
      <c r="D683" s="215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5"/>
      <c r="D684" s="215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5"/>
      <c r="D685" s="215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5"/>
      <c r="D686" s="215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5"/>
      <c r="D687" s="215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5"/>
      <c r="D688" s="215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5"/>
      <c r="D689" s="215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3" bestFit="1" customWidth="1"/>
    <col min="2" max="2" width="9.8984375" style="213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3" customWidth="1"/>
    <col min="20" max="20" width="11" style="213" customWidth="1"/>
    <col min="21" max="23" width="9.19921875" style="213" customWidth="1"/>
    <col min="24" max="24" width="9.69921875" style="213" customWidth="1"/>
    <col min="25" max="25" width="9.8984375" style="213" customWidth="1"/>
    <col min="26" max="26" width="8.69921875" style="213" customWidth="1"/>
    <col min="27" max="27" width="10.09765625" style="213" bestFit="1" customWidth="1"/>
    <col min="28" max="28" width="10.09765625" style="213" customWidth="1"/>
    <col min="29" max="29" width="11.3984375" style="213" customWidth="1"/>
    <col min="30" max="30" width="9.09765625" style="213" customWidth="1"/>
    <col min="31" max="31" width="8.19921875" style="213" customWidth="1"/>
    <col min="32" max="32" width="3.69921875" style="213" customWidth="1"/>
    <col min="33" max="33" width="3.69921875" style="233" customWidth="1"/>
    <col min="34" max="34" width="7.09765625" style="213" customWidth="1"/>
    <col min="35" max="35" width="7.8984375" style="213" customWidth="1"/>
    <col min="36" max="36" width="9.09765625" style="213" customWidth="1"/>
    <col min="37" max="37" width="3.69921875" style="213" customWidth="1"/>
    <col min="38" max="38" width="8.3984375" style="213" bestFit="1" customWidth="1"/>
    <col min="39" max="39" width="10.69921875" style="213" customWidth="1"/>
    <col min="40" max="40" width="10.3984375" style="213" customWidth="1"/>
    <col min="41" max="41" width="9.8984375" style="213" customWidth="1"/>
    <col min="42" max="42" width="11.3984375" style="213" customWidth="1"/>
    <col min="43" max="43" width="10.5" style="213" customWidth="1"/>
    <col min="44" max="44" width="7" style="213" bestFit="1" customWidth="1"/>
    <col min="45" max="45" width="7.5" style="213" bestFit="1" customWidth="1"/>
    <col min="46" max="46" width="8.19921875" style="213" customWidth="1"/>
    <col min="47" max="47" width="16.19921875" style="213" customWidth="1"/>
    <col min="48" max="49" width="8.5" style="213" bestFit="1" customWidth="1"/>
    <col min="50" max="52" width="7.3984375" style="213" bestFit="1" customWidth="1"/>
    <col min="53" max="53" width="7.3984375" style="213" customWidth="1"/>
    <col min="54" max="54" width="7.3984375" style="213" bestFit="1" customWidth="1"/>
    <col min="55" max="55" width="2.3984375" style="213" customWidth="1"/>
    <col min="56" max="71" width="9" style="213" customWidth="1"/>
    <col min="72" max="16384" width="9" style="213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15"/>
      <c r="T2" s="141" t="str">
        <f>$B$2</f>
        <v>breakdance_track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8"/>
      <c r="AL2" s="161" t="str">
        <f>$B$2</f>
        <v>breakdance_track</v>
      </c>
      <c r="AM2" s="305" t="s">
        <v>49</v>
      </c>
      <c r="AN2" s="269"/>
      <c r="AO2" s="269"/>
      <c r="AP2" s="269"/>
      <c r="AQ2" s="290"/>
      <c r="AR2" s="37"/>
      <c r="AS2" s="234"/>
      <c r="AT2" s="37"/>
    </row>
    <row r="3" spans="1:58" ht="13.5" customHeight="1" x14ac:dyDescent="0.3">
      <c r="B3" s="155"/>
      <c r="C3" s="201"/>
      <c r="D3" s="93"/>
      <c r="E3" s="235" t="s">
        <v>31</v>
      </c>
      <c r="F3" s="30" t="s">
        <v>50</v>
      </c>
      <c r="G3" s="202" t="s">
        <v>50</v>
      </c>
      <c r="H3" s="202" t="s">
        <v>50</v>
      </c>
      <c r="I3" s="202" t="s">
        <v>50</v>
      </c>
      <c r="J3" s="202" t="s">
        <v>50</v>
      </c>
      <c r="K3" s="202"/>
      <c r="L3" s="202"/>
      <c r="M3" s="202"/>
      <c r="N3" s="202"/>
      <c r="O3" s="236"/>
      <c r="P3" s="300" t="s">
        <v>51</v>
      </c>
      <c r="Q3" s="300" t="s">
        <v>52</v>
      </c>
      <c r="R3" s="302" t="s">
        <v>53</v>
      </c>
      <c r="S3" s="215"/>
      <c r="T3" s="139"/>
      <c r="U3" s="201"/>
      <c r="V3" s="93"/>
      <c r="W3" s="235" t="s">
        <v>31</v>
      </c>
      <c r="X3" s="30" t="s">
        <v>50</v>
      </c>
      <c r="Y3" s="202" t="s">
        <v>50</v>
      </c>
      <c r="Z3" s="202" t="s">
        <v>50</v>
      </c>
      <c r="AA3" s="202" t="s">
        <v>50</v>
      </c>
      <c r="AB3" s="202" t="s">
        <v>50</v>
      </c>
      <c r="AC3" s="202"/>
      <c r="AD3" s="202"/>
      <c r="AE3" s="202"/>
      <c r="AF3" s="202"/>
      <c r="AG3" s="236"/>
      <c r="AH3" s="300" t="s">
        <v>51</v>
      </c>
      <c r="AI3" s="300" t="s">
        <v>52</v>
      </c>
      <c r="AJ3" s="302" t="s">
        <v>53</v>
      </c>
      <c r="AK3" s="198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8"/>
      <c r="D4" s="32"/>
      <c r="E4" s="237" t="s">
        <v>55</v>
      </c>
      <c r="F4" s="33" t="s">
        <v>29</v>
      </c>
      <c r="G4" s="238" t="s">
        <v>40</v>
      </c>
      <c r="H4" s="238" t="s">
        <v>43</v>
      </c>
      <c r="I4" s="238" t="s">
        <v>46</v>
      </c>
      <c r="J4" s="238" t="s">
        <v>56</v>
      </c>
      <c r="K4" s="238"/>
      <c r="L4" s="118"/>
      <c r="M4" s="118"/>
      <c r="N4" s="91"/>
      <c r="O4" s="238"/>
      <c r="P4" s="273"/>
      <c r="Q4" s="273"/>
      <c r="R4" s="303"/>
      <c r="S4" s="215"/>
      <c r="T4" s="140"/>
      <c r="U4" s="198"/>
      <c r="V4" s="32"/>
      <c r="W4" s="237" t="s">
        <v>55</v>
      </c>
      <c r="X4" s="33" t="s">
        <v>29</v>
      </c>
      <c r="Y4" s="238" t="s">
        <v>40</v>
      </c>
      <c r="Z4" s="238" t="s">
        <v>43</v>
      </c>
      <c r="AA4" s="238" t="s">
        <v>46</v>
      </c>
      <c r="AB4" s="238" t="s">
        <v>56</v>
      </c>
      <c r="AC4" s="238"/>
      <c r="AD4" s="238"/>
      <c r="AE4" s="238"/>
      <c r="AF4" s="91"/>
      <c r="AG4" s="238"/>
      <c r="AH4" s="273"/>
      <c r="AI4" s="273"/>
      <c r="AJ4" s="303"/>
      <c r="AK4" s="215"/>
      <c r="AL4" s="200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1"/>
      <c r="C5" s="25" t="s">
        <v>33</v>
      </c>
      <c r="D5" s="26"/>
      <c r="E5" s="125">
        <f>E23</f>
        <v>141910.76799999998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29.000747624999999</v>
      </c>
      <c r="G5" s="30">
        <f t="shared" si="0"/>
        <v>33.031665406249999</v>
      </c>
      <c r="H5" s="30">
        <f t="shared" si="0"/>
        <v>0.94407894499999989</v>
      </c>
      <c r="I5" s="90">
        <f t="shared" si="0"/>
        <v>0.96734482218749984</v>
      </c>
      <c r="J5" s="90">
        <f t="shared" si="0"/>
        <v>6.1570458718749992E-2</v>
      </c>
      <c r="K5" s="55"/>
      <c r="L5" s="55"/>
      <c r="M5" s="55"/>
      <c r="N5" s="26"/>
      <c r="O5" s="56"/>
      <c r="P5" s="130">
        <f t="shared" ref="P5:Q8" si="1">P16</f>
        <v>86.546000000000006</v>
      </c>
      <c r="Q5" s="151">
        <f t="shared" si="1"/>
        <v>13.577999999999999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5"/>
      <c r="T5" s="299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9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8"/>
      <c r="AL5" s="158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1"/>
      <c r="AT5" s="19" t="s">
        <v>57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34</v>
      </c>
      <c r="D6" s="28"/>
      <c r="E6" s="156">
        <f>E24</f>
        <v>202496.12</v>
      </c>
      <c r="F6" s="90">
        <f t="shared" si="0"/>
        <v>33.834083249999992</v>
      </c>
      <c r="G6" s="90">
        <f t="shared" si="0"/>
        <v>37.327720218750002</v>
      </c>
      <c r="H6" s="90">
        <f t="shared" si="0"/>
        <v>0.97649166562499989</v>
      </c>
      <c r="I6" s="90">
        <f t="shared" si="0"/>
        <v>0.98496578031249982</v>
      </c>
      <c r="J6" s="90">
        <f t="shared" si="0"/>
        <v>2.7953798187500004E-2</v>
      </c>
      <c r="K6" s="56"/>
      <c r="L6" s="56"/>
      <c r="M6" s="56"/>
      <c r="N6" s="28"/>
      <c r="O6" s="56"/>
      <c r="P6" s="130">
        <f t="shared" si="1"/>
        <v>87.781000000000006</v>
      </c>
      <c r="Q6" s="130">
        <f t="shared" si="1"/>
        <v>14.531000000000001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5"/>
      <c r="T6" s="286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9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8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35</v>
      </c>
      <c r="D7" s="28"/>
      <c r="E7" s="156">
        <f>E25</f>
        <v>284924.26400000002</v>
      </c>
      <c r="F7" s="90">
        <f t="shared" si="0"/>
        <v>39.374738125</v>
      </c>
      <c r="G7" s="90">
        <f t="shared" si="0"/>
        <v>42.662468718749999</v>
      </c>
      <c r="H7" s="90">
        <f t="shared" si="0"/>
        <v>0.99114766374999974</v>
      </c>
      <c r="I7" s="90">
        <f t="shared" si="0"/>
        <v>0.99413905843750006</v>
      </c>
      <c r="J7" s="90">
        <f t="shared" si="0"/>
        <v>1.084038425E-2</v>
      </c>
      <c r="K7" s="56"/>
      <c r="L7" s="56"/>
      <c r="M7" s="56"/>
      <c r="N7" s="28"/>
      <c r="O7" s="56"/>
      <c r="P7" s="130">
        <f t="shared" si="1"/>
        <v>88.625</v>
      </c>
      <c r="Q7" s="130">
        <f t="shared" si="1"/>
        <v>15.920999999999999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5"/>
      <c r="T7" s="286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9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8"/>
      <c r="AL7" s="158"/>
      <c r="AM7" s="245"/>
      <c r="AN7" s="246"/>
      <c r="AO7" s="159"/>
      <c r="AP7" s="159"/>
      <c r="AQ7" s="43"/>
      <c r="AR7" s="243"/>
      <c r="AS7" s="52"/>
      <c r="AT7" s="19" t="s">
        <v>58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37</v>
      </c>
      <c r="D8" s="28"/>
      <c r="E8" s="156">
        <f>E26</f>
        <v>388262.02400000003</v>
      </c>
      <c r="F8" s="90">
        <f t="shared" si="0"/>
        <v>43.518480624999995</v>
      </c>
      <c r="G8" s="90">
        <f t="shared" si="0"/>
        <v>46.466369468749996</v>
      </c>
      <c r="H8" s="90">
        <f t="shared" si="0"/>
        <v>0.99533274031249974</v>
      </c>
      <c r="I8" s="90">
        <f t="shared" si="0"/>
        <v>0.99712737093749981</v>
      </c>
      <c r="J8" s="90">
        <f t="shared" si="0"/>
        <v>4.6943860500000016E-3</v>
      </c>
      <c r="K8" s="56"/>
      <c r="L8" s="56"/>
      <c r="M8" s="56"/>
      <c r="N8" s="28"/>
      <c r="O8" s="56"/>
      <c r="P8" s="130">
        <f t="shared" si="1"/>
        <v>88.453000000000003</v>
      </c>
      <c r="Q8" s="130">
        <f t="shared" si="1"/>
        <v>17.265000000000001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5"/>
      <c r="T8" s="286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9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8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5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8"/>
      <c r="AL9" s="158"/>
      <c r="AM9" s="45"/>
      <c r="AN9" s="150"/>
      <c r="AO9" s="150"/>
      <c r="AP9" s="150"/>
      <c r="AQ9" s="46"/>
      <c r="AR9" s="198"/>
      <c r="AS9" s="198"/>
      <c r="AT9" s="198"/>
      <c r="BF9" s="12"/>
    </row>
    <row r="10" spans="1:58" ht="13.5" customHeight="1" thickBot="1" x14ac:dyDescent="0.2">
      <c r="B10" s="153" t="s">
        <v>59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87.847434919002794</v>
      </c>
      <c r="Q10" s="154">
        <f>GEOMEAN(Q5:Q8)</f>
        <v>15.260440082422519</v>
      </c>
      <c r="R10" s="134" t="e">
        <f>AVERAGE(R5:R8)</f>
        <v>#DIV/0!</v>
      </c>
      <c r="S10" s="215"/>
      <c r="T10" s="153" t="s">
        <v>59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8"/>
      <c r="AL10" s="160"/>
      <c r="AM10" s="47"/>
      <c r="AN10" s="48"/>
      <c r="AO10" s="48"/>
      <c r="AP10" s="48"/>
      <c r="AQ10" s="49"/>
      <c r="AR10" s="198"/>
      <c r="AS10" s="198"/>
      <c r="AT10" s="198"/>
      <c r="BF10" s="12"/>
    </row>
    <row r="11" spans="1:58" ht="13.5" customHeight="1" x14ac:dyDescent="0.15">
      <c r="B11" s="215"/>
      <c r="C11" s="215"/>
      <c r="D11" s="215"/>
      <c r="E11" s="249"/>
      <c r="F11" s="90"/>
      <c r="G11" s="90"/>
      <c r="H11" s="90"/>
      <c r="I11" s="90"/>
      <c r="J11" s="90"/>
      <c r="K11" s="90"/>
      <c r="L11" s="215"/>
      <c r="M11" s="91"/>
      <c r="N11" s="91"/>
      <c r="O11" s="250"/>
      <c r="P11" s="90"/>
      <c r="Q11" s="90"/>
      <c r="R11" s="130"/>
      <c r="S11" s="215"/>
      <c r="T11" s="215"/>
      <c r="U11" s="215"/>
      <c r="V11" s="215"/>
      <c r="W11" s="249"/>
      <c r="X11" s="90"/>
      <c r="Y11" s="90"/>
      <c r="Z11" s="90"/>
      <c r="AA11" s="90"/>
      <c r="AB11" s="90"/>
      <c r="AC11" s="90"/>
      <c r="AD11" s="215"/>
      <c r="AE11" s="91"/>
      <c r="AF11" s="91"/>
      <c r="AG11" s="250"/>
      <c r="AH11" s="90"/>
      <c r="AI11" s="90"/>
      <c r="AJ11" s="130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BF11" s="12"/>
    </row>
    <row r="12" spans="1:58" ht="13.5" customHeight="1" thickBot="1" x14ac:dyDescent="0.2">
      <c r="B12" s="215"/>
      <c r="C12" s="215"/>
      <c r="D12" s="215"/>
      <c r="E12" s="249"/>
      <c r="F12" s="90"/>
      <c r="G12" s="90"/>
      <c r="H12" s="90"/>
      <c r="I12" s="90"/>
      <c r="J12" s="90"/>
      <c r="K12" s="90"/>
      <c r="L12" s="215"/>
      <c r="M12" s="91"/>
      <c r="N12" s="91"/>
      <c r="O12" s="250"/>
      <c r="P12" s="90"/>
      <c r="Q12" s="90"/>
      <c r="R12" s="130"/>
      <c r="S12" s="215"/>
      <c r="T12" s="215"/>
      <c r="U12" s="215"/>
      <c r="V12" s="215"/>
      <c r="W12" s="249"/>
      <c r="X12" s="90"/>
      <c r="Y12" s="90"/>
      <c r="Z12" s="90"/>
      <c r="AA12" s="90"/>
      <c r="AB12" s="90"/>
      <c r="AC12" s="90"/>
      <c r="AD12" s="215"/>
      <c r="AE12" s="91"/>
      <c r="AF12" s="91"/>
      <c r="AG12" s="250"/>
      <c r="AH12" s="90"/>
      <c r="AI12" s="90"/>
      <c r="AJ12" s="130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1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2"/>
      <c r="P14" s="102"/>
      <c r="Q14" s="103"/>
      <c r="R14" s="104"/>
      <c r="S14" s="198"/>
      <c r="T14" s="155"/>
      <c r="U14" s="101"/>
      <c r="V14" s="101"/>
      <c r="W14" s="251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2"/>
      <c r="AH14" s="102"/>
      <c r="AI14" s="103"/>
      <c r="AJ14" s="104"/>
      <c r="AK14" s="198"/>
      <c r="AL14" s="19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199"/>
      <c r="BC14" s="199"/>
    </row>
    <row r="15" spans="1:58" s="8" customFormat="1" ht="16.2" customHeight="1" thickBot="1" x14ac:dyDescent="0.3">
      <c r="B15" s="148"/>
      <c r="C15" s="32"/>
      <c r="D15" s="32"/>
      <c r="E15" s="237" t="s">
        <v>55</v>
      </c>
      <c r="F15" s="237" t="s">
        <v>55</v>
      </c>
      <c r="G15" s="237" t="s">
        <v>55</v>
      </c>
      <c r="H15" s="237" t="s">
        <v>55</v>
      </c>
      <c r="I15" s="237" t="s">
        <v>55</v>
      </c>
      <c r="J15" s="237" t="s">
        <v>55</v>
      </c>
      <c r="K15" s="237" t="s">
        <v>55</v>
      </c>
      <c r="L15" s="237" t="s">
        <v>55</v>
      </c>
      <c r="M15" s="237" t="s">
        <v>55</v>
      </c>
      <c r="N15" s="33"/>
      <c r="O15" s="238"/>
      <c r="P15" s="203" t="s">
        <v>51</v>
      </c>
      <c r="Q15" s="203" t="s">
        <v>52</v>
      </c>
      <c r="R15" s="34"/>
      <c r="S15" s="215"/>
      <c r="T15" s="148"/>
      <c r="U15" s="32"/>
      <c r="V15" s="32"/>
      <c r="W15" s="237" t="s">
        <v>55</v>
      </c>
      <c r="X15" s="237" t="s">
        <v>55</v>
      </c>
      <c r="Y15" s="237" t="s">
        <v>55</v>
      </c>
      <c r="Z15" s="237" t="s">
        <v>55</v>
      </c>
      <c r="AA15" s="237" t="s">
        <v>55</v>
      </c>
      <c r="AB15" s="237" t="s">
        <v>55</v>
      </c>
      <c r="AC15" s="237" t="s">
        <v>55</v>
      </c>
      <c r="AD15" s="237" t="s">
        <v>55</v>
      </c>
      <c r="AE15" s="237" t="s">
        <v>55</v>
      </c>
      <c r="AF15" s="33"/>
      <c r="AG15" s="238"/>
      <c r="AH15" s="203" t="s">
        <v>51</v>
      </c>
      <c r="AI15" s="203" t="s">
        <v>52</v>
      </c>
      <c r="AJ15" s="34"/>
      <c r="AK15" s="215"/>
      <c r="AL15" s="215"/>
      <c r="AM15" s="90"/>
      <c r="AN15" s="90"/>
      <c r="AO15" s="90"/>
      <c r="AP15" s="215"/>
      <c r="AQ15" s="215"/>
      <c r="AR15" s="215"/>
      <c r="AS15" s="215"/>
      <c r="AT15" s="215"/>
      <c r="AZ15" s="213"/>
      <c r="BA15" s="213"/>
      <c r="BB15" s="199"/>
      <c r="BC15" s="199"/>
    </row>
    <row r="16" spans="1:58" ht="12.75" customHeight="1" x14ac:dyDescent="0.25">
      <c r="B16" s="301"/>
      <c r="C16" s="25" t="s">
        <v>33</v>
      </c>
      <c r="D16" s="26"/>
      <c r="E16" s="128">
        <v>27586.312000000002</v>
      </c>
      <c r="F16" s="166">
        <v>23653.112000000001</v>
      </c>
      <c r="G16" s="166">
        <v>13516.647999999999</v>
      </c>
      <c r="H16" s="166">
        <v>5112.1040000000003</v>
      </c>
      <c r="I16" s="166">
        <v>1575.336</v>
      </c>
      <c r="J16" s="166">
        <v>37392.712</v>
      </c>
      <c r="K16" s="60">
        <v>25041.736000000001</v>
      </c>
      <c r="L16" s="60">
        <v>8032.808</v>
      </c>
      <c r="M16" s="60">
        <v>23.2</v>
      </c>
      <c r="N16" s="55"/>
      <c r="O16" s="253"/>
      <c r="P16" s="129">
        <v>86.546000000000006</v>
      </c>
      <c r="Q16" s="129">
        <v>13.577999999999999</v>
      </c>
      <c r="R16" s="142"/>
      <c r="S16" s="215"/>
      <c r="T16" s="301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3"/>
      <c r="AH16" s="129"/>
      <c r="AI16" s="129"/>
      <c r="AJ16" s="142"/>
      <c r="AK16" s="198"/>
      <c r="AL16" s="198"/>
      <c r="AP16" s="20"/>
      <c r="AQ16" s="20"/>
      <c r="AR16" s="198"/>
      <c r="AS16" s="198"/>
      <c r="AT16" s="198"/>
      <c r="AX16" s="12"/>
      <c r="AZ16" s="199"/>
      <c r="BA16" s="54"/>
      <c r="BB16" s="199"/>
      <c r="BC16" s="199"/>
      <c r="BD16" s="9"/>
    </row>
    <row r="17" spans="2:56" ht="12.75" customHeight="1" x14ac:dyDescent="0.25">
      <c r="B17" s="286"/>
      <c r="C17" s="27" t="s">
        <v>34</v>
      </c>
      <c r="D17" s="28"/>
      <c r="E17" s="143">
        <v>27586.312000000002</v>
      </c>
      <c r="F17" s="167">
        <v>30695.135999999999</v>
      </c>
      <c r="G17" s="167">
        <v>29492.671999999999</v>
      </c>
      <c r="H17" s="167">
        <v>16215.031999999999</v>
      </c>
      <c r="I17" s="167">
        <v>7493.4480000000003</v>
      </c>
      <c r="J17" s="167">
        <v>47733.447999999997</v>
      </c>
      <c r="K17" s="62">
        <v>32815.415999999997</v>
      </c>
      <c r="L17" s="62">
        <v>10464.656000000001</v>
      </c>
      <c r="M17" s="62">
        <v>23.384</v>
      </c>
      <c r="N17" s="56"/>
      <c r="O17" s="239"/>
      <c r="P17" s="144">
        <v>87.781000000000006</v>
      </c>
      <c r="Q17" s="144">
        <v>14.531000000000001</v>
      </c>
      <c r="R17" s="145"/>
      <c r="S17" s="215"/>
      <c r="T17" s="286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9"/>
      <c r="AH17" s="144"/>
      <c r="AI17" s="144"/>
      <c r="AJ17" s="145"/>
      <c r="AK17" s="198"/>
      <c r="AL17" s="198"/>
      <c r="AN17" s="20"/>
      <c r="AO17" s="20"/>
      <c r="AP17" s="20"/>
      <c r="AQ17" s="20"/>
      <c r="AR17" s="198"/>
      <c r="AS17" s="198"/>
      <c r="AT17" s="198"/>
      <c r="AX17" s="12"/>
      <c r="AZ17" s="199"/>
      <c r="BA17" s="199"/>
      <c r="BB17" s="199"/>
      <c r="BC17" s="199"/>
      <c r="BD17" s="9"/>
    </row>
    <row r="18" spans="2:56" ht="12.75" customHeight="1" x14ac:dyDescent="0.25">
      <c r="B18" s="286"/>
      <c r="C18" s="27" t="s">
        <v>35</v>
      </c>
      <c r="D18" s="28"/>
      <c r="E18" s="143">
        <v>27586.312000000002</v>
      </c>
      <c r="F18" s="167">
        <v>37950.127999999997</v>
      </c>
      <c r="G18" s="167">
        <v>48270.567999999999</v>
      </c>
      <c r="H18" s="167">
        <v>34906.224000000002</v>
      </c>
      <c r="I18" s="167">
        <v>23914.68</v>
      </c>
      <c r="J18" s="167">
        <v>58394.008000000002</v>
      </c>
      <c r="K18" s="62">
        <v>40879.351999999999</v>
      </c>
      <c r="L18" s="62">
        <v>13022.992</v>
      </c>
      <c r="M18" s="62">
        <v>23.416</v>
      </c>
      <c r="N18" s="56"/>
      <c r="O18" s="239"/>
      <c r="P18" s="144">
        <v>88.625</v>
      </c>
      <c r="Q18" s="144">
        <v>15.920999999999999</v>
      </c>
      <c r="R18" s="145"/>
      <c r="S18" s="215"/>
      <c r="T18" s="286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9"/>
      <c r="AH18" s="144"/>
      <c r="AI18" s="144"/>
      <c r="AJ18" s="145"/>
      <c r="AK18" s="198"/>
      <c r="AL18" s="198"/>
      <c r="AP18" s="20"/>
      <c r="AQ18" s="20"/>
      <c r="AR18" s="198"/>
      <c r="AS18" s="198"/>
      <c r="AT18" s="198"/>
      <c r="AX18" s="12"/>
      <c r="AZ18" s="199"/>
      <c r="BA18" s="53"/>
      <c r="BB18" s="199"/>
      <c r="BC18" s="199"/>
      <c r="BD18" s="9"/>
    </row>
    <row r="19" spans="2:56" ht="12.75" customHeight="1" x14ac:dyDescent="0.25">
      <c r="B19" s="286"/>
      <c r="C19" s="27" t="s">
        <v>37</v>
      </c>
      <c r="D19" s="28"/>
      <c r="E19" s="143">
        <v>27586.312000000002</v>
      </c>
      <c r="F19" s="167">
        <v>42918.688000000002</v>
      </c>
      <c r="G19" s="167">
        <v>68134.36</v>
      </c>
      <c r="H19" s="167">
        <v>61119</v>
      </c>
      <c r="I19" s="167">
        <v>54150.712</v>
      </c>
      <c r="J19" s="167">
        <v>69414.032000000007</v>
      </c>
      <c r="K19" s="62">
        <v>49244.976000000002</v>
      </c>
      <c r="L19" s="62">
        <v>15693.944</v>
      </c>
      <c r="M19" s="62">
        <v>23.544</v>
      </c>
      <c r="N19" s="56"/>
      <c r="O19" s="239"/>
      <c r="P19" s="144">
        <v>88.453000000000003</v>
      </c>
      <c r="Q19" s="144">
        <v>17.265000000000001</v>
      </c>
      <c r="R19" s="145"/>
      <c r="S19" s="215"/>
      <c r="T19" s="286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9"/>
      <c r="AH19" s="144"/>
      <c r="AI19" s="144"/>
      <c r="AJ19" s="145"/>
      <c r="AK19" s="198"/>
      <c r="AL19" s="198"/>
      <c r="AN19" s="20"/>
      <c r="AO19" s="19"/>
      <c r="AP19" s="20"/>
      <c r="AQ19" s="20"/>
      <c r="AR19" s="198"/>
      <c r="AS19" s="198"/>
      <c r="AT19" s="198"/>
      <c r="AX19" s="12"/>
      <c r="AZ19" s="199"/>
      <c r="BA19" s="53"/>
      <c r="BB19" s="199"/>
      <c r="BC19" s="199"/>
      <c r="BD19" s="9"/>
    </row>
    <row r="20" spans="2:56" ht="12.75" customHeight="1" thickBot="1" x14ac:dyDescent="0.3">
      <c r="B20" s="286"/>
      <c r="C20" s="29"/>
      <c r="D20" s="35"/>
      <c r="E20" s="204">
        <f>SUM(E16:E19)/SUM(E23:E26)</f>
        <v>0.1084374881853571</v>
      </c>
      <c r="F20" s="204">
        <f>SUM(F16:F19)/SUM(E23:E26)</f>
        <v>0.13287929517326086</v>
      </c>
      <c r="G20" s="204">
        <f>SUM(G16:G19)/SUM(E23:E26)</f>
        <v>0.15665813387883806</v>
      </c>
      <c r="H20" s="204">
        <f>SUM(H16:H19)/SUM(E23:E26)</f>
        <v>0.11532345417379254</v>
      </c>
      <c r="I20" s="204">
        <f>SUM(I16:I19)/SUM(E23:E26)</f>
        <v>8.5627712582066307E-2</v>
      </c>
      <c r="J20" s="204">
        <f>SUM(J16:J19)/SUM(E23:E26)</f>
        <v>0.2092527790300355</v>
      </c>
      <c r="K20" s="204">
        <f>SUM(K16:K19)/SUM(E23:E26)</f>
        <v>0.14542302708995369</v>
      </c>
      <c r="L20" s="204">
        <f>SUM(L16:L19)/SUM(E23:E26)</f>
        <v>4.6398109886696015E-2</v>
      </c>
      <c r="M20" s="58"/>
      <c r="N20" s="58"/>
      <c r="O20" s="254"/>
      <c r="P20" s="169"/>
      <c r="Q20" s="169"/>
      <c r="R20" s="146"/>
      <c r="S20" s="215"/>
      <c r="T20" s="286"/>
      <c r="U20" s="29"/>
      <c r="V20" s="35"/>
      <c r="W20" s="204" t="e">
        <f>SUM(W16:W19)/SUM(W23:W26)</f>
        <v>#DIV/0!</v>
      </c>
      <c r="X20" s="204" t="e">
        <f>SUM(X16:X19)/SUM(W23:W26)</f>
        <v>#DIV/0!</v>
      </c>
      <c r="Y20" s="204" t="e">
        <f>SUM(Y16:Y19)/SUM(W23:W26)</f>
        <v>#DIV/0!</v>
      </c>
      <c r="Z20" s="204" t="e">
        <f>SUM(Z16:Z19)/SUM(W23:W26)</f>
        <v>#DIV/0!</v>
      </c>
      <c r="AA20" s="204" t="e">
        <f>SUM(AA16:AA19)/SUM(W23:W26)</f>
        <v>#DIV/0!</v>
      </c>
      <c r="AB20" s="204" t="e">
        <f>SUM(AB16:AB19)/SUM(W23:W26)</f>
        <v>#DIV/0!</v>
      </c>
      <c r="AC20" s="204" t="e">
        <f>SUM(AC16:AC19)/SUM(W23:W26)</f>
        <v>#DIV/0!</v>
      </c>
      <c r="AD20" s="204" t="e">
        <f>SUM(AD16:AD19)/SUM(W23:W26)</f>
        <v>#DIV/0!</v>
      </c>
      <c r="AE20" s="205"/>
      <c r="AF20" s="58"/>
      <c r="AG20" s="254"/>
      <c r="AH20" s="169"/>
      <c r="AI20" s="169"/>
      <c r="AJ20" s="146"/>
      <c r="AK20" s="198"/>
      <c r="AL20" s="198"/>
      <c r="AN20" s="20"/>
      <c r="AO20" s="20"/>
      <c r="AP20" s="20"/>
      <c r="AQ20" s="20"/>
      <c r="AR20" s="198"/>
      <c r="AS20" s="198"/>
      <c r="AT20" s="198"/>
      <c r="AX20" s="12"/>
      <c r="AZ20" s="199"/>
      <c r="BA20" s="199"/>
      <c r="BD20" s="9"/>
    </row>
    <row r="21" spans="2:56" ht="13.5" customHeight="1" x14ac:dyDescent="0.15">
      <c r="B21" s="297"/>
      <c r="C21" s="93"/>
      <c r="D21" s="93"/>
      <c r="E21" s="235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2"/>
      <c r="R21" s="31"/>
      <c r="S21" s="215"/>
      <c r="T21" s="297"/>
      <c r="U21" s="93"/>
      <c r="V21" s="93"/>
      <c r="W21" s="255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2"/>
      <c r="AJ21" s="31"/>
      <c r="AK21" s="198"/>
      <c r="AL21" s="198"/>
      <c r="AP21" s="20"/>
      <c r="AQ21" s="20"/>
      <c r="AR21" s="214"/>
      <c r="AS21" s="214"/>
      <c r="AT21" s="214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3"/>
      <c r="R22" s="34"/>
      <c r="S22" s="215"/>
      <c r="T22" s="298"/>
      <c r="U22" s="32"/>
      <c r="V22" s="32"/>
      <c r="W22" s="256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3"/>
      <c r="AJ22" s="34"/>
      <c r="AK22" s="215"/>
      <c r="AL22" s="215"/>
      <c r="AM22" s="90"/>
      <c r="AN22" s="90"/>
      <c r="AO22" s="90"/>
      <c r="AP22" s="215"/>
      <c r="AQ22" s="215"/>
      <c r="AR22" s="215"/>
      <c r="AS22" s="215"/>
      <c r="AT22" s="215"/>
      <c r="AZ22" s="199"/>
      <c r="BA22" s="54"/>
    </row>
    <row r="23" spans="2:56" ht="13.5" customHeight="1" x14ac:dyDescent="0.15">
      <c r="B23" s="291"/>
      <c r="C23" s="25" t="s">
        <v>33</v>
      </c>
      <c r="D23" s="26"/>
      <c r="E23" s="127">
        <f>SUM(E16:L16)</f>
        <v>141910.76799999998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5"/>
      <c r="T23" s="291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8"/>
      <c r="AL23" s="198"/>
      <c r="AM23" s="36"/>
      <c r="AN23" s="36"/>
      <c r="AO23" s="36"/>
      <c r="AP23" s="198"/>
      <c r="AQ23" s="198"/>
      <c r="AR23" s="198"/>
      <c r="AS23" s="198"/>
      <c r="AT23" s="198"/>
      <c r="AX23" s="12"/>
    </row>
    <row r="24" spans="2:56" x14ac:dyDescent="0.15">
      <c r="B24" s="286"/>
      <c r="C24" s="27" t="s">
        <v>34</v>
      </c>
      <c r="D24" s="28"/>
      <c r="E24" s="127">
        <f>SUM(E17:L17)</f>
        <v>202496.12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5"/>
      <c r="T24" s="286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8"/>
      <c r="AL24" s="198"/>
      <c r="AM24" s="36"/>
      <c r="AN24" s="36"/>
      <c r="AO24" s="36"/>
      <c r="AP24" s="198"/>
      <c r="AQ24" s="198"/>
      <c r="AR24" s="198"/>
      <c r="AS24" s="198"/>
      <c r="AT24" s="198"/>
      <c r="AX24" s="12"/>
      <c r="AZ24" s="8"/>
      <c r="BA24" s="8"/>
    </row>
    <row r="25" spans="2:56" x14ac:dyDescent="0.15">
      <c r="B25" s="286"/>
      <c r="C25" s="27" t="s">
        <v>35</v>
      </c>
      <c r="D25" s="28"/>
      <c r="E25" s="127">
        <f>SUM(E18:L18)</f>
        <v>284924.26400000002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5"/>
      <c r="T25" s="286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X25" s="12"/>
    </row>
    <row r="26" spans="2:56" x14ac:dyDescent="0.15">
      <c r="B26" s="286"/>
      <c r="C26" s="27" t="s">
        <v>37</v>
      </c>
      <c r="D26" s="28"/>
      <c r="E26" s="127">
        <f>SUM(E19:L19)</f>
        <v>388262.02400000003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5"/>
      <c r="T26" s="286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5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X27" s="12"/>
    </row>
    <row r="28" spans="2:56" x14ac:dyDescent="0.15">
      <c r="B28" s="215"/>
      <c r="C28" s="215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5"/>
      <c r="T28" s="215"/>
      <c r="U28" s="215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X28" s="12"/>
    </row>
    <row r="29" spans="2:56" ht="13.5" customHeight="1" x14ac:dyDescent="0.15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50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50"/>
      <c r="AH29" s="215"/>
      <c r="AI29" s="215"/>
      <c r="AJ29" s="215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</row>
    <row r="30" spans="2:56" ht="13.5" customHeight="1" thickBot="1" x14ac:dyDescent="0.2">
      <c r="B30" s="215"/>
      <c r="C30" s="215"/>
      <c r="D30" s="215"/>
      <c r="E30" s="249"/>
      <c r="F30" s="215"/>
      <c r="G30" s="215"/>
      <c r="H30" s="215"/>
      <c r="I30" s="215"/>
      <c r="J30" s="215"/>
      <c r="K30" s="215"/>
      <c r="L30" s="215"/>
      <c r="M30" s="215"/>
      <c r="N30" s="215"/>
      <c r="O30" s="250"/>
      <c r="P30" s="215"/>
      <c r="Q30" s="215"/>
      <c r="R30" s="215"/>
      <c r="S30" s="215"/>
      <c r="T30" s="215"/>
      <c r="U30" s="215"/>
      <c r="V30" s="215"/>
      <c r="W30" s="249"/>
      <c r="X30" s="215"/>
      <c r="Y30" s="215"/>
      <c r="Z30" s="215"/>
      <c r="AA30" s="215"/>
      <c r="AB30" s="215"/>
      <c r="AC30" s="215"/>
      <c r="AD30" s="215"/>
      <c r="AE30" s="215"/>
      <c r="AF30" s="215"/>
      <c r="AG30" s="250"/>
      <c r="AH30" s="215"/>
      <c r="AI30" s="215"/>
      <c r="AJ30" s="215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</row>
    <row r="31" spans="2:56" ht="13.5" customHeight="1" thickBot="1" x14ac:dyDescent="0.3">
      <c r="B31" s="21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5"/>
      <c r="T31" s="21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8"/>
      <c r="AL31" s="198"/>
      <c r="AM31" s="296" t="s">
        <v>69</v>
      </c>
      <c r="AN31" s="281"/>
      <c r="AO31" s="281"/>
      <c r="AP31" s="281"/>
      <c r="AQ31" s="152"/>
      <c r="AR31" s="198"/>
      <c r="AS31" s="198"/>
      <c r="AT31" s="198"/>
    </row>
    <row r="32" spans="2:56" ht="13.5" customHeight="1" thickBot="1" x14ac:dyDescent="0.2">
      <c r="B32" s="24" t="s">
        <v>70</v>
      </c>
      <c r="C32" s="94"/>
      <c r="D32" s="94"/>
      <c r="E32" s="215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7"/>
      <c r="P32" s="22"/>
      <c r="Q32" s="22"/>
      <c r="R32" s="23" t="s">
        <v>53</v>
      </c>
      <c r="S32" s="215"/>
      <c r="T32" s="24" t="s">
        <v>70</v>
      </c>
      <c r="U32" s="94"/>
      <c r="V32" s="94"/>
      <c r="W32" s="215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5"/>
      <c r="AE32" s="215"/>
      <c r="AF32" s="22"/>
      <c r="AG32" s="257"/>
      <c r="AH32" s="22"/>
      <c r="AI32" s="22"/>
      <c r="AJ32" s="23" t="s">
        <v>53</v>
      </c>
      <c r="AK32" s="198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50"/>
      <c r="AT32" s="90"/>
    </row>
    <row r="33" spans="2:52" x14ac:dyDescent="0.15">
      <c r="B33" s="288" t="s">
        <v>71</v>
      </c>
      <c r="C33" s="25" t="s">
        <v>33</v>
      </c>
      <c r="D33" s="39"/>
      <c r="E33" s="55"/>
      <c r="F33" s="96">
        <v>28.264554</v>
      </c>
      <c r="G33" s="96">
        <v>32.086384000000002</v>
      </c>
      <c r="H33" s="96">
        <v>0.93312845</v>
      </c>
      <c r="I33" s="60">
        <v>0.95950535000000003</v>
      </c>
      <c r="J33" s="60">
        <v>5.700943E-2</v>
      </c>
      <c r="K33" s="61"/>
      <c r="L33" s="258"/>
      <c r="M33" s="258"/>
      <c r="N33" s="55"/>
      <c r="O33" s="26"/>
      <c r="P33" s="55"/>
      <c r="Q33" s="26"/>
      <c r="R33" s="131"/>
      <c r="S33" s="215"/>
      <c r="T33" s="288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8"/>
      <c r="AE33" s="258"/>
      <c r="AF33" s="55"/>
      <c r="AG33" s="26"/>
      <c r="AH33" s="55"/>
      <c r="AI33" s="26"/>
      <c r="AJ33" s="131"/>
      <c r="AK33" s="198"/>
      <c r="AL33" s="288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34</v>
      </c>
      <c r="D34" s="185"/>
      <c r="E34" s="56"/>
      <c r="F34" s="186">
        <v>32.987088</v>
      </c>
      <c r="G34" s="186">
        <v>36.402307999999998</v>
      </c>
      <c r="H34" s="186">
        <v>0.96942751000000005</v>
      </c>
      <c r="I34" s="62">
        <v>0.98044465000000003</v>
      </c>
      <c r="J34" s="62">
        <v>2.6257604E-2</v>
      </c>
      <c r="K34" s="187"/>
      <c r="L34" s="259"/>
      <c r="M34" s="259"/>
      <c r="N34" s="56"/>
      <c r="O34" s="28"/>
      <c r="P34" s="56"/>
      <c r="Q34" s="28"/>
      <c r="R34" s="132"/>
      <c r="S34" s="215"/>
      <c r="T34" s="286"/>
      <c r="U34" s="27" t="s">
        <v>34</v>
      </c>
      <c r="V34" s="185"/>
      <c r="W34" s="56"/>
      <c r="X34" s="186"/>
      <c r="Y34" s="186"/>
      <c r="Z34" s="186"/>
      <c r="AA34" s="62"/>
      <c r="AB34" s="62"/>
      <c r="AC34" s="187"/>
      <c r="AD34" s="259"/>
      <c r="AE34" s="259"/>
      <c r="AF34" s="56"/>
      <c r="AG34" s="28"/>
      <c r="AH34" s="56"/>
      <c r="AI34" s="28"/>
      <c r="AJ34" s="132"/>
      <c r="AK34" s="198"/>
      <c r="AL34" s="286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35</v>
      </c>
      <c r="D35" s="185"/>
      <c r="E35" s="56"/>
      <c r="F35" s="186">
        <v>38.442796000000001</v>
      </c>
      <c r="G35" s="186">
        <v>41.839841</v>
      </c>
      <c r="H35" s="186">
        <v>0.98854262000000004</v>
      </c>
      <c r="I35" s="62">
        <v>0.99229261000000002</v>
      </c>
      <c r="J35" s="62">
        <v>1.0963043E-2</v>
      </c>
      <c r="K35" s="187"/>
      <c r="L35" s="259"/>
      <c r="M35" s="259"/>
      <c r="N35" s="56"/>
      <c r="O35" s="28"/>
      <c r="P35" s="56"/>
      <c r="Q35" s="28"/>
      <c r="R35" s="132"/>
      <c r="S35" s="215"/>
      <c r="T35" s="286"/>
      <c r="U35" s="27" t="s">
        <v>35</v>
      </c>
      <c r="V35" s="185"/>
      <c r="W35" s="56"/>
      <c r="X35" s="186"/>
      <c r="Y35" s="186"/>
      <c r="Z35" s="186"/>
      <c r="AA35" s="62"/>
      <c r="AB35" s="62"/>
      <c r="AC35" s="187"/>
      <c r="AD35" s="259"/>
      <c r="AE35" s="259"/>
      <c r="AF35" s="56"/>
      <c r="AG35" s="28"/>
      <c r="AH35" s="56"/>
      <c r="AI35" s="28"/>
      <c r="AJ35" s="132"/>
      <c r="AK35" s="198"/>
      <c r="AL35" s="286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37</v>
      </c>
      <c r="D36" s="185"/>
      <c r="E36" s="56"/>
      <c r="F36" s="186">
        <v>42.745466999999998</v>
      </c>
      <c r="G36" s="186">
        <v>45.857805999999997</v>
      </c>
      <c r="H36" s="186">
        <v>0.99452395999999998</v>
      </c>
      <c r="I36" s="62">
        <v>0.99643906000000004</v>
      </c>
      <c r="J36" s="62">
        <v>4.3681227000000001E-3</v>
      </c>
      <c r="K36" s="187"/>
      <c r="L36" s="259"/>
      <c r="M36" s="259"/>
      <c r="N36" s="56"/>
      <c r="O36" s="28"/>
      <c r="P36" s="56"/>
      <c r="Q36" s="28"/>
      <c r="R36" s="132"/>
      <c r="S36" s="215"/>
      <c r="T36" s="286"/>
      <c r="U36" s="27" t="s">
        <v>37</v>
      </c>
      <c r="V36" s="185"/>
      <c r="W36" s="56"/>
      <c r="X36" s="186"/>
      <c r="Y36" s="186"/>
      <c r="Z36" s="186"/>
      <c r="AA36" s="62"/>
      <c r="AB36" s="62"/>
      <c r="AC36" s="187"/>
      <c r="AD36" s="259"/>
      <c r="AE36" s="259"/>
      <c r="AF36" s="56"/>
      <c r="AG36" s="28"/>
      <c r="AH36" s="56"/>
      <c r="AI36" s="28"/>
      <c r="AJ36" s="132"/>
      <c r="AK36" s="198"/>
      <c r="AL36" s="286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5"/>
      <c r="E37" s="56"/>
      <c r="F37" s="188"/>
      <c r="G37" s="188"/>
      <c r="H37" s="188"/>
      <c r="I37" s="56"/>
      <c r="J37" s="56"/>
      <c r="K37" s="187"/>
      <c r="L37" s="259"/>
      <c r="M37" s="259"/>
      <c r="N37" s="56"/>
      <c r="O37" s="28"/>
      <c r="P37" s="56"/>
      <c r="Q37" s="28"/>
      <c r="R37" s="183"/>
      <c r="S37" s="215"/>
      <c r="T37" s="286"/>
      <c r="U37" s="27"/>
      <c r="V37" s="185"/>
      <c r="W37" s="56"/>
      <c r="X37" s="188"/>
      <c r="Y37" s="188"/>
      <c r="Z37" s="188"/>
      <c r="AA37" s="56"/>
      <c r="AB37" s="56"/>
      <c r="AC37" s="187"/>
      <c r="AD37" s="259"/>
      <c r="AE37" s="259"/>
      <c r="AF37" s="56"/>
      <c r="AG37" s="28"/>
      <c r="AH37" s="56"/>
      <c r="AI37" s="28"/>
      <c r="AJ37" s="183"/>
      <c r="AK37" s="198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72</v>
      </c>
      <c r="C38" s="25" t="s">
        <v>33</v>
      </c>
      <c r="D38" s="39"/>
      <c r="E38" s="55"/>
      <c r="F38" s="96">
        <v>30.108117</v>
      </c>
      <c r="G38" s="96">
        <v>34.205297000000002</v>
      </c>
      <c r="H38" s="96">
        <v>0.95342917999999999</v>
      </c>
      <c r="I38" s="60">
        <v>0.97248763999999999</v>
      </c>
      <c r="J38" s="60">
        <v>5.731464E-2</v>
      </c>
      <c r="K38" s="61"/>
      <c r="L38" s="258"/>
      <c r="M38" s="258"/>
      <c r="N38" s="55"/>
      <c r="O38" s="26"/>
      <c r="P38" s="55"/>
      <c r="Q38" s="26"/>
      <c r="R38" s="131"/>
      <c r="S38" s="215"/>
      <c r="T38" s="288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8"/>
      <c r="AE38" s="258"/>
      <c r="AF38" s="55"/>
      <c r="AG38" s="26"/>
      <c r="AH38" s="55"/>
      <c r="AI38" s="26"/>
      <c r="AJ38" s="131"/>
      <c r="AK38" s="198"/>
      <c r="AL38" s="288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34</v>
      </c>
      <c r="D39" s="185"/>
      <c r="E39" s="56"/>
      <c r="F39" s="186">
        <v>34.714364000000003</v>
      </c>
      <c r="G39" s="186">
        <v>38.228955999999997</v>
      </c>
      <c r="H39" s="186">
        <v>0.98021848</v>
      </c>
      <c r="I39" s="62">
        <v>0.98733442999999999</v>
      </c>
      <c r="J39" s="62">
        <v>2.7646434000000001E-2</v>
      </c>
      <c r="K39" s="187"/>
      <c r="L39" s="259"/>
      <c r="M39" s="259"/>
      <c r="N39" s="56"/>
      <c r="O39" s="28"/>
      <c r="P39" s="56"/>
      <c r="Q39" s="28"/>
      <c r="R39" s="132"/>
      <c r="S39" s="215"/>
      <c r="T39" s="286"/>
      <c r="U39" s="27" t="s">
        <v>34</v>
      </c>
      <c r="V39" s="185"/>
      <c r="W39" s="56"/>
      <c r="X39" s="186"/>
      <c r="Y39" s="186"/>
      <c r="Z39" s="186"/>
      <c r="AA39" s="62"/>
      <c r="AB39" s="62"/>
      <c r="AC39" s="187"/>
      <c r="AD39" s="259"/>
      <c r="AE39" s="259"/>
      <c r="AF39" s="56"/>
      <c r="AG39" s="28"/>
      <c r="AH39" s="56"/>
      <c r="AI39" s="28"/>
      <c r="AJ39" s="132"/>
      <c r="AK39" s="198"/>
      <c r="AL39" s="286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35</v>
      </c>
      <c r="D40" s="185"/>
      <c r="E40" s="56"/>
      <c r="F40" s="186">
        <v>40.111018000000001</v>
      </c>
      <c r="G40" s="186">
        <v>43.401300999999997</v>
      </c>
      <c r="H40" s="186">
        <v>0.99235052000000001</v>
      </c>
      <c r="I40" s="62">
        <v>0.99507904000000003</v>
      </c>
      <c r="J40" s="62">
        <v>1.0861654E-2</v>
      </c>
      <c r="K40" s="187"/>
      <c r="L40" s="259"/>
      <c r="M40" s="259"/>
      <c r="N40" s="56"/>
      <c r="O40" s="28"/>
      <c r="P40" s="56"/>
      <c r="Q40" s="28"/>
      <c r="R40" s="132"/>
      <c r="S40" s="215"/>
      <c r="T40" s="286"/>
      <c r="U40" s="27" t="s">
        <v>35</v>
      </c>
      <c r="V40" s="185"/>
      <c r="W40" s="56"/>
      <c r="X40" s="186"/>
      <c r="Y40" s="186"/>
      <c r="Z40" s="186"/>
      <c r="AA40" s="62"/>
      <c r="AB40" s="62"/>
      <c r="AC40" s="187"/>
      <c r="AD40" s="259"/>
      <c r="AE40" s="259"/>
      <c r="AF40" s="56"/>
      <c r="AG40" s="28"/>
      <c r="AH40" s="56"/>
      <c r="AI40" s="28"/>
      <c r="AJ40" s="132"/>
      <c r="AK40" s="198"/>
      <c r="AL40" s="286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37</v>
      </c>
      <c r="D41" s="185"/>
      <c r="E41" s="56"/>
      <c r="F41" s="186">
        <v>44.206591000000003</v>
      </c>
      <c r="G41" s="186">
        <v>47.124234000000001</v>
      </c>
      <c r="H41" s="186">
        <v>0.99562845</v>
      </c>
      <c r="I41" s="62">
        <v>0.99744029999999995</v>
      </c>
      <c r="J41" s="62">
        <v>4.6956684000000002E-3</v>
      </c>
      <c r="K41" s="187"/>
      <c r="L41" s="259"/>
      <c r="M41" s="259"/>
      <c r="N41" s="56"/>
      <c r="O41" s="28"/>
      <c r="P41" s="56"/>
      <c r="Q41" s="28"/>
      <c r="R41" s="132"/>
      <c r="S41" s="215"/>
      <c r="T41" s="286"/>
      <c r="U41" s="27" t="s">
        <v>37</v>
      </c>
      <c r="V41" s="185"/>
      <c r="W41" s="56"/>
      <c r="X41" s="186"/>
      <c r="Y41" s="186"/>
      <c r="Z41" s="186"/>
      <c r="AA41" s="62"/>
      <c r="AB41" s="62"/>
      <c r="AC41" s="187"/>
      <c r="AD41" s="259"/>
      <c r="AE41" s="259"/>
      <c r="AF41" s="56"/>
      <c r="AG41" s="28"/>
      <c r="AH41" s="56"/>
      <c r="AI41" s="28"/>
      <c r="AJ41" s="132"/>
      <c r="AK41" s="198"/>
      <c r="AL41" s="286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5"/>
      <c r="E42" s="56"/>
      <c r="F42" s="188"/>
      <c r="G42" s="188"/>
      <c r="H42" s="188"/>
      <c r="I42" s="56"/>
      <c r="J42" s="56"/>
      <c r="K42" s="187"/>
      <c r="L42" s="259"/>
      <c r="M42" s="259"/>
      <c r="N42" s="56"/>
      <c r="O42" s="28"/>
      <c r="P42" s="56"/>
      <c r="Q42" s="28"/>
      <c r="R42" s="183"/>
      <c r="S42" s="215"/>
      <c r="T42" s="286"/>
      <c r="U42" s="27"/>
      <c r="V42" s="185"/>
      <c r="W42" s="56"/>
      <c r="X42" s="188"/>
      <c r="Y42" s="188"/>
      <c r="Z42" s="188"/>
      <c r="AA42" s="56"/>
      <c r="AB42" s="56"/>
      <c r="AC42" s="187"/>
      <c r="AD42" s="259"/>
      <c r="AE42" s="259"/>
      <c r="AF42" s="56"/>
      <c r="AG42" s="28"/>
      <c r="AH42" s="56"/>
      <c r="AI42" s="28"/>
      <c r="AJ42" s="183"/>
      <c r="AK42" s="198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73</v>
      </c>
      <c r="C43" s="25" t="s">
        <v>33</v>
      </c>
      <c r="D43" s="39"/>
      <c r="E43" s="55"/>
      <c r="F43" s="96">
        <v>28.557338000000001</v>
      </c>
      <c r="G43" s="96">
        <v>32.327185</v>
      </c>
      <c r="H43" s="96">
        <v>0.94566203999999998</v>
      </c>
      <c r="I43" s="60">
        <v>0.96625174999999996</v>
      </c>
      <c r="J43" s="60">
        <v>6.3291700000000006E-2</v>
      </c>
      <c r="K43" s="61"/>
      <c r="L43" s="258"/>
      <c r="M43" s="258"/>
      <c r="N43" s="55"/>
      <c r="O43" s="26"/>
      <c r="P43" s="55"/>
      <c r="Q43" s="26"/>
      <c r="R43" s="131"/>
      <c r="S43" s="215"/>
      <c r="T43" s="288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8"/>
      <c r="AE43" s="258"/>
      <c r="AF43" s="55"/>
      <c r="AG43" s="26"/>
      <c r="AH43" s="55"/>
      <c r="AI43" s="26"/>
      <c r="AJ43" s="131"/>
      <c r="AK43" s="198"/>
      <c r="AL43" s="288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34</v>
      </c>
      <c r="D44" s="185"/>
      <c r="E44" s="56"/>
      <c r="F44" s="186">
        <v>33.837609</v>
      </c>
      <c r="G44" s="186">
        <v>37.156227000000001</v>
      </c>
      <c r="H44" s="186">
        <v>0.97709807999999998</v>
      </c>
      <c r="I44" s="62">
        <v>0.98526029000000004</v>
      </c>
      <c r="J44" s="62">
        <v>2.8791994000000001E-2</v>
      </c>
      <c r="K44" s="187"/>
      <c r="L44" s="259"/>
      <c r="M44" s="259"/>
      <c r="N44" s="56"/>
      <c r="O44" s="28"/>
      <c r="P44" s="56"/>
      <c r="Q44" s="28"/>
      <c r="R44" s="132"/>
      <c r="S44" s="215"/>
      <c r="T44" s="286"/>
      <c r="U44" s="27" t="s">
        <v>34</v>
      </c>
      <c r="V44" s="185"/>
      <c r="W44" s="56"/>
      <c r="X44" s="186"/>
      <c r="Y44" s="186"/>
      <c r="Z44" s="186"/>
      <c r="AA44" s="62"/>
      <c r="AB44" s="62"/>
      <c r="AC44" s="187"/>
      <c r="AD44" s="259"/>
      <c r="AE44" s="259"/>
      <c r="AF44" s="56"/>
      <c r="AG44" s="28"/>
      <c r="AH44" s="56"/>
      <c r="AI44" s="28"/>
      <c r="AJ44" s="132"/>
      <c r="AK44" s="198"/>
      <c r="AL44" s="286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35</v>
      </c>
      <c r="D45" s="185"/>
      <c r="E45" s="56"/>
      <c r="F45" s="186">
        <v>39.302649000000002</v>
      </c>
      <c r="G45" s="186">
        <v>42.637630999999999</v>
      </c>
      <c r="H45" s="186">
        <v>0.99140872999999996</v>
      </c>
      <c r="I45" s="62">
        <v>0.99418446000000005</v>
      </c>
      <c r="J45" s="62">
        <v>1.1338414E-2</v>
      </c>
      <c r="K45" s="187"/>
      <c r="L45" s="259"/>
      <c r="M45" s="259"/>
      <c r="N45" s="56"/>
      <c r="O45" s="28"/>
      <c r="P45" s="56"/>
      <c r="Q45" s="28"/>
      <c r="R45" s="132"/>
      <c r="S45" s="215"/>
      <c r="T45" s="286"/>
      <c r="U45" s="27" t="s">
        <v>35</v>
      </c>
      <c r="V45" s="185"/>
      <c r="W45" s="56"/>
      <c r="X45" s="186"/>
      <c r="Y45" s="186"/>
      <c r="Z45" s="186"/>
      <c r="AA45" s="62"/>
      <c r="AB45" s="62"/>
      <c r="AC45" s="187"/>
      <c r="AD45" s="259"/>
      <c r="AE45" s="259"/>
      <c r="AF45" s="56"/>
      <c r="AG45" s="28"/>
      <c r="AH45" s="56"/>
      <c r="AI45" s="28"/>
      <c r="AJ45" s="132"/>
      <c r="AK45" s="198"/>
      <c r="AL45" s="286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37</v>
      </c>
      <c r="D46" s="185"/>
      <c r="E46" s="56"/>
      <c r="F46" s="186">
        <v>43.634704999999997</v>
      </c>
      <c r="G46" s="186">
        <v>46.590651999999999</v>
      </c>
      <c r="H46" s="186">
        <v>0.99553062000000003</v>
      </c>
      <c r="I46" s="62">
        <v>0.99721316000000004</v>
      </c>
      <c r="J46" s="62">
        <v>4.7954030000000002E-3</v>
      </c>
      <c r="K46" s="187"/>
      <c r="L46" s="259"/>
      <c r="M46" s="259"/>
      <c r="N46" s="56"/>
      <c r="O46" s="28"/>
      <c r="P46" s="56"/>
      <c r="Q46" s="28"/>
      <c r="R46" s="132"/>
      <c r="S46" s="215"/>
      <c r="T46" s="286"/>
      <c r="U46" s="27" t="s">
        <v>37</v>
      </c>
      <c r="V46" s="185"/>
      <c r="W46" s="56"/>
      <c r="X46" s="186"/>
      <c r="Y46" s="186"/>
      <c r="Z46" s="186"/>
      <c r="AA46" s="62"/>
      <c r="AB46" s="62"/>
      <c r="AC46" s="187"/>
      <c r="AD46" s="259"/>
      <c r="AE46" s="259"/>
      <c r="AF46" s="56"/>
      <c r="AG46" s="28"/>
      <c r="AH46" s="56"/>
      <c r="AI46" s="28"/>
      <c r="AJ46" s="132"/>
      <c r="AK46" s="198"/>
      <c r="AL46" s="286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5"/>
      <c r="E47" s="56"/>
      <c r="F47" s="188"/>
      <c r="G47" s="188"/>
      <c r="H47" s="188"/>
      <c r="I47" s="56"/>
      <c r="J47" s="56"/>
      <c r="K47" s="187"/>
      <c r="L47" s="259"/>
      <c r="M47" s="259"/>
      <c r="N47" s="56"/>
      <c r="O47" s="28"/>
      <c r="P47" s="56"/>
      <c r="Q47" s="28"/>
      <c r="R47" s="183"/>
      <c r="S47" s="215"/>
      <c r="T47" s="286"/>
      <c r="U47" s="27"/>
      <c r="V47" s="185"/>
      <c r="W47" s="56"/>
      <c r="X47" s="188"/>
      <c r="Y47" s="188"/>
      <c r="Z47" s="188"/>
      <c r="AA47" s="56"/>
      <c r="AB47" s="56"/>
      <c r="AC47" s="187"/>
      <c r="AD47" s="259"/>
      <c r="AE47" s="259"/>
      <c r="AF47" s="56"/>
      <c r="AG47" s="28"/>
      <c r="AH47" s="56"/>
      <c r="AI47" s="28"/>
      <c r="AJ47" s="183"/>
      <c r="AK47" s="198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74</v>
      </c>
      <c r="C48" s="25" t="s">
        <v>33</v>
      </c>
      <c r="D48" s="39"/>
      <c r="E48" s="55"/>
      <c r="F48" s="96">
        <v>27.465906</v>
      </c>
      <c r="G48" s="96">
        <v>32.328823</v>
      </c>
      <c r="H48" s="96">
        <v>0.94791924000000005</v>
      </c>
      <c r="I48" s="60">
        <v>0.96775597999999996</v>
      </c>
      <c r="J48" s="60">
        <v>6.4089400000000005E-2</v>
      </c>
      <c r="K48" s="61"/>
      <c r="L48" s="258"/>
      <c r="M48" s="258"/>
      <c r="N48" s="55"/>
      <c r="O48" s="26"/>
      <c r="P48" s="55"/>
      <c r="Q48" s="26"/>
      <c r="R48" s="131"/>
      <c r="S48" s="215"/>
      <c r="T48" s="288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8"/>
      <c r="AE48" s="258"/>
      <c r="AF48" s="55"/>
      <c r="AG48" s="26"/>
      <c r="AH48" s="55"/>
      <c r="AI48" s="26"/>
      <c r="AJ48" s="131"/>
      <c r="AK48" s="198"/>
      <c r="AL48" s="288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34</v>
      </c>
      <c r="D49" s="185"/>
      <c r="E49" s="56"/>
      <c r="F49" s="186">
        <v>32.869894000000002</v>
      </c>
      <c r="G49" s="186">
        <v>36.715595</v>
      </c>
      <c r="H49" s="186">
        <v>0.97803101999999997</v>
      </c>
      <c r="I49" s="62">
        <v>0.98510193000000001</v>
      </c>
      <c r="J49" s="62">
        <v>3.0218009000000001E-2</v>
      </c>
      <c r="K49" s="187"/>
      <c r="L49" s="259"/>
      <c r="M49" s="259"/>
      <c r="N49" s="56"/>
      <c r="O49" s="28"/>
      <c r="P49" s="56"/>
      <c r="Q49" s="28"/>
      <c r="R49" s="132"/>
      <c r="S49" s="215"/>
      <c r="T49" s="286"/>
      <c r="U49" s="27" t="s">
        <v>34</v>
      </c>
      <c r="V49" s="185"/>
      <c r="W49" s="56"/>
      <c r="X49" s="186"/>
      <c r="Y49" s="186"/>
      <c r="Z49" s="186"/>
      <c r="AA49" s="62"/>
      <c r="AB49" s="62"/>
      <c r="AC49" s="187"/>
      <c r="AD49" s="259"/>
      <c r="AE49" s="259"/>
      <c r="AF49" s="56"/>
      <c r="AG49" s="28"/>
      <c r="AH49" s="56"/>
      <c r="AI49" s="28"/>
      <c r="AJ49" s="132"/>
      <c r="AK49" s="198"/>
      <c r="AL49" s="286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35</v>
      </c>
      <c r="D50" s="185"/>
      <c r="E50" s="56"/>
      <c r="F50" s="186">
        <v>38.668840000000003</v>
      </c>
      <c r="G50" s="186">
        <v>41.805368000000001</v>
      </c>
      <c r="H50" s="186">
        <v>0.99129312000000003</v>
      </c>
      <c r="I50" s="62">
        <v>0.99415891999999995</v>
      </c>
      <c r="J50" s="62">
        <v>1.2367105E-2</v>
      </c>
      <c r="K50" s="187"/>
      <c r="L50" s="259"/>
      <c r="M50" s="259"/>
      <c r="N50" s="56"/>
      <c r="O50" s="28"/>
      <c r="P50" s="56"/>
      <c r="Q50" s="28"/>
      <c r="R50" s="132"/>
      <c r="S50" s="215"/>
      <c r="T50" s="286"/>
      <c r="U50" s="27" t="s">
        <v>35</v>
      </c>
      <c r="V50" s="185"/>
      <c r="W50" s="56"/>
      <c r="X50" s="186"/>
      <c r="Y50" s="186"/>
      <c r="Z50" s="186"/>
      <c r="AA50" s="62"/>
      <c r="AB50" s="62"/>
      <c r="AC50" s="187"/>
      <c r="AD50" s="259"/>
      <c r="AE50" s="259"/>
      <c r="AF50" s="56"/>
      <c r="AG50" s="28"/>
      <c r="AH50" s="56"/>
      <c r="AI50" s="28"/>
      <c r="AJ50" s="132"/>
      <c r="AK50" s="198"/>
      <c r="AL50" s="286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37</v>
      </c>
      <c r="D51" s="185"/>
      <c r="E51" s="56"/>
      <c r="F51" s="186">
        <v>43.157758000000001</v>
      </c>
      <c r="G51" s="186">
        <v>46.072836000000002</v>
      </c>
      <c r="H51" s="186">
        <v>0.99525523000000005</v>
      </c>
      <c r="I51" s="62">
        <v>0.99715034000000002</v>
      </c>
      <c r="J51" s="62">
        <v>5.432213E-3</v>
      </c>
      <c r="K51" s="187"/>
      <c r="L51" s="259"/>
      <c r="M51" s="259"/>
      <c r="N51" s="56"/>
      <c r="O51" s="28"/>
      <c r="P51" s="56"/>
      <c r="Q51" s="28"/>
      <c r="R51" s="132"/>
      <c r="S51" s="215"/>
      <c r="T51" s="286"/>
      <c r="U51" s="27" t="s">
        <v>37</v>
      </c>
      <c r="V51" s="185"/>
      <c r="W51" s="56"/>
      <c r="X51" s="186"/>
      <c r="Y51" s="186"/>
      <c r="Z51" s="186"/>
      <c r="AA51" s="62"/>
      <c r="AB51" s="62"/>
      <c r="AC51" s="187"/>
      <c r="AD51" s="259"/>
      <c r="AE51" s="259"/>
      <c r="AF51" s="56"/>
      <c r="AG51" s="28"/>
      <c r="AH51" s="56"/>
      <c r="AI51" s="28"/>
      <c r="AJ51" s="132"/>
      <c r="AK51" s="198"/>
      <c r="AL51" s="286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5"/>
      <c r="E52" s="56"/>
      <c r="F52" s="188"/>
      <c r="G52" s="188"/>
      <c r="H52" s="188"/>
      <c r="I52" s="56"/>
      <c r="J52" s="56"/>
      <c r="K52" s="187"/>
      <c r="L52" s="259"/>
      <c r="M52" s="259"/>
      <c r="N52" s="56"/>
      <c r="O52" s="28"/>
      <c r="P52" s="56"/>
      <c r="Q52" s="28"/>
      <c r="R52" s="183"/>
      <c r="S52" s="215"/>
      <c r="T52" s="286"/>
      <c r="U52" s="27"/>
      <c r="V52" s="185"/>
      <c r="W52" s="56"/>
      <c r="X52" s="188"/>
      <c r="Y52" s="188"/>
      <c r="Z52" s="188"/>
      <c r="AA52" s="56"/>
      <c r="AB52" s="56"/>
      <c r="AC52" s="187"/>
      <c r="AD52" s="259"/>
      <c r="AE52" s="259"/>
      <c r="AF52" s="56"/>
      <c r="AG52" s="28"/>
      <c r="AH52" s="56"/>
      <c r="AI52" s="28"/>
      <c r="AJ52" s="183"/>
      <c r="AK52" s="198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75</v>
      </c>
      <c r="C53" s="25" t="s">
        <v>33</v>
      </c>
      <c r="D53" s="39"/>
      <c r="E53" s="55"/>
      <c r="F53" s="96">
        <v>29.381917000000001</v>
      </c>
      <c r="G53" s="96">
        <v>33.287723999999997</v>
      </c>
      <c r="H53" s="96">
        <v>0.94505945999999996</v>
      </c>
      <c r="I53" s="60">
        <v>0.96996612000000004</v>
      </c>
      <c r="J53" s="60">
        <v>5.6838088000000002E-2</v>
      </c>
      <c r="K53" s="61"/>
      <c r="L53" s="258"/>
      <c r="M53" s="258"/>
      <c r="N53" s="55"/>
      <c r="O53" s="26"/>
      <c r="P53" s="55"/>
      <c r="Q53" s="26"/>
      <c r="R53" s="131"/>
      <c r="S53" s="215"/>
      <c r="T53" s="288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8"/>
      <c r="AE53" s="258"/>
      <c r="AF53" s="55"/>
      <c r="AG53" s="26"/>
      <c r="AH53" s="55"/>
      <c r="AI53" s="26"/>
      <c r="AJ53" s="131"/>
      <c r="AK53" s="198"/>
      <c r="AL53" s="288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34</v>
      </c>
      <c r="D54" s="185"/>
      <c r="E54" s="56"/>
      <c r="F54" s="186">
        <v>34.359903000000003</v>
      </c>
      <c r="G54" s="186">
        <v>37.683805999999997</v>
      </c>
      <c r="H54" s="186">
        <v>0.97755314000000004</v>
      </c>
      <c r="I54" s="62">
        <v>0.98629920000000004</v>
      </c>
      <c r="J54" s="62">
        <v>2.4241631999999999E-2</v>
      </c>
      <c r="K54" s="187"/>
      <c r="L54" s="259"/>
      <c r="M54" s="259"/>
      <c r="N54" s="56"/>
      <c r="O54" s="28"/>
      <c r="P54" s="56"/>
      <c r="Q54" s="28"/>
      <c r="R54" s="132"/>
      <c r="S54" s="215"/>
      <c r="T54" s="286"/>
      <c r="U54" s="27" t="s">
        <v>34</v>
      </c>
      <c r="V54" s="185"/>
      <c r="W54" s="56"/>
      <c r="X54" s="186"/>
      <c r="Y54" s="186"/>
      <c r="Z54" s="186"/>
      <c r="AA54" s="62"/>
      <c r="AB54" s="62"/>
      <c r="AC54" s="187"/>
      <c r="AD54" s="259"/>
      <c r="AE54" s="259"/>
      <c r="AF54" s="56"/>
      <c r="AG54" s="28"/>
      <c r="AH54" s="56"/>
      <c r="AI54" s="28"/>
      <c r="AJ54" s="132"/>
      <c r="AK54" s="198"/>
      <c r="AL54" s="286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35</v>
      </c>
      <c r="D55" s="185"/>
      <c r="E55" s="56"/>
      <c r="F55" s="186">
        <v>39.699024000000001</v>
      </c>
      <c r="G55" s="186">
        <v>42.838602999999999</v>
      </c>
      <c r="H55" s="186">
        <v>0.99124601000000001</v>
      </c>
      <c r="I55" s="62">
        <v>0.99436804000000001</v>
      </c>
      <c r="J55" s="62">
        <v>9.2816270000000006E-3</v>
      </c>
      <c r="K55" s="187"/>
      <c r="L55" s="259"/>
      <c r="M55" s="259"/>
      <c r="N55" s="56"/>
      <c r="O55" s="28"/>
      <c r="P55" s="56"/>
      <c r="Q55" s="28"/>
      <c r="R55" s="132"/>
      <c r="S55" s="215"/>
      <c r="T55" s="286"/>
      <c r="U55" s="27" t="s">
        <v>35</v>
      </c>
      <c r="V55" s="185"/>
      <c r="W55" s="56"/>
      <c r="X55" s="186"/>
      <c r="Y55" s="186"/>
      <c r="Z55" s="186"/>
      <c r="AA55" s="62"/>
      <c r="AB55" s="62"/>
      <c r="AC55" s="187"/>
      <c r="AD55" s="259"/>
      <c r="AE55" s="259"/>
      <c r="AF55" s="56"/>
      <c r="AG55" s="28"/>
      <c r="AH55" s="56"/>
      <c r="AI55" s="28"/>
      <c r="AJ55" s="132"/>
      <c r="AK55" s="198"/>
      <c r="AL55" s="286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37</v>
      </c>
      <c r="D56" s="185"/>
      <c r="E56" s="56"/>
      <c r="F56" s="186">
        <v>43.377039000000003</v>
      </c>
      <c r="G56" s="186">
        <v>46.209035999999998</v>
      </c>
      <c r="H56" s="186">
        <v>0.99529168999999995</v>
      </c>
      <c r="I56" s="62">
        <v>0.99713777000000003</v>
      </c>
      <c r="J56" s="62">
        <v>4.1643846999999999E-3</v>
      </c>
      <c r="K56" s="187"/>
      <c r="L56" s="259"/>
      <c r="M56" s="259"/>
      <c r="N56" s="56"/>
      <c r="O56" s="28"/>
      <c r="P56" s="56"/>
      <c r="Q56" s="28"/>
      <c r="R56" s="132"/>
      <c r="S56" s="215"/>
      <c r="T56" s="286"/>
      <c r="U56" s="27" t="s">
        <v>37</v>
      </c>
      <c r="V56" s="185"/>
      <c r="W56" s="56"/>
      <c r="X56" s="186"/>
      <c r="Y56" s="186"/>
      <c r="Z56" s="186"/>
      <c r="AA56" s="62"/>
      <c r="AB56" s="62"/>
      <c r="AC56" s="187"/>
      <c r="AD56" s="259"/>
      <c r="AE56" s="259"/>
      <c r="AF56" s="56"/>
      <c r="AG56" s="28"/>
      <c r="AH56" s="56"/>
      <c r="AI56" s="28"/>
      <c r="AJ56" s="132"/>
      <c r="AK56" s="198"/>
      <c r="AL56" s="286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5"/>
      <c r="E57" s="56"/>
      <c r="F57" s="188"/>
      <c r="G57" s="188"/>
      <c r="H57" s="188"/>
      <c r="I57" s="56"/>
      <c r="J57" s="56"/>
      <c r="K57" s="187"/>
      <c r="L57" s="259"/>
      <c r="M57" s="259"/>
      <c r="N57" s="56"/>
      <c r="O57" s="28"/>
      <c r="P57" s="56"/>
      <c r="Q57" s="28"/>
      <c r="R57" s="183"/>
      <c r="S57" s="215"/>
      <c r="T57" s="286"/>
      <c r="U57" s="27"/>
      <c r="V57" s="185"/>
      <c r="W57" s="56"/>
      <c r="X57" s="188"/>
      <c r="Y57" s="188"/>
      <c r="Z57" s="188"/>
      <c r="AA57" s="56"/>
      <c r="AB57" s="56"/>
      <c r="AC57" s="187"/>
      <c r="AD57" s="259"/>
      <c r="AE57" s="259"/>
      <c r="AF57" s="56"/>
      <c r="AG57" s="28"/>
      <c r="AH57" s="56"/>
      <c r="AI57" s="28"/>
      <c r="AJ57" s="183"/>
      <c r="AK57" s="198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76</v>
      </c>
      <c r="C58" s="25" t="s">
        <v>33</v>
      </c>
      <c r="D58" s="39"/>
      <c r="E58" s="55"/>
      <c r="F58" s="96">
        <v>29.268004999999999</v>
      </c>
      <c r="G58" s="96">
        <v>32.983837000000001</v>
      </c>
      <c r="H58" s="96">
        <v>0.94348582000000003</v>
      </c>
      <c r="I58" s="60">
        <v>0.96674601000000004</v>
      </c>
      <c r="J58" s="60">
        <v>5.9962593000000002E-2</v>
      </c>
      <c r="K58" s="61"/>
      <c r="L58" s="258"/>
      <c r="M58" s="258"/>
      <c r="N58" s="55"/>
      <c r="O58" s="26"/>
      <c r="P58" s="55"/>
      <c r="Q58" s="26"/>
      <c r="R58" s="131"/>
      <c r="S58" s="215"/>
      <c r="T58" s="288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8"/>
      <c r="AE58" s="258"/>
      <c r="AF58" s="55"/>
      <c r="AG58" s="26"/>
      <c r="AH58" s="55"/>
      <c r="AI58" s="26"/>
      <c r="AJ58" s="131"/>
      <c r="AK58" s="198"/>
      <c r="AL58" s="288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34</v>
      </c>
      <c r="D59" s="185"/>
      <c r="E59" s="56"/>
      <c r="F59" s="186">
        <v>34.180069000000003</v>
      </c>
      <c r="G59" s="186">
        <v>37.500540999999998</v>
      </c>
      <c r="H59" s="186">
        <v>0.97520435999999999</v>
      </c>
      <c r="I59" s="62">
        <v>0.98481395000000005</v>
      </c>
      <c r="J59" s="62">
        <v>2.8100979000000002E-2</v>
      </c>
      <c r="K59" s="187"/>
      <c r="L59" s="259"/>
      <c r="M59" s="259"/>
      <c r="N59" s="56"/>
      <c r="O59" s="28"/>
      <c r="P59" s="56"/>
      <c r="Q59" s="28"/>
      <c r="R59" s="132"/>
      <c r="S59" s="215"/>
      <c r="T59" s="286"/>
      <c r="U59" s="27" t="s">
        <v>34</v>
      </c>
      <c r="V59" s="185"/>
      <c r="W59" s="56"/>
      <c r="X59" s="186"/>
      <c r="Y59" s="186"/>
      <c r="Z59" s="186"/>
      <c r="AA59" s="62"/>
      <c r="AB59" s="62"/>
      <c r="AC59" s="187"/>
      <c r="AD59" s="259"/>
      <c r="AE59" s="259"/>
      <c r="AF59" s="56"/>
      <c r="AG59" s="28"/>
      <c r="AH59" s="56"/>
      <c r="AI59" s="28"/>
      <c r="AJ59" s="132"/>
      <c r="AK59" s="198"/>
      <c r="AL59" s="286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35</v>
      </c>
      <c r="D60" s="185"/>
      <c r="E60" s="56"/>
      <c r="F60" s="186">
        <v>39.438589999999998</v>
      </c>
      <c r="G60" s="186">
        <v>42.706969999999998</v>
      </c>
      <c r="H60" s="186">
        <v>0.99059255000000002</v>
      </c>
      <c r="I60" s="62">
        <v>0.99383471999999995</v>
      </c>
      <c r="J60" s="62">
        <v>1.0878953E-2</v>
      </c>
      <c r="K60" s="187"/>
      <c r="L60" s="259"/>
      <c r="M60" s="259"/>
      <c r="N60" s="56"/>
      <c r="O60" s="28"/>
      <c r="P60" s="56"/>
      <c r="Q60" s="28"/>
      <c r="R60" s="132"/>
      <c r="S60" s="215"/>
      <c r="T60" s="286"/>
      <c r="U60" s="27" t="s">
        <v>35</v>
      </c>
      <c r="V60" s="185"/>
      <c r="W60" s="56"/>
      <c r="X60" s="186"/>
      <c r="Y60" s="186"/>
      <c r="Z60" s="186"/>
      <c r="AA60" s="62"/>
      <c r="AB60" s="62"/>
      <c r="AC60" s="187"/>
      <c r="AD60" s="259"/>
      <c r="AE60" s="259"/>
      <c r="AF60" s="56"/>
      <c r="AG60" s="28"/>
      <c r="AH60" s="56"/>
      <c r="AI60" s="28"/>
      <c r="AJ60" s="132"/>
      <c r="AK60" s="198"/>
      <c r="AL60" s="286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37</v>
      </c>
      <c r="D61" s="185"/>
      <c r="E61" s="56"/>
      <c r="F61" s="186">
        <v>43.483209000000002</v>
      </c>
      <c r="G61" s="186">
        <v>46.392493000000002</v>
      </c>
      <c r="H61" s="186">
        <v>0.99521990000000005</v>
      </c>
      <c r="I61" s="62">
        <v>0.99702780999999996</v>
      </c>
      <c r="J61" s="62">
        <v>4.4521876E-3</v>
      </c>
      <c r="K61" s="187"/>
      <c r="L61" s="259"/>
      <c r="M61" s="259"/>
      <c r="N61" s="56"/>
      <c r="O61" s="28"/>
      <c r="P61" s="56"/>
      <c r="Q61" s="28"/>
      <c r="R61" s="132"/>
      <c r="S61" s="215"/>
      <c r="T61" s="286"/>
      <c r="U61" s="27" t="s">
        <v>37</v>
      </c>
      <c r="V61" s="185"/>
      <c r="W61" s="56"/>
      <c r="X61" s="186"/>
      <c r="Y61" s="186"/>
      <c r="Z61" s="186"/>
      <c r="AA61" s="62"/>
      <c r="AB61" s="62"/>
      <c r="AC61" s="187"/>
      <c r="AD61" s="259"/>
      <c r="AE61" s="259"/>
      <c r="AF61" s="56"/>
      <c r="AG61" s="28"/>
      <c r="AH61" s="56"/>
      <c r="AI61" s="28"/>
      <c r="AJ61" s="132"/>
      <c r="AK61" s="198"/>
      <c r="AL61" s="286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5"/>
      <c r="E62" s="56"/>
      <c r="F62" s="188"/>
      <c r="G62" s="188"/>
      <c r="H62" s="188"/>
      <c r="I62" s="56"/>
      <c r="J62" s="56"/>
      <c r="K62" s="187"/>
      <c r="L62" s="259"/>
      <c r="M62" s="259"/>
      <c r="N62" s="56"/>
      <c r="O62" s="28"/>
      <c r="P62" s="56"/>
      <c r="Q62" s="28"/>
      <c r="R62" s="183"/>
      <c r="S62" s="215"/>
      <c r="T62" s="286"/>
      <c r="U62" s="27"/>
      <c r="V62" s="185"/>
      <c r="W62" s="56"/>
      <c r="X62" s="188"/>
      <c r="Y62" s="188"/>
      <c r="Z62" s="188"/>
      <c r="AA62" s="56"/>
      <c r="AB62" s="56"/>
      <c r="AC62" s="187"/>
      <c r="AD62" s="259"/>
      <c r="AE62" s="259"/>
      <c r="AF62" s="56"/>
      <c r="AG62" s="28"/>
      <c r="AH62" s="56"/>
      <c r="AI62" s="28"/>
      <c r="AJ62" s="183"/>
      <c r="AK62" s="198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77</v>
      </c>
      <c r="C63" s="25" t="s">
        <v>33</v>
      </c>
      <c r="D63" s="39"/>
      <c r="E63" s="55"/>
      <c r="F63" s="96">
        <v>28.509599000000001</v>
      </c>
      <c r="G63" s="96">
        <v>32.552225</v>
      </c>
      <c r="H63" s="96">
        <v>0.93645425999999998</v>
      </c>
      <c r="I63" s="60">
        <v>0.96499572</v>
      </c>
      <c r="J63" s="60">
        <v>6.1424884999999999E-2</v>
      </c>
      <c r="K63" s="61"/>
      <c r="L63" s="258"/>
      <c r="M63" s="258"/>
      <c r="N63" s="55"/>
      <c r="O63" s="26"/>
      <c r="P63" s="55"/>
      <c r="Q63" s="26"/>
      <c r="R63" s="131"/>
      <c r="S63" s="215"/>
      <c r="T63" s="288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8"/>
      <c r="AE63" s="258"/>
      <c r="AF63" s="55"/>
      <c r="AG63" s="26"/>
      <c r="AH63" s="55"/>
      <c r="AI63" s="26"/>
      <c r="AJ63" s="131"/>
      <c r="AK63" s="198"/>
      <c r="AL63" s="288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34</v>
      </c>
      <c r="D64" s="185"/>
      <c r="E64" s="56"/>
      <c r="F64" s="186">
        <v>33.535218999999998</v>
      </c>
      <c r="G64" s="186">
        <v>36.994058000000003</v>
      </c>
      <c r="H64" s="186">
        <v>0.97481326000000001</v>
      </c>
      <c r="I64" s="62">
        <v>0.98443515000000004</v>
      </c>
      <c r="J64" s="62">
        <v>2.6242398E-2</v>
      </c>
      <c r="K64" s="187"/>
      <c r="L64" s="259"/>
      <c r="M64" s="259"/>
      <c r="N64" s="56"/>
      <c r="O64" s="28"/>
      <c r="P64" s="56"/>
      <c r="Q64" s="28"/>
      <c r="R64" s="132"/>
      <c r="S64" s="215"/>
      <c r="T64" s="286"/>
      <c r="U64" s="27" t="s">
        <v>34</v>
      </c>
      <c r="V64" s="185"/>
      <c r="W64" s="56"/>
      <c r="X64" s="186"/>
      <c r="Y64" s="186"/>
      <c r="Z64" s="186"/>
      <c r="AA64" s="62"/>
      <c r="AB64" s="62"/>
      <c r="AC64" s="187"/>
      <c r="AD64" s="259"/>
      <c r="AE64" s="259"/>
      <c r="AF64" s="56"/>
      <c r="AG64" s="28"/>
      <c r="AH64" s="56"/>
      <c r="AI64" s="28"/>
      <c r="AJ64" s="132"/>
      <c r="AK64" s="198"/>
      <c r="AL64" s="286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35</v>
      </c>
      <c r="D65" s="185"/>
      <c r="E65" s="56"/>
      <c r="F65" s="186">
        <v>39.188160000000003</v>
      </c>
      <c r="G65" s="186">
        <v>42.512186</v>
      </c>
      <c r="H65" s="186">
        <v>0.99082842000000004</v>
      </c>
      <c r="I65" s="62">
        <v>0.99400522000000002</v>
      </c>
      <c r="J65" s="62">
        <v>9.5184380000000006E-3</v>
      </c>
      <c r="K65" s="187"/>
      <c r="L65" s="259"/>
      <c r="M65" s="259"/>
      <c r="N65" s="56"/>
      <c r="O65" s="28"/>
      <c r="P65" s="56"/>
      <c r="Q65" s="28"/>
      <c r="R65" s="132"/>
      <c r="S65" s="215"/>
      <c r="T65" s="286"/>
      <c r="U65" s="27" t="s">
        <v>35</v>
      </c>
      <c r="V65" s="185"/>
      <c r="W65" s="56"/>
      <c r="X65" s="186"/>
      <c r="Y65" s="186"/>
      <c r="Z65" s="186"/>
      <c r="AA65" s="62"/>
      <c r="AB65" s="62"/>
      <c r="AC65" s="187"/>
      <c r="AD65" s="259"/>
      <c r="AE65" s="259"/>
      <c r="AF65" s="56"/>
      <c r="AG65" s="28"/>
      <c r="AH65" s="56"/>
      <c r="AI65" s="28"/>
      <c r="AJ65" s="132"/>
      <c r="AK65" s="198"/>
      <c r="AL65" s="286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37</v>
      </c>
      <c r="D66" s="185"/>
      <c r="E66" s="56"/>
      <c r="F66" s="186">
        <v>42.976596000000001</v>
      </c>
      <c r="G66" s="186">
        <v>45.958207999999999</v>
      </c>
      <c r="H66" s="186">
        <v>0.99519415</v>
      </c>
      <c r="I66" s="62">
        <v>0.99696003</v>
      </c>
      <c r="J66" s="62">
        <v>4.1865325000000004E-3</v>
      </c>
      <c r="K66" s="187"/>
      <c r="L66" s="259"/>
      <c r="M66" s="259"/>
      <c r="N66" s="56"/>
      <c r="O66" s="28"/>
      <c r="P66" s="56"/>
      <c r="Q66" s="28"/>
      <c r="R66" s="132"/>
      <c r="S66" s="215"/>
      <c r="T66" s="286"/>
      <c r="U66" s="27" t="s">
        <v>37</v>
      </c>
      <c r="V66" s="185"/>
      <c r="W66" s="56"/>
      <c r="X66" s="186"/>
      <c r="Y66" s="186"/>
      <c r="Z66" s="186"/>
      <c r="AA66" s="62"/>
      <c r="AB66" s="62"/>
      <c r="AC66" s="187"/>
      <c r="AD66" s="259"/>
      <c r="AE66" s="259"/>
      <c r="AF66" s="56"/>
      <c r="AG66" s="28"/>
      <c r="AH66" s="56"/>
      <c r="AI66" s="28"/>
      <c r="AJ66" s="132"/>
      <c r="AK66" s="198"/>
      <c r="AL66" s="286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5"/>
      <c r="E67" s="56"/>
      <c r="F67" s="188"/>
      <c r="G67" s="188"/>
      <c r="H67" s="188"/>
      <c r="I67" s="56"/>
      <c r="J67" s="56"/>
      <c r="K67" s="187"/>
      <c r="L67" s="259"/>
      <c r="M67" s="259"/>
      <c r="N67" s="56"/>
      <c r="O67" s="28"/>
      <c r="P67" s="56"/>
      <c r="Q67" s="28"/>
      <c r="R67" s="183"/>
      <c r="S67" s="215"/>
      <c r="T67" s="286"/>
      <c r="U67" s="27"/>
      <c r="V67" s="185"/>
      <c r="W67" s="56"/>
      <c r="X67" s="188"/>
      <c r="Y67" s="188"/>
      <c r="Z67" s="188"/>
      <c r="AA67" s="56"/>
      <c r="AB67" s="56"/>
      <c r="AC67" s="187"/>
      <c r="AD67" s="259"/>
      <c r="AE67" s="259"/>
      <c r="AF67" s="56"/>
      <c r="AG67" s="28"/>
      <c r="AH67" s="56"/>
      <c r="AI67" s="28"/>
      <c r="AJ67" s="183"/>
      <c r="AK67" s="198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78</v>
      </c>
      <c r="C68" s="25" t="s">
        <v>33</v>
      </c>
      <c r="D68" s="39"/>
      <c r="E68" s="55"/>
      <c r="F68" s="96">
        <v>29.163539</v>
      </c>
      <c r="G68" s="96">
        <v>32.988652000000002</v>
      </c>
      <c r="H68" s="96">
        <v>0.93809127000000003</v>
      </c>
      <c r="I68" s="60">
        <v>0.96608503000000001</v>
      </c>
      <c r="J68" s="60">
        <v>5.9066802000000002E-2</v>
      </c>
      <c r="K68" s="61"/>
      <c r="L68" s="258"/>
      <c r="M68" s="258"/>
      <c r="N68" s="55"/>
      <c r="O68" s="26"/>
      <c r="P68" s="55"/>
      <c r="Q68" s="26"/>
      <c r="R68" s="131"/>
      <c r="S68" s="215"/>
      <c r="T68" s="288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8"/>
      <c r="AE68" s="258"/>
      <c r="AF68" s="55"/>
      <c r="AG68" s="26"/>
      <c r="AH68" s="55"/>
      <c r="AI68" s="26"/>
      <c r="AJ68" s="131"/>
      <c r="AK68" s="198"/>
      <c r="AL68" s="288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34</v>
      </c>
      <c r="D69" s="185"/>
      <c r="E69" s="56"/>
      <c r="F69" s="186">
        <v>33.848005000000001</v>
      </c>
      <c r="G69" s="186">
        <v>37.214806000000003</v>
      </c>
      <c r="H69" s="186">
        <v>0.97251860999999995</v>
      </c>
      <c r="I69" s="62">
        <v>0.98348126999999996</v>
      </c>
      <c r="J69" s="62">
        <v>2.7498147000000001E-2</v>
      </c>
      <c r="K69" s="187"/>
      <c r="L69" s="259"/>
      <c r="M69" s="259"/>
      <c r="N69" s="56"/>
      <c r="O69" s="28"/>
      <c r="P69" s="56"/>
      <c r="Q69" s="28"/>
      <c r="R69" s="132"/>
      <c r="S69" s="215"/>
      <c r="T69" s="286"/>
      <c r="U69" s="27" t="s">
        <v>34</v>
      </c>
      <c r="V69" s="185"/>
      <c r="W69" s="56"/>
      <c r="X69" s="186"/>
      <c r="Y69" s="186"/>
      <c r="Z69" s="186"/>
      <c r="AA69" s="62"/>
      <c r="AB69" s="62"/>
      <c r="AC69" s="187"/>
      <c r="AD69" s="259"/>
      <c r="AE69" s="259"/>
      <c r="AF69" s="56"/>
      <c r="AG69" s="28"/>
      <c r="AH69" s="56"/>
      <c r="AI69" s="28"/>
      <c r="AJ69" s="132"/>
      <c r="AK69" s="198"/>
      <c r="AL69" s="286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35</v>
      </c>
      <c r="D70" s="185"/>
      <c r="E70" s="56"/>
      <c r="F70" s="186">
        <v>39.141133000000004</v>
      </c>
      <c r="G70" s="186">
        <v>42.427160000000001</v>
      </c>
      <c r="H70" s="186">
        <v>0.98957656999999999</v>
      </c>
      <c r="I70" s="62">
        <v>0.99329772000000005</v>
      </c>
      <c r="J70" s="62">
        <v>1.1162581E-2</v>
      </c>
      <c r="K70" s="187"/>
      <c r="L70" s="259"/>
      <c r="M70" s="259"/>
      <c r="N70" s="56"/>
      <c r="O70" s="28"/>
      <c r="P70" s="56"/>
      <c r="Q70" s="28"/>
      <c r="R70" s="132"/>
      <c r="S70" s="215"/>
      <c r="T70" s="286"/>
      <c r="U70" s="27" t="s">
        <v>35</v>
      </c>
      <c r="V70" s="185"/>
      <c r="W70" s="56"/>
      <c r="X70" s="186"/>
      <c r="Y70" s="186"/>
      <c r="Z70" s="186"/>
      <c r="AA70" s="62"/>
      <c r="AB70" s="62"/>
      <c r="AC70" s="187"/>
      <c r="AD70" s="259"/>
      <c r="AE70" s="259"/>
      <c r="AF70" s="56"/>
      <c r="AG70" s="28"/>
      <c r="AH70" s="56"/>
      <c r="AI70" s="28"/>
      <c r="AJ70" s="132"/>
      <c r="AK70" s="198"/>
      <c r="AL70" s="286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37</v>
      </c>
      <c r="D71" s="185"/>
      <c r="E71" s="56"/>
      <c r="F71" s="186">
        <v>43.169426000000001</v>
      </c>
      <c r="G71" s="186">
        <v>46.145257999999998</v>
      </c>
      <c r="H71" s="186">
        <v>0.99484033999999999</v>
      </c>
      <c r="I71" s="62">
        <v>0.99679949000000001</v>
      </c>
      <c r="J71" s="62">
        <v>4.6166554E-3</v>
      </c>
      <c r="K71" s="187"/>
      <c r="L71" s="259"/>
      <c r="M71" s="259"/>
      <c r="N71" s="56"/>
      <c r="O71" s="28"/>
      <c r="P71" s="56"/>
      <c r="Q71" s="28"/>
      <c r="R71" s="132"/>
      <c r="S71" s="215"/>
      <c r="T71" s="286"/>
      <c r="U71" s="27" t="s">
        <v>37</v>
      </c>
      <c r="V71" s="185"/>
      <c r="W71" s="56"/>
      <c r="X71" s="186"/>
      <c r="Y71" s="186"/>
      <c r="Z71" s="186"/>
      <c r="AA71" s="62"/>
      <c r="AB71" s="62"/>
      <c r="AC71" s="187"/>
      <c r="AD71" s="259"/>
      <c r="AE71" s="259"/>
      <c r="AF71" s="56"/>
      <c r="AG71" s="28"/>
      <c r="AH71" s="56"/>
      <c r="AI71" s="28"/>
      <c r="AJ71" s="132"/>
      <c r="AK71" s="198"/>
      <c r="AL71" s="286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5"/>
      <c r="E72" s="56"/>
      <c r="F72" s="188"/>
      <c r="G72" s="188"/>
      <c r="H72" s="188"/>
      <c r="I72" s="56"/>
      <c r="J72" s="56"/>
      <c r="K72" s="187"/>
      <c r="L72" s="259"/>
      <c r="M72" s="259"/>
      <c r="N72" s="56"/>
      <c r="O72" s="28"/>
      <c r="P72" s="56"/>
      <c r="Q72" s="28"/>
      <c r="R72" s="183"/>
      <c r="S72" s="215"/>
      <c r="T72" s="286"/>
      <c r="U72" s="27"/>
      <c r="V72" s="185"/>
      <c r="W72" s="56"/>
      <c r="X72" s="188"/>
      <c r="Y72" s="188"/>
      <c r="Z72" s="188"/>
      <c r="AA72" s="56"/>
      <c r="AB72" s="56"/>
      <c r="AC72" s="187"/>
      <c r="AD72" s="259"/>
      <c r="AE72" s="259"/>
      <c r="AF72" s="56"/>
      <c r="AG72" s="28"/>
      <c r="AH72" s="56"/>
      <c r="AI72" s="28"/>
      <c r="AJ72" s="183"/>
      <c r="AK72" s="198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79</v>
      </c>
      <c r="C73" s="25" t="s">
        <v>33</v>
      </c>
      <c r="D73" s="39"/>
      <c r="E73" s="55"/>
      <c r="F73" s="96">
        <v>29.081309999999998</v>
      </c>
      <c r="G73" s="96">
        <v>33.31335</v>
      </c>
      <c r="H73" s="96">
        <v>0.94872842999999996</v>
      </c>
      <c r="I73" s="60">
        <v>0.96815530999999999</v>
      </c>
      <c r="J73" s="60">
        <v>6.6099939999999996E-2</v>
      </c>
      <c r="K73" s="61"/>
      <c r="L73" s="258"/>
      <c r="M73" s="258"/>
      <c r="N73" s="55"/>
      <c r="O73" s="26"/>
      <c r="P73" s="55"/>
      <c r="Q73" s="26"/>
      <c r="R73" s="131"/>
      <c r="S73" s="215"/>
      <c r="T73" s="288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8"/>
      <c r="AE73" s="258"/>
      <c r="AF73" s="55"/>
      <c r="AG73" s="26"/>
      <c r="AH73" s="55"/>
      <c r="AI73" s="26"/>
      <c r="AJ73" s="131"/>
      <c r="AK73" s="198"/>
      <c r="AL73" s="288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34</v>
      </c>
      <c r="D74" s="185"/>
      <c r="E74" s="56"/>
      <c r="F74" s="186">
        <v>33.712552000000002</v>
      </c>
      <c r="G74" s="186">
        <v>37.405589999999997</v>
      </c>
      <c r="H74" s="186">
        <v>0.97839852999999999</v>
      </c>
      <c r="I74" s="62">
        <v>0.98501090999999996</v>
      </c>
      <c r="J74" s="62">
        <v>3.0754887000000002E-2</v>
      </c>
      <c r="K74" s="187"/>
      <c r="L74" s="259"/>
      <c r="M74" s="259"/>
      <c r="N74" s="56"/>
      <c r="O74" s="28"/>
      <c r="P74" s="56"/>
      <c r="Q74" s="28"/>
      <c r="R74" s="132"/>
      <c r="S74" s="215"/>
      <c r="T74" s="286"/>
      <c r="U74" s="27" t="s">
        <v>34</v>
      </c>
      <c r="V74" s="185"/>
      <c r="W74" s="56"/>
      <c r="X74" s="186"/>
      <c r="Y74" s="186"/>
      <c r="Z74" s="186"/>
      <c r="AA74" s="62"/>
      <c r="AB74" s="62"/>
      <c r="AC74" s="187"/>
      <c r="AD74" s="259"/>
      <c r="AE74" s="259"/>
      <c r="AF74" s="56"/>
      <c r="AG74" s="28"/>
      <c r="AH74" s="56"/>
      <c r="AI74" s="28"/>
      <c r="AJ74" s="132"/>
      <c r="AK74" s="198"/>
      <c r="AL74" s="286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35</v>
      </c>
      <c r="D75" s="185"/>
      <c r="E75" s="56"/>
      <c r="F75" s="186">
        <v>39.300040000000003</v>
      </c>
      <c r="G75" s="186">
        <v>42.627423</v>
      </c>
      <c r="H75" s="186">
        <v>0.99189839000000002</v>
      </c>
      <c r="I75" s="62">
        <v>0.99437282999999999</v>
      </c>
      <c r="J75" s="62">
        <v>1.2091769E-2</v>
      </c>
      <c r="K75" s="187"/>
      <c r="L75" s="259"/>
      <c r="M75" s="259"/>
      <c r="N75" s="56"/>
      <c r="O75" s="28"/>
      <c r="P75" s="56"/>
      <c r="Q75" s="28"/>
      <c r="R75" s="132"/>
      <c r="S75" s="215"/>
      <c r="T75" s="286"/>
      <c r="U75" s="27" t="s">
        <v>35</v>
      </c>
      <c r="V75" s="185"/>
      <c r="W75" s="56"/>
      <c r="X75" s="186"/>
      <c r="Y75" s="186"/>
      <c r="Z75" s="186"/>
      <c r="AA75" s="62"/>
      <c r="AB75" s="62"/>
      <c r="AC75" s="187"/>
      <c r="AD75" s="259"/>
      <c r="AE75" s="259"/>
      <c r="AF75" s="56"/>
      <c r="AG75" s="28"/>
      <c r="AH75" s="56"/>
      <c r="AI75" s="28"/>
      <c r="AJ75" s="132"/>
      <c r="AK75" s="198"/>
      <c r="AL75" s="286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37</v>
      </c>
      <c r="D76" s="185"/>
      <c r="E76" s="56"/>
      <c r="F76" s="186">
        <v>43.962524000000002</v>
      </c>
      <c r="G76" s="186">
        <v>46.948317000000003</v>
      </c>
      <c r="H76" s="186">
        <v>0.99568418999999997</v>
      </c>
      <c r="I76" s="62">
        <v>0.99734990999999995</v>
      </c>
      <c r="J76" s="62">
        <v>4.9533164000000003E-3</v>
      </c>
      <c r="K76" s="187"/>
      <c r="L76" s="259"/>
      <c r="M76" s="259"/>
      <c r="N76" s="56"/>
      <c r="O76" s="28"/>
      <c r="P76" s="56"/>
      <c r="Q76" s="28"/>
      <c r="R76" s="132"/>
      <c r="S76" s="215"/>
      <c r="T76" s="286"/>
      <c r="U76" s="27" t="s">
        <v>37</v>
      </c>
      <c r="V76" s="185"/>
      <c r="W76" s="56"/>
      <c r="X76" s="186"/>
      <c r="Y76" s="186"/>
      <c r="Z76" s="186"/>
      <c r="AA76" s="62"/>
      <c r="AB76" s="62"/>
      <c r="AC76" s="187"/>
      <c r="AD76" s="259"/>
      <c r="AE76" s="259"/>
      <c r="AF76" s="56"/>
      <c r="AG76" s="28"/>
      <c r="AH76" s="56"/>
      <c r="AI76" s="28"/>
      <c r="AJ76" s="132"/>
      <c r="AK76" s="198"/>
      <c r="AL76" s="286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5"/>
      <c r="E77" s="56"/>
      <c r="F77" s="188"/>
      <c r="G77" s="188"/>
      <c r="H77" s="188"/>
      <c r="I77" s="56"/>
      <c r="J77" s="56"/>
      <c r="K77" s="187"/>
      <c r="L77" s="259"/>
      <c r="M77" s="259"/>
      <c r="N77" s="56"/>
      <c r="O77" s="28"/>
      <c r="P77" s="56"/>
      <c r="Q77" s="28"/>
      <c r="R77" s="183"/>
      <c r="S77" s="215"/>
      <c r="T77" s="286"/>
      <c r="U77" s="27"/>
      <c r="V77" s="185"/>
      <c r="W77" s="56"/>
      <c r="X77" s="188"/>
      <c r="Y77" s="188"/>
      <c r="Z77" s="188"/>
      <c r="AA77" s="56"/>
      <c r="AB77" s="56"/>
      <c r="AC77" s="187"/>
      <c r="AD77" s="259"/>
      <c r="AE77" s="259"/>
      <c r="AF77" s="56"/>
      <c r="AG77" s="28"/>
      <c r="AH77" s="56"/>
      <c r="AI77" s="28"/>
      <c r="AJ77" s="183"/>
      <c r="AK77" s="198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80</v>
      </c>
      <c r="C78" s="25" t="s">
        <v>33</v>
      </c>
      <c r="D78" s="39"/>
      <c r="E78" s="55"/>
      <c r="F78" s="96">
        <v>27.966322999999999</v>
      </c>
      <c r="G78" s="96">
        <v>32.400627</v>
      </c>
      <c r="H78" s="96">
        <v>0.94147789000000004</v>
      </c>
      <c r="I78" s="60">
        <v>0.96296177000000005</v>
      </c>
      <c r="J78" s="60">
        <v>6.5450599999999998E-2</v>
      </c>
      <c r="K78" s="61"/>
      <c r="L78" s="258"/>
      <c r="M78" s="258"/>
      <c r="N78" s="55"/>
      <c r="O78" s="26"/>
      <c r="P78" s="55"/>
      <c r="Q78" s="26"/>
      <c r="R78" s="131"/>
      <c r="S78" s="215"/>
      <c r="T78" s="288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8"/>
      <c r="AE78" s="258"/>
      <c r="AF78" s="55"/>
      <c r="AG78" s="26"/>
      <c r="AH78" s="55"/>
      <c r="AI78" s="26"/>
      <c r="AJ78" s="131"/>
      <c r="AK78" s="198"/>
      <c r="AL78" s="288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34</v>
      </c>
      <c r="D79" s="185"/>
      <c r="E79" s="56"/>
      <c r="F79" s="186">
        <v>33.185080999999997</v>
      </c>
      <c r="G79" s="186">
        <v>36.930518999999997</v>
      </c>
      <c r="H79" s="186">
        <v>0.97685427000000002</v>
      </c>
      <c r="I79" s="62">
        <v>0.98400186000000001</v>
      </c>
      <c r="J79" s="62">
        <v>2.7635244999999999E-2</v>
      </c>
      <c r="K79" s="187"/>
      <c r="L79" s="259"/>
      <c r="M79" s="259"/>
      <c r="N79" s="56"/>
      <c r="O79" s="28"/>
      <c r="P79" s="56"/>
      <c r="Q79" s="28"/>
      <c r="R79" s="132"/>
      <c r="S79" s="215"/>
      <c r="T79" s="286"/>
      <c r="U79" s="27" t="s">
        <v>34</v>
      </c>
      <c r="V79" s="185"/>
      <c r="W79" s="56"/>
      <c r="X79" s="186"/>
      <c r="Y79" s="186"/>
      <c r="Z79" s="186"/>
      <c r="AA79" s="62"/>
      <c r="AB79" s="62"/>
      <c r="AC79" s="187"/>
      <c r="AD79" s="259"/>
      <c r="AE79" s="259"/>
      <c r="AF79" s="56"/>
      <c r="AG79" s="28"/>
      <c r="AH79" s="56"/>
      <c r="AI79" s="28"/>
      <c r="AJ79" s="132"/>
      <c r="AK79" s="198"/>
      <c r="AL79" s="286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35</v>
      </c>
      <c r="D80" s="185"/>
      <c r="E80" s="56"/>
      <c r="F80" s="186">
        <v>38.960178999999997</v>
      </c>
      <c r="G80" s="186">
        <v>42.349559999999997</v>
      </c>
      <c r="H80" s="186">
        <v>0.99142940999999996</v>
      </c>
      <c r="I80" s="62">
        <v>0.99403973999999995</v>
      </c>
      <c r="J80" s="62">
        <v>1.1067621999999999E-2</v>
      </c>
      <c r="K80" s="187"/>
      <c r="L80" s="259"/>
      <c r="M80" s="259"/>
      <c r="N80" s="56"/>
      <c r="O80" s="28"/>
      <c r="P80" s="56"/>
      <c r="Q80" s="28"/>
      <c r="R80" s="132"/>
      <c r="S80" s="215"/>
      <c r="T80" s="286"/>
      <c r="U80" s="27" t="s">
        <v>35</v>
      </c>
      <c r="V80" s="185"/>
      <c r="W80" s="56"/>
      <c r="X80" s="186"/>
      <c r="Y80" s="186"/>
      <c r="Z80" s="186"/>
      <c r="AA80" s="62"/>
      <c r="AB80" s="62"/>
      <c r="AC80" s="187"/>
      <c r="AD80" s="259"/>
      <c r="AE80" s="259"/>
      <c r="AF80" s="56"/>
      <c r="AG80" s="28"/>
      <c r="AH80" s="56"/>
      <c r="AI80" s="28"/>
      <c r="AJ80" s="132"/>
      <c r="AK80" s="198"/>
      <c r="AL80" s="286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37</v>
      </c>
      <c r="D81" s="185"/>
      <c r="E81" s="56"/>
      <c r="F81" s="186">
        <v>43.462305000000001</v>
      </c>
      <c r="G81" s="186">
        <v>46.461188</v>
      </c>
      <c r="H81" s="186">
        <v>0.99554569999999998</v>
      </c>
      <c r="I81" s="62">
        <v>0.99715028000000006</v>
      </c>
      <c r="J81" s="62">
        <v>4.5512052999999997E-3</v>
      </c>
      <c r="K81" s="187"/>
      <c r="L81" s="259"/>
      <c r="M81" s="259"/>
      <c r="N81" s="56"/>
      <c r="O81" s="28"/>
      <c r="P81" s="56"/>
      <c r="Q81" s="28"/>
      <c r="R81" s="132"/>
      <c r="S81" s="215"/>
      <c r="T81" s="286"/>
      <c r="U81" s="27" t="s">
        <v>37</v>
      </c>
      <c r="V81" s="185"/>
      <c r="W81" s="56"/>
      <c r="X81" s="186"/>
      <c r="Y81" s="186"/>
      <c r="Z81" s="186"/>
      <c r="AA81" s="62"/>
      <c r="AB81" s="62"/>
      <c r="AC81" s="187"/>
      <c r="AD81" s="259"/>
      <c r="AE81" s="259"/>
      <c r="AF81" s="56"/>
      <c r="AG81" s="28"/>
      <c r="AH81" s="56"/>
      <c r="AI81" s="28"/>
      <c r="AJ81" s="132"/>
      <c r="AK81" s="198"/>
      <c r="AL81" s="286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5"/>
      <c r="E82" s="56"/>
      <c r="F82" s="188"/>
      <c r="G82" s="188"/>
      <c r="H82" s="188"/>
      <c r="I82" s="56"/>
      <c r="J82" s="56"/>
      <c r="K82" s="187"/>
      <c r="L82" s="259"/>
      <c r="M82" s="259"/>
      <c r="N82" s="56"/>
      <c r="O82" s="28"/>
      <c r="P82" s="56"/>
      <c r="Q82" s="28"/>
      <c r="R82" s="183"/>
      <c r="S82" s="215"/>
      <c r="T82" s="286"/>
      <c r="U82" s="27"/>
      <c r="V82" s="185"/>
      <c r="W82" s="56"/>
      <c r="X82" s="188"/>
      <c r="Y82" s="188"/>
      <c r="Z82" s="188"/>
      <c r="AA82" s="56"/>
      <c r="AB82" s="56"/>
      <c r="AC82" s="187"/>
      <c r="AD82" s="259"/>
      <c r="AE82" s="259"/>
      <c r="AF82" s="56"/>
      <c r="AG82" s="28"/>
      <c r="AH82" s="56"/>
      <c r="AI82" s="28"/>
      <c r="AJ82" s="183"/>
      <c r="AK82" s="198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81</v>
      </c>
      <c r="C83" s="25" t="s">
        <v>33</v>
      </c>
      <c r="D83" s="39"/>
      <c r="E83" s="55"/>
      <c r="F83" s="96">
        <v>29.411615000000001</v>
      </c>
      <c r="G83" s="96">
        <v>33.519437000000003</v>
      </c>
      <c r="H83" s="96">
        <v>0.94741664999999997</v>
      </c>
      <c r="I83" s="60">
        <v>0.96959704000000002</v>
      </c>
      <c r="J83" s="60">
        <v>6.3188985000000003E-2</v>
      </c>
      <c r="K83" s="61"/>
      <c r="L83" s="258"/>
      <c r="M83" s="258"/>
      <c r="N83" s="55"/>
      <c r="O83" s="26"/>
      <c r="P83" s="55"/>
      <c r="Q83" s="26"/>
      <c r="R83" s="131"/>
      <c r="S83" s="215"/>
      <c r="T83" s="285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8"/>
      <c r="AE83" s="258"/>
      <c r="AF83" s="55"/>
      <c r="AG83" s="26"/>
      <c r="AH83" s="55"/>
      <c r="AI83" s="26"/>
      <c r="AJ83" s="131"/>
      <c r="AK83" s="198"/>
      <c r="AL83" s="285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34</v>
      </c>
      <c r="D84" s="185"/>
      <c r="E84" s="56"/>
      <c r="F84" s="186">
        <v>34.236237000000003</v>
      </c>
      <c r="G84" s="186">
        <v>37.704048999999998</v>
      </c>
      <c r="H84" s="186">
        <v>0.97821809000000004</v>
      </c>
      <c r="I84" s="62">
        <v>0.98594336000000005</v>
      </c>
      <c r="J84" s="62">
        <v>2.9640396999999999E-2</v>
      </c>
      <c r="K84" s="187"/>
      <c r="L84" s="259"/>
      <c r="M84" s="259"/>
      <c r="N84" s="56"/>
      <c r="O84" s="28"/>
      <c r="P84" s="56"/>
      <c r="Q84" s="28"/>
      <c r="R84" s="132"/>
      <c r="S84" s="215"/>
      <c r="T84" s="286"/>
      <c r="U84" s="27" t="s">
        <v>34</v>
      </c>
      <c r="V84" s="185"/>
      <c r="W84" s="56"/>
      <c r="X84" s="186"/>
      <c r="Y84" s="186"/>
      <c r="Z84" s="186"/>
      <c r="AA84" s="62"/>
      <c r="AB84" s="62"/>
      <c r="AC84" s="187"/>
      <c r="AD84" s="259"/>
      <c r="AE84" s="259"/>
      <c r="AF84" s="56"/>
      <c r="AG84" s="28"/>
      <c r="AH84" s="56"/>
      <c r="AI84" s="28"/>
      <c r="AJ84" s="132"/>
      <c r="AK84" s="198"/>
      <c r="AL84" s="286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35</v>
      </c>
      <c r="D85" s="185"/>
      <c r="E85" s="56"/>
      <c r="F85" s="186">
        <v>39.786472000000003</v>
      </c>
      <c r="G85" s="186">
        <v>43.073998000000003</v>
      </c>
      <c r="H85" s="186">
        <v>0.99180248999999998</v>
      </c>
      <c r="I85" s="62">
        <v>0.99472932000000003</v>
      </c>
      <c r="J85" s="62">
        <v>1.0524587E-2</v>
      </c>
      <c r="K85" s="187"/>
      <c r="L85" s="259"/>
      <c r="M85" s="259"/>
      <c r="N85" s="56"/>
      <c r="O85" s="28"/>
      <c r="P85" s="56"/>
      <c r="Q85" s="28"/>
      <c r="R85" s="132"/>
      <c r="S85" s="215"/>
      <c r="T85" s="286"/>
      <c r="U85" s="27" t="s">
        <v>35</v>
      </c>
      <c r="V85" s="185"/>
      <c r="W85" s="56"/>
      <c r="X85" s="186"/>
      <c r="Y85" s="186"/>
      <c r="Z85" s="186"/>
      <c r="AA85" s="62"/>
      <c r="AB85" s="62"/>
      <c r="AC85" s="187"/>
      <c r="AD85" s="259"/>
      <c r="AE85" s="259"/>
      <c r="AF85" s="56"/>
      <c r="AG85" s="28"/>
      <c r="AH85" s="56"/>
      <c r="AI85" s="28"/>
      <c r="AJ85" s="132"/>
      <c r="AK85" s="198"/>
      <c r="AL85" s="286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37</v>
      </c>
      <c r="D86" s="185"/>
      <c r="E86" s="56"/>
      <c r="F86" s="186">
        <v>43.931184999999999</v>
      </c>
      <c r="G86" s="186">
        <v>46.825888999999997</v>
      </c>
      <c r="H86" s="186">
        <v>0.99546756000000003</v>
      </c>
      <c r="I86" s="62">
        <v>0.99738574000000002</v>
      </c>
      <c r="J86" s="62">
        <v>4.5763669999999996E-3</v>
      </c>
      <c r="K86" s="187"/>
      <c r="L86" s="259"/>
      <c r="M86" s="259"/>
      <c r="N86" s="56"/>
      <c r="O86" s="28"/>
      <c r="P86" s="56"/>
      <c r="Q86" s="28"/>
      <c r="R86" s="132"/>
      <c r="S86" s="215"/>
      <c r="T86" s="286"/>
      <c r="U86" s="27" t="s">
        <v>37</v>
      </c>
      <c r="V86" s="185"/>
      <c r="W86" s="56"/>
      <c r="X86" s="186"/>
      <c r="Y86" s="186"/>
      <c r="Z86" s="186"/>
      <c r="AA86" s="62"/>
      <c r="AB86" s="62"/>
      <c r="AC86" s="187"/>
      <c r="AD86" s="259"/>
      <c r="AE86" s="259"/>
      <c r="AF86" s="56"/>
      <c r="AG86" s="28"/>
      <c r="AH86" s="56"/>
      <c r="AI86" s="28"/>
      <c r="AJ86" s="132"/>
      <c r="AK86" s="198"/>
      <c r="AL86" s="286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5"/>
      <c r="E87" s="56"/>
      <c r="F87" s="188"/>
      <c r="G87" s="188"/>
      <c r="H87" s="188"/>
      <c r="I87" s="56"/>
      <c r="J87" s="56"/>
      <c r="K87" s="187"/>
      <c r="L87" s="259"/>
      <c r="M87" s="259"/>
      <c r="N87" s="56"/>
      <c r="O87" s="28"/>
      <c r="P87" s="56"/>
      <c r="Q87" s="28"/>
      <c r="R87" s="183"/>
      <c r="S87" s="215"/>
      <c r="T87" s="287"/>
      <c r="U87" s="27"/>
      <c r="V87" s="185"/>
      <c r="W87" s="56"/>
      <c r="X87" s="188"/>
      <c r="Y87" s="188"/>
      <c r="Z87" s="188"/>
      <c r="AA87" s="56"/>
      <c r="AB87" s="56"/>
      <c r="AC87" s="187"/>
      <c r="AD87" s="259"/>
      <c r="AE87" s="259"/>
      <c r="AF87" s="56"/>
      <c r="AG87" s="28"/>
      <c r="AH87" s="56"/>
      <c r="AI87" s="28"/>
      <c r="AJ87" s="183"/>
      <c r="AK87" s="198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82</v>
      </c>
      <c r="C88" s="25" t="s">
        <v>33</v>
      </c>
      <c r="D88" s="39"/>
      <c r="E88" s="55"/>
      <c r="F88" s="96">
        <v>29.675885000000001</v>
      </c>
      <c r="G88" s="96">
        <v>33.906232000000003</v>
      </c>
      <c r="H88" s="96">
        <v>0.94907828999999999</v>
      </c>
      <c r="I88" s="60">
        <v>0.97048022</v>
      </c>
      <c r="J88" s="60">
        <v>6.8303870000000003E-2</v>
      </c>
      <c r="K88" s="61"/>
      <c r="L88" s="258"/>
      <c r="M88" s="258"/>
      <c r="N88" s="55"/>
      <c r="O88" s="26"/>
      <c r="P88" s="55"/>
      <c r="Q88" s="26"/>
      <c r="R88" s="131"/>
      <c r="S88" s="215"/>
      <c r="T88" s="285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8"/>
      <c r="AE88" s="258"/>
      <c r="AF88" s="55"/>
      <c r="AG88" s="26"/>
      <c r="AH88" s="55"/>
      <c r="AI88" s="26"/>
      <c r="AJ88" s="131"/>
      <c r="AK88" s="198"/>
      <c r="AL88" s="285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4"/>
      <c r="AT88" s="37"/>
    </row>
    <row r="89" spans="2:52" ht="13.5" customHeight="1" x14ac:dyDescent="0.15">
      <c r="B89" s="286"/>
      <c r="C89" s="27" t="s">
        <v>34</v>
      </c>
      <c r="D89" s="185"/>
      <c r="E89" s="56"/>
      <c r="F89" s="186">
        <v>34.377509000000003</v>
      </c>
      <c r="G89" s="186">
        <v>37.962423999999999</v>
      </c>
      <c r="H89" s="186">
        <v>0.97980780000000001</v>
      </c>
      <c r="I89" s="62">
        <v>0.98673365999999996</v>
      </c>
      <c r="J89" s="62">
        <v>3.1365882999999997E-2</v>
      </c>
      <c r="K89" s="187"/>
      <c r="L89" s="259"/>
      <c r="M89" s="259"/>
      <c r="N89" s="56"/>
      <c r="O89" s="28"/>
      <c r="P89" s="56"/>
      <c r="Q89" s="28"/>
      <c r="R89" s="132"/>
      <c r="S89" s="215"/>
      <c r="T89" s="286"/>
      <c r="U89" s="27" t="s">
        <v>34</v>
      </c>
      <c r="V89" s="185"/>
      <c r="W89" s="56"/>
      <c r="X89" s="186"/>
      <c r="Y89" s="186"/>
      <c r="Z89" s="186"/>
      <c r="AA89" s="62"/>
      <c r="AB89" s="62"/>
      <c r="AC89" s="187"/>
      <c r="AD89" s="259"/>
      <c r="AE89" s="259"/>
      <c r="AF89" s="56"/>
      <c r="AG89" s="28"/>
      <c r="AH89" s="56"/>
      <c r="AI89" s="28"/>
      <c r="AJ89" s="132"/>
      <c r="AK89" s="198"/>
      <c r="AL89" s="286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4"/>
      <c r="AT89" s="37"/>
    </row>
    <row r="90" spans="2:52" ht="13.5" customHeight="1" x14ac:dyDescent="0.15">
      <c r="B90" s="286"/>
      <c r="C90" s="27" t="s">
        <v>35</v>
      </c>
      <c r="D90" s="185"/>
      <c r="E90" s="56"/>
      <c r="F90" s="186">
        <v>39.948661000000001</v>
      </c>
      <c r="G90" s="186">
        <v>43.200678000000003</v>
      </c>
      <c r="H90" s="186">
        <v>0.99223519999999998</v>
      </c>
      <c r="I90" s="62">
        <v>0.99489830999999995</v>
      </c>
      <c r="J90" s="62">
        <v>1.2403009E-2</v>
      </c>
      <c r="K90" s="187"/>
      <c r="L90" s="259"/>
      <c r="M90" s="259"/>
      <c r="N90" s="56"/>
      <c r="O90" s="28"/>
      <c r="P90" s="56"/>
      <c r="Q90" s="28"/>
      <c r="R90" s="132"/>
      <c r="S90" s="215"/>
      <c r="T90" s="286"/>
      <c r="U90" s="27" t="s">
        <v>35</v>
      </c>
      <c r="V90" s="185"/>
      <c r="W90" s="56"/>
      <c r="X90" s="186"/>
      <c r="Y90" s="186"/>
      <c r="Z90" s="186"/>
      <c r="AA90" s="62"/>
      <c r="AB90" s="62"/>
      <c r="AC90" s="187"/>
      <c r="AD90" s="259"/>
      <c r="AE90" s="259"/>
      <c r="AF90" s="56"/>
      <c r="AG90" s="28"/>
      <c r="AH90" s="56"/>
      <c r="AI90" s="28"/>
      <c r="AJ90" s="132"/>
      <c r="AK90" s="198"/>
      <c r="AL90" s="286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4"/>
      <c r="AT90" s="37"/>
    </row>
    <row r="91" spans="2:52" ht="13.5" customHeight="1" x14ac:dyDescent="0.15">
      <c r="B91" s="286"/>
      <c r="C91" s="27" t="s">
        <v>37</v>
      </c>
      <c r="D91" s="185"/>
      <c r="E91" s="56"/>
      <c r="F91" s="186">
        <v>44.200398</v>
      </c>
      <c r="G91" s="186">
        <v>47.068257000000003</v>
      </c>
      <c r="H91" s="186">
        <v>0.99563601999999995</v>
      </c>
      <c r="I91" s="62">
        <v>0.99744792000000004</v>
      </c>
      <c r="J91" s="62">
        <v>5.6131226000000001E-3</v>
      </c>
      <c r="K91" s="187"/>
      <c r="L91" s="259"/>
      <c r="M91" s="259"/>
      <c r="N91" s="56"/>
      <c r="O91" s="28"/>
      <c r="P91" s="56"/>
      <c r="Q91" s="28"/>
      <c r="R91" s="132"/>
      <c r="S91" s="215"/>
      <c r="T91" s="286"/>
      <c r="U91" s="27" t="s">
        <v>37</v>
      </c>
      <c r="V91" s="185"/>
      <c r="W91" s="56"/>
      <c r="X91" s="186"/>
      <c r="Y91" s="186"/>
      <c r="Z91" s="186"/>
      <c r="AA91" s="62"/>
      <c r="AB91" s="62"/>
      <c r="AC91" s="187"/>
      <c r="AD91" s="259"/>
      <c r="AE91" s="259"/>
      <c r="AF91" s="56"/>
      <c r="AG91" s="28"/>
      <c r="AH91" s="56"/>
      <c r="AI91" s="28"/>
      <c r="AJ91" s="132"/>
      <c r="AK91" s="198"/>
      <c r="AL91" s="286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4"/>
      <c r="AT91" s="37"/>
    </row>
    <row r="92" spans="2:52" ht="13.5" customHeight="1" thickBot="1" x14ac:dyDescent="0.2">
      <c r="B92" s="287"/>
      <c r="C92" s="27"/>
      <c r="D92" s="185"/>
      <c r="E92" s="56"/>
      <c r="F92" s="188"/>
      <c r="G92" s="188"/>
      <c r="H92" s="188"/>
      <c r="I92" s="56"/>
      <c r="J92" s="56"/>
      <c r="K92" s="187"/>
      <c r="L92" s="259"/>
      <c r="M92" s="259"/>
      <c r="N92" s="56"/>
      <c r="O92" s="28"/>
      <c r="P92" s="56"/>
      <c r="Q92" s="28"/>
      <c r="R92" s="183"/>
      <c r="S92" s="215"/>
      <c r="T92" s="287"/>
      <c r="U92" s="27"/>
      <c r="V92" s="185"/>
      <c r="W92" s="56"/>
      <c r="X92" s="188"/>
      <c r="Y92" s="188"/>
      <c r="Z92" s="188"/>
      <c r="AA92" s="56"/>
      <c r="AB92" s="56"/>
      <c r="AC92" s="187"/>
      <c r="AD92" s="259"/>
      <c r="AE92" s="259"/>
      <c r="AF92" s="56"/>
      <c r="AG92" s="28"/>
      <c r="AH92" s="56"/>
      <c r="AI92" s="28"/>
      <c r="AJ92" s="183"/>
      <c r="AK92" s="198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83</v>
      </c>
      <c r="C93" s="25" t="s">
        <v>33</v>
      </c>
      <c r="D93" s="39"/>
      <c r="E93" s="55"/>
      <c r="F93" s="96">
        <v>29.896792000000001</v>
      </c>
      <c r="G93" s="96">
        <v>33.664976000000003</v>
      </c>
      <c r="H93" s="96">
        <v>0.95160677999999999</v>
      </c>
      <c r="I93" s="60">
        <v>0.97088304999999997</v>
      </c>
      <c r="J93" s="60">
        <v>6.605482E-2</v>
      </c>
      <c r="K93" s="61"/>
      <c r="L93" s="258"/>
      <c r="M93" s="258"/>
      <c r="N93" s="55"/>
      <c r="O93" s="26"/>
      <c r="P93" s="55"/>
      <c r="Q93" s="26"/>
      <c r="R93" s="131"/>
      <c r="S93" s="215"/>
      <c r="T93" s="285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8"/>
      <c r="AE93" s="258"/>
      <c r="AF93" s="55"/>
      <c r="AG93" s="26"/>
      <c r="AH93" s="55"/>
      <c r="AI93" s="26"/>
      <c r="AJ93" s="131"/>
      <c r="AK93" s="198"/>
      <c r="AL93" s="285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4"/>
      <c r="AT93" s="37"/>
    </row>
    <row r="94" spans="2:52" ht="13.5" customHeight="1" x14ac:dyDescent="0.15">
      <c r="B94" s="286"/>
      <c r="C94" s="27" t="s">
        <v>34</v>
      </c>
      <c r="D94" s="185"/>
      <c r="E94" s="56"/>
      <c r="F94" s="186">
        <v>34.401657</v>
      </c>
      <c r="G94" s="186">
        <v>37.826872999999999</v>
      </c>
      <c r="H94" s="186">
        <v>0.97926362</v>
      </c>
      <c r="I94" s="62">
        <v>0.98618574000000003</v>
      </c>
      <c r="J94" s="62">
        <v>3.3164695000000001E-2</v>
      </c>
      <c r="K94" s="187"/>
      <c r="L94" s="259"/>
      <c r="M94" s="259"/>
      <c r="N94" s="56"/>
      <c r="O94" s="28"/>
      <c r="P94" s="56"/>
      <c r="Q94" s="28"/>
      <c r="R94" s="132"/>
      <c r="S94" s="215"/>
      <c r="T94" s="286"/>
      <c r="U94" s="27" t="s">
        <v>34</v>
      </c>
      <c r="V94" s="185"/>
      <c r="W94" s="56"/>
      <c r="X94" s="186"/>
      <c r="Y94" s="186"/>
      <c r="Z94" s="186"/>
      <c r="AA94" s="62"/>
      <c r="AB94" s="62"/>
      <c r="AC94" s="187"/>
      <c r="AD94" s="259"/>
      <c r="AE94" s="259"/>
      <c r="AF94" s="56"/>
      <c r="AG94" s="28"/>
      <c r="AH94" s="56"/>
      <c r="AI94" s="28"/>
      <c r="AJ94" s="132"/>
      <c r="AK94" s="198"/>
      <c r="AL94" s="286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4"/>
      <c r="AT94" s="37"/>
    </row>
    <row r="95" spans="2:52" ht="13.5" customHeight="1" x14ac:dyDescent="0.15">
      <c r="B95" s="286"/>
      <c r="C95" s="27" t="s">
        <v>35</v>
      </c>
      <c r="D95" s="185"/>
      <c r="E95" s="56"/>
      <c r="F95" s="186">
        <v>40.107306000000001</v>
      </c>
      <c r="G95" s="186">
        <v>43.387675000000002</v>
      </c>
      <c r="H95" s="186">
        <v>0.99201492000000002</v>
      </c>
      <c r="I95" s="62">
        <v>0.99473239999999996</v>
      </c>
      <c r="J95" s="62">
        <v>1.2126062E-2</v>
      </c>
      <c r="K95" s="187"/>
      <c r="L95" s="259"/>
      <c r="M95" s="259"/>
      <c r="N95" s="56"/>
      <c r="O95" s="28"/>
      <c r="P95" s="56"/>
      <c r="Q95" s="28"/>
      <c r="R95" s="132"/>
      <c r="S95" s="215"/>
      <c r="T95" s="286"/>
      <c r="U95" s="27" t="s">
        <v>35</v>
      </c>
      <c r="V95" s="185"/>
      <c r="W95" s="56"/>
      <c r="X95" s="186"/>
      <c r="Y95" s="186"/>
      <c r="Z95" s="186"/>
      <c r="AA95" s="62"/>
      <c r="AB95" s="62"/>
      <c r="AC95" s="187"/>
      <c r="AD95" s="259"/>
      <c r="AE95" s="259"/>
      <c r="AF95" s="56"/>
      <c r="AG95" s="28"/>
      <c r="AH95" s="56"/>
      <c r="AI95" s="28"/>
      <c r="AJ95" s="132"/>
      <c r="AK95" s="198"/>
      <c r="AL95" s="286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4"/>
      <c r="AT95" s="37"/>
    </row>
    <row r="96" spans="2:52" ht="13.5" customHeight="1" x14ac:dyDescent="0.15">
      <c r="B96" s="286"/>
      <c r="C96" s="27" t="s">
        <v>37</v>
      </c>
      <c r="D96" s="185"/>
      <c r="E96" s="56"/>
      <c r="F96" s="186">
        <v>44.560752999999998</v>
      </c>
      <c r="G96" s="186">
        <v>47.496389999999998</v>
      </c>
      <c r="H96" s="186">
        <v>0.99564558000000003</v>
      </c>
      <c r="I96" s="62">
        <v>0.99751338000000001</v>
      </c>
      <c r="J96" s="62">
        <v>5.2321420000000004E-3</v>
      </c>
      <c r="K96" s="187"/>
      <c r="L96" s="259"/>
      <c r="M96" s="259"/>
      <c r="N96" s="56"/>
      <c r="O96" s="28"/>
      <c r="P96" s="56"/>
      <c r="Q96" s="28"/>
      <c r="R96" s="132"/>
      <c r="S96" s="215"/>
      <c r="T96" s="286"/>
      <c r="U96" s="27" t="s">
        <v>37</v>
      </c>
      <c r="V96" s="185"/>
      <c r="W96" s="56"/>
      <c r="X96" s="186"/>
      <c r="Y96" s="186"/>
      <c r="Z96" s="186"/>
      <c r="AA96" s="62"/>
      <c r="AB96" s="62"/>
      <c r="AC96" s="187"/>
      <c r="AD96" s="259"/>
      <c r="AE96" s="259"/>
      <c r="AF96" s="56"/>
      <c r="AG96" s="28"/>
      <c r="AH96" s="56"/>
      <c r="AI96" s="28"/>
      <c r="AJ96" s="132"/>
      <c r="AK96" s="198"/>
      <c r="AL96" s="286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4"/>
      <c r="AT96" s="37"/>
    </row>
    <row r="97" spans="2:46" ht="13.5" customHeight="1" thickBot="1" x14ac:dyDescent="0.2">
      <c r="B97" s="287"/>
      <c r="C97" s="27"/>
      <c r="D97" s="185"/>
      <c r="E97" s="56"/>
      <c r="F97" s="188"/>
      <c r="G97" s="188"/>
      <c r="H97" s="188"/>
      <c r="I97" s="56"/>
      <c r="J97" s="56"/>
      <c r="K97" s="187"/>
      <c r="L97" s="259"/>
      <c r="M97" s="259"/>
      <c r="N97" s="56"/>
      <c r="O97" s="28"/>
      <c r="P97" s="56"/>
      <c r="Q97" s="28"/>
      <c r="R97" s="183"/>
      <c r="S97" s="215"/>
      <c r="T97" s="287"/>
      <c r="U97" s="27"/>
      <c r="V97" s="185"/>
      <c r="W97" s="56"/>
      <c r="X97" s="188"/>
      <c r="Y97" s="188"/>
      <c r="Z97" s="188"/>
      <c r="AA97" s="56"/>
      <c r="AB97" s="56"/>
      <c r="AC97" s="187"/>
      <c r="AD97" s="259"/>
      <c r="AE97" s="259"/>
      <c r="AF97" s="56"/>
      <c r="AG97" s="28"/>
      <c r="AH97" s="56"/>
      <c r="AI97" s="28"/>
      <c r="AJ97" s="183"/>
      <c r="AK97" s="198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84</v>
      </c>
      <c r="C98" s="25" t="s">
        <v>33</v>
      </c>
      <c r="D98" s="39"/>
      <c r="E98" s="55"/>
      <c r="F98" s="96">
        <v>29.890470000000001</v>
      </c>
      <c r="G98" s="96">
        <v>33.553688999999999</v>
      </c>
      <c r="H98" s="96">
        <v>0.95305097999999999</v>
      </c>
      <c r="I98" s="60">
        <v>0.97297697000000005</v>
      </c>
      <c r="J98" s="60">
        <v>5.6505192000000003E-2</v>
      </c>
      <c r="K98" s="61"/>
      <c r="L98" s="258"/>
      <c r="M98" s="258"/>
      <c r="N98" s="55"/>
      <c r="O98" s="26"/>
      <c r="P98" s="55"/>
      <c r="Q98" s="26"/>
      <c r="R98" s="131"/>
      <c r="S98" s="215"/>
      <c r="T98" s="285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8"/>
      <c r="AE98" s="258"/>
      <c r="AF98" s="55"/>
      <c r="AG98" s="26"/>
      <c r="AH98" s="55"/>
      <c r="AI98" s="26"/>
      <c r="AJ98" s="131"/>
      <c r="AK98" s="198"/>
      <c r="AL98" s="285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4"/>
      <c r="AT98" s="37"/>
    </row>
    <row r="99" spans="2:46" ht="13.5" customHeight="1" x14ac:dyDescent="0.15">
      <c r="B99" s="286"/>
      <c r="C99" s="27" t="s">
        <v>34</v>
      </c>
      <c r="D99" s="185"/>
      <c r="E99" s="56"/>
      <c r="F99" s="186">
        <v>34.652889000000002</v>
      </c>
      <c r="G99" s="186">
        <v>37.940258999999998</v>
      </c>
      <c r="H99" s="186">
        <v>0.97999755</v>
      </c>
      <c r="I99" s="62">
        <v>0.98744198999999999</v>
      </c>
      <c r="J99" s="62">
        <v>2.5536051000000001E-2</v>
      </c>
      <c r="K99" s="187"/>
      <c r="L99" s="259"/>
      <c r="M99" s="259"/>
      <c r="N99" s="56"/>
      <c r="O99" s="28"/>
      <c r="P99" s="56"/>
      <c r="Q99" s="28"/>
      <c r="R99" s="132"/>
      <c r="S99" s="215"/>
      <c r="T99" s="286"/>
      <c r="U99" s="27" t="s">
        <v>34</v>
      </c>
      <c r="V99" s="185"/>
      <c r="W99" s="56"/>
      <c r="X99" s="186"/>
      <c r="Y99" s="186"/>
      <c r="Z99" s="186"/>
      <c r="AA99" s="62"/>
      <c r="AB99" s="62"/>
      <c r="AC99" s="187"/>
      <c r="AD99" s="259"/>
      <c r="AE99" s="259"/>
      <c r="AF99" s="56"/>
      <c r="AG99" s="28"/>
      <c r="AH99" s="56"/>
      <c r="AI99" s="28"/>
      <c r="AJ99" s="132"/>
      <c r="AK99" s="198"/>
      <c r="AL99" s="286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4"/>
      <c r="AT99" s="37"/>
    </row>
    <row r="100" spans="2:46" ht="13.5" customHeight="1" x14ac:dyDescent="0.15">
      <c r="B100" s="286"/>
      <c r="C100" s="27" t="s">
        <v>35</v>
      </c>
      <c r="D100" s="185"/>
      <c r="E100" s="56"/>
      <c r="F100" s="186">
        <v>40.109155000000001</v>
      </c>
      <c r="G100" s="186">
        <v>43.280380999999998</v>
      </c>
      <c r="H100" s="186">
        <v>0.99221904000000005</v>
      </c>
      <c r="I100" s="62">
        <v>0.99501868000000004</v>
      </c>
      <c r="J100" s="62">
        <v>9.5381179999999999E-3</v>
      </c>
      <c r="K100" s="187"/>
      <c r="L100" s="259"/>
      <c r="M100" s="259"/>
      <c r="N100" s="56"/>
      <c r="O100" s="28"/>
      <c r="P100" s="56"/>
      <c r="Q100" s="28"/>
      <c r="R100" s="132"/>
      <c r="S100" s="215"/>
      <c r="T100" s="286"/>
      <c r="U100" s="27" t="s">
        <v>35</v>
      </c>
      <c r="V100" s="185"/>
      <c r="W100" s="56"/>
      <c r="X100" s="186"/>
      <c r="Y100" s="186"/>
      <c r="Z100" s="186"/>
      <c r="AA100" s="62"/>
      <c r="AB100" s="62"/>
      <c r="AC100" s="187"/>
      <c r="AD100" s="259"/>
      <c r="AE100" s="259"/>
      <c r="AF100" s="56"/>
      <c r="AG100" s="28"/>
      <c r="AH100" s="56"/>
      <c r="AI100" s="28"/>
      <c r="AJ100" s="132"/>
      <c r="AK100" s="198"/>
      <c r="AL100" s="286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4"/>
      <c r="AT100" s="37"/>
    </row>
    <row r="101" spans="2:46" ht="13.5" customHeight="1" x14ac:dyDescent="0.15">
      <c r="B101" s="286"/>
      <c r="C101" s="27" t="s">
        <v>37</v>
      </c>
      <c r="D101" s="185"/>
      <c r="E101" s="56"/>
      <c r="F101" s="186">
        <v>43.544151999999997</v>
      </c>
      <c r="G101" s="186">
        <v>46.446268000000003</v>
      </c>
      <c r="H101" s="186">
        <v>0.99558742</v>
      </c>
      <c r="I101" s="62">
        <v>0.99737441999999998</v>
      </c>
      <c r="J101" s="62">
        <v>4.4698435999999996E-3</v>
      </c>
      <c r="K101" s="187"/>
      <c r="L101" s="259"/>
      <c r="M101" s="259"/>
      <c r="N101" s="56"/>
      <c r="O101" s="28"/>
      <c r="P101" s="56"/>
      <c r="Q101" s="28"/>
      <c r="R101" s="132"/>
      <c r="S101" s="215"/>
      <c r="T101" s="286"/>
      <c r="U101" s="27" t="s">
        <v>37</v>
      </c>
      <c r="V101" s="185"/>
      <c r="W101" s="56"/>
      <c r="X101" s="186"/>
      <c r="Y101" s="186"/>
      <c r="Z101" s="186"/>
      <c r="AA101" s="62"/>
      <c r="AB101" s="62"/>
      <c r="AC101" s="187"/>
      <c r="AD101" s="259"/>
      <c r="AE101" s="259"/>
      <c r="AF101" s="56"/>
      <c r="AG101" s="28"/>
      <c r="AH101" s="56"/>
      <c r="AI101" s="28"/>
      <c r="AJ101" s="132"/>
      <c r="AK101" s="198"/>
      <c r="AL101" s="286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5"/>
      <c r="E102" s="56"/>
      <c r="F102" s="188"/>
      <c r="G102" s="188"/>
      <c r="H102" s="188"/>
      <c r="I102" s="56"/>
      <c r="J102" s="56"/>
      <c r="K102" s="187"/>
      <c r="L102" s="259"/>
      <c r="M102" s="259"/>
      <c r="N102" s="56"/>
      <c r="O102" s="28"/>
      <c r="P102" s="56"/>
      <c r="Q102" s="28"/>
      <c r="R102" s="183"/>
      <c r="S102" s="215"/>
      <c r="T102" s="287"/>
      <c r="U102" s="27"/>
      <c r="V102" s="185"/>
      <c r="W102" s="56"/>
      <c r="X102" s="188"/>
      <c r="Y102" s="188"/>
      <c r="Z102" s="188"/>
      <c r="AA102" s="56"/>
      <c r="AB102" s="56"/>
      <c r="AC102" s="187"/>
      <c r="AD102" s="259"/>
      <c r="AE102" s="259"/>
      <c r="AF102" s="56"/>
      <c r="AG102" s="28"/>
      <c r="AH102" s="56"/>
      <c r="AI102" s="28"/>
      <c r="AJ102" s="183"/>
      <c r="AK102" s="198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85</v>
      </c>
      <c r="C103" s="25" t="s">
        <v>33</v>
      </c>
      <c r="D103" s="39"/>
      <c r="E103" s="55"/>
      <c r="F103" s="96">
        <v>29.144006999999998</v>
      </c>
      <c r="G103" s="96">
        <v>32.967641</v>
      </c>
      <c r="H103" s="96">
        <v>0.94212742000000005</v>
      </c>
      <c r="I103" s="60">
        <v>0.96705266999999995</v>
      </c>
      <c r="J103" s="60">
        <v>5.8867387E-2</v>
      </c>
      <c r="K103" s="61"/>
      <c r="L103" s="258"/>
      <c r="M103" s="258"/>
      <c r="N103" s="55"/>
      <c r="O103" s="26"/>
      <c r="P103" s="55"/>
      <c r="Q103" s="26"/>
      <c r="R103" s="131"/>
      <c r="S103" s="215"/>
      <c r="T103" s="285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8"/>
      <c r="AE103" s="258"/>
      <c r="AF103" s="55"/>
      <c r="AG103" s="26"/>
      <c r="AH103" s="55"/>
      <c r="AI103" s="26"/>
      <c r="AJ103" s="131"/>
      <c r="AK103" s="198"/>
      <c r="AL103" s="285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4"/>
      <c r="AT103" s="37"/>
    </row>
    <row r="104" spans="2:46" ht="13.5" customHeight="1" x14ac:dyDescent="0.15">
      <c r="B104" s="286"/>
      <c r="C104" s="27" t="s">
        <v>34</v>
      </c>
      <c r="D104" s="185"/>
      <c r="E104" s="56"/>
      <c r="F104" s="186">
        <v>33.877248999999999</v>
      </c>
      <c r="G104" s="186">
        <v>37.233840000000001</v>
      </c>
      <c r="H104" s="186">
        <v>0.97520185000000004</v>
      </c>
      <c r="I104" s="62">
        <v>0.98452339</v>
      </c>
      <c r="J104" s="62">
        <v>2.6657765999999999E-2</v>
      </c>
      <c r="K104" s="187"/>
      <c r="L104" s="259"/>
      <c r="M104" s="259"/>
      <c r="N104" s="56"/>
      <c r="O104" s="28"/>
      <c r="P104" s="56"/>
      <c r="Q104" s="28"/>
      <c r="R104" s="132"/>
      <c r="S104" s="215"/>
      <c r="T104" s="286"/>
      <c r="U104" s="27" t="s">
        <v>34</v>
      </c>
      <c r="V104" s="185"/>
      <c r="W104" s="56"/>
      <c r="X104" s="186"/>
      <c r="Y104" s="186"/>
      <c r="Z104" s="186"/>
      <c r="AA104" s="62"/>
      <c r="AB104" s="62"/>
      <c r="AC104" s="187"/>
      <c r="AD104" s="259"/>
      <c r="AE104" s="259"/>
      <c r="AF104" s="56"/>
      <c r="AG104" s="28"/>
      <c r="AH104" s="56"/>
      <c r="AI104" s="28"/>
      <c r="AJ104" s="132"/>
      <c r="AK104" s="198"/>
      <c r="AL104" s="286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4"/>
      <c r="AT104" s="37"/>
    </row>
    <row r="105" spans="2:46" ht="13.5" customHeight="1" x14ac:dyDescent="0.15">
      <c r="B105" s="286"/>
      <c r="C105" s="27" t="s">
        <v>35</v>
      </c>
      <c r="D105" s="185"/>
      <c r="E105" s="56"/>
      <c r="F105" s="186">
        <v>39.180287</v>
      </c>
      <c r="G105" s="186">
        <v>42.454652000000003</v>
      </c>
      <c r="H105" s="186">
        <v>0.99050594999999997</v>
      </c>
      <c r="I105" s="62">
        <v>0.99387599000000004</v>
      </c>
      <c r="J105" s="62">
        <v>1.0365576E-2</v>
      </c>
      <c r="K105" s="187"/>
      <c r="L105" s="259"/>
      <c r="M105" s="259"/>
      <c r="N105" s="56"/>
      <c r="O105" s="28"/>
      <c r="P105" s="56"/>
      <c r="Q105" s="28"/>
      <c r="R105" s="132"/>
      <c r="S105" s="215"/>
      <c r="T105" s="286"/>
      <c r="U105" s="27" t="s">
        <v>35</v>
      </c>
      <c r="V105" s="185"/>
      <c r="W105" s="56"/>
      <c r="X105" s="186"/>
      <c r="Y105" s="186"/>
      <c r="Z105" s="186"/>
      <c r="AA105" s="62"/>
      <c r="AB105" s="62"/>
      <c r="AC105" s="187"/>
      <c r="AD105" s="259"/>
      <c r="AE105" s="259"/>
      <c r="AF105" s="56"/>
      <c r="AG105" s="28"/>
      <c r="AH105" s="56"/>
      <c r="AI105" s="28"/>
      <c r="AJ105" s="132"/>
      <c r="AK105" s="198"/>
      <c r="AL105" s="286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4"/>
      <c r="AT105" s="37"/>
    </row>
    <row r="106" spans="2:46" ht="13.5" customHeight="1" x14ac:dyDescent="0.15">
      <c r="B106" s="286"/>
      <c r="C106" s="27" t="s">
        <v>37</v>
      </c>
      <c r="D106" s="185"/>
      <c r="E106" s="56"/>
      <c r="F106" s="186">
        <v>42.849795999999998</v>
      </c>
      <c r="G106" s="186">
        <v>45.805118999999998</v>
      </c>
      <c r="H106" s="186">
        <v>0.99504336000000004</v>
      </c>
      <c r="I106" s="62">
        <v>0.99693628999999995</v>
      </c>
      <c r="J106" s="62">
        <v>4.3966467000000004E-3</v>
      </c>
      <c r="K106" s="187"/>
      <c r="L106" s="259"/>
      <c r="M106" s="259"/>
      <c r="N106" s="56"/>
      <c r="O106" s="28"/>
      <c r="P106" s="56"/>
      <c r="Q106" s="28"/>
      <c r="R106" s="132"/>
      <c r="S106" s="215"/>
      <c r="T106" s="286"/>
      <c r="U106" s="27" t="s">
        <v>37</v>
      </c>
      <c r="V106" s="185"/>
      <c r="W106" s="56"/>
      <c r="X106" s="186"/>
      <c r="Y106" s="186"/>
      <c r="Z106" s="186"/>
      <c r="AA106" s="62"/>
      <c r="AB106" s="62"/>
      <c r="AC106" s="187"/>
      <c r="AD106" s="259"/>
      <c r="AE106" s="259"/>
      <c r="AF106" s="56"/>
      <c r="AG106" s="28"/>
      <c r="AH106" s="56"/>
      <c r="AI106" s="28"/>
      <c r="AJ106" s="132"/>
      <c r="AK106" s="198"/>
      <c r="AL106" s="286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5"/>
      <c r="E107" s="56"/>
      <c r="F107" s="188"/>
      <c r="G107" s="188"/>
      <c r="H107" s="188"/>
      <c r="I107" s="56"/>
      <c r="J107" s="56"/>
      <c r="K107" s="187"/>
      <c r="L107" s="259"/>
      <c r="M107" s="259"/>
      <c r="N107" s="56"/>
      <c r="O107" s="28"/>
      <c r="P107" s="56"/>
      <c r="Q107" s="28"/>
      <c r="R107" s="183"/>
      <c r="S107" s="215"/>
      <c r="T107" s="287"/>
      <c r="U107" s="27"/>
      <c r="V107" s="185"/>
      <c r="W107" s="56"/>
      <c r="X107" s="188"/>
      <c r="Y107" s="188"/>
      <c r="Z107" s="188"/>
      <c r="AA107" s="56"/>
      <c r="AB107" s="56"/>
      <c r="AC107" s="187"/>
      <c r="AD107" s="259"/>
      <c r="AE107" s="259"/>
      <c r="AF107" s="56"/>
      <c r="AG107" s="28"/>
      <c r="AH107" s="56"/>
      <c r="AI107" s="28"/>
      <c r="AJ107" s="183"/>
      <c r="AK107" s="198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86</v>
      </c>
      <c r="C108" s="25" t="s">
        <v>33</v>
      </c>
      <c r="D108" s="39"/>
      <c r="E108" s="55"/>
      <c r="F108" s="96">
        <v>29.461220000000001</v>
      </c>
      <c r="G108" s="96">
        <v>33.541176</v>
      </c>
      <c r="H108" s="96">
        <v>0.94185313999999998</v>
      </c>
      <c r="I108" s="60">
        <v>0.96920751999999999</v>
      </c>
      <c r="J108" s="60">
        <v>5.5659149999999998E-2</v>
      </c>
      <c r="K108" s="61"/>
      <c r="L108" s="258"/>
      <c r="M108" s="258"/>
      <c r="N108" s="55"/>
      <c r="O108" s="26"/>
      <c r="P108" s="55"/>
      <c r="Q108" s="26"/>
      <c r="R108" s="131"/>
      <c r="S108" s="215"/>
      <c r="T108" s="285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8"/>
      <c r="AL108" s="285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34</v>
      </c>
      <c r="D109" s="185"/>
      <c r="E109" s="56"/>
      <c r="F109" s="186">
        <v>34.061453</v>
      </c>
      <c r="G109" s="186">
        <v>37.591788999999999</v>
      </c>
      <c r="H109" s="186">
        <v>0.97490754999999996</v>
      </c>
      <c r="I109" s="62">
        <v>0.98499322</v>
      </c>
      <c r="J109" s="62">
        <v>2.6084146999999999E-2</v>
      </c>
      <c r="K109" s="187"/>
      <c r="L109" s="259"/>
      <c r="M109" s="259"/>
      <c r="N109" s="56"/>
      <c r="O109" s="28"/>
      <c r="P109" s="56"/>
      <c r="Q109" s="28"/>
      <c r="R109" s="132"/>
      <c r="S109" s="215"/>
      <c r="T109" s="286"/>
      <c r="U109" s="27" t="s">
        <v>34</v>
      </c>
      <c r="V109" s="185"/>
      <c r="W109" s="56"/>
      <c r="X109" s="186"/>
      <c r="Y109" s="186"/>
      <c r="Z109" s="186"/>
      <c r="AA109" s="62"/>
      <c r="AB109" s="62"/>
      <c r="AC109" s="187"/>
      <c r="AD109" s="259"/>
      <c r="AE109" s="259"/>
      <c r="AF109" s="56"/>
      <c r="AG109" s="28"/>
      <c r="AH109" s="56"/>
      <c r="AI109" s="28"/>
      <c r="AJ109" s="132"/>
      <c r="AK109" s="198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35</v>
      </c>
      <c r="D110" s="185"/>
      <c r="E110" s="56"/>
      <c r="F110" s="186">
        <v>39.516840000000002</v>
      </c>
      <c r="G110" s="186">
        <v>42.805916000000003</v>
      </c>
      <c r="H110" s="186">
        <v>0.99073436000000004</v>
      </c>
      <c r="I110" s="62">
        <v>0.99394464000000005</v>
      </c>
      <c r="J110" s="62">
        <v>1.0250097E-2</v>
      </c>
      <c r="K110" s="187"/>
      <c r="L110" s="259"/>
      <c r="M110" s="259"/>
      <c r="N110" s="56"/>
      <c r="O110" s="28"/>
      <c r="P110" s="56"/>
      <c r="Q110" s="28"/>
      <c r="R110" s="132"/>
      <c r="S110" s="215"/>
      <c r="T110" s="286"/>
      <c r="U110" s="27" t="s">
        <v>35</v>
      </c>
      <c r="V110" s="185"/>
      <c r="W110" s="56"/>
      <c r="X110" s="186"/>
      <c r="Y110" s="186"/>
      <c r="Z110" s="186"/>
      <c r="AA110" s="62"/>
      <c r="AB110" s="62"/>
      <c r="AC110" s="187"/>
      <c r="AD110" s="259"/>
      <c r="AE110" s="259"/>
      <c r="AF110" s="56"/>
      <c r="AG110" s="28"/>
      <c r="AH110" s="56"/>
      <c r="AI110" s="28"/>
      <c r="AJ110" s="132"/>
      <c r="AK110" s="198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37</v>
      </c>
      <c r="D111" s="185"/>
      <c r="E111" s="56"/>
      <c r="F111" s="186">
        <v>43.738906999999998</v>
      </c>
      <c r="G111" s="186">
        <v>46.689152</v>
      </c>
      <c r="H111" s="186">
        <v>0.99524999999999997</v>
      </c>
      <c r="I111" s="62">
        <v>0.99701174999999997</v>
      </c>
      <c r="J111" s="62">
        <v>4.3859854000000004E-3</v>
      </c>
      <c r="K111" s="187"/>
      <c r="L111" s="259"/>
      <c r="M111" s="259"/>
      <c r="N111" s="56"/>
      <c r="O111" s="28"/>
      <c r="P111" s="56"/>
      <c r="Q111" s="28"/>
      <c r="R111" s="132"/>
      <c r="S111" s="215"/>
      <c r="T111" s="286"/>
      <c r="U111" s="27" t="s">
        <v>37</v>
      </c>
      <c r="V111" s="185"/>
      <c r="W111" s="56"/>
      <c r="X111" s="186"/>
      <c r="Y111" s="186"/>
      <c r="Z111" s="186"/>
      <c r="AA111" s="62"/>
      <c r="AB111" s="62"/>
      <c r="AC111" s="187"/>
      <c r="AD111" s="259"/>
      <c r="AE111" s="259"/>
      <c r="AF111" s="56"/>
      <c r="AG111" s="28"/>
      <c r="AH111" s="56"/>
      <c r="AI111" s="28"/>
      <c r="AJ111" s="132"/>
      <c r="AK111" s="198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5"/>
      <c r="E112" s="56"/>
      <c r="F112" s="188"/>
      <c r="G112" s="188"/>
      <c r="H112" s="188"/>
      <c r="I112" s="56"/>
      <c r="J112" s="56"/>
      <c r="K112" s="187"/>
      <c r="L112" s="259"/>
      <c r="M112" s="259"/>
      <c r="N112" s="56"/>
      <c r="O112" s="28"/>
      <c r="P112" s="56"/>
      <c r="Q112" s="28"/>
      <c r="R112" s="183"/>
      <c r="S112" s="215"/>
      <c r="T112" s="287"/>
      <c r="U112" s="27"/>
      <c r="V112" s="185"/>
      <c r="W112" s="56"/>
      <c r="X112" s="188"/>
      <c r="Y112" s="188"/>
      <c r="Z112" s="188"/>
      <c r="AA112" s="56"/>
      <c r="AB112" s="56"/>
      <c r="AC112" s="187"/>
      <c r="AD112" s="259"/>
      <c r="AE112" s="259"/>
      <c r="AF112" s="56"/>
      <c r="AG112" s="28"/>
      <c r="AH112" s="56"/>
      <c r="AI112" s="28"/>
      <c r="AJ112" s="183"/>
      <c r="AK112" s="198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87</v>
      </c>
      <c r="C113" s="25" t="s">
        <v>33</v>
      </c>
      <c r="D113" s="39"/>
      <c r="E113" s="55"/>
      <c r="F113" s="96">
        <v>28.291418</v>
      </c>
      <c r="G113" s="96">
        <v>32.074126999999997</v>
      </c>
      <c r="H113" s="96">
        <v>0.93206418000000002</v>
      </c>
      <c r="I113" s="60">
        <v>0.9594975</v>
      </c>
      <c r="J113" s="60">
        <v>6.0263685999999997E-2</v>
      </c>
      <c r="K113" s="61"/>
      <c r="L113" s="258"/>
      <c r="M113" s="258"/>
      <c r="N113" s="55"/>
      <c r="O113" s="26"/>
      <c r="P113" s="55"/>
      <c r="Q113" s="26"/>
      <c r="R113" s="131"/>
      <c r="S113" s="215"/>
      <c r="T113" s="285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8"/>
      <c r="AL113" s="285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34</v>
      </c>
      <c r="D114" s="185"/>
      <c r="E114" s="56"/>
      <c r="F114" s="186">
        <v>33.070979999999999</v>
      </c>
      <c r="G114" s="186">
        <v>36.442022999999999</v>
      </c>
      <c r="H114" s="186">
        <v>0.96816491999999998</v>
      </c>
      <c r="I114" s="62">
        <v>0.98003375000000004</v>
      </c>
      <c r="J114" s="62">
        <v>2.9251355999999999E-2</v>
      </c>
      <c r="K114" s="187"/>
      <c r="L114" s="259"/>
      <c r="M114" s="259"/>
      <c r="N114" s="56"/>
      <c r="O114" s="28"/>
      <c r="P114" s="56"/>
      <c r="Q114" s="28"/>
      <c r="R114" s="132"/>
      <c r="S114" s="215"/>
      <c r="T114" s="286"/>
      <c r="U114" s="27" t="s">
        <v>34</v>
      </c>
      <c r="V114" s="185"/>
      <c r="W114" s="56"/>
      <c r="X114" s="186"/>
      <c r="Y114" s="186"/>
      <c r="Z114" s="186"/>
      <c r="AA114" s="62"/>
      <c r="AB114" s="62"/>
      <c r="AC114" s="187"/>
      <c r="AD114" s="259"/>
      <c r="AE114" s="259"/>
      <c r="AF114" s="56"/>
      <c r="AG114" s="28"/>
      <c r="AH114" s="56"/>
      <c r="AI114" s="28"/>
      <c r="AJ114" s="132"/>
      <c r="AK114" s="198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35</v>
      </c>
      <c r="D115" s="185"/>
      <c r="E115" s="56"/>
      <c r="F115" s="186">
        <v>38.621079999999999</v>
      </c>
      <c r="G115" s="186">
        <v>42.028060000000004</v>
      </c>
      <c r="H115" s="186">
        <v>0.98829897</v>
      </c>
      <c r="I115" s="62">
        <v>0.99231046999999994</v>
      </c>
      <c r="J115" s="62">
        <v>1.1564076E-2</v>
      </c>
      <c r="K115" s="187"/>
      <c r="L115" s="259"/>
      <c r="M115" s="259"/>
      <c r="N115" s="56"/>
      <c r="O115" s="28"/>
      <c r="P115" s="56"/>
      <c r="Q115" s="28"/>
      <c r="R115" s="132"/>
      <c r="S115" s="215"/>
      <c r="T115" s="286"/>
      <c r="U115" s="27" t="s">
        <v>35</v>
      </c>
      <c r="V115" s="185"/>
      <c r="W115" s="56"/>
      <c r="X115" s="186"/>
      <c r="Y115" s="186"/>
      <c r="Z115" s="186"/>
      <c r="AA115" s="62"/>
      <c r="AB115" s="62"/>
      <c r="AC115" s="187"/>
      <c r="AD115" s="259"/>
      <c r="AE115" s="259"/>
      <c r="AF115" s="56"/>
      <c r="AG115" s="28"/>
      <c r="AH115" s="56"/>
      <c r="AI115" s="28"/>
      <c r="AJ115" s="132"/>
      <c r="AK115" s="198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37</v>
      </c>
      <c r="D116" s="185"/>
      <c r="E116" s="56"/>
      <c r="F116" s="186">
        <v>43.075603999999998</v>
      </c>
      <c r="G116" s="186">
        <v>46.202874999999999</v>
      </c>
      <c r="H116" s="186">
        <v>0.99447295000000002</v>
      </c>
      <c r="I116" s="62">
        <v>0.99649155</v>
      </c>
      <c r="J116" s="62">
        <v>4.5283570000000002E-3</v>
      </c>
      <c r="K116" s="187"/>
      <c r="L116" s="259"/>
      <c r="M116" s="259"/>
      <c r="N116" s="56"/>
      <c r="O116" s="28"/>
      <c r="P116" s="56"/>
      <c r="Q116" s="28"/>
      <c r="R116" s="132"/>
      <c r="S116" s="215"/>
      <c r="T116" s="286"/>
      <c r="U116" s="27" t="s">
        <v>37</v>
      </c>
      <c r="V116" s="185"/>
      <c r="W116" s="56"/>
      <c r="X116" s="186"/>
      <c r="Y116" s="186"/>
      <c r="Z116" s="186"/>
      <c r="AA116" s="62"/>
      <c r="AB116" s="62"/>
      <c r="AC116" s="187"/>
      <c r="AD116" s="259"/>
      <c r="AE116" s="259"/>
      <c r="AF116" s="56"/>
      <c r="AG116" s="28"/>
      <c r="AH116" s="56"/>
      <c r="AI116" s="28"/>
      <c r="AJ116" s="132"/>
      <c r="AK116" s="198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5"/>
      <c r="E117" s="56"/>
      <c r="F117" s="188"/>
      <c r="G117" s="188"/>
      <c r="H117" s="188"/>
      <c r="I117" s="56"/>
      <c r="J117" s="56"/>
      <c r="K117" s="187"/>
      <c r="L117" s="259"/>
      <c r="M117" s="259"/>
      <c r="N117" s="56"/>
      <c r="O117" s="28"/>
      <c r="P117" s="56"/>
      <c r="Q117" s="28"/>
      <c r="R117" s="183"/>
      <c r="S117" s="215"/>
      <c r="T117" s="287"/>
      <c r="U117" s="27"/>
      <c r="V117" s="185"/>
      <c r="W117" s="56"/>
      <c r="X117" s="188"/>
      <c r="Y117" s="188"/>
      <c r="Z117" s="188"/>
      <c r="AA117" s="56"/>
      <c r="AB117" s="56"/>
      <c r="AC117" s="187"/>
      <c r="AD117" s="259"/>
      <c r="AE117" s="259"/>
      <c r="AF117" s="56"/>
      <c r="AG117" s="28"/>
      <c r="AH117" s="56"/>
      <c r="AI117" s="28"/>
      <c r="AJ117" s="183"/>
      <c r="AK117" s="198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88</v>
      </c>
      <c r="C118" s="25" t="s">
        <v>33</v>
      </c>
      <c r="D118" s="39"/>
      <c r="E118" s="55"/>
      <c r="F118" s="96">
        <v>29.077957999999999</v>
      </c>
      <c r="G118" s="96">
        <v>33.406632999999999</v>
      </c>
      <c r="H118" s="96">
        <v>0.94939236000000005</v>
      </c>
      <c r="I118" s="60">
        <v>0.96851319000000002</v>
      </c>
      <c r="J118" s="60">
        <v>6.7002300000000001E-2</v>
      </c>
      <c r="K118" s="61"/>
      <c r="L118" s="258"/>
      <c r="M118" s="258"/>
      <c r="N118" s="55"/>
      <c r="O118" s="26"/>
      <c r="P118" s="55"/>
      <c r="Q118" s="26"/>
      <c r="R118" s="131"/>
      <c r="S118" s="215"/>
      <c r="T118" s="285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8"/>
      <c r="AL118" s="285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34</v>
      </c>
      <c r="D119" s="185"/>
      <c r="E119" s="56"/>
      <c r="F119" s="186">
        <v>33.809550999999999</v>
      </c>
      <c r="G119" s="186">
        <v>37.528351999999998</v>
      </c>
      <c r="H119" s="186">
        <v>0.97915103999999997</v>
      </c>
      <c r="I119" s="62">
        <v>0.98588239</v>
      </c>
      <c r="J119" s="62">
        <v>3.1035393000000001E-2</v>
      </c>
      <c r="K119" s="187"/>
      <c r="L119" s="259"/>
      <c r="M119" s="259"/>
      <c r="N119" s="56"/>
      <c r="O119" s="28"/>
      <c r="P119" s="56"/>
      <c r="Q119" s="28"/>
      <c r="R119" s="132"/>
      <c r="S119" s="215"/>
      <c r="T119" s="286"/>
      <c r="U119" s="27" t="s">
        <v>34</v>
      </c>
      <c r="V119" s="185"/>
      <c r="W119" s="56"/>
      <c r="X119" s="186"/>
      <c r="Y119" s="186"/>
      <c r="Z119" s="186"/>
      <c r="AA119" s="62"/>
      <c r="AB119" s="62"/>
      <c r="AC119" s="187"/>
      <c r="AD119" s="259"/>
      <c r="AE119" s="259"/>
      <c r="AF119" s="56"/>
      <c r="AG119" s="28"/>
      <c r="AH119" s="56"/>
      <c r="AI119" s="28"/>
      <c r="AJ119" s="132"/>
      <c r="AK119" s="198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35</v>
      </c>
      <c r="D120" s="185"/>
      <c r="E120" s="56"/>
      <c r="F120" s="186">
        <v>39.549005000000001</v>
      </c>
      <c r="G120" s="186">
        <v>42.874495000000003</v>
      </c>
      <c r="H120" s="186">
        <v>0.9920987</v>
      </c>
      <c r="I120" s="62">
        <v>0.99466931000000003</v>
      </c>
      <c r="J120" s="62">
        <v>1.2388875000000001E-2</v>
      </c>
      <c r="K120" s="187"/>
      <c r="L120" s="259"/>
      <c r="M120" s="259"/>
      <c r="N120" s="56"/>
      <c r="O120" s="28"/>
      <c r="P120" s="56"/>
      <c r="Q120" s="28"/>
      <c r="R120" s="132"/>
      <c r="S120" s="215"/>
      <c r="T120" s="286"/>
      <c r="U120" s="27" t="s">
        <v>35</v>
      </c>
      <c r="V120" s="185"/>
      <c r="W120" s="56"/>
      <c r="X120" s="186"/>
      <c r="Y120" s="186"/>
      <c r="Z120" s="186"/>
      <c r="AA120" s="62"/>
      <c r="AB120" s="62"/>
      <c r="AC120" s="187"/>
      <c r="AD120" s="259"/>
      <c r="AE120" s="259"/>
      <c r="AF120" s="56"/>
      <c r="AG120" s="28"/>
      <c r="AH120" s="56"/>
      <c r="AI120" s="28"/>
      <c r="AJ120" s="132"/>
      <c r="AK120" s="198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37</v>
      </c>
      <c r="D121" s="185"/>
      <c r="E121" s="56"/>
      <c r="F121" s="186">
        <v>44.009366999999997</v>
      </c>
      <c r="G121" s="186">
        <v>47.012073999999998</v>
      </c>
      <c r="H121" s="186">
        <v>0.99571136000000005</v>
      </c>
      <c r="I121" s="62">
        <v>0.99740726000000002</v>
      </c>
      <c r="J121" s="62">
        <v>5.2258586999999997E-3</v>
      </c>
      <c r="K121" s="187"/>
      <c r="L121" s="259"/>
      <c r="M121" s="259"/>
      <c r="N121" s="56"/>
      <c r="O121" s="28"/>
      <c r="P121" s="56"/>
      <c r="Q121" s="28"/>
      <c r="R121" s="132"/>
      <c r="S121" s="215"/>
      <c r="T121" s="286"/>
      <c r="U121" s="27" t="s">
        <v>37</v>
      </c>
      <c r="V121" s="185"/>
      <c r="W121" s="56"/>
      <c r="X121" s="186"/>
      <c r="Y121" s="186"/>
      <c r="Z121" s="186"/>
      <c r="AA121" s="62"/>
      <c r="AB121" s="62"/>
      <c r="AC121" s="187"/>
      <c r="AD121" s="259"/>
      <c r="AE121" s="259"/>
      <c r="AF121" s="56"/>
      <c r="AG121" s="28"/>
      <c r="AH121" s="56"/>
      <c r="AI121" s="28"/>
      <c r="AJ121" s="132"/>
      <c r="AK121" s="198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5"/>
      <c r="E122" s="56"/>
      <c r="F122" s="188"/>
      <c r="G122" s="188"/>
      <c r="H122" s="188"/>
      <c r="I122" s="56"/>
      <c r="J122" s="56"/>
      <c r="K122" s="187"/>
      <c r="L122" s="259"/>
      <c r="M122" s="259"/>
      <c r="N122" s="56"/>
      <c r="O122" s="28"/>
      <c r="P122" s="56"/>
      <c r="Q122" s="28"/>
      <c r="R122" s="183"/>
      <c r="S122" s="215"/>
      <c r="T122" s="287"/>
      <c r="U122" s="27"/>
      <c r="V122" s="185"/>
      <c r="W122" s="56"/>
      <c r="X122" s="188"/>
      <c r="Y122" s="188"/>
      <c r="Z122" s="188"/>
      <c r="AA122" s="56"/>
      <c r="AB122" s="56"/>
      <c r="AC122" s="187"/>
      <c r="AD122" s="259"/>
      <c r="AE122" s="259"/>
      <c r="AF122" s="56"/>
      <c r="AG122" s="28"/>
      <c r="AH122" s="56"/>
      <c r="AI122" s="28"/>
      <c r="AJ122" s="183"/>
      <c r="AK122" s="198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89</v>
      </c>
      <c r="C123" s="25" t="s">
        <v>33</v>
      </c>
      <c r="D123" s="39"/>
      <c r="E123" s="55"/>
      <c r="F123" s="96">
        <v>29.622287</v>
      </c>
      <c r="G123" s="96">
        <v>33.896709999999999</v>
      </c>
      <c r="H123" s="96">
        <v>0.95052212000000003</v>
      </c>
      <c r="I123" s="60">
        <v>0.97350857000000002</v>
      </c>
      <c r="J123" s="60">
        <v>5.6370693999999999E-2</v>
      </c>
      <c r="K123" s="61"/>
      <c r="L123" s="258"/>
      <c r="M123" s="258"/>
      <c r="N123" s="55"/>
      <c r="O123" s="26"/>
      <c r="P123" s="55"/>
      <c r="Q123" s="26"/>
      <c r="R123" s="131"/>
      <c r="S123" s="215"/>
      <c r="T123" s="285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8"/>
      <c r="AL123" s="285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34</v>
      </c>
      <c r="D124" s="185"/>
      <c r="E124" s="56"/>
      <c r="F124" s="186">
        <v>34.424005999999999</v>
      </c>
      <c r="G124" s="186">
        <v>37.949815000000001</v>
      </c>
      <c r="H124" s="186">
        <v>0.97995790000000005</v>
      </c>
      <c r="I124" s="62">
        <v>0.9875062</v>
      </c>
      <c r="J124" s="62">
        <v>2.3772339999999999E-2</v>
      </c>
      <c r="K124" s="187"/>
      <c r="L124" s="259"/>
      <c r="M124" s="259"/>
      <c r="N124" s="56"/>
      <c r="O124" s="28"/>
      <c r="P124" s="56"/>
      <c r="Q124" s="28"/>
      <c r="R124" s="132"/>
      <c r="S124" s="215"/>
      <c r="T124" s="286"/>
      <c r="U124" s="27" t="s">
        <v>34</v>
      </c>
      <c r="V124" s="185"/>
      <c r="W124" s="56"/>
      <c r="X124" s="186"/>
      <c r="Y124" s="186"/>
      <c r="Z124" s="186"/>
      <c r="AA124" s="62"/>
      <c r="AB124" s="62"/>
      <c r="AC124" s="187"/>
      <c r="AD124" s="259"/>
      <c r="AE124" s="259"/>
      <c r="AF124" s="56"/>
      <c r="AG124" s="28"/>
      <c r="AH124" s="56"/>
      <c r="AI124" s="28"/>
      <c r="AJ124" s="132"/>
      <c r="AK124" s="198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35</v>
      </c>
      <c r="D125" s="185"/>
      <c r="E125" s="56"/>
      <c r="F125" s="186">
        <v>39.752906000000003</v>
      </c>
      <c r="G125" s="186">
        <v>42.895794000000002</v>
      </c>
      <c r="H125" s="186">
        <v>0.99220956000000005</v>
      </c>
      <c r="I125" s="62">
        <v>0.99468891999999998</v>
      </c>
      <c r="J125" s="62">
        <v>8.7423109999999991E-3</v>
      </c>
      <c r="K125" s="187"/>
      <c r="L125" s="259"/>
      <c r="M125" s="259"/>
      <c r="N125" s="56"/>
      <c r="O125" s="28"/>
      <c r="P125" s="56"/>
      <c r="Q125" s="28"/>
      <c r="R125" s="132"/>
      <c r="S125" s="215"/>
      <c r="T125" s="286"/>
      <c r="U125" s="27" t="s">
        <v>35</v>
      </c>
      <c r="V125" s="185"/>
      <c r="W125" s="56"/>
      <c r="X125" s="186"/>
      <c r="Y125" s="186"/>
      <c r="Z125" s="186"/>
      <c r="AA125" s="62"/>
      <c r="AB125" s="62"/>
      <c r="AC125" s="187"/>
      <c r="AD125" s="259"/>
      <c r="AE125" s="259"/>
      <c r="AF125" s="56"/>
      <c r="AG125" s="28"/>
      <c r="AH125" s="56"/>
      <c r="AI125" s="28"/>
      <c r="AJ125" s="132"/>
      <c r="AK125" s="198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37</v>
      </c>
      <c r="D126" s="185"/>
      <c r="E126" s="56"/>
      <c r="F126" s="186">
        <v>43.905003999999998</v>
      </c>
      <c r="G126" s="186">
        <v>46.780833000000001</v>
      </c>
      <c r="H126" s="186">
        <v>0.99564326999999997</v>
      </c>
      <c r="I126" s="62">
        <v>0.99732816999999996</v>
      </c>
      <c r="J126" s="62">
        <v>3.8367610000000002E-3</v>
      </c>
      <c r="K126" s="187"/>
      <c r="L126" s="259"/>
      <c r="M126" s="259"/>
      <c r="N126" s="56"/>
      <c r="O126" s="28"/>
      <c r="P126" s="56"/>
      <c r="Q126" s="28"/>
      <c r="R126" s="132"/>
      <c r="S126" s="215"/>
      <c r="T126" s="286"/>
      <c r="U126" s="27" t="s">
        <v>37</v>
      </c>
      <c r="V126" s="185"/>
      <c r="W126" s="56"/>
      <c r="X126" s="186"/>
      <c r="Y126" s="186"/>
      <c r="Z126" s="186"/>
      <c r="AA126" s="62"/>
      <c r="AB126" s="62"/>
      <c r="AC126" s="187"/>
      <c r="AD126" s="259"/>
      <c r="AE126" s="259"/>
      <c r="AF126" s="56"/>
      <c r="AG126" s="28"/>
      <c r="AH126" s="56"/>
      <c r="AI126" s="28"/>
      <c r="AJ126" s="132"/>
      <c r="AK126" s="198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5"/>
      <c r="E127" s="56"/>
      <c r="F127" s="188"/>
      <c r="G127" s="188"/>
      <c r="H127" s="188"/>
      <c r="I127" s="56"/>
      <c r="J127" s="56"/>
      <c r="K127" s="187"/>
      <c r="L127" s="259"/>
      <c r="M127" s="259"/>
      <c r="N127" s="56"/>
      <c r="O127" s="28"/>
      <c r="P127" s="56"/>
      <c r="Q127" s="28"/>
      <c r="R127" s="183"/>
      <c r="S127" s="215"/>
      <c r="T127" s="287"/>
      <c r="U127" s="27"/>
      <c r="V127" s="185"/>
      <c r="W127" s="56"/>
      <c r="X127" s="188"/>
      <c r="Y127" s="188"/>
      <c r="Z127" s="188"/>
      <c r="AA127" s="56"/>
      <c r="AB127" s="56"/>
      <c r="AC127" s="187"/>
      <c r="AD127" s="259"/>
      <c r="AE127" s="259"/>
      <c r="AF127" s="56"/>
      <c r="AG127" s="28"/>
      <c r="AH127" s="56"/>
      <c r="AI127" s="28"/>
      <c r="AJ127" s="183"/>
      <c r="AK127" s="198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90</v>
      </c>
      <c r="C128" s="25" t="s">
        <v>33</v>
      </c>
      <c r="D128" s="39"/>
      <c r="E128" s="55"/>
      <c r="F128" s="96">
        <v>30.038881</v>
      </c>
      <c r="G128" s="96">
        <v>33.890855000000002</v>
      </c>
      <c r="H128" s="96">
        <v>0.94573085999999995</v>
      </c>
      <c r="I128" s="60">
        <v>0.97163571999999998</v>
      </c>
      <c r="J128" s="60">
        <v>6.0505927000000001E-2</v>
      </c>
      <c r="K128" s="61"/>
      <c r="L128" s="258"/>
      <c r="M128" s="258"/>
      <c r="N128" s="55"/>
      <c r="O128" s="26"/>
      <c r="P128" s="55"/>
      <c r="Q128" s="26"/>
      <c r="R128" s="131"/>
      <c r="S128" s="215"/>
      <c r="T128" s="285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8"/>
      <c r="AL128" s="285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34</v>
      </c>
      <c r="D129" s="185"/>
      <c r="E129" s="56"/>
      <c r="F129" s="186">
        <v>34.680356000000003</v>
      </c>
      <c r="G129" s="186">
        <v>38.126123</v>
      </c>
      <c r="H129" s="186">
        <v>0.97738607</v>
      </c>
      <c r="I129" s="62">
        <v>0.98649410999999998</v>
      </c>
      <c r="J129" s="62">
        <v>2.7558550000000001E-2</v>
      </c>
      <c r="K129" s="187"/>
      <c r="L129" s="259"/>
      <c r="M129" s="259"/>
      <c r="N129" s="56"/>
      <c r="O129" s="28"/>
      <c r="P129" s="56"/>
      <c r="Q129" s="28"/>
      <c r="R129" s="132"/>
      <c r="S129" s="215"/>
      <c r="T129" s="286"/>
      <c r="U129" s="27" t="s">
        <v>34</v>
      </c>
      <c r="V129" s="185"/>
      <c r="W129" s="56"/>
      <c r="X129" s="186"/>
      <c r="Y129" s="186"/>
      <c r="Z129" s="186"/>
      <c r="AA129" s="62"/>
      <c r="AB129" s="62"/>
      <c r="AC129" s="187"/>
      <c r="AD129" s="259"/>
      <c r="AE129" s="259"/>
      <c r="AF129" s="56"/>
      <c r="AG129" s="28"/>
      <c r="AH129" s="56"/>
      <c r="AI129" s="28"/>
      <c r="AJ129" s="132"/>
      <c r="AK129" s="198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35</v>
      </c>
      <c r="D130" s="185"/>
      <c r="E130" s="56"/>
      <c r="F130" s="186">
        <v>39.873106</v>
      </c>
      <c r="G130" s="186">
        <v>43.125971999999997</v>
      </c>
      <c r="H130" s="186">
        <v>0.99159648</v>
      </c>
      <c r="I130" s="62">
        <v>0.99444902999999996</v>
      </c>
      <c r="J130" s="62">
        <v>1.0478981E-2</v>
      </c>
      <c r="K130" s="187"/>
      <c r="L130" s="259"/>
      <c r="M130" s="259"/>
      <c r="N130" s="56"/>
      <c r="O130" s="28"/>
      <c r="P130" s="56"/>
      <c r="Q130" s="28"/>
      <c r="R130" s="132"/>
      <c r="S130" s="215"/>
      <c r="T130" s="286"/>
      <c r="U130" s="27" t="s">
        <v>35</v>
      </c>
      <c r="V130" s="185"/>
      <c r="W130" s="56"/>
      <c r="X130" s="186"/>
      <c r="Y130" s="186"/>
      <c r="Z130" s="186"/>
      <c r="AA130" s="62"/>
      <c r="AB130" s="62"/>
      <c r="AC130" s="187"/>
      <c r="AD130" s="259"/>
      <c r="AE130" s="259"/>
      <c r="AF130" s="56"/>
      <c r="AG130" s="28"/>
      <c r="AH130" s="56"/>
      <c r="AI130" s="28"/>
      <c r="AJ130" s="132"/>
      <c r="AK130" s="198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37</v>
      </c>
      <c r="D131" s="185"/>
      <c r="E131" s="56"/>
      <c r="F131" s="186">
        <v>44.056699000000002</v>
      </c>
      <c r="G131" s="186">
        <v>47.048962000000003</v>
      </c>
      <c r="H131" s="186">
        <v>0.99560731999999996</v>
      </c>
      <c r="I131" s="62">
        <v>0.99723174000000003</v>
      </c>
      <c r="J131" s="62">
        <v>4.6424624000000001E-3</v>
      </c>
      <c r="K131" s="187"/>
      <c r="L131" s="259"/>
      <c r="M131" s="259"/>
      <c r="N131" s="56"/>
      <c r="O131" s="28"/>
      <c r="P131" s="56"/>
      <c r="Q131" s="28"/>
      <c r="R131" s="132"/>
      <c r="S131" s="215"/>
      <c r="T131" s="286"/>
      <c r="U131" s="27" t="s">
        <v>37</v>
      </c>
      <c r="V131" s="185"/>
      <c r="W131" s="56"/>
      <c r="X131" s="186"/>
      <c r="Y131" s="186"/>
      <c r="Z131" s="186"/>
      <c r="AA131" s="62"/>
      <c r="AB131" s="62"/>
      <c r="AC131" s="187"/>
      <c r="AD131" s="259"/>
      <c r="AE131" s="259"/>
      <c r="AF131" s="56"/>
      <c r="AG131" s="28"/>
      <c r="AH131" s="56"/>
      <c r="AI131" s="28"/>
      <c r="AJ131" s="132"/>
      <c r="AK131" s="198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5"/>
      <c r="E132" s="56"/>
      <c r="F132" s="188"/>
      <c r="G132" s="188"/>
      <c r="H132" s="188"/>
      <c r="I132" s="56"/>
      <c r="J132" s="56"/>
      <c r="K132" s="187"/>
      <c r="L132" s="259"/>
      <c r="M132" s="259"/>
      <c r="N132" s="56"/>
      <c r="O132" s="28"/>
      <c r="P132" s="56"/>
      <c r="Q132" s="28"/>
      <c r="R132" s="183"/>
      <c r="S132" s="215"/>
      <c r="T132" s="287"/>
      <c r="U132" s="27"/>
      <c r="V132" s="185"/>
      <c r="W132" s="56"/>
      <c r="X132" s="188"/>
      <c r="Y132" s="188"/>
      <c r="Z132" s="188"/>
      <c r="AA132" s="56"/>
      <c r="AB132" s="56"/>
      <c r="AC132" s="187"/>
      <c r="AD132" s="259"/>
      <c r="AE132" s="259"/>
      <c r="AF132" s="56"/>
      <c r="AG132" s="28"/>
      <c r="AH132" s="56"/>
      <c r="AI132" s="28"/>
      <c r="AJ132" s="183"/>
      <c r="AK132" s="198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91</v>
      </c>
      <c r="C133" s="25" t="s">
        <v>33</v>
      </c>
      <c r="D133" s="39"/>
      <c r="E133" s="55"/>
      <c r="F133" s="96">
        <v>28.778541000000001</v>
      </c>
      <c r="G133" s="96">
        <v>32.715940000000003</v>
      </c>
      <c r="H133" s="96">
        <v>0.93909737999999998</v>
      </c>
      <c r="I133" s="60">
        <v>0.96576154999999997</v>
      </c>
      <c r="J133" s="60">
        <v>5.8507009999999998E-2</v>
      </c>
      <c r="K133" s="61"/>
      <c r="L133" s="258"/>
      <c r="M133" s="258"/>
      <c r="N133" s="55"/>
      <c r="O133" s="26"/>
      <c r="P133" s="55"/>
      <c r="Q133" s="26"/>
      <c r="R133" s="131"/>
      <c r="S133" s="215"/>
      <c r="T133" s="285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8"/>
      <c r="AL133" s="285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34</v>
      </c>
      <c r="D134" s="185"/>
      <c r="E134" s="56"/>
      <c r="F134" s="186">
        <v>33.672415000000001</v>
      </c>
      <c r="G134" s="186">
        <v>37.120821999999997</v>
      </c>
      <c r="H134" s="186">
        <v>0.97441412999999999</v>
      </c>
      <c r="I134" s="62">
        <v>0.98443316999999997</v>
      </c>
      <c r="J134" s="62">
        <v>2.5401652E-2</v>
      </c>
      <c r="K134" s="187"/>
      <c r="L134" s="259"/>
      <c r="M134" s="259"/>
      <c r="N134" s="56"/>
      <c r="O134" s="28"/>
      <c r="P134" s="56"/>
      <c r="Q134" s="28"/>
      <c r="R134" s="132"/>
      <c r="S134" s="215"/>
      <c r="T134" s="286"/>
      <c r="U134" s="27" t="s">
        <v>34</v>
      </c>
      <c r="V134" s="185"/>
      <c r="W134" s="56"/>
      <c r="X134" s="186"/>
      <c r="Y134" s="186"/>
      <c r="Z134" s="186"/>
      <c r="AA134" s="62"/>
      <c r="AB134" s="62"/>
      <c r="AC134" s="187"/>
      <c r="AD134" s="259"/>
      <c r="AE134" s="259"/>
      <c r="AF134" s="56"/>
      <c r="AG134" s="28"/>
      <c r="AH134" s="56"/>
      <c r="AI134" s="28"/>
      <c r="AJ134" s="132"/>
      <c r="AK134" s="198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35</v>
      </c>
      <c r="D135" s="185"/>
      <c r="E135" s="56"/>
      <c r="F135" s="186">
        <v>39.197223000000001</v>
      </c>
      <c r="G135" s="186">
        <v>42.514110000000002</v>
      </c>
      <c r="H135" s="186">
        <v>0.99051403999999998</v>
      </c>
      <c r="I135" s="62">
        <v>0.99386390000000002</v>
      </c>
      <c r="J135" s="62">
        <v>9.5997749999999996E-3</v>
      </c>
      <c r="K135" s="187"/>
      <c r="L135" s="259"/>
      <c r="M135" s="259"/>
      <c r="N135" s="56"/>
      <c r="O135" s="28"/>
      <c r="P135" s="56"/>
      <c r="Q135" s="28"/>
      <c r="R135" s="132"/>
      <c r="S135" s="215"/>
      <c r="T135" s="286"/>
      <c r="U135" s="27" t="s">
        <v>35</v>
      </c>
      <c r="V135" s="185"/>
      <c r="W135" s="56"/>
      <c r="X135" s="186"/>
      <c r="Y135" s="186"/>
      <c r="Z135" s="186"/>
      <c r="AA135" s="62"/>
      <c r="AB135" s="62"/>
      <c r="AC135" s="187"/>
      <c r="AD135" s="259"/>
      <c r="AE135" s="259"/>
      <c r="AF135" s="56"/>
      <c r="AG135" s="28"/>
      <c r="AH135" s="56"/>
      <c r="AI135" s="28"/>
      <c r="AJ135" s="132"/>
      <c r="AK135" s="198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37</v>
      </c>
      <c r="D136" s="185"/>
      <c r="E136" s="56"/>
      <c r="F136" s="186">
        <v>42.926281000000003</v>
      </c>
      <c r="G136" s="186">
        <v>45.926197000000002</v>
      </c>
      <c r="H136" s="186">
        <v>0.99515781999999997</v>
      </c>
      <c r="I136" s="62">
        <v>0.99692912</v>
      </c>
      <c r="J136" s="62">
        <v>4.0735564999999996E-3</v>
      </c>
      <c r="K136" s="187"/>
      <c r="L136" s="259"/>
      <c r="M136" s="259"/>
      <c r="N136" s="56"/>
      <c r="O136" s="28"/>
      <c r="P136" s="56"/>
      <c r="Q136" s="28"/>
      <c r="R136" s="132"/>
      <c r="S136" s="215"/>
      <c r="T136" s="286"/>
      <c r="U136" s="27" t="s">
        <v>37</v>
      </c>
      <c r="V136" s="185"/>
      <c r="W136" s="56"/>
      <c r="X136" s="186"/>
      <c r="Y136" s="186"/>
      <c r="Z136" s="186"/>
      <c r="AA136" s="62"/>
      <c r="AB136" s="62"/>
      <c r="AC136" s="187"/>
      <c r="AD136" s="259"/>
      <c r="AE136" s="259"/>
      <c r="AF136" s="56"/>
      <c r="AG136" s="28"/>
      <c r="AH136" s="56"/>
      <c r="AI136" s="28"/>
      <c r="AJ136" s="132"/>
      <c r="AK136" s="198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5"/>
      <c r="E137" s="56"/>
      <c r="F137" s="188"/>
      <c r="G137" s="188"/>
      <c r="H137" s="188"/>
      <c r="I137" s="56"/>
      <c r="J137" s="56"/>
      <c r="K137" s="187"/>
      <c r="L137" s="259"/>
      <c r="M137" s="259"/>
      <c r="N137" s="56"/>
      <c r="O137" s="28"/>
      <c r="P137" s="56"/>
      <c r="Q137" s="28"/>
      <c r="R137" s="183"/>
      <c r="S137" s="215"/>
      <c r="T137" s="287"/>
      <c r="U137" s="27"/>
      <c r="V137" s="185"/>
      <c r="W137" s="56"/>
      <c r="X137" s="188"/>
      <c r="Y137" s="188"/>
      <c r="Z137" s="188"/>
      <c r="AA137" s="56"/>
      <c r="AB137" s="56"/>
      <c r="AC137" s="187"/>
      <c r="AD137" s="259"/>
      <c r="AE137" s="259"/>
      <c r="AF137" s="56"/>
      <c r="AG137" s="28"/>
      <c r="AH137" s="56"/>
      <c r="AI137" s="28"/>
      <c r="AJ137" s="183"/>
      <c r="AK137" s="198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92</v>
      </c>
      <c r="C138" s="25" t="s">
        <v>33</v>
      </c>
      <c r="D138" s="39"/>
      <c r="E138" s="55"/>
      <c r="F138" s="96">
        <v>29.563089000000002</v>
      </c>
      <c r="G138" s="96">
        <v>33.362454999999997</v>
      </c>
      <c r="H138" s="96">
        <v>0.95421964000000004</v>
      </c>
      <c r="I138" s="60">
        <v>0.97165164000000004</v>
      </c>
      <c r="J138" s="60">
        <v>5.9821256000000003E-2</v>
      </c>
      <c r="K138" s="61"/>
      <c r="L138" s="258"/>
      <c r="M138" s="258"/>
      <c r="N138" s="55"/>
      <c r="O138" s="26"/>
      <c r="P138" s="55"/>
      <c r="Q138" s="26"/>
      <c r="R138" s="131"/>
      <c r="S138" s="215"/>
      <c r="T138" s="285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8"/>
      <c r="AL138" s="285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34</v>
      </c>
      <c r="D139" s="185"/>
      <c r="E139" s="56"/>
      <c r="F139" s="186">
        <v>34.355176999999998</v>
      </c>
      <c r="G139" s="186">
        <v>37.641942</v>
      </c>
      <c r="H139" s="186">
        <v>0.98001225999999997</v>
      </c>
      <c r="I139" s="62">
        <v>0.98714625</v>
      </c>
      <c r="J139" s="62">
        <v>2.8223062E-2</v>
      </c>
      <c r="K139" s="187"/>
      <c r="L139" s="259"/>
      <c r="M139" s="259"/>
      <c r="N139" s="56"/>
      <c r="O139" s="28"/>
      <c r="P139" s="56"/>
      <c r="Q139" s="28"/>
      <c r="R139" s="132"/>
      <c r="S139" s="215"/>
      <c r="T139" s="286"/>
      <c r="U139" s="27" t="s">
        <v>34</v>
      </c>
      <c r="V139" s="185"/>
      <c r="W139" s="56"/>
      <c r="X139" s="186"/>
      <c r="Y139" s="186"/>
      <c r="Z139" s="186"/>
      <c r="AA139" s="62"/>
      <c r="AB139" s="62"/>
      <c r="AC139" s="187"/>
      <c r="AD139" s="259"/>
      <c r="AE139" s="259"/>
      <c r="AF139" s="56"/>
      <c r="AG139" s="28"/>
      <c r="AH139" s="56"/>
      <c r="AI139" s="28"/>
      <c r="AJ139" s="132"/>
      <c r="AK139" s="198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35</v>
      </c>
      <c r="D140" s="185"/>
      <c r="E140" s="56"/>
      <c r="F140" s="186">
        <v>39.886972</v>
      </c>
      <c r="G140" s="186">
        <v>43.100002000000003</v>
      </c>
      <c r="H140" s="186">
        <v>0.99229045000000005</v>
      </c>
      <c r="I140" s="62">
        <v>0.99492528999999996</v>
      </c>
      <c r="J140" s="62">
        <v>1.0483716000000001E-2</v>
      </c>
      <c r="K140" s="187"/>
      <c r="L140" s="259"/>
      <c r="M140" s="259"/>
      <c r="N140" s="56"/>
      <c r="O140" s="28"/>
      <c r="P140" s="56"/>
      <c r="Q140" s="28"/>
      <c r="R140" s="132"/>
      <c r="S140" s="215"/>
      <c r="T140" s="286"/>
      <c r="U140" s="27" t="s">
        <v>35</v>
      </c>
      <c r="V140" s="185"/>
      <c r="W140" s="56"/>
      <c r="X140" s="186"/>
      <c r="Y140" s="186"/>
      <c r="Z140" s="186"/>
      <c r="AA140" s="62"/>
      <c r="AB140" s="62"/>
      <c r="AC140" s="187"/>
      <c r="AD140" s="259"/>
      <c r="AE140" s="259"/>
      <c r="AF140" s="56"/>
      <c r="AG140" s="28"/>
      <c r="AH140" s="56"/>
      <c r="AI140" s="28"/>
      <c r="AJ140" s="132"/>
      <c r="AK140" s="198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37</v>
      </c>
      <c r="D141" s="185"/>
      <c r="E141" s="56"/>
      <c r="F141" s="186">
        <v>43.856693</v>
      </c>
      <c r="G141" s="186">
        <v>46.676568000000003</v>
      </c>
      <c r="H141" s="186">
        <v>0.99568641999999996</v>
      </c>
      <c r="I141" s="62">
        <v>0.99741701000000005</v>
      </c>
      <c r="J141" s="62">
        <v>4.9026180000000001E-3</v>
      </c>
      <c r="K141" s="187"/>
      <c r="L141" s="259"/>
      <c r="M141" s="259"/>
      <c r="N141" s="56"/>
      <c r="O141" s="28"/>
      <c r="P141" s="56"/>
      <c r="Q141" s="28"/>
      <c r="R141" s="132"/>
      <c r="S141" s="215"/>
      <c r="T141" s="286"/>
      <c r="U141" s="27" t="s">
        <v>37</v>
      </c>
      <c r="V141" s="185"/>
      <c r="W141" s="56"/>
      <c r="X141" s="186"/>
      <c r="Y141" s="186"/>
      <c r="Z141" s="186"/>
      <c r="AA141" s="62"/>
      <c r="AB141" s="62"/>
      <c r="AC141" s="187"/>
      <c r="AD141" s="259"/>
      <c r="AE141" s="259"/>
      <c r="AF141" s="56"/>
      <c r="AG141" s="28"/>
      <c r="AH141" s="56"/>
      <c r="AI141" s="28"/>
      <c r="AJ141" s="132"/>
      <c r="AK141" s="198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5"/>
      <c r="E142" s="56"/>
      <c r="F142" s="188"/>
      <c r="G142" s="188"/>
      <c r="H142" s="188"/>
      <c r="I142" s="56"/>
      <c r="J142" s="56"/>
      <c r="K142" s="187"/>
      <c r="L142" s="259"/>
      <c r="M142" s="259"/>
      <c r="N142" s="56"/>
      <c r="O142" s="28"/>
      <c r="P142" s="56"/>
      <c r="Q142" s="28"/>
      <c r="R142" s="183"/>
      <c r="S142" s="215"/>
      <c r="T142" s="287"/>
      <c r="U142" s="27"/>
      <c r="V142" s="185"/>
      <c r="W142" s="56"/>
      <c r="X142" s="188"/>
      <c r="Y142" s="188"/>
      <c r="Z142" s="188"/>
      <c r="AA142" s="56"/>
      <c r="AB142" s="56"/>
      <c r="AC142" s="187"/>
      <c r="AD142" s="259"/>
      <c r="AE142" s="259"/>
      <c r="AF142" s="56"/>
      <c r="AG142" s="28"/>
      <c r="AH142" s="56"/>
      <c r="AI142" s="28"/>
      <c r="AJ142" s="183"/>
      <c r="AK142" s="198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93</v>
      </c>
      <c r="C143" s="25" t="s">
        <v>33</v>
      </c>
      <c r="D143" s="39"/>
      <c r="E143" s="55"/>
      <c r="F143" s="96">
        <v>29.950952000000001</v>
      </c>
      <c r="G143" s="96">
        <v>33.530135999999999</v>
      </c>
      <c r="H143" s="96">
        <v>0.95021385000000003</v>
      </c>
      <c r="I143" s="60">
        <v>0.97102546000000001</v>
      </c>
      <c r="J143" s="60">
        <v>6.4283705999999996E-2</v>
      </c>
      <c r="K143" s="61"/>
      <c r="L143" s="258"/>
      <c r="M143" s="258"/>
      <c r="N143" s="55"/>
      <c r="O143" s="26"/>
      <c r="P143" s="55"/>
      <c r="Q143" s="26"/>
      <c r="R143" s="131"/>
      <c r="S143" s="215"/>
      <c r="T143" s="285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8"/>
      <c r="AL143" s="285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34</v>
      </c>
      <c r="D144" s="185"/>
      <c r="E144" s="56"/>
      <c r="F144" s="186">
        <v>34.297525</v>
      </c>
      <c r="G144" s="186">
        <v>37.554763000000001</v>
      </c>
      <c r="H144" s="186">
        <v>0.97857203000000004</v>
      </c>
      <c r="I144" s="62">
        <v>0.98633744000000001</v>
      </c>
      <c r="J144" s="62">
        <v>3.0714568000000001E-2</v>
      </c>
      <c r="K144" s="187"/>
      <c r="L144" s="259"/>
      <c r="M144" s="259"/>
      <c r="N144" s="56"/>
      <c r="O144" s="28"/>
      <c r="P144" s="56"/>
      <c r="Q144" s="28"/>
      <c r="R144" s="132"/>
      <c r="S144" s="215"/>
      <c r="T144" s="286"/>
      <c r="U144" s="27" t="s">
        <v>34</v>
      </c>
      <c r="V144" s="185"/>
      <c r="W144" s="56"/>
      <c r="X144" s="186"/>
      <c r="Y144" s="186"/>
      <c r="Z144" s="186"/>
      <c r="AA144" s="62"/>
      <c r="AB144" s="62"/>
      <c r="AC144" s="187"/>
      <c r="AD144" s="259"/>
      <c r="AE144" s="259"/>
      <c r="AF144" s="56"/>
      <c r="AG144" s="28"/>
      <c r="AH144" s="56"/>
      <c r="AI144" s="28"/>
      <c r="AJ144" s="132"/>
      <c r="AK144" s="198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35</v>
      </c>
      <c r="D145" s="185"/>
      <c r="E145" s="56"/>
      <c r="F145" s="186">
        <v>39.758935000000001</v>
      </c>
      <c r="G145" s="186">
        <v>42.951284999999999</v>
      </c>
      <c r="H145" s="186">
        <v>0.99166098000000003</v>
      </c>
      <c r="I145" s="62">
        <v>0.99466695999999999</v>
      </c>
      <c r="J145" s="62">
        <v>1.1851857E-2</v>
      </c>
      <c r="K145" s="187"/>
      <c r="L145" s="259"/>
      <c r="M145" s="259"/>
      <c r="N145" s="56"/>
      <c r="O145" s="28"/>
      <c r="P145" s="56"/>
      <c r="Q145" s="28"/>
      <c r="R145" s="132"/>
      <c r="S145" s="215"/>
      <c r="T145" s="286"/>
      <c r="U145" s="27" t="s">
        <v>35</v>
      </c>
      <c r="V145" s="185"/>
      <c r="W145" s="56"/>
      <c r="X145" s="186"/>
      <c r="Y145" s="186"/>
      <c r="Z145" s="186"/>
      <c r="AA145" s="62"/>
      <c r="AB145" s="62"/>
      <c r="AC145" s="187"/>
      <c r="AD145" s="259"/>
      <c r="AE145" s="259"/>
      <c r="AF145" s="56"/>
      <c r="AG145" s="28"/>
      <c r="AH145" s="56"/>
      <c r="AI145" s="28"/>
      <c r="AJ145" s="132"/>
      <c r="AK145" s="198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37</v>
      </c>
      <c r="D146" s="185"/>
      <c r="E146" s="56"/>
      <c r="F146" s="186">
        <v>43.613106999999999</v>
      </c>
      <c r="G146" s="186">
        <v>46.497587000000003</v>
      </c>
      <c r="H146" s="186">
        <v>0.99538886999999998</v>
      </c>
      <c r="I146" s="62">
        <v>0.99730218999999998</v>
      </c>
      <c r="J146" s="62">
        <v>5.3215329999999998E-3</v>
      </c>
      <c r="K146" s="187"/>
      <c r="L146" s="259"/>
      <c r="M146" s="259"/>
      <c r="N146" s="56"/>
      <c r="O146" s="28"/>
      <c r="P146" s="56"/>
      <c r="Q146" s="28"/>
      <c r="R146" s="132"/>
      <c r="S146" s="215"/>
      <c r="T146" s="286"/>
      <c r="U146" s="27" t="s">
        <v>37</v>
      </c>
      <c r="V146" s="185"/>
      <c r="W146" s="56"/>
      <c r="X146" s="186"/>
      <c r="Y146" s="186"/>
      <c r="Z146" s="186"/>
      <c r="AA146" s="62"/>
      <c r="AB146" s="62"/>
      <c r="AC146" s="187"/>
      <c r="AD146" s="259"/>
      <c r="AE146" s="259"/>
      <c r="AF146" s="56"/>
      <c r="AG146" s="28"/>
      <c r="AH146" s="56"/>
      <c r="AI146" s="28"/>
      <c r="AJ146" s="132"/>
      <c r="AK146" s="198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5"/>
      <c r="E147" s="56"/>
      <c r="F147" s="188"/>
      <c r="G147" s="188"/>
      <c r="H147" s="188"/>
      <c r="I147" s="56"/>
      <c r="J147" s="56"/>
      <c r="K147" s="187"/>
      <c r="L147" s="259"/>
      <c r="M147" s="259"/>
      <c r="N147" s="56"/>
      <c r="O147" s="28"/>
      <c r="P147" s="56"/>
      <c r="Q147" s="28"/>
      <c r="R147" s="183"/>
      <c r="S147" s="215"/>
      <c r="T147" s="287"/>
      <c r="U147" s="27"/>
      <c r="V147" s="185"/>
      <c r="W147" s="56"/>
      <c r="X147" s="188"/>
      <c r="Y147" s="188"/>
      <c r="Z147" s="188"/>
      <c r="AA147" s="56"/>
      <c r="AB147" s="56"/>
      <c r="AC147" s="187"/>
      <c r="AD147" s="259"/>
      <c r="AE147" s="259"/>
      <c r="AF147" s="56"/>
      <c r="AG147" s="28"/>
      <c r="AH147" s="56"/>
      <c r="AI147" s="28"/>
      <c r="AJ147" s="183"/>
      <c r="AK147" s="198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94</v>
      </c>
      <c r="C148" s="25" t="s">
        <v>33</v>
      </c>
      <c r="D148" s="39"/>
      <c r="E148" s="55"/>
      <c r="F148" s="96">
        <v>28.091464999999999</v>
      </c>
      <c r="G148" s="96">
        <v>32.520411000000003</v>
      </c>
      <c r="H148" s="96">
        <v>0.94369844000000003</v>
      </c>
      <c r="I148" s="60">
        <v>0.96340888999999996</v>
      </c>
      <c r="J148" s="60">
        <v>6.2893359999999995E-2</v>
      </c>
      <c r="K148" s="61"/>
      <c r="L148" s="258"/>
      <c r="M148" s="258"/>
      <c r="N148" s="55"/>
      <c r="O148" s="26"/>
      <c r="P148" s="55"/>
      <c r="Q148" s="26"/>
      <c r="R148" s="131"/>
      <c r="S148" s="215"/>
      <c r="T148" s="285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8"/>
      <c r="AL148" s="285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34</v>
      </c>
      <c r="D149" s="185"/>
      <c r="E149" s="56"/>
      <c r="F149" s="186">
        <v>33.296998000000002</v>
      </c>
      <c r="G149" s="186">
        <v>37.046382999999999</v>
      </c>
      <c r="H149" s="186">
        <v>0.97734197</v>
      </c>
      <c r="I149" s="62">
        <v>0.98427107999999996</v>
      </c>
      <c r="J149" s="62">
        <v>2.6949503999999999E-2</v>
      </c>
      <c r="K149" s="187"/>
      <c r="L149" s="259"/>
      <c r="M149" s="259"/>
      <c r="N149" s="56"/>
      <c r="O149" s="28"/>
      <c r="P149" s="56"/>
      <c r="Q149" s="28"/>
      <c r="R149" s="132"/>
      <c r="S149" s="215"/>
      <c r="T149" s="286"/>
      <c r="U149" s="27" t="s">
        <v>34</v>
      </c>
      <c r="V149" s="185"/>
      <c r="W149" s="56"/>
      <c r="X149" s="186"/>
      <c r="Y149" s="186"/>
      <c r="Z149" s="186"/>
      <c r="AA149" s="62"/>
      <c r="AB149" s="62"/>
      <c r="AC149" s="187"/>
      <c r="AD149" s="259"/>
      <c r="AE149" s="259"/>
      <c r="AF149" s="56"/>
      <c r="AG149" s="28"/>
      <c r="AH149" s="56"/>
      <c r="AI149" s="28"/>
      <c r="AJ149" s="132"/>
      <c r="AK149" s="198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35</v>
      </c>
      <c r="D150" s="185"/>
      <c r="E150" s="56"/>
      <c r="F150" s="186">
        <v>39.139918999999999</v>
      </c>
      <c r="G150" s="186">
        <v>42.533496999999997</v>
      </c>
      <c r="H150" s="186">
        <v>0.99171575000000001</v>
      </c>
      <c r="I150" s="62">
        <v>0.99423452999999995</v>
      </c>
      <c r="J150" s="62">
        <v>1.0689755E-2</v>
      </c>
      <c r="K150" s="187"/>
      <c r="L150" s="259"/>
      <c r="M150" s="259"/>
      <c r="N150" s="56"/>
      <c r="O150" s="28"/>
      <c r="P150" s="56"/>
      <c r="Q150" s="28"/>
      <c r="R150" s="132"/>
      <c r="S150" s="215"/>
      <c r="T150" s="286"/>
      <c r="U150" s="27" t="s">
        <v>35</v>
      </c>
      <c r="V150" s="185"/>
      <c r="W150" s="56"/>
      <c r="X150" s="186"/>
      <c r="Y150" s="186"/>
      <c r="Z150" s="186"/>
      <c r="AA150" s="62"/>
      <c r="AB150" s="62"/>
      <c r="AC150" s="187"/>
      <c r="AD150" s="259"/>
      <c r="AE150" s="259"/>
      <c r="AF150" s="56"/>
      <c r="AG150" s="28"/>
      <c r="AH150" s="56"/>
      <c r="AI150" s="28"/>
      <c r="AJ150" s="132"/>
      <c r="AK150" s="198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37</v>
      </c>
      <c r="D151" s="185"/>
      <c r="E151" s="56"/>
      <c r="F151" s="186">
        <v>43.646825999999997</v>
      </c>
      <c r="G151" s="186">
        <v>46.652340000000002</v>
      </c>
      <c r="H151" s="186">
        <v>0.99566874999999999</v>
      </c>
      <c r="I151" s="62">
        <v>0.99725741000000001</v>
      </c>
      <c r="J151" s="62">
        <v>4.4435626000000001E-3</v>
      </c>
      <c r="K151" s="187"/>
      <c r="L151" s="259"/>
      <c r="M151" s="259"/>
      <c r="N151" s="56"/>
      <c r="O151" s="28"/>
      <c r="P151" s="56"/>
      <c r="Q151" s="28"/>
      <c r="R151" s="132"/>
      <c r="S151" s="215"/>
      <c r="T151" s="286"/>
      <c r="U151" s="27" t="s">
        <v>37</v>
      </c>
      <c r="V151" s="185"/>
      <c r="W151" s="56"/>
      <c r="X151" s="186"/>
      <c r="Y151" s="186"/>
      <c r="Z151" s="186"/>
      <c r="AA151" s="62"/>
      <c r="AB151" s="62"/>
      <c r="AC151" s="187"/>
      <c r="AD151" s="259"/>
      <c r="AE151" s="259"/>
      <c r="AF151" s="56"/>
      <c r="AG151" s="28"/>
      <c r="AH151" s="56"/>
      <c r="AI151" s="28"/>
      <c r="AJ151" s="132"/>
      <c r="AK151" s="198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5"/>
      <c r="E152" s="56"/>
      <c r="F152" s="188"/>
      <c r="G152" s="188"/>
      <c r="H152" s="188"/>
      <c r="I152" s="56"/>
      <c r="J152" s="56"/>
      <c r="K152" s="187"/>
      <c r="L152" s="259"/>
      <c r="M152" s="259"/>
      <c r="N152" s="56"/>
      <c r="O152" s="28"/>
      <c r="P152" s="56"/>
      <c r="Q152" s="28"/>
      <c r="R152" s="183"/>
      <c r="S152" s="215"/>
      <c r="T152" s="287"/>
      <c r="U152" s="27"/>
      <c r="V152" s="185"/>
      <c r="W152" s="56"/>
      <c r="X152" s="188"/>
      <c r="Y152" s="188"/>
      <c r="Z152" s="188"/>
      <c r="AA152" s="56"/>
      <c r="AB152" s="56"/>
      <c r="AC152" s="187"/>
      <c r="AD152" s="259"/>
      <c r="AE152" s="259"/>
      <c r="AF152" s="56"/>
      <c r="AG152" s="28"/>
      <c r="AH152" s="56"/>
      <c r="AI152" s="28"/>
      <c r="AJ152" s="183"/>
      <c r="AK152" s="198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95</v>
      </c>
      <c r="C153" s="25" t="s">
        <v>33</v>
      </c>
      <c r="D153" s="39"/>
      <c r="E153" s="55"/>
      <c r="F153" s="96">
        <v>29.014938999999998</v>
      </c>
      <c r="G153" s="96">
        <v>33.064194999999998</v>
      </c>
      <c r="H153" s="96">
        <v>0.94059594999999996</v>
      </c>
      <c r="I153" s="60">
        <v>0.96839030000000004</v>
      </c>
      <c r="J153" s="60">
        <v>5.761836E-2</v>
      </c>
      <c r="K153" s="61"/>
      <c r="L153" s="258"/>
      <c r="M153" s="258"/>
      <c r="N153" s="55"/>
      <c r="O153" s="26"/>
      <c r="P153" s="55"/>
      <c r="Q153" s="26"/>
      <c r="R153" s="131"/>
      <c r="S153" s="215"/>
      <c r="T153" s="285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8"/>
      <c r="AL153" s="285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34</v>
      </c>
      <c r="D154" s="185"/>
      <c r="E154" s="56"/>
      <c r="F154" s="186">
        <v>33.608530000000002</v>
      </c>
      <c r="G154" s="186">
        <v>37.182192999999998</v>
      </c>
      <c r="H154" s="186">
        <v>0.97457755000000001</v>
      </c>
      <c r="I154" s="62">
        <v>0.98446416000000003</v>
      </c>
      <c r="J154" s="62">
        <v>2.5864188E-2</v>
      </c>
      <c r="K154" s="187"/>
      <c r="L154" s="259"/>
      <c r="M154" s="259"/>
      <c r="N154" s="56"/>
      <c r="O154" s="28"/>
      <c r="P154" s="56"/>
      <c r="Q154" s="28"/>
      <c r="R154" s="132"/>
      <c r="S154" s="215"/>
      <c r="T154" s="286"/>
      <c r="U154" s="27" t="s">
        <v>34</v>
      </c>
      <c r="V154" s="185"/>
      <c r="W154" s="56"/>
      <c r="X154" s="186"/>
      <c r="Y154" s="186"/>
      <c r="Z154" s="186"/>
      <c r="AA154" s="62"/>
      <c r="AB154" s="62"/>
      <c r="AC154" s="187"/>
      <c r="AD154" s="259"/>
      <c r="AE154" s="259"/>
      <c r="AF154" s="56"/>
      <c r="AG154" s="28"/>
      <c r="AH154" s="56"/>
      <c r="AI154" s="28"/>
      <c r="AJ154" s="132"/>
      <c r="AK154" s="198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35</v>
      </c>
      <c r="D155" s="185"/>
      <c r="E155" s="56"/>
      <c r="F155" s="186">
        <v>39.175626000000001</v>
      </c>
      <c r="G155" s="186">
        <v>42.546225999999997</v>
      </c>
      <c r="H155" s="186">
        <v>0.99067181999999998</v>
      </c>
      <c r="I155" s="62">
        <v>0.99371935</v>
      </c>
      <c r="J155" s="62">
        <v>1.0026184E-2</v>
      </c>
      <c r="K155" s="187"/>
      <c r="L155" s="259"/>
      <c r="M155" s="259"/>
      <c r="N155" s="56"/>
      <c r="O155" s="28"/>
      <c r="P155" s="56"/>
      <c r="Q155" s="28"/>
      <c r="R155" s="132"/>
      <c r="S155" s="215"/>
      <c r="T155" s="286"/>
      <c r="U155" s="27" t="s">
        <v>35</v>
      </c>
      <c r="V155" s="185"/>
      <c r="W155" s="56"/>
      <c r="X155" s="186"/>
      <c r="Y155" s="186"/>
      <c r="Z155" s="186"/>
      <c r="AA155" s="62"/>
      <c r="AB155" s="62"/>
      <c r="AC155" s="187"/>
      <c r="AD155" s="259"/>
      <c r="AE155" s="259"/>
      <c r="AF155" s="56"/>
      <c r="AG155" s="28"/>
      <c r="AH155" s="56"/>
      <c r="AI155" s="28"/>
      <c r="AJ155" s="132"/>
      <c r="AK155" s="198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37</v>
      </c>
      <c r="D156" s="185"/>
      <c r="E156" s="56"/>
      <c r="F156" s="186">
        <v>43.655133999999997</v>
      </c>
      <c r="G156" s="186">
        <v>46.666738000000002</v>
      </c>
      <c r="H156" s="186">
        <v>0.99535996000000004</v>
      </c>
      <c r="I156" s="62">
        <v>0.99698220999999998</v>
      </c>
      <c r="J156" s="62">
        <v>3.9829206999999998E-3</v>
      </c>
      <c r="K156" s="187"/>
      <c r="L156" s="259"/>
      <c r="M156" s="259"/>
      <c r="N156" s="56"/>
      <c r="O156" s="28"/>
      <c r="P156" s="56"/>
      <c r="Q156" s="28"/>
      <c r="R156" s="132"/>
      <c r="S156" s="215"/>
      <c r="T156" s="286"/>
      <c r="U156" s="27" t="s">
        <v>37</v>
      </c>
      <c r="V156" s="185"/>
      <c r="W156" s="56"/>
      <c r="X156" s="186"/>
      <c r="Y156" s="186"/>
      <c r="Z156" s="186"/>
      <c r="AA156" s="62"/>
      <c r="AB156" s="62"/>
      <c r="AC156" s="187"/>
      <c r="AD156" s="259"/>
      <c r="AE156" s="259"/>
      <c r="AF156" s="56"/>
      <c r="AG156" s="28"/>
      <c r="AH156" s="56"/>
      <c r="AI156" s="28"/>
      <c r="AJ156" s="132"/>
      <c r="AK156" s="198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5"/>
      <c r="E157" s="56"/>
      <c r="F157" s="188"/>
      <c r="G157" s="188"/>
      <c r="H157" s="188"/>
      <c r="I157" s="56"/>
      <c r="J157" s="56"/>
      <c r="K157" s="187"/>
      <c r="L157" s="259"/>
      <c r="M157" s="259"/>
      <c r="N157" s="56"/>
      <c r="O157" s="28"/>
      <c r="P157" s="56"/>
      <c r="Q157" s="28"/>
      <c r="R157" s="183"/>
      <c r="S157" s="215"/>
      <c r="T157" s="287"/>
      <c r="U157" s="27"/>
      <c r="V157" s="185"/>
      <c r="W157" s="56"/>
      <c r="X157" s="188"/>
      <c r="Y157" s="188"/>
      <c r="Z157" s="188"/>
      <c r="AA157" s="56"/>
      <c r="AB157" s="56"/>
      <c r="AC157" s="187"/>
      <c r="AD157" s="259"/>
      <c r="AE157" s="259"/>
      <c r="AF157" s="56"/>
      <c r="AG157" s="28"/>
      <c r="AH157" s="56"/>
      <c r="AI157" s="28"/>
      <c r="AJ157" s="183"/>
      <c r="AK157" s="198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96</v>
      </c>
      <c r="C158" s="25" t="s">
        <v>33</v>
      </c>
      <c r="D158" s="39"/>
      <c r="E158" s="55"/>
      <c r="F158" s="96">
        <v>28.651301</v>
      </c>
      <c r="G158" s="96">
        <v>32.357357999999998</v>
      </c>
      <c r="H158" s="96">
        <v>0.94046549000000002</v>
      </c>
      <c r="I158" s="60">
        <v>0.96510985000000005</v>
      </c>
      <c r="J158" s="60">
        <v>5.8323989999999999E-2</v>
      </c>
      <c r="K158" s="61"/>
      <c r="L158" s="258"/>
      <c r="M158" s="258"/>
      <c r="N158" s="55"/>
      <c r="O158" s="26"/>
      <c r="P158" s="55"/>
      <c r="Q158" s="26"/>
      <c r="R158" s="131"/>
      <c r="S158" s="215"/>
      <c r="T158" s="285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8"/>
      <c r="AL158" s="285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34</v>
      </c>
      <c r="D159" s="185"/>
      <c r="E159" s="56"/>
      <c r="F159" s="186">
        <v>33.397779999999997</v>
      </c>
      <c r="G159" s="186">
        <v>36.771500000000003</v>
      </c>
      <c r="H159" s="186">
        <v>0.97491832</v>
      </c>
      <c r="I159" s="62">
        <v>0.98395049999999995</v>
      </c>
      <c r="J159" s="62">
        <v>2.4802523E-2</v>
      </c>
      <c r="K159" s="187"/>
      <c r="L159" s="259"/>
      <c r="M159" s="259"/>
      <c r="N159" s="56"/>
      <c r="O159" s="28"/>
      <c r="P159" s="56"/>
      <c r="Q159" s="28"/>
      <c r="R159" s="132"/>
      <c r="S159" s="215"/>
      <c r="T159" s="286"/>
      <c r="U159" s="27" t="s">
        <v>34</v>
      </c>
      <c r="V159" s="185"/>
      <c r="W159" s="56"/>
      <c r="X159" s="186"/>
      <c r="Y159" s="186"/>
      <c r="Z159" s="186"/>
      <c r="AA159" s="62"/>
      <c r="AB159" s="62"/>
      <c r="AC159" s="187"/>
      <c r="AD159" s="259"/>
      <c r="AE159" s="259"/>
      <c r="AF159" s="56"/>
      <c r="AG159" s="28"/>
      <c r="AH159" s="56"/>
      <c r="AI159" s="28"/>
      <c r="AJ159" s="132"/>
      <c r="AK159" s="198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35</v>
      </c>
      <c r="D160" s="185"/>
      <c r="E160" s="56"/>
      <c r="F160" s="186">
        <v>39.017004</v>
      </c>
      <c r="G160" s="186">
        <v>42.302745000000002</v>
      </c>
      <c r="H160" s="186">
        <v>0.99058451000000003</v>
      </c>
      <c r="I160" s="62">
        <v>0.99361783999999997</v>
      </c>
      <c r="J160" s="62">
        <v>8.8751139999999999E-3</v>
      </c>
      <c r="K160" s="187"/>
      <c r="L160" s="259"/>
      <c r="M160" s="259"/>
      <c r="N160" s="56"/>
      <c r="O160" s="28"/>
      <c r="P160" s="56"/>
      <c r="Q160" s="28"/>
      <c r="R160" s="132"/>
      <c r="S160" s="215"/>
      <c r="T160" s="286"/>
      <c r="U160" s="27" t="s">
        <v>35</v>
      </c>
      <c r="V160" s="185"/>
      <c r="W160" s="56"/>
      <c r="X160" s="186"/>
      <c r="Y160" s="186"/>
      <c r="Z160" s="186"/>
      <c r="AA160" s="62"/>
      <c r="AB160" s="62"/>
      <c r="AC160" s="187"/>
      <c r="AD160" s="259"/>
      <c r="AE160" s="259"/>
      <c r="AF160" s="56"/>
      <c r="AG160" s="28"/>
      <c r="AH160" s="56"/>
      <c r="AI160" s="28"/>
      <c r="AJ160" s="132"/>
      <c r="AK160" s="198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37</v>
      </c>
      <c r="D161" s="185"/>
      <c r="E161" s="56"/>
      <c r="F161" s="186">
        <v>42.981335000000001</v>
      </c>
      <c r="G161" s="186">
        <v>45.939183</v>
      </c>
      <c r="H161" s="186">
        <v>0.99512840000000002</v>
      </c>
      <c r="I161" s="62">
        <v>0.99685005000000004</v>
      </c>
      <c r="J161" s="62">
        <v>4.0962244E-3</v>
      </c>
      <c r="K161" s="187"/>
      <c r="L161" s="259"/>
      <c r="M161" s="259"/>
      <c r="N161" s="56"/>
      <c r="O161" s="28"/>
      <c r="P161" s="56"/>
      <c r="Q161" s="28"/>
      <c r="R161" s="132"/>
      <c r="S161" s="215"/>
      <c r="T161" s="286"/>
      <c r="U161" s="27" t="s">
        <v>37</v>
      </c>
      <c r="V161" s="185"/>
      <c r="W161" s="56"/>
      <c r="X161" s="186"/>
      <c r="Y161" s="186"/>
      <c r="Z161" s="186"/>
      <c r="AA161" s="62"/>
      <c r="AB161" s="62"/>
      <c r="AC161" s="187"/>
      <c r="AD161" s="259"/>
      <c r="AE161" s="259"/>
      <c r="AF161" s="56"/>
      <c r="AG161" s="28"/>
      <c r="AH161" s="56"/>
      <c r="AI161" s="28"/>
      <c r="AJ161" s="132"/>
      <c r="AK161" s="198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5"/>
      <c r="E162" s="56"/>
      <c r="F162" s="188"/>
      <c r="G162" s="188"/>
      <c r="H162" s="188"/>
      <c r="I162" s="56"/>
      <c r="J162" s="56"/>
      <c r="K162" s="187"/>
      <c r="L162" s="259"/>
      <c r="M162" s="259"/>
      <c r="N162" s="56"/>
      <c r="O162" s="28"/>
      <c r="P162" s="56"/>
      <c r="Q162" s="28"/>
      <c r="R162" s="183"/>
      <c r="S162" s="215"/>
      <c r="T162" s="287"/>
      <c r="U162" s="27"/>
      <c r="V162" s="185"/>
      <c r="W162" s="56"/>
      <c r="X162" s="188"/>
      <c r="Y162" s="188"/>
      <c r="Z162" s="188"/>
      <c r="AA162" s="56"/>
      <c r="AB162" s="56"/>
      <c r="AC162" s="187"/>
      <c r="AD162" s="259"/>
      <c r="AE162" s="259"/>
      <c r="AF162" s="56"/>
      <c r="AG162" s="28"/>
      <c r="AH162" s="56"/>
      <c r="AI162" s="28"/>
      <c r="AJ162" s="183"/>
      <c r="AK162" s="198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97</v>
      </c>
      <c r="C163" s="25" t="s">
        <v>33</v>
      </c>
      <c r="D163" s="39"/>
      <c r="E163" s="55"/>
      <c r="F163" s="96">
        <v>28.617581000000001</v>
      </c>
      <c r="G163" s="96">
        <v>33.03707</v>
      </c>
      <c r="H163" s="96">
        <v>0.94589875999999995</v>
      </c>
      <c r="I163" s="60">
        <v>0.96660948999999996</v>
      </c>
      <c r="J163" s="60">
        <v>6.3767210000000005E-2</v>
      </c>
      <c r="K163" s="61"/>
      <c r="L163" s="258"/>
      <c r="M163" s="258"/>
      <c r="N163" s="55"/>
      <c r="O163" s="26"/>
      <c r="P163" s="55"/>
      <c r="Q163" s="26"/>
      <c r="R163" s="131"/>
      <c r="S163" s="215"/>
      <c r="T163" s="285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8"/>
      <c r="AL163" s="285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34</v>
      </c>
      <c r="D164" s="185"/>
      <c r="E164" s="56"/>
      <c r="F164" s="186">
        <v>33.833340999999997</v>
      </c>
      <c r="G164" s="186">
        <v>37.543382999999999</v>
      </c>
      <c r="H164" s="186">
        <v>0.97789618</v>
      </c>
      <c r="I164" s="62">
        <v>0.98534683000000001</v>
      </c>
      <c r="J164" s="62">
        <v>2.8164688E-2</v>
      </c>
      <c r="K164" s="187"/>
      <c r="L164" s="259"/>
      <c r="M164" s="259"/>
      <c r="N164" s="56"/>
      <c r="O164" s="28"/>
      <c r="P164" s="56"/>
      <c r="Q164" s="28"/>
      <c r="R164" s="132"/>
      <c r="S164" s="215"/>
      <c r="T164" s="286"/>
      <c r="U164" s="27" t="s">
        <v>34</v>
      </c>
      <c r="V164" s="185"/>
      <c r="W164" s="56"/>
      <c r="X164" s="186"/>
      <c r="Y164" s="186"/>
      <c r="Z164" s="186"/>
      <c r="AA164" s="62"/>
      <c r="AB164" s="62"/>
      <c r="AC164" s="187"/>
      <c r="AD164" s="259"/>
      <c r="AE164" s="259"/>
      <c r="AF164" s="56"/>
      <c r="AG164" s="28"/>
      <c r="AH164" s="56"/>
      <c r="AI164" s="28"/>
      <c r="AJ164" s="132"/>
      <c r="AK164" s="198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35</v>
      </c>
      <c r="D165" s="185"/>
      <c r="E165" s="56"/>
      <c r="F165" s="186">
        <v>39.334747999999998</v>
      </c>
      <c r="G165" s="186">
        <v>42.695214999999997</v>
      </c>
      <c r="H165" s="186">
        <v>0.99170550999999996</v>
      </c>
      <c r="I165" s="62">
        <v>0.99436811999999997</v>
      </c>
      <c r="J165" s="62">
        <v>1.1910382000000001E-2</v>
      </c>
      <c r="K165" s="187"/>
      <c r="L165" s="259"/>
      <c r="M165" s="259"/>
      <c r="N165" s="56"/>
      <c r="O165" s="28"/>
      <c r="P165" s="56"/>
      <c r="Q165" s="28"/>
      <c r="R165" s="132"/>
      <c r="S165" s="215"/>
      <c r="T165" s="286"/>
      <c r="U165" s="27" t="s">
        <v>35</v>
      </c>
      <c r="V165" s="185"/>
      <c r="W165" s="56"/>
      <c r="X165" s="186"/>
      <c r="Y165" s="186"/>
      <c r="Z165" s="186"/>
      <c r="AA165" s="62"/>
      <c r="AB165" s="62"/>
      <c r="AC165" s="187"/>
      <c r="AD165" s="259"/>
      <c r="AE165" s="259"/>
      <c r="AF165" s="56"/>
      <c r="AG165" s="28"/>
      <c r="AH165" s="56"/>
      <c r="AI165" s="28"/>
      <c r="AJ165" s="132"/>
      <c r="AK165" s="198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37</v>
      </c>
      <c r="D166" s="185"/>
      <c r="E166" s="56"/>
      <c r="F166" s="186">
        <v>43.542290000000001</v>
      </c>
      <c r="G166" s="186">
        <v>46.477302000000002</v>
      </c>
      <c r="H166" s="186">
        <v>0.99538636000000003</v>
      </c>
      <c r="I166" s="62">
        <v>0.99726904999999999</v>
      </c>
      <c r="J166" s="62">
        <v>5.4872087000000002E-3</v>
      </c>
      <c r="K166" s="187"/>
      <c r="L166" s="259"/>
      <c r="M166" s="259"/>
      <c r="N166" s="56"/>
      <c r="O166" s="28"/>
      <c r="P166" s="56"/>
      <c r="Q166" s="28"/>
      <c r="R166" s="132"/>
      <c r="S166" s="215"/>
      <c r="T166" s="286"/>
      <c r="U166" s="27" t="s">
        <v>37</v>
      </c>
      <c r="V166" s="185"/>
      <c r="W166" s="56"/>
      <c r="X166" s="186"/>
      <c r="Y166" s="186"/>
      <c r="Z166" s="186"/>
      <c r="AA166" s="62"/>
      <c r="AB166" s="62"/>
      <c r="AC166" s="187"/>
      <c r="AD166" s="259"/>
      <c r="AE166" s="259"/>
      <c r="AF166" s="56"/>
      <c r="AG166" s="28"/>
      <c r="AH166" s="56"/>
      <c r="AI166" s="28"/>
      <c r="AJ166" s="132"/>
      <c r="AK166" s="198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5"/>
      <c r="E167" s="56"/>
      <c r="F167" s="188"/>
      <c r="G167" s="188"/>
      <c r="H167" s="188"/>
      <c r="I167" s="56"/>
      <c r="J167" s="56"/>
      <c r="K167" s="187"/>
      <c r="L167" s="259"/>
      <c r="M167" s="259"/>
      <c r="N167" s="56"/>
      <c r="O167" s="28"/>
      <c r="P167" s="56"/>
      <c r="Q167" s="28"/>
      <c r="R167" s="183"/>
      <c r="S167" s="215"/>
      <c r="T167" s="287"/>
      <c r="U167" s="27"/>
      <c r="V167" s="185"/>
      <c r="W167" s="56"/>
      <c r="X167" s="188"/>
      <c r="Y167" s="188"/>
      <c r="Z167" s="188"/>
      <c r="AA167" s="56"/>
      <c r="AB167" s="56"/>
      <c r="AC167" s="187"/>
      <c r="AD167" s="259"/>
      <c r="AE167" s="259"/>
      <c r="AF167" s="56"/>
      <c r="AG167" s="28"/>
      <c r="AH167" s="56"/>
      <c r="AI167" s="28"/>
      <c r="AJ167" s="183"/>
      <c r="AK167" s="198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98</v>
      </c>
      <c r="C168" s="25" t="s">
        <v>33</v>
      </c>
      <c r="D168" s="39"/>
      <c r="E168" s="55"/>
      <c r="F168" s="96">
        <v>29.548573000000001</v>
      </c>
      <c r="G168" s="96">
        <v>33.255135000000003</v>
      </c>
      <c r="H168" s="96">
        <v>0.94494898999999999</v>
      </c>
      <c r="I168" s="60">
        <v>0.96977084999999996</v>
      </c>
      <c r="J168" s="60">
        <v>5.8156847999999997E-2</v>
      </c>
      <c r="K168" s="61"/>
      <c r="L168" s="258"/>
      <c r="M168" s="258"/>
      <c r="N168" s="55"/>
      <c r="O168" s="26"/>
      <c r="P168" s="55"/>
      <c r="Q168" s="26"/>
      <c r="R168" s="131"/>
      <c r="S168" s="215"/>
      <c r="T168" s="285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8"/>
      <c r="AL168" s="285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34</v>
      </c>
      <c r="D169" s="185"/>
      <c r="E169" s="56"/>
      <c r="F169" s="186">
        <v>34.300566000000003</v>
      </c>
      <c r="G169" s="186">
        <v>37.596375999999999</v>
      </c>
      <c r="H169" s="186">
        <v>0.97633893999999999</v>
      </c>
      <c r="I169" s="62">
        <v>0.98591008000000002</v>
      </c>
      <c r="J169" s="62">
        <v>2.6170341E-2</v>
      </c>
      <c r="K169" s="187"/>
      <c r="L169" s="259"/>
      <c r="M169" s="259"/>
      <c r="N169" s="56"/>
      <c r="O169" s="28"/>
      <c r="P169" s="56"/>
      <c r="Q169" s="28"/>
      <c r="R169" s="132"/>
      <c r="S169" s="215"/>
      <c r="T169" s="286"/>
      <c r="U169" s="27" t="s">
        <v>34</v>
      </c>
      <c r="V169" s="185"/>
      <c r="W169" s="56"/>
      <c r="X169" s="186"/>
      <c r="Y169" s="186"/>
      <c r="Z169" s="186"/>
      <c r="AA169" s="62"/>
      <c r="AB169" s="62"/>
      <c r="AC169" s="187"/>
      <c r="AD169" s="259"/>
      <c r="AE169" s="259"/>
      <c r="AF169" s="56"/>
      <c r="AG169" s="28"/>
      <c r="AH169" s="56"/>
      <c r="AI169" s="28"/>
      <c r="AJ169" s="132"/>
      <c r="AK169" s="198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35</v>
      </c>
      <c r="D170" s="185"/>
      <c r="E170" s="56"/>
      <c r="F170" s="186">
        <v>39.387976999999999</v>
      </c>
      <c r="G170" s="186">
        <v>42.604931000000001</v>
      </c>
      <c r="H170" s="186">
        <v>0.99092062000000003</v>
      </c>
      <c r="I170" s="62">
        <v>0.99432578999999999</v>
      </c>
      <c r="J170" s="62">
        <v>1.0271926000000001E-2</v>
      </c>
      <c r="K170" s="187"/>
      <c r="L170" s="259"/>
      <c r="M170" s="259"/>
      <c r="N170" s="56"/>
      <c r="O170" s="28"/>
      <c r="P170" s="56"/>
      <c r="Q170" s="28"/>
      <c r="R170" s="132"/>
      <c r="S170" s="215"/>
      <c r="T170" s="286"/>
      <c r="U170" s="27" t="s">
        <v>35</v>
      </c>
      <c r="V170" s="185"/>
      <c r="W170" s="56"/>
      <c r="X170" s="186"/>
      <c r="Y170" s="186"/>
      <c r="Z170" s="186"/>
      <c r="AA170" s="62"/>
      <c r="AB170" s="62"/>
      <c r="AC170" s="187"/>
      <c r="AD170" s="259"/>
      <c r="AE170" s="259"/>
      <c r="AF170" s="56"/>
      <c r="AG170" s="28"/>
      <c r="AH170" s="56"/>
      <c r="AI170" s="28"/>
      <c r="AJ170" s="132"/>
      <c r="AK170" s="198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37</v>
      </c>
      <c r="D171" s="185"/>
      <c r="E171" s="56"/>
      <c r="F171" s="186">
        <v>42.890236000000002</v>
      </c>
      <c r="G171" s="186">
        <v>45.839005</v>
      </c>
      <c r="H171" s="186">
        <v>0.99504574000000001</v>
      </c>
      <c r="I171" s="62">
        <v>0.99709835999999996</v>
      </c>
      <c r="J171" s="62">
        <v>4.9940419999999998E-3</v>
      </c>
      <c r="K171" s="187"/>
      <c r="L171" s="259"/>
      <c r="M171" s="259"/>
      <c r="N171" s="56"/>
      <c r="O171" s="28"/>
      <c r="P171" s="56"/>
      <c r="Q171" s="28"/>
      <c r="R171" s="132"/>
      <c r="S171" s="215"/>
      <c r="T171" s="286"/>
      <c r="U171" s="27" t="s">
        <v>37</v>
      </c>
      <c r="V171" s="185"/>
      <c r="W171" s="56"/>
      <c r="X171" s="186"/>
      <c r="Y171" s="186"/>
      <c r="Z171" s="186"/>
      <c r="AA171" s="62"/>
      <c r="AB171" s="62"/>
      <c r="AC171" s="187"/>
      <c r="AD171" s="259"/>
      <c r="AE171" s="259"/>
      <c r="AF171" s="56"/>
      <c r="AG171" s="28"/>
      <c r="AH171" s="56"/>
      <c r="AI171" s="28"/>
      <c r="AJ171" s="132"/>
      <c r="AK171" s="198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5"/>
      <c r="E172" s="56"/>
      <c r="F172" s="188"/>
      <c r="G172" s="188"/>
      <c r="H172" s="188"/>
      <c r="I172" s="56"/>
      <c r="J172" s="56"/>
      <c r="K172" s="187"/>
      <c r="L172" s="259"/>
      <c r="M172" s="259"/>
      <c r="N172" s="56"/>
      <c r="O172" s="28"/>
      <c r="P172" s="56"/>
      <c r="Q172" s="28"/>
      <c r="R172" s="183"/>
      <c r="S172" s="215"/>
      <c r="T172" s="287"/>
      <c r="U172" s="27"/>
      <c r="V172" s="185"/>
      <c r="W172" s="56"/>
      <c r="X172" s="188"/>
      <c r="Y172" s="188"/>
      <c r="Z172" s="188"/>
      <c r="AA172" s="56"/>
      <c r="AB172" s="56"/>
      <c r="AC172" s="187"/>
      <c r="AD172" s="259"/>
      <c r="AE172" s="259"/>
      <c r="AF172" s="56"/>
      <c r="AG172" s="28"/>
      <c r="AH172" s="56"/>
      <c r="AI172" s="28"/>
      <c r="AJ172" s="183"/>
      <c r="AK172" s="198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99</v>
      </c>
      <c r="C173" s="25" t="s">
        <v>33</v>
      </c>
      <c r="D173" s="39"/>
      <c r="E173" s="55"/>
      <c r="F173" s="96">
        <v>28.695468999999999</v>
      </c>
      <c r="G173" s="96">
        <v>33.012208999999999</v>
      </c>
      <c r="H173" s="96">
        <v>0.94137789999999999</v>
      </c>
      <c r="I173" s="60">
        <v>0.96601678000000002</v>
      </c>
      <c r="J173" s="60">
        <v>6.691532E-2</v>
      </c>
      <c r="K173" s="61"/>
      <c r="L173" s="258"/>
      <c r="M173" s="258"/>
      <c r="N173" s="55"/>
      <c r="O173" s="26"/>
      <c r="P173" s="55"/>
      <c r="Q173" s="26"/>
      <c r="R173" s="131"/>
      <c r="S173" s="215"/>
      <c r="T173" s="285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8"/>
      <c r="AL173" s="285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34</v>
      </c>
      <c r="D174" s="185"/>
      <c r="E174" s="56"/>
      <c r="F174" s="186">
        <v>33.824916000000002</v>
      </c>
      <c r="G174" s="186">
        <v>37.422505999999998</v>
      </c>
      <c r="H174" s="186">
        <v>0.97707801000000005</v>
      </c>
      <c r="I174" s="62">
        <v>0.98512595999999997</v>
      </c>
      <c r="J174" s="62">
        <v>2.9370061999999999E-2</v>
      </c>
      <c r="K174" s="187"/>
      <c r="L174" s="259"/>
      <c r="M174" s="259"/>
      <c r="N174" s="56"/>
      <c r="O174" s="28"/>
      <c r="P174" s="56"/>
      <c r="Q174" s="28"/>
      <c r="R174" s="132"/>
      <c r="S174" s="215"/>
      <c r="T174" s="286"/>
      <c r="U174" s="27" t="s">
        <v>34</v>
      </c>
      <c r="V174" s="185"/>
      <c r="W174" s="56"/>
      <c r="X174" s="186"/>
      <c r="Y174" s="186"/>
      <c r="Z174" s="186"/>
      <c r="AA174" s="62"/>
      <c r="AB174" s="62"/>
      <c r="AC174" s="187"/>
      <c r="AD174" s="259"/>
      <c r="AE174" s="259"/>
      <c r="AF174" s="56"/>
      <c r="AG174" s="28"/>
      <c r="AH174" s="56"/>
      <c r="AI174" s="28"/>
      <c r="AJ174" s="132"/>
      <c r="AK174" s="198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35</v>
      </c>
      <c r="D175" s="185"/>
      <c r="E175" s="56"/>
      <c r="F175" s="186">
        <v>39.370460999999999</v>
      </c>
      <c r="G175" s="186">
        <v>42.572079000000002</v>
      </c>
      <c r="H175" s="186">
        <v>0.99129915000000002</v>
      </c>
      <c r="I175" s="62">
        <v>0.99426049999999999</v>
      </c>
      <c r="J175" s="62">
        <v>1.1924125000000001E-2</v>
      </c>
      <c r="K175" s="187"/>
      <c r="L175" s="259"/>
      <c r="M175" s="259"/>
      <c r="N175" s="56"/>
      <c r="O175" s="28"/>
      <c r="P175" s="56"/>
      <c r="Q175" s="28"/>
      <c r="R175" s="132"/>
      <c r="S175" s="215"/>
      <c r="T175" s="286"/>
      <c r="U175" s="27" t="s">
        <v>35</v>
      </c>
      <c r="V175" s="185"/>
      <c r="W175" s="56"/>
      <c r="X175" s="186"/>
      <c r="Y175" s="186"/>
      <c r="Z175" s="186"/>
      <c r="AA175" s="62"/>
      <c r="AB175" s="62"/>
      <c r="AC175" s="187"/>
      <c r="AD175" s="259"/>
      <c r="AE175" s="259"/>
      <c r="AF175" s="56"/>
      <c r="AG175" s="28"/>
      <c r="AH175" s="56"/>
      <c r="AI175" s="28"/>
      <c r="AJ175" s="132"/>
      <c r="AK175" s="198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37</v>
      </c>
      <c r="D176" s="185"/>
      <c r="E176" s="56"/>
      <c r="F176" s="186">
        <v>43.159531999999999</v>
      </c>
      <c r="G176" s="186">
        <v>45.973916000000003</v>
      </c>
      <c r="H176" s="186">
        <v>0.99504535999999999</v>
      </c>
      <c r="I176" s="62">
        <v>0.99705969999999999</v>
      </c>
      <c r="J176" s="62">
        <v>5.7659690000000001E-3</v>
      </c>
      <c r="K176" s="187"/>
      <c r="L176" s="259"/>
      <c r="M176" s="259"/>
      <c r="N176" s="56"/>
      <c r="O176" s="28"/>
      <c r="P176" s="56"/>
      <c r="Q176" s="28"/>
      <c r="R176" s="132"/>
      <c r="S176" s="215"/>
      <c r="T176" s="286"/>
      <c r="U176" s="27" t="s">
        <v>37</v>
      </c>
      <c r="V176" s="185"/>
      <c r="W176" s="56"/>
      <c r="X176" s="186"/>
      <c r="Y176" s="186"/>
      <c r="Z176" s="186"/>
      <c r="AA176" s="62"/>
      <c r="AB176" s="62"/>
      <c r="AC176" s="187"/>
      <c r="AD176" s="259"/>
      <c r="AE176" s="259"/>
      <c r="AF176" s="56"/>
      <c r="AG176" s="28"/>
      <c r="AH176" s="56"/>
      <c r="AI176" s="28"/>
      <c r="AJ176" s="132"/>
      <c r="AK176" s="198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5"/>
      <c r="E177" s="56"/>
      <c r="F177" s="188"/>
      <c r="G177" s="188"/>
      <c r="H177" s="188"/>
      <c r="I177" s="56"/>
      <c r="J177" s="56"/>
      <c r="K177" s="187"/>
      <c r="L177" s="259"/>
      <c r="M177" s="259"/>
      <c r="N177" s="56"/>
      <c r="O177" s="28"/>
      <c r="P177" s="56"/>
      <c r="Q177" s="28"/>
      <c r="R177" s="183"/>
      <c r="S177" s="215"/>
      <c r="T177" s="287"/>
      <c r="U177" s="27"/>
      <c r="V177" s="185"/>
      <c r="W177" s="56"/>
      <c r="X177" s="188"/>
      <c r="Y177" s="188"/>
      <c r="Z177" s="188"/>
      <c r="AA177" s="56"/>
      <c r="AB177" s="56"/>
      <c r="AC177" s="187"/>
      <c r="AD177" s="259"/>
      <c r="AE177" s="259"/>
      <c r="AF177" s="56"/>
      <c r="AG177" s="28"/>
      <c r="AH177" s="56"/>
      <c r="AI177" s="28"/>
      <c r="AJ177" s="183"/>
      <c r="AK177" s="198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100</v>
      </c>
      <c r="C178" s="25" t="s">
        <v>33</v>
      </c>
      <c r="D178" s="39"/>
      <c r="E178" s="55"/>
      <c r="F178" s="96">
        <v>27.973832000000002</v>
      </c>
      <c r="G178" s="96">
        <v>32.156595000000003</v>
      </c>
      <c r="H178" s="96">
        <v>0.93382268000000002</v>
      </c>
      <c r="I178" s="60">
        <v>0.95907798</v>
      </c>
      <c r="J178" s="60">
        <v>6.3524940000000002E-2</v>
      </c>
      <c r="K178" s="61"/>
      <c r="L178" s="258"/>
      <c r="M178" s="258"/>
      <c r="N178" s="55"/>
      <c r="O178" s="26"/>
      <c r="P178" s="55"/>
      <c r="Q178" s="26"/>
      <c r="R178" s="131"/>
      <c r="S178" s="215"/>
      <c r="T178" s="285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8"/>
      <c r="AL178" s="285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34</v>
      </c>
      <c r="D179" s="185"/>
      <c r="E179" s="56"/>
      <c r="F179" s="186">
        <v>32.993434999999998</v>
      </c>
      <c r="G179" s="186">
        <v>36.568615999999999</v>
      </c>
      <c r="H179" s="186">
        <v>0.97351779000000005</v>
      </c>
      <c r="I179" s="62">
        <v>0.98224520999999998</v>
      </c>
      <c r="J179" s="62">
        <v>2.7188464999999998E-2</v>
      </c>
      <c r="K179" s="187"/>
      <c r="L179" s="259"/>
      <c r="M179" s="259"/>
      <c r="N179" s="56"/>
      <c r="O179" s="28"/>
      <c r="P179" s="56"/>
      <c r="Q179" s="28"/>
      <c r="R179" s="132"/>
      <c r="S179" s="215"/>
      <c r="T179" s="286"/>
      <c r="U179" s="27" t="s">
        <v>34</v>
      </c>
      <c r="V179" s="185"/>
      <c r="W179" s="56"/>
      <c r="X179" s="186"/>
      <c r="Y179" s="186"/>
      <c r="Z179" s="186"/>
      <c r="AA179" s="62"/>
      <c r="AB179" s="62"/>
      <c r="AC179" s="187"/>
      <c r="AD179" s="259"/>
      <c r="AE179" s="259"/>
      <c r="AF179" s="56"/>
      <c r="AG179" s="28"/>
      <c r="AH179" s="56"/>
      <c r="AI179" s="28"/>
      <c r="AJ179" s="132"/>
      <c r="AK179" s="198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35</v>
      </c>
      <c r="D180" s="185"/>
      <c r="E180" s="56"/>
      <c r="F180" s="186">
        <v>39.029071999999999</v>
      </c>
      <c r="G180" s="186">
        <v>42.350400999999998</v>
      </c>
      <c r="H180" s="186">
        <v>0.99051423000000005</v>
      </c>
      <c r="I180" s="62">
        <v>0.99357371000000005</v>
      </c>
      <c r="J180" s="62">
        <v>1.0062870999999999E-2</v>
      </c>
      <c r="K180" s="187"/>
      <c r="L180" s="259"/>
      <c r="M180" s="259"/>
      <c r="N180" s="56"/>
      <c r="O180" s="28"/>
      <c r="P180" s="56"/>
      <c r="Q180" s="28"/>
      <c r="R180" s="132"/>
      <c r="S180" s="215"/>
      <c r="T180" s="286"/>
      <c r="U180" s="27" t="s">
        <v>35</v>
      </c>
      <c r="V180" s="185"/>
      <c r="W180" s="56"/>
      <c r="X180" s="186"/>
      <c r="Y180" s="186"/>
      <c r="Z180" s="186"/>
      <c r="AA180" s="62"/>
      <c r="AB180" s="62"/>
      <c r="AC180" s="187"/>
      <c r="AD180" s="259"/>
      <c r="AE180" s="259"/>
      <c r="AF180" s="56"/>
      <c r="AG180" s="28"/>
      <c r="AH180" s="56"/>
      <c r="AI180" s="28"/>
      <c r="AJ180" s="132"/>
      <c r="AK180" s="198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37</v>
      </c>
      <c r="D181" s="185"/>
      <c r="E181" s="56"/>
      <c r="F181" s="186">
        <v>43.460670999999998</v>
      </c>
      <c r="G181" s="186">
        <v>46.408441000000003</v>
      </c>
      <c r="H181" s="186">
        <v>0.99535837999999999</v>
      </c>
      <c r="I181" s="62">
        <v>0.99698070999999999</v>
      </c>
      <c r="J181" s="62">
        <v>4.1331555999999997E-3</v>
      </c>
      <c r="K181" s="187"/>
      <c r="L181" s="259"/>
      <c r="M181" s="259"/>
      <c r="N181" s="56"/>
      <c r="O181" s="28"/>
      <c r="P181" s="56"/>
      <c r="Q181" s="28"/>
      <c r="R181" s="132"/>
      <c r="S181" s="215"/>
      <c r="T181" s="286"/>
      <c r="U181" s="27" t="s">
        <v>37</v>
      </c>
      <c r="V181" s="185"/>
      <c r="W181" s="56"/>
      <c r="X181" s="186"/>
      <c r="Y181" s="186"/>
      <c r="Z181" s="186"/>
      <c r="AA181" s="62"/>
      <c r="AB181" s="62"/>
      <c r="AC181" s="187"/>
      <c r="AD181" s="259"/>
      <c r="AE181" s="259"/>
      <c r="AF181" s="56"/>
      <c r="AG181" s="28"/>
      <c r="AH181" s="56"/>
      <c r="AI181" s="28"/>
      <c r="AJ181" s="132"/>
      <c r="AK181" s="198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5"/>
      <c r="E182" s="56"/>
      <c r="F182" s="188"/>
      <c r="G182" s="188"/>
      <c r="H182" s="188"/>
      <c r="I182" s="56"/>
      <c r="J182" s="56"/>
      <c r="K182" s="187"/>
      <c r="L182" s="259"/>
      <c r="M182" s="259"/>
      <c r="N182" s="56"/>
      <c r="O182" s="28"/>
      <c r="P182" s="56"/>
      <c r="Q182" s="28"/>
      <c r="R182" s="183"/>
      <c r="S182" s="215"/>
      <c r="T182" s="287"/>
      <c r="U182" s="27"/>
      <c r="V182" s="185"/>
      <c r="W182" s="56"/>
      <c r="X182" s="188"/>
      <c r="Y182" s="188"/>
      <c r="Z182" s="188"/>
      <c r="AA182" s="56"/>
      <c r="AB182" s="56"/>
      <c r="AC182" s="187"/>
      <c r="AD182" s="259"/>
      <c r="AE182" s="259"/>
      <c r="AF182" s="56"/>
      <c r="AG182" s="28"/>
      <c r="AH182" s="56"/>
      <c r="AI182" s="28"/>
      <c r="AJ182" s="183"/>
      <c r="AK182" s="198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101</v>
      </c>
      <c r="C183" s="25" t="s">
        <v>33</v>
      </c>
      <c r="D183" s="39"/>
      <c r="E183" s="55"/>
      <c r="F183" s="96">
        <v>27.618262000000001</v>
      </c>
      <c r="G183" s="96">
        <v>31.943912000000001</v>
      </c>
      <c r="H183" s="96">
        <v>0.93959099000000001</v>
      </c>
      <c r="I183" s="60">
        <v>0.96348772000000005</v>
      </c>
      <c r="J183" s="60">
        <v>6.7953379999999994E-2</v>
      </c>
      <c r="K183" s="61"/>
      <c r="L183" s="258"/>
      <c r="M183" s="258"/>
      <c r="N183" s="55"/>
      <c r="O183" s="26"/>
      <c r="P183" s="55"/>
      <c r="Q183" s="26"/>
      <c r="R183" s="131"/>
      <c r="S183" s="215"/>
      <c r="T183" s="285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8"/>
      <c r="AL183" s="285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34</v>
      </c>
      <c r="D184" s="185"/>
      <c r="E184" s="56"/>
      <c r="F184" s="186">
        <v>32.435783999999998</v>
      </c>
      <c r="G184" s="186">
        <v>36.216366999999998</v>
      </c>
      <c r="H184" s="186">
        <v>0.97573209999999999</v>
      </c>
      <c r="I184" s="62">
        <v>0.98333946999999999</v>
      </c>
      <c r="J184" s="62">
        <v>2.9262794000000002E-2</v>
      </c>
      <c r="K184" s="187"/>
      <c r="L184" s="259"/>
      <c r="M184" s="259"/>
      <c r="N184" s="56"/>
      <c r="O184" s="28"/>
      <c r="P184" s="56"/>
      <c r="Q184" s="28"/>
      <c r="R184" s="132"/>
      <c r="S184" s="215"/>
      <c r="T184" s="286"/>
      <c r="U184" s="27" t="s">
        <v>34</v>
      </c>
      <c r="V184" s="185"/>
      <c r="W184" s="56"/>
      <c r="X184" s="186"/>
      <c r="Y184" s="186"/>
      <c r="Z184" s="186"/>
      <c r="AA184" s="62"/>
      <c r="AB184" s="62"/>
      <c r="AC184" s="187"/>
      <c r="AD184" s="259"/>
      <c r="AE184" s="259"/>
      <c r="AF184" s="56"/>
      <c r="AG184" s="28"/>
      <c r="AH184" s="56"/>
      <c r="AI184" s="28"/>
      <c r="AJ184" s="132"/>
      <c r="AK184" s="198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35</v>
      </c>
      <c r="D185" s="185"/>
      <c r="E185" s="56"/>
      <c r="F185" s="186">
        <v>38.679006999999999</v>
      </c>
      <c r="G185" s="186">
        <v>42.089450999999997</v>
      </c>
      <c r="H185" s="186">
        <v>0.99125247999999999</v>
      </c>
      <c r="I185" s="62">
        <v>0.99408790000000002</v>
      </c>
      <c r="J185" s="62">
        <v>1.0668805999999999E-2</v>
      </c>
      <c r="K185" s="187"/>
      <c r="L185" s="259"/>
      <c r="M185" s="259"/>
      <c r="N185" s="56"/>
      <c r="O185" s="28"/>
      <c r="P185" s="56"/>
      <c r="Q185" s="28"/>
      <c r="R185" s="132"/>
      <c r="S185" s="215"/>
      <c r="T185" s="286"/>
      <c r="U185" s="27" t="s">
        <v>35</v>
      </c>
      <c r="V185" s="185"/>
      <c r="W185" s="56"/>
      <c r="X185" s="186"/>
      <c r="Y185" s="186"/>
      <c r="Z185" s="186"/>
      <c r="AA185" s="62"/>
      <c r="AB185" s="62"/>
      <c r="AC185" s="187"/>
      <c r="AD185" s="259"/>
      <c r="AE185" s="259"/>
      <c r="AF185" s="56"/>
      <c r="AG185" s="28"/>
      <c r="AH185" s="56"/>
      <c r="AI185" s="28"/>
      <c r="AJ185" s="132"/>
      <c r="AK185" s="198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37</v>
      </c>
      <c r="D186" s="185"/>
      <c r="E186" s="56"/>
      <c r="F186" s="186">
        <v>43.176271999999997</v>
      </c>
      <c r="G186" s="186">
        <v>46.130243999999998</v>
      </c>
      <c r="H186" s="186">
        <v>0.99534453000000001</v>
      </c>
      <c r="I186" s="62">
        <v>0.99707667</v>
      </c>
      <c r="J186" s="62">
        <v>4.5777316999999996E-3</v>
      </c>
      <c r="K186" s="187"/>
      <c r="L186" s="259"/>
      <c r="M186" s="259"/>
      <c r="N186" s="56"/>
      <c r="O186" s="28"/>
      <c r="P186" s="56"/>
      <c r="Q186" s="28"/>
      <c r="R186" s="132"/>
      <c r="S186" s="215"/>
      <c r="T186" s="286"/>
      <c r="U186" s="27" t="s">
        <v>37</v>
      </c>
      <c r="V186" s="185"/>
      <c r="W186" s="56"/>
      <c r="X186" s="186"/>
      <c r="Y186" s="186"/>
      <c r="Z186" s="186"/>
      <c r="AA186" s="62"/>
      <c r="AB186" s="62"/>
      <c r="AC186" s="187"/>
      <c r="AD186" s="259"/>
      <c r="AE186" s="259"/>
      <c r="AF186" s="56"/>
      <c r="AG186" s="28"/>
      <c r="AH186" s="56"/>
      <c r="AI186" s="28"/>
      <c r="AJ186" s="132"/>
      <c r="AK186" s="198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5"/>
      <c r="E187" s="56"/>
      <c r="F187" s="188"/>
      <c r="G187" s="188"/>
      <c r="H187" s="188"/>
      <c r="I187" s="56"/>
      <c r="J187" s="56"/>
      <c r="K187" s="187"/>
      <c r="L187" s="259"/>
      <c r="M187" s="259"/>
      <c r="N187" s="56"/>
      <c r="O187" s="28"/>
      <c r="P187" s="56"/>
      <c r="Q187" s="28"/>
      <c r="R187" s="183"/>
      <c r="S187" s="215"/>
      <c r="T187" s="287"/>
      <c r="U187" s="27"/>
      <c r="V187" s="185"/>
      <c r="W187" s="56"/>
      <c r="X187" s="188"/>
      <c r="Y187" s="188"/>
      <c r="Z187" s="188"/>
      <c r="AA187" s="56"/>
      <c r="AB187" s="56"/>
      <c r="AC187" s="187"/>
      <c r="AD187" s="259"/>
      <c r="AE187" s="259"/>
      <c r="AF187" s="56"/>
      <c r="AG187" s="28"/>
      <c r="AH187" s="56"/>
      <c r="AI187" s="28"/>
      <c r="AJ187" s="183"/>
      <c r="AK187" s="198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102</v>
      </c>
      <c r="C188" s="25" t="s">
        <v>33</v>
      </c>
      <c r="D188" s="39"/>
      <c r="E188" s="55"/>
      <c r="F188" s="96">
        <v>29.242778999999999</v>
      </c>
      <c r="G188" s="96">
        <v>33.162297000000002</v>
      </c>
      <c r="H188" s="96">
        <v>0.94031735000000005</v>
      </c>
      <c r="I188" s="60">
        <v>0.96646067000000002</v>
      </c>
      <c r="J188" s="60">
        <v>6.521921E-2</v>
      </c>
      <c r="K188" s="61"/>
      <c r="L188" s="258"/>
      <c r="M188" s="258"/>
      <c r="N188" s="55"/>
      <c r="O188" s="26"/>
      <c r="P188" s="55"/>
      <c r="Q188" s="26"/>
      <c r="R188" s="131"/>
      <c r="S188" s="215"/>
      <c r="T188" s="285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8"/>
      <c r="AL188" s="285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34</v>
      </c>
      <c r="D189" s="185"/>
      <c r="E189" s="56"/>
      <c r="F189" s="186">
        <v>33.852525999999997</v>
      </c>
      <c r="G189" s="186">
        <v>37.284242999999996</v>
      </c>
      <c r="H189" s="186">
        <v>0.97516037</v>
      </c>
      <c r="I189" s="62">
        <v>0.98441336999999995</v>
      </c>
      <c r="J189" s="62">
        <v>3.0955788000000001E-2</v>
      </c>
      <c r="K189" s="187"/>
      <c r="L189" s="259"/>
      <c r="M189" s="259"/>
      <c r="N189" s="56"/>
      <c r="O189" s="28"/>
      <c r="P189" s="56"/>
      <c r="Q189" s="28"/>
      <c r="R189" s="132"/>
      <c r="S189" s="215"/>
      <c r="T189" s="286"/>
      <c r="U189" s="27" t="s">
        <v>34</v>
      </c>
      <c r="V189" s="185"/>
      <c r="W189" s="56"/>
      <c r="X189" s="186"/>
      <c r="Y189" s="186"/>
      <c r="Z189" s="186"/>
      <c r="AA189" s="62"/>
      <c r="AB189" s="62"/>
      <c r="AC189" s="187"/>
      <c r="AD189" s="259"/>
      <c r="AE189" s="259"/>
      <c r="AF189" s="56"/>
      <c r="AG189" s="28"/>
      <c r="AH189" s="56"/>
      <c r="AI189" s="28"/>
      <c r="AJ189" s="132"/>
      <c r="AK189" s="198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35</v>
      </c>
      <c r="D190" s="185"/>
      <c r="E190" s="56"/>
      <c r="F190" s="186">
        <v>39.317428999999997</v>
      </c>
      <c r="G190" s="186">
        <v>42.665393000000002</v>
      </c>
      <c r="H190" s="186">
        <v>0.99071368999999998</v>
      </c>
      <c r="I190" s="62">
        <v>0.99385561</v>
      </c>
      <c r="J190" s="62">
        <v>1.2614887E-2</v>
      </c>
      <c r="K190" s="187"/>
      <c r="L190" s="259"/>
      <c r="M190" s="259"/>
      <c r="N190" s="56"/>
      <c r="O190" s="28"/>
      <c r="P190" s="56"/>
      <c r="Q190" s="28"/>
      <c r="R190" s="132"/>
      <c r="S190" s="215"/>
      <c r="T190" s="286"/>
      <c r="U190" s="27" t="s">
        <v>35</v>
      </c>
      <c r="V190" s="185"/>
      <c r="W190" s="56"/>
      <c r="X190" s="186"/>
      <c r="Y190" s="186"/>
      <c r="Z190" s="186"/>
      <c r="AA190" s="62"/>
      <c r="AB190" s="62"/>
      <c r="AC190" s="187"/>
      <c r="AD190" s="259"/>
      <c r="AE190" s="259"/>
      <c r="AF190" s="56"/>
      <c r="AG190" s="28"/>
      <c r="AH190" s="56"/>
      <c r="AI190" s="28"/>
      <c r="AJ190" s="132"/>
      <c r="AK190" s="198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37</v>
      </c>
      <c r="D191" s="185"/>
      <c r="E191" s="56"/>
      <c r="F191" s="186">
        <v>43.635517999999998</v>
      </c>
      <c r="G191" s="186">
        <v>46.600454999999997</v>
      </c>
      <c r="H191" s="186">
        <v>0.99529802999999994</v>
      </c>
      <c r="I191" s="62">
        <v>0.99705701999999996</v>
      </c>
      <c r="J191" s="62">
        <v>5.3185960000000001E-3</v>
      </c>
      <c r="K191" s="187"/>
      <c r="L191" s="259"/>
      <c r="M191" s="259"/>
      <c r="N191" s="56"/>
      <c r="O191" s="28"/>
      <c r="P191" s="56"/>
      <c r="Q191" s="28"/>
      <c r="R191" s="132"/>
      <c r="S191" s="215"/>
      <c r="T191" s="286"/>
      <c r="U191" s="27" t="s">
        <v>37</v>
      </c>
      <c r="V191" s="185"/>
      <c r="W191" s="56"/>
      <c r="X191" s="186"/>
      <c r="Y191" s="186"/>
      <c r="Z191" s="186"/>
      <c r="AA191" s="62"/>
      <c r="AB191" s="62"/>
      <c r="AC191" s="187"/>
      <c r="AD191" s="259"/>
      <c r="AE191" s="259"/>
      <c r="AF191" s="56"/>
      <c r="AG191" s="28"/>
      <c r="AH191" s="56"/>
      <c r="AI191" s="28"/>
      <c r="AJ191" s="132"/>
      <c r="AK191" s="198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5"/>
      <c r="E192" s="56"/>
      <c r="F192" s="188"/>
      <c r="G192" s="188"/>
      <c r="H192" s="188"/>
      <c r="I192" s="56"/>
      <c r="J192" s="56"/>
      <c r="K192" s="187"/>
      <c r="L192" s="259"/>
      <c r="M192" s="259"/>
      <c r="N192" s="56"/>
      <c r="O192" s="28"/>
      <c r="P192" s="56"/>
      <c r="Q192" s="28"/>
      <c r="R192" s="183"/>
      <c r="S192" s="215"/>
      <c r="T192" s="287"/>
      <c r="U192" s="27"/>
      <c r="V192" s="185"/>
      <c r="W192" s="56"/>
      <c r="X192" s="188"/>
      <c r="Y192" s="188"/>
      <c r="Z192" s="188"/>
      <c r="AA192" s="56"/>
      <c r="AB192" s="56"/>
      <c r="AC192" s="187"/>
      <c r="AD192" s="259"/>
      <c r="AE192" s="259"/>
      <c r="AF192" s="56"/>
      <c r="AG192" s="28"/>
      <c r="AH192" s="56"/>
      <c r="AI192" s="28"/>
      <c r="AJ192" s="183"/>
      <c r="AK192" s="198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5"/>
      <c r="T193" s="285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8"/>
      <c r="AL193" s="285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34</v>
      </c>
      <c r="D194" s="185"/>
      <c r="E194" s="56"/>
      <c r="F194" s="186"/>
      <c r="G194" s="186"/>
      <c r="H194" s="186"/>
      <c r="I194" s="62"/>
      <c r="J194" s="62"/>
      <c r="K194" s="187"/>
      <c r="L194" s="259"/>
      <c r="M194" s="259"/>
      <c r="N194" s="56"/>
      <c r="O194" s="28"/>
      <c r="P194" s="56"/>
      <c r="Q194" s="28"/>
      <c r="R194" s="132"/>
      <c r="S194" s="215"/>
      <c r="T194" s="286"/>
      <c r="U194" s="27" t="s">
        <v>34</v>
      </c>
      <c r="V194" s="185"/>
      <c r="W194" s="56"/>
      <c r="X194" s="186"/>
      <c r="Y194" s="186"/>
      <c r="Z194" s="186"/>
      <c r="AA194" s="62"/>
      <c r="AB194" s="62"/>
      <c r="AC194" s="187"/>
      <c r="AD194" s="259"/>
      <c r="AE194" s="259"/>
      <c r="AF194" s="56"/>
      <c r="AG194" s="28"/>
      <c r="AH194" s="56"/>
      <c r="AI194" s="28"/>
      <c r="AJ194" s="132"/>
      <c r="AK194" s="198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35</v>
      </c>
      <c r="D195" s="185"/>
      <c r="E195" s="56"/>
      <c r="F195" s="186"/>
      <c r="G195" s="186"/>
      <c r="H195" s="186"/>
      <c r="I195" s="62"/>
      <c r="J195" s="62"/>
      <c r="K195" s="187"/>
      <c r="L195" s="259"/>
      <c r="M195" s="259"/>
      <c r="N195" s="56"/>
      <c r="O195" s="28"/>
      <c r="P195" s="56"/>
      <c r="Q195" s="28"/>
      <c r="R195" s="132"/>
      <c r="S195" s="215"/>
      <c r="T195" s="286"/>
      <c r="U195" s="27" t="s">
        <v>35</v>
      </c>
      <c r="V195" s="185"/>
      <c r="W195" s="56"/>
      <c r="X195" s="186"/>
      <c r="Y195" s="186"/>
      <c r="Z195" s="186"/>
      <c r="AA195" s="62"/>
      <c r="AB195" s="62"/>
      <c r="AC195" s="187"/>
      <c r="AD195" s="259"/>
      <c r="AE195" s="259"/>
      <c r="AF195" s="56"/>
      <c r="AG195" s="28"/>
      <c r="AH195" s="56"/>
      <c r="AI195" s="28"/>
      <c r="AJ195" s="132"/>
      <c r="AK195" s="198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37</v>
      </c>
      <c r="D196" s="185"/>
      <c r="E196" s="56"/>
      <c r="F196" s="186"/>
      <c r="G196" s="186"/>
      <c r="H196" s="186"/>
      <c r="I196" s="62"/>
      <c r="J196" s="62"/>
      <c r="K196" s="187"/>
      <c r="L196" s="259"/>
      <c r="M196" s="259"/>
      <c r="N196" s="56"/>
      <c r="O196" s="28"/>
      <c r="P196" s="56"/>
      <c r="Q196" s="28"/>
      <c r="R196" s="132"/>
      <c r="S196" s="215"/>
      <c r="T196" s="286"/>
      <c r="U196" s="27" t="s">
        <v>37</v>
      </c>
      <c r="V196" s="185"/>
      <c r="W196" s="56"/>
      <c r="X196" s="186"/>
      <c r="Y196" s="186"/>
      <c r="Z196" s="186"/>
      <c r="AA196" s="62"/>
      <c r="AB196" s="62"/>
      <c r="AC196" s="187"/>
      <c r="AD196" s="259"/>
      <c r="AE196" s="259"/>
      <c r="AF196" s="56"/>
      <c r="AG196" s="28"/>
      <c r="AH196" s="56"/>
      <c r="AI196" s="28"/>
      <c r="AJ196" s="132"/>
      <c r="AK196" s="198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5"/>
      <c r="E197" s="56"/>
      <c r="F197" s="188"/>
      <c r="G197" s="188"/>
      <c r="H197" s="188"/>
      <c r="I197" s="56"/>
      <c r="J197" s="56"/>
      <c r="K197" s="187"/>
      <c r="L197" s="259"/>
      <c r="M197" s="259"/>
      <c r="N197" s="56"/>
      <c r="O197" s="28"/>
      <c r="P197" s="56"/>
      <c r="Q197" s="28"/>
      <c r="R197" s="183"/>
      <c r="S197" s="215"/>
      <c r="T197" s="287"/>
      <c r="U197" s="27"/>
      <c r="V197" s="185"/>
      <c r="W197" s="56"/>
      <c r="X197" s="188"/>
      <c r="Y197" s="188"/>
      <c r="Z197" s="188"/>
      <c r="AA197" s="56"/>
      <c r="AB197" s="56"/>
      <c r="AC197" s="187"/>
      <c r="AD197" s="259"/>
      <c r="AE197" s="259"/>
      <c r="AF197" s="56"/>
      <c r="AG197" s="28"/>
      <c r="AH197" s="56"/>
      <c r="AI197" s="28"/>
      <c r="AJ197" s="183"/>
      <c r="AK197" s="198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5"/>
      <c r="T198" s="285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8"/>
      <c r="AL198" s="285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34</v>
      </c>
      <c r="D199" s="185"/>
      <c r="E199" s="56"/>
      <c r="F199" s="186"/>
      <c r="G199" s="186"/>
      <c r="H199" s="186"/>
      <c r="I199" s="62"/>
      <c r="J199" s="62"/>
      <c r="K199" s="187"/>
      <c r="L199" s="259"/>
      <c r="M199" s="259"/>
      <c r="N199" s="56"/>
      <c r="O199" s="28"/>
      <c r="P199" s="56"/>
      <c r="Q199" s="28"/>
      <c r="R199" s="132"/>
      <c r="S199" s="215"/>
      <c r="T199" s="286"/>
      <c r="U199" s="27" t="s">
        <v>34</v>
      </c>
      <c r="V199" s="185"/>
      <c r="W199" s="56"/>
      <c r="X199" s="186"/>
      <c r="Y199" s="186"/>
      <c r="Z199" s="186"/>
      <c r="AA199" s="62"/>
      <c r="AB199" s="62"/>
      <c r="AC199" s="187"/>
      <c r="AD199" s="259"/>
      <c r="AE199" s="259"/>
      <c r="AF199" s="56"/>
      <c r="AG199" s="28"/>
      <c r="AH199" s="56"/>
      <c r="AI199" s="28"/>
      <c r="AJ199" s="132"/>
      <c r="AK199" s="198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35</v>
      </c>
      <c r="D200" s="185"/>
      <c r="E200" s="56"/>
      <c r="F200" s="186"/>
      <c r="G200" s="186"/>
      <c r="H200" s="186"/>
      <c r="I200" s="62"/>
      <c r="J200" s="62"/>
      <c r="K200" s="187"/>
      <c r="L200" s="259"/>
      <c r="M200" s="259"/>
      <c r="N200" s="56"/>
      <c r="O200" s="28"/>
      <c r="P200" s="56"/>
      <c r="Q200" s="28"/>
      <c r="R200" s="132"/>
      <c r="S200" s="215"/>
      <c r="T200" s="286"/>
      <c r="U200" s="27" t="s">
        <v>35</v>
      </c>
      <c r="V200" s="185"/>
      <c r="W200" s="56"/>
      <c r="X200" s="186"/>
      <c r="Y200" s="186"/>
      <c r="Z200" s="186"/>
      <c r="AA200" s="62"/>
      <c r="AB200" s="62"/>
      <c r="AC200" s="187"/>
      <c r="AD200" s="259"/>
      <c r="AE200" s="259"/>
      <c r="AF200" s="56"/>
      <c r="AG200" s="28"/>
      <c r="AH200" s="56"/>
      <c r="AI200" s="28"/>
      <c r="AJ200" s="132"/>
      <c r="AK200" s="198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37</v>
      </c>
      <c r="D201" s="185"/>
      <c r="E201" s="56"/>
      <c r="F201" s="186"/>
      <c r="G201" s="186"/>
      <c r="H201" s="186"/>
      <c r="I201" s="62"/>
      <c r="J201" s="62"/>
      <c r="K201" s="187"/>
      <c r="L201" s="259"/>
      <c r="M201" s="259"/>
      <c r="N201" s="56"/>
      <c r="O201" s="28"/>
      <c r="P201" s="56"/>
      <c r="Q201" s="28"/>
      <c r="R201" s="132"/>
      <c r="S201" s="215"/>
      <c r="T201" s="286"/>
      <c r="U201" s="27" t="s">
        <v>37</v>
      </c>
      <c r="V201" s="185"/>
      <c r="W201" s="56"/>
      <c r="X201" s="186"/>
      <c r="Y201" s="186"/>
      <c r="Z201" s="186"/>
      <c r="AA201" s="62"/>
      <c r="AB201" s="62"/>
      <c r="AC201" s="187"/>
      <c r="AD201" s="259"/>
      <c r="AE201" s="259"/>
      <c r="AF201" s="56"/>
      <c r="AG201" s="28"/>
      <c r="AH201" s="56"/>
      <c r="AI201" s="28"/>
      <c r="AJ201" s="132"/>
      <c r="AK201" s="198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5"/>
      <c r="E202" s="56"/>
      <c r="F202" s="188"/>
      <c r="G202" s="188"/>
      <c r="H202" s="188"/>
      <c r="I202" s="56"/>
      <c r="J202" s="56"/>
      <c r="K202" s="187"/>
      <c r="L202" s="259"/>
      <c r="M202" s="259"/>
      <c r="N202" s="56"/>
      <c r="O202" s="28"/>
      <c r="P202" s="56"/>
      <c r="Q202" s="28"/>
      <c r="R202" s="183"/>
      <c r="S202" s="215"/>
      <c r="T202" s="287"/>
      <c r="U202" s="27"/>
      <c r="V202" s="185"/>
      <c r="W202" s="56"/>
      <c r="X202" s="188"/>
      <c r="Y202" s="188"/>
      <c r="Z202" s="188"/>
      <c r="AA202" s="56"/>
      <c r="AB202" s="56"/>
      <c r="AC202" s="187"/>
      <c r="AD202" s="259"/>
      <c r="AE202" s="259"/>
      <c r="AF202" s="56"/>
      <c r="AG202" s="28"/>
      <c r="AH202" s="56"/>
      <c r="AI202" s="28"/>
      <c r="AJ202" s="183"/>
      <c r="AK202" s="198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5"/>
      <c r="T203" s="285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8"/>
      <c r="AL203" s="285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34</v>
      </c>
      <c r="D204" s="185"/>
      <c r="E204" s="56"/>
      <c r="F204" s="186"/>
      <c r="G204" s="186"/>
      <c r="H204" s="186"/>
      <c r="I204" s="62"/>
      <c r="J204" s="62"/>
      <c r="K204" s="187"/>
      <c r="L204" s="259"/>
      <c r="M204" s="259"/>
      <c r="N204" s="56"/>
      <c r="O204" s="28"/>
      <c r="P204" s="56"/>
      <c r="Q204" s="28"/>
      <c r="R204" s="132"/>
      <c r="S204" s="215"/>
      <c r="T204" s="286"/>
      <c r="U204" s="27" t="s">
        <v>34</v>
      </c>
      <c r="V204" s="185"/>
      <c r="W204" s="56"/>
      <c r="X204" s="186"/>
      <c r="Y204" s="186"/>
      <c r="Z204" s="186"/>
      <c r="AA204" s="62"/>
      <c r="AB204" s="62"/>
      <c r="AC204" s="187"/>
      <c r="AD204" s="259"/>
      <c r="AE204" s="259"/>
      <c r="AF204" s="56"/>
      <c r="AG204" s="28"/>
      <c r="AH204" s="56"/>
      <c r="AI204" s="28"/>
      <c r="AJ204" s="132"/>
      <c r="AK204" s="198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35</v>
      </c>
      <c r="D205" s="185"/>
      <c r="E205" s="56"/>
      <c r="F205" s="186"/>
      <c r="G205" s="186"/>
      <c r="H205" s="186"/>
      <c r="I205" s="62"/>
      <c r="J205" s="62"/>
      <c r="K205" s="187"/>
      <c r="L205" s="259"/>
      <c r="M205" s="259"/>
      <c r="N205" s="56"/>
      <c r="O205" s="28"/>
      <c r="P205" s="56"/>
      <c r="Q205" s="28"/>
      <c r="R205" s="132"/>
      <c r="S205" s="215"/>
      <c r="T205" s="286"/>
      <c r="U205" s="27" t="s">
        <v>35</v>
      </c>
      <c r="V205" s="185"/>
      <c r="W205" s="56"/>
      <c r="X205" s="186"/>
      <c r="Y205" s="186"/>
      <c r="Z205" s="186"/>
      <c r="AA205" s="62"/>
      <c r="AB205" s="62"/>
      <c r="AC205" s="187"/>
      <c r="AD205" s="259"/>
      <c r="AE205" s="259"/>
      <c r="AF205" s="56"/>
      <c r="AG205" s="28"/>
      <c r="AH205" s="56"/>
      <c r="AI205" s="28"/>
      <c r="AJ205" s="132"/>
      <c r="AK205" s="198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37</v>
      </c>
      <c r="D206" s="185"/>
      <c r="E206" s="56"/>
      <c r="F206" s="186"/>
      <c r="G206" s="186"/>
      <c r="H206" s="186"/>
      <c r="I206" s="62"/>
      <c r="J206" s="62"/>
      <c r="K206" s="187"/>
      <c r="L206" s="259"/>
      <c r="M206" s="259"/>
      <c r="N206" s="56"/>
      <c r="O206" s="28"/>
      <c r="P206" s="56"/>
      <c r="Q206" s="28"/>
      <c r="R206" s="132"/>
      <c r="S206" s="215"/>
      <c r="T206" s="286"/>
      <c r="U206" s="27" t="s">
        <v>37</v>
      </c>
      <c r="V206" s="185"/>
      <c r="W206" s="56"/>
      <c r="X206" s="186"/>
      <c r="Y206" s="186"/>
      <c r="Z206" s="186"/>
      <c r="AA206" s="62"/>
      <c r="AB206" s="62"/>
      <c r="AC206" s="187"/>
      <c r="AD206" s="259"/>
      <c r="AE206" s="259"/>
      <c r="AF206" s="56"/>
      <c r="AG206" s="28"/>
      <c r="AH206" s="56"/>
      <c r="AI206" s="28"/>
      <c r="AJ206" s="132"/>
      <c r="AK206" s="198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5"/>
      <c r="E207" s="56"/>
      <c r="F207" s="188"/>
      <c r="G207" s="188"/>
      <c r="H207" s="188"/>
      <c r="I207" s="56"/>
      <c r="J207" s="56"/>
      <c r="K207" s="187"/>
      <c r="L207" s="259"/>
      <c r="M207" s="259"/>
      <c r="N207" s="56"/>
      <c r="O207" s="28"/>
      <c r="P207" s="56"/>
      <c r="Q207" s="28"/>
      <c r="R207" s="183"/>
      <c r="S207" s="215"/>
      <c r="T207" s="287"/>
      <c r="U207" s="27"/>
      <c r="V207" s="185"/>
      <c r="W207" s="56"/>
      <c r="X207" s="188"/>
      <c r="Y207" s="188"/>
      <c r="Z207" s="188"/>
      <c r="AA207" s="56"/>
      <c r="AB207" s="56"/>
      <c r="AC207" s="187"/>
      <c r="AD207" s="259"/>
      <c r="AE207" s="259"/>
      <c r="AF207" s="56"/>
      <c r="AG207" s="28"/>
      <c r="AH207" s="56"/>
      <c r="AI207" s="28"/>
      <c r="AJ207" s="183"/>
      <c r="AK207" s="198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5"/>
      <c r="T208" s="285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8"/>
      <c r="AL208" s="285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34</v>
      </c>
      <c r="D209" s="185"/>
      <c r="E209" s="56"/>
      <c r="F209" s="186"/>
      <c r="G209" s="186"/>
      <c r="H209" s="186"/>
      <c r="I209" s="62"/>
      <c r="J209" s="62"/>
      <c r="K209" s="187"/>
      <c r="L209" s="259"/>
      <c r="M209" s="259"/>
      <c r="N209" s="56"/>
      <c r="O209" s="28"/>
      <c r="P209" s="56"/>
      <c r="Q209" s="28"/>
      <c r="R209" s="132"/>
      <c r="S209" s="215"/>
      <c r="T209" s="286"/>
      <c r="U209" s="27" t="s">
        <v>34</v>
      </c>
      <c r="V209" s="185"/>
      <c r="W209" s="56"/>
      <c r="X209" s="186"/>
      <c r="Y209" s="186"/>
      <c r="Z209" s="186"/>
      <c r="AA209" s="62"/>
      <c r="AB209" s="62"/>
      <c r="AC209" s="187"/>
      <c r="AD209" s="259"/>
      <c r="AE209" s="259"/>
      <c r="AF209" s="56"/>
      <c r="AG209" s="28"/>
      <c r="AH209" s="56"/>
      <c r="AI209" s="28"/>
      <c r="AJ209" s="132"/>
      <c r="AK209" s="198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35</v>
      </c>
      <c r="D210" s="185"/>
      <c r="E210" s="56"/>
      <c r="F210" s="186"/>
      <c r="G210" s="186"/>
      <c r="H210" s="186"/>
      <c r="I210" s="62"/>
      <c r="J210" s="62"/>
      <c r="K210" s="187"/>
      <c r="L210" s="259"/>
      <c r="M210" s="259"/>
      <c r="N210" s="56"/>
      <c r="O210" s="28"/>
      <c r="P210" s="56"/>
      <c r="Q210" s="28"/>
      <c r="R210" s="132"/>
      <c r="S210" s="215"/>
      <c r="T210" s="286"/>
      <c r="U210" s="27" t="s">
        <v>35</v>
      </c>
      <c r="V210" s="185"/>
      <c r="W210" s="56"/>
      <c r="X210" s="186"/>
      <c r="Y210" s="186"/>
      <c r="Z210" s="186"/>
      <c r="AA210" s="62"/>
      <c r="AB210" s="62"/>
      <c r="AC210" s="187"/>
      <c r="AD210" s="259"/>
      <c r="AE210" s="259"/>
      <c r="AF210" s="56"/>
      <c r="AG210" s="28"/>
      <c r="AH210" s="56"/>
      <c r="AI210" s="28"/>
      <c r="AJ210" s="132"/>
      <c r="AK210" s="198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37</v>
      </c>
      <c r="D211" s="185"/>
      <c r="E211" s="56"/>
      <c r="F211" s="186"/>
      <c r="G211" s="186"/>
      <c r="H211" s="186"/>
      <c r="I211" s="62"/>
      <c r="J211" s="62"/>
      <c r="K211" s="187"/>
      <c r="L211" s="259"/>
      <c r="M211" s="259"/>
      <c r="N211" s="56"/>
      <c r="O211" s="28"/>
      <c r="P211" s="56"/>
      <c r="Q211" s="28"/>
      <c r="R211" s="132"/>
      <c r="S211" s="215"/>
      <c r="T211" s="286"/>
      <c r="U211" s="27" t="s">
        <v>37</v>
      </c>
      <c r="V211" s="185"/>
      <c r="W211" s="56"/>
      <c r="X211" s="186"/>
      <c r="Y211" s="186"/>
      <c r="Z211" s="186"/>
      <c r="AA211" s="62"/>
      <c r="AB211" s="62"/>
      <c r="AC211" s="187"/>
      <c r="AD211" s="259"/>
      <c r="AE211" s="259"/>
      <c r="AF211" s="56"/>
      <c r="AG211" s="28"/>
      <c r="AH211" s="56"/>
      <c r="AI211" s="28"/>
      <c r="AJ211" s="132"/>
      <c r="AK211" s="198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5"/>
      <c r="E212" s="56"/>
      <c r="F212" s="188"/>
      <c r="G212" s="188"/>
      <c r="H212" s="188"/>
      <c r="I212" s="56"/>
      <c r="J212" s="56"/>
      <c r="K212" s="187"/>
      <c r="L212" s="259"/>
      <c r="M212" s="259"/>
      <c r="N212" s="56"/>
      <c r="O212" s="28"/>
      <c r="P212" s="56"/>
      <c r="Q212" s="28"/>
      <c r="R212" s="183"/>
      <c r="S212" s="215"/>
      <c r="T212" s="287"/>
      <c r="U212" s="27"/>
      <c r="V212" s="185"/>
      <c r="W212" s="56"/>
      <c r="X212" s="188"/>
      <c r="Y212" s="188"/>
      <c r="Z212" s="188"/>
      <c r="AA212" s="56"/>
      <c r="AB212" s="56"/>
      <c r="AC212" s="187"/>
      <c r="AD212" s="259"/>
      <c r="AE212" s="259"/>
      <c r="AF212" s="56"/>
      <c r="AG212" s="28"/>
      <c r="AH212" s="56"/>
      <c r="AI212" s="28"/>
      <c r="AJ212" s="183"/>
      <c r="AK212" s="198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5"/>
      <c r="T213" s="285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8"/>
      <c r="AL213" s="285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34</v>
      </c>
      <c r="D214" s="185"/>
      <c r="E214" s="56"/>
      <c r="F214" s="186"/>
      <c r="G214" s="186"/>
      <c r="H214" s="186"/>
      <c r="I214" s="62"/>
      <c r="J214" s="62"/>
      <c r="K214" s="187"/>
      <c r="L214" s="259"/>
      <c r="M214" s="259"/>
      <c r="N214" s="56"/>
      <c r="O214" s="28"/>
      <c r="P214" s="56"/>
      <c r="Q214" s="28"/>
      <c r="R214" s="132"/>
      <c r="S214" s="215"/>
      <c r="T214" s="286"/>
      <c r="U214" s="27" t="s">
        <v>34</v>
      </c>
      <c r="V214" s="185"/>
      <c r="W214" s="56"/>
      <c r="X214" s="186"/>
      <c r="Y214" s="186"/>
      <c r="Z214" s="186"/>
      <c r="AA214" s="62"/>
      <c r="AB214" s="62"/>
      <c r="AC214" s="187"/>
      <c r="AD214" s="259"/>
      <c r="AE214" s="259"/>
      <c r="AF214" s="56"/>
      <c r="AG214" s="28"/>
      <c r="AH214" s="56"/>
      <c r="AI214" s="28"/>
      <c r="AJ214" s="132"/>
      <c r="AK214" s="198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35</v>
      </c>
      <c r="D215" s="185"/>
      <c r="E215" s="56"/>
      <c r="F215" s="186"/>
      <c r="G215" s="186"/>
      <c r="H215" s="186"/>
      <c r="I215" s="62"/>
      <c r="J215" s="62"/>
      <c r="K215" s="187"/>
      <c r="L215" s="259"/>
      <c r="M215" s="259"/>
      <c r="N215" s="56"/>
      <c r="O215" s="28"/>
      <c r="P215" s="56"/>
      <c r="Q215" s="28"/>
      <c r="R215" s="132"/>
      <c r="S215" s="215"/>
      <c r="T215" s="286"/>
      <c r="U215" s="27" t="s">
        <v>35</v>
      </c>
      <c r="V215" s="185"/>
      <c r="W215" s="56"/>
      <c r="X215" s="186"/>
      <c r="Y215" s="186"/>
      <c r="Z215" s="186"/>
      <c r="AA215" s="62"/>
      <c r="AB215" s="62"/>
      <c r="AC215" s="187"/>
      <c r="AD215" s="259"/>
      <c r="AE215" s="259"/>
      <c r="AF215" s="56"/>
      <c r="AG215" s="28"/>
      <c r="AH215" s="56"/>
      <c r="AI215" s="28"/>
      <c r="AJ215" s="132"/>
      <c r="AK215" s="198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37</v>
      </c>
      <c r="D216" s="185"/>
      <c r="E216" s="56"/>
      <c r="F216" s="186"/>
      <c r="G216" s="186"/>
      <c r="H216" s="186"/>
      <c r="I216" s="62"/>
      <c r="J216" s="62"/>
      <c r="K216" s="187"/>
      <c r="L216" s="259"/>
      <c r="M216" s="259"/>
      <c r="N216" s="56"/>
      <c r="O216" s="28"/>
      <c r="P216" s="56"/>
      <c r="Q216" s="28"/>
      <c r="R216" s="132"/>
      <c r="S216" s="215"/>
      <c r="T216" s="286"/>
      <c r="U216" s="27" t="s">
        <v>37</v>
      </c>
      <c r="V216" s="185"/>
      <c r="W216" s="56"/>
      <c r="X216" s="186"/>
      <c r="Y216" s="186"/>
      <c r="Z216" s="186"/>
      <c r="AA216" s="62"/>
      <c r="AB216" s="62"/>
      <c r="AC216" s="187"/>
      <c r="AD216" s="259"/>
      <c r="AE216" s="259"/>
      <c r="AF216" s="56"/>
      <c r="AG216" s="28"/>
      <c r="AH216" s="56"/>
      <c r="AI216" s="28"/>
      <c r="AJ216" s="132"/>
      <c r="AK216" s="198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5"/>
      <c r="E217" s="56"/>
      <c r="F217" s="188"/>
      <c r="G217" s="188"/>
      <c r="H217" s="188"/>
      <c r="I217" s="56"/>
      <c r="J217" s="56"/>
      <c r="K217" s="187"/>
      <c r="L217" s="259"/>
      <c r="M217" s="259"/>
      <c r="N217" s="56"/>
      <c r="O217" s="28"/>
      <c r="P217" s="56"/>
      <c r="Q217" s="28"/>
      <c r="R217" s="183"/>
      <c r="S217" s="215"/>
      <c r="T217" s="287"/>
      <c r="U217" s="27"/>
      <c r="V217" s="185"/>
      <c r="W217" s="56"/>
      <c r="X217" s="188"/>
      <c r="Y217" s="188"/>
      <c r="Z217" s="188"/>
      <c r="AA217" s="56"/>
      <c r="AB217" s="56"/>
      <c r="AC217" s="187"/>
      <c r="AD217" s="259"/>
      <c r="AE217" s="259"/>
      <c r="AF217" s="56"/>
      <c r="AG217" s="28"/>
      <c r="AH217" s="56"/>
      <c r="AI217" s="28"/>
      <c r="AJ217" s="183"/>
      <c r="AK217" s="198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5"/>
      <c r="T218" s="285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8"/>
      <c r="AL218" s="285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34</v>
      </c>
      <c r="D219" s="185"/>
      <c r="E219" s="56"/>
      <c r="F219" s="186"/>
      <c r="G219" s="186"/>
      <c r="H219" s="186"/>
      <c r="I219" s="62"/>
      <c r="J219" s="62"/>
      <c r="K219" s="187"/>
      <c r="L219" s="259"/>
      <c r="M219" s="259"/>
      <c r="N219" s="56"/>
      <c r="O219" s="28"/>
      <c r="P219" s="56"/>
      <c r="Q219" s="28"/>
      <c r="R219" s="132"/>
      <c r="S219" s="215"/>
      <c r="T219" s="286"/>
      <c r="U219" s="27" t="s">
        <v>34</v>
      </c>
      <c r="V219" s="185"/>
      <c r="W219" s="56"/>
      <c r="X219" s="186"/>
      <c r="Y219" s="186"/>
      <c r="Z219" s="186"/>
      <c r="AA219" s="62"/>
      <c r="AB219" s="62"/>
      <c r="AC219" s="187"/>
      <c r="AD219" s="259"/>
      <c r="AE219" s="259"/>
      <c r="AF219" s="56"/>
      <c r="AG219" s="28"/>
      <c r="AH219" s="56"/>
      <c r="AI219" s="28"/>
      <c r="AJ219" s="132"/>
      <c r="AK219" s="198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35</v>
      </c>
      <c r="D220" s="185"/>
      <c r="E220" s="56"/>
      <c r="F220" s="186"/>
      <c r="G220" s="186"/>
      <c r="H220" s="186"/>
      <c r="I220" s="62"/>
      <c r="J220" s="62"/>
      <c r="K220" s="187"/>
      <c r="L220" s="259"/>
      <c r="M220" s="259"/>
      <c r="N220" s="56"/>
      <c r="O220" s="28"/>
      <c r="P220" s="56"/>
      <c r="Q220" s="28"/>
      <c r="R220" s="132"/>
      <c r="S220" s="215"/>
      <c r="T220" s="286"/>
      <c r="U220" s="27" t="s">
        <v>35</v>
      </c>
      <c r="V220" s="185"/>
      <c r="W220" s="56"/>
      <c r="X220" s="186"/>
      <c r="Y220" s="186"/>
      <c r="Z220" s="186"/>
      <c r="AA220" s="62"/>
      <c r="AB220" s="62"/>
      <c r="AC220" s="187"/>
      <c r="AD220" s="259"/>
      <c r="AE220" s="259"/>
      <c r="AF220" s="56"/>
      <c r="AG220" s="28"/>
      <c r="AH220" s="56"/>
      <c r="AI220" s="28"/>
      <c r="AJ220" s="132"/>
      <c r="AK220" s="198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37</v>
      </c>
      <c r="D221" s="185"/>
      <c r="E221" s="56"/>
      <c r="F221" s="186"/>
      <c r="G221" s="186"/>
      <c r="H221" s="186"/>
      <c r="I221" s="62"/>
      <c r="J221" s="62"/>
      <c r="K221" s="187"/>
      <c r="L221" s="259"/>
      <c r="M221" s="259"/>
      <c r="N221" s="56"/>
      <c r="O221" s="28"/>
      <c r="P221" s="56"/>
      <c r="Q221" s="28"/>
      <c r="R221" s="132"/>
      <c r="S221" s="215"/>
      <c r="T221" s="286"/>
      <c r="U221" s="27" t="s">
        <v>37</v>
      </c>
      <c r="V221" s="185"/>
      <c r="W221" s="56"/>
      <c r="X221" s="186"/>
      <c r="Y221" s="186"/>
      <c r="Z221" s="186"/>
      <c r="AA221" s="62"/>
      <c r="AB221" s="62"/>
      <c r="AC221" s="187"/>
      <c r="AD221" s="259"/>
      <c r="AE221" s="259"/>
      <c r="AF221" s="56"/>
      <c r="AG221" s="28"/>
      <c r="AH221" s="56"/>
      <c r="AI221" s="28"/>
      <c r="AJ221" s="132"/>
      <c r="AK221" s="198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5"/>
      <c r="E222" s="56"/>
      <c r="F222" s="188"/>
      <c r="G222" s="188"/>
      <c r="H222" s="188"/>
      <c r="I222" s="56"/>
      <c r="J222" s="56"/>
      <c r="K222" s="187"/>
      <c r="L222" s="259"/>
      <c r="M222" s="259"/>
      <c r="N222" s="56"/>
      <c r="O222" s="28"/>
      <c r="P222" s="56"/>
      <c r="Q222" s="28"/>
      <c r="R222" s="183"/>
      <c r="S222" s="215"/>
      <c r="T222" s="287"/>
      <c r="U222" s="27"/>
      <c r="V222" s="185"/>
      <c r="W222" s="56"/>
      <c r="X222" s="188"/>
      <c r="Y222" s="188"/>
      <c r="Z222" s="188"/>
      <c r="AA222" s="56"/>
      <c r="AB222" s="56"/>
      <c r="AC222" s="187"/>
      <c r="AD222" s="259"/>
      <c r="AE222" s="259"/>
      <c r="AF222" s="56"/>
      <c r="AG222" s="28"/>
      <c r="AH222" s="56"/>
      <c r="AI222" s="28"/>
      <c r="AJ222" s="183"/>
      <c r="AK222" s="198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5"/>
      <c r="T223" s="285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8"/>
      <c r="AL223" s="285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34</v>
      </c>
      <c r="D224" s="185"/>
      <c r="E224" s="56"/>
      <c r="F224" s="186"/>
      <c r="G224" s="186"/>
      <c r="H224" s="186"/>
      <c r="I224" s="62"/>
      <c r="J224" s="62"/>
      <c r="K224" s="187"/>
      <c r="L224" s="259"/>
      <c r="M224" s="259"/>
      <c r="N224" s="56"/>
      <c r="O224" s="28"/>
      <c r="P224" s="56"/>
      <c r="Q224" s="28"/>
      <c r="R224" s="132"/>
      <c r="S224" s="215"/>
      <c r="T224" s="286"/>
      <c r="U224" s="27" t="s">
        <v>34</v>
      </c>
      <c r="V224" s="185"/>
      <c r="W224" s="56"/>
      <c r="X224" s="186"/>
      <c r="Y224" s="186"/>
      <c r="Z224" s="186"/>
      <c r="AA224" s="62"/>
      <c r="AB224" s="62"/>
      <c r="AC224" s="187"/>
      <c r="AD224" s="259"/>
      <c r="AE224" s="259"/>
      <c r="AF224" s="56"/>
      <c r="AG224" s="28"/>
      <c r="AH224" s="56"/>
      <c r="AI224" s="28"/>
      <c r="AJ224" s="132"/>
      <c r="AK224" s="198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35</v>
      </c>
      <c r="D225" s="185"/>
      <c r="E225" s="56"/>
      <c r="F225" s="186"/>
      <c r="G225" s="186"/>
      <c r="H225" s="186"/>
      <c r="I225" s="62"/>
      <c r="J225" s="62"/>
      <c r="K225" s="187"/>
      <c r="L225" s="259"/>
      <c r="M225" s="259"/>
      <c r="N225" s="56"/>
      <c r="O225" s="28"/>
      <c r="P225" s="56"/>
      <c r="Q225" s="28"/>
      <c r="R225" s="132"/>
      <c r="S225" s="215"/>
      <c r="T225" s="286"/>
      <c r="U225" s="27" t="s">
        <v>35</v>
      </c>
      <c r="V225" s="185"/>
      <c r="W225" s="56"/>
      <c r="X225" s="186"/>
      <c r="Y225" s="186"/>
      <c r="Z225" s="186"/>
      <c r="AA225" s="62"/>
      <c r="AB225" s="62"/>
      <c r="AC225" s="187"/>
      <c r="AD225" s="259"/>
      <c r="AE225" s="259"/>
      <c r="AF225" s="56"/>
      <c r="AG225" s="28"/>
      <c r="AH225" s="56"/>
      <c r="AI225" s="28"/>
      <c r="AJ225" s="132"/>
      <c r="AK225" s="198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37</v>
      </c>
      <c r="D226" s="185"/>
      <c r="E226" s="56"/>
      <c r="F226" s="186"/>
      <c r="G226" s="186"/>
      <c r="H226" s="186"/>
      <c r="I226" s="62"/>
      <c r="J226" s="62"/>
      <c r="K226" s="187"/>
      <c r="L226" s="259"/>
      <c r="M226" s="259"/>
      <c r="N226" s="56"/>
      <c r="O226" s="28"/>
      <c r="P226" s="56"/>
      <c r="Q226" s="28"/>
      <c r="R226" s="132"/>
      <c r="S226" s="215"/>
      <c r="T226" s="286"/>
      <c r="U226" s="27" t="s">
        <v>37</v>
      </c>
      <c r="V226" s="185"/>
      <c r="W226" s="56"/>
      <c r="X226" s="186"/>
      <c r="Y226" s="186"/>
      <c r="Z226" s="186"/>
      <c r="AA226" s="62"/>
      <c r="AB226" s="62"/>
      <c r="AC226" s="187"/>
      <c r="AD226" s="259"/>
      <c r="AE226" s="259"/>
      <c r="AF226" s="56"/>
      <c r="AG226" s="28"/>
      <c r="AH226" s="56"/>
      <c r="AI226" s="28"/>
      <c r="AJ226" s="132"/>
      <c r="AK226" s="198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5"/>
      <c r="E227" s="56"/>
      <c r="F227" s="188"/>
      <c r="G227" s="188"/>
      <c r="H227" s="188"/>
      <c r="I227" s="56"/>
      <c r="J227" s="56"/>
      <c r="K227" s="187"/>
      <c r="L227" s="259"/>
      <c r="M227" s="259"/>
      <c r="N227" s="56"/>
      <c r="O227" s="28"/>
      <c r="P227" s="56"/>
      <c r="Q227" s="28"/>
      <c r="R227" s="183"/>
      <c r="S227" s="215"/>
      <c r="T227" s="287"/>
      <c r="U227" s="27"/>
      <c r="V227" s="185"/>
      <c r="W227" s="56"/>
      <c r="X227" s="188"/>
      <c r="Y227" s="188"/>
      <c r="Z227" s="188"/>
      <c r="AA227" s="56"/>
      <c r="AB227" s="56"/>
      <c r="AC227" s="187"/>
      <c r="AD227" s="259"/>
      <c r="AE227" s="259"/>
      <c r="AF227" s="56"/>
      <c r="AG227" s="28"/>
      <c r="AH227" s="56"/>
      <c r="AI227" s="28"/>
      <c r="AJ227" s="183"/>
      <c r="AK227" s="198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5"/>
      <c r="T228" s="285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8"/>
      <c r="AL228" s="285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34</v>
      </c>
      <c r="D229" s="185"/>
      <c r="E229" s="56"/>
      <c r="F229" s="186"/>
      <c r="G229" s="186"/>
      <c r="H229" s="186"/>
      <c r="I229" s="62"/>
      <c r="J229" s="62"/>
      <c r="K229" s="187"/>
      <c r="L229" s="259"/>
      <c r="M229" s="259"/>
      <c r="N229" s="56"/>
      <c r="O229" s="28"/>
      <c r="P229" s="56"/>
      <c r="Q229" s="28"/>
      <c r="R229" s="132"/>
      <c r="S229" s="215"/>
      <c r="T229" s="286"/>
      <c r="U229" s="27" t="s">
        <v>34</v>
      </c>
      <c r="V229" s="185"/>
      <c r="W229" s="56"/>
      <c r="X229" s="186"/>
      <c r="Y229" s="186"/>
      <c r="Z229" s="186"/>
      <c r="AA229" s="62"/>
      <c r="AB229" s="62"/>
      <c r="AC229" s="187"/>
      <c r="AD229" s="259"/>
      <c r="AE229" s="259"/>
      <c r="AF229" s="56"/>
      <c r="AG229" s="28"/>
      <c r="AH229" s="56"/>
      <c r="AI229" s="28"/>
      <c r="AJ229" s="132"/>
      <c r="AK229" s="198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35</v>
      </c>
      <c r="D230" s="185"/>
      <c r="E230" s="56"/>
      <c r="F230" s="186"/>
      <c r="G230" s="186"/>
      <c r="H230" s="186"/>
      <c r="I230" s="62"/>
      <c r="J230" s="62"/>
      <c r="K230" s="187"/>
      <c r="L230" s="259"/>
      <c r="M230" s="259"/>
      <c r="N230" s="56"/>
      <c r="O230" s="28"/>
      <c r="P230" s="56"/>
      <c r="Q230" s="28"/>
      <c r="R230" s="132"/>
      <c r="S230" s="215"/>
      <c r="T230" s="286"/>
      <c r="U230" s="27" t="s">
        <v>35</v>
      </c>
      <c r="V230" s="185"/>
      <c r="W230" s="56"/>
      <c r="X230" s="186"/>
      <c r="Y230" s="186"/>
      <c r="Z230" s="186"/>
      <c r="AA230" s="62"/>
      <c r="AB230" s="62"/>
      <c r="AC230" s="187"/>
      <c r="AD230" s="259"/>
      <c r="AE230" s="259"/>
      <c r="AF230" s="56"/>
      <c r="AG230" s="28"/>
      <c r="AH230" s="56"/>
      <c r="AI230" s="28"/>
      <c r="AJ230" s="132"/>
      <c r="AK230" s="198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37</v>
      </c>
      <c r="D231" s="185"/>
      <c r="E231" s="56"/>
      <c r="F231" s="186"/>
      <c r="G231" s="186"/>
      <c r="H231" s="186"/>
      <c r="I231" s="62"/>
      <c r="J231" s="62"/>
      <c r="K231" s="187"/>
      <c r="L231" s="259"/>
      <c r="M231" s="259"/>
      <c r="N231" s="56"/>
      <c r="O231" s="28"/>
      <c r="P231" s="56"/>
      <c r="Q231" s="28"/>
      <c r="R231" s="132"/>
      <c r="S231" s="215"/>
      <c r="T231" s="286"/>
      <c r="U231" s="27" t="s">
        <v>37</v>
      </c>
      <c r="V231" s="185"/>
      <c r="W231" s="56"/>
      <c r="X231" s="186"/>
      <c r="Y231" s="186"/>
      <c r="Z231" s="186"/>
      <c r="AA231" s="62"/>
      <c r="AB231" s="62"/>
      <c r="AC231" s="187"/>
      <c r="AD231" s="259"/>
      <c r="AE231" s="259"/>
      <c r="AF231" s="56"/>
      <c r="AG231" s="28"/>
      <c r="AH231" s="56"/>
      <c r="AI231" s="28"/>
      <c r="AJ231" s="132"/>
      <c r="AK231" s="198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5"/>
      <c r="E232" s="56"/>
      <c r="F232" s="188"/>
      <c r="G232" s="188"/>
      <c r="H232" s="188"/>
      <c r="I232" s="56"/>
      <c r="J232" s="56"/>
      <c r="K232" s="187"/>
      <c r="L232" s="259"/>
      <c r="M232" s="259"/>
      <c r="N232" s="56"/>
      <c r="O232" s="28"/>
      <c r="P232" s="56"/>
      <c r="Q232" s="28"/>
      <c r="R232" s="183"/>
      <c r="S232" s="215"/>
      <c r="T232" s="287"/>
      <c r="U232" s="27"/>
      <c r="V232" s="185"/>
      <c r="W232" s="56"/>
      <c r="X232" s="188"/>
      <c r="Y232" s="188"/>
      <c r="Z232" s="188"/>
      <c r="AA232" s="56"/>
      <c r="AB232" s="56"/>
      <c r="AC232" s="187"/>
      <c r="AD232" s="259"/>
      <c r="AE232" s="259"/>
      <c r="AF232" s="56"/>
      <c r="AG232" s="28"/>
      <c r="AH232" s="56"/>
      <c r="AI232" s="28"/>
      <c r="AJ232" s="183"/>
      <c r="AK232" s="198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5"/>
      <c r="T233" s="285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8"/>
      <c r="AL233" s="285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34</v>
      </c>
      <c r="D234" s="185"/>
      <c r="E234" s="56"/>
      <c r="F234" s="186"/>
      <c r="G234" s="186"/>
      <c r="H234" s="186"/>
      <c r="I234" s="62"/>
      <c r="J234" s="62"/>
      <c r="K234" s="187"/>
      <c r="L234" s="259"/>
      <c r="M234" s="259"/>
      <c r="N234" s="56"/>
      <c r="O234" s="28"/>
      <c r="P234" s="56"/>
      <c r="Q234" s="28"/>
      <c r="R234" s="132"/>
      <c r="S234" s="215"/>
      <c r="T234" s="286"/>
      <c r="U234" s="27" t="s">
        <v>34</v>
      </c>
      <c r="V234" s="185"/>
      <c r="W234" s="56"/>
      <c r="X234" s="186"/>
      <c r="Y234" s="186"/>
      <c r="Z234" s="186"/>
      <c r="AA234" s="62"/>
      <c r="AB234" s="62"/>
      <c r="AC234" s="187"/>
      <c r="AD234" s="259"/>
      <c r="AE234" s="259"/>
      <c r="AF234" s="56"/>
      <c r="AG234" s="28"/>
      <c r="AH234" s="56"/>
      <c r="AI234" s="28"/>
      <c r="AJ234" s="132"/>
      <c r="AK234" s="198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35</v>
      </c>
      <c r="D235" s="185"/>
      <c r="E235" s="56"/>
      <c r="F235" s="186"/>
      <c r="G235" s="186"/>
      <c r="H235" s="186"/>
      <c r="I235" s="62"/>
      <c r="J235" s="62"/>
      <c r="K235" s="187"/>
      <c r="L235" s="259"/>
      <c r="M235" s="259"/>
      <c r="N235" s="56"/>
      <c r="O235" s="28"/>
      <c r="P235" s="56"/>
      <c r="Q235" s="28"/>
      <c r="R235" s="132"/>
      <c r="S235" s="215"/>
      <c r="T235" s="286"/>
      <c r="U235" s="27" t="s">
        <v>35</v>
      </c>
      <c r="V235" s="185"/>
      <c r="W235" s="56"/>
      <c r="X235" s="186"/>
      <c r="Y235" s="186"/>
      <c r="Z235" s="186"/>
      <c r="AA235" s="62"/>
      <c r="AB235" s="62"/>
      <c r="AC235" s="187"/>
      <c r="AD235" s="259"/>
      <c r="AE235" s="259"/>
      <c r="AF235" s="56"/>
      <c r="AG235" s="28"/>
      <c r="AH235" s="56"/>
      <c r="AI235" s="28"/>
      <c r="AJ235" s="132"/>
      <c r="AK235" s="198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37</v>
      </c>
      <c r="D236" s="185"/>
      <c r="E236" s="56"/>
      <c r="F236" s="186"/>
      <c r="G236" s="186"/>
      <c r="H236" s="186"/>
      <c r="I236" s="62"/>
      <c r="J236" s="62"/>
      <c r="K236" s="187"/>
      <c r="L236" s="259"/>
      <c r="M236" s="259"/>
      <c r="N236" s="56"/>
      <c r="O236" s="28"/>
      <c r="P236" s="56"/>
      <c r="Q236" s="28"/>
      <c r="R236" s="132"/>
      <c r="S236" s="215"/>
      <c r="T236" s="286"/>
      <c r="U236" s="27" t="s">
        <v>37</v>
      </c>
      <c r="V236" s="185"/>
      <c r="W236" s="56"/>
      <c r="X236" s="186"/>
      <c r="Y236" s="186"/>
      <c r="Z236" s="186"/>
      <c r="AA236" s="62"/>
      <c r="AB236" s="62"/>
      <c r="AC236" s="187"/>
      <c r="AD236" s="259"/>
      <c r="AE236" s="259"/>
      <c r="AF236" s="56"/>
      <c r="AG236" s="28"/>
      <c r="AH236" s="56"/>
      <c r="AI236" s="28"/>
      <c r="AJ236" s="132"/>
      <c r="AK236" s="198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5"/>
      <c r="E237" s="56"/>
      <c r="F237" s="188"/>
      <c r="G237" s="188"/>
      <c r="H237" s="188"/>
      <c r="I237" s="56"/>
      <c r="J237" s="56"/>
      <c r="K237" s="187"/>
      <c r="L237" s="259"/>
      <c r="M237" s="259"/>
      <c r="N237" s="56"/>
      <c r="O237" s="28"/>
      <c r="P237" s="56"/>
      <c r="Q237" s="28"/>
      <c r="R237" s="183"/>
      <c r="S237" s="215"/>
      <c r="T237" s="287"/>
      <c r="U237" s="27"/>
      <c r="V237" s="185"/>
      <c r="W237" s="56"/>
      <c r="X237" s="188"/>
      <c r="Y237" s="188"/>
      <c r="Z237" s="188"/>
      <c r="AA237" s="56"/>
      <c r="AB237" s="56"/>
      <c r="AC237" s="187"/>
      <c r="AD237" s="259"/>
      <c r="AE237" s="259"/>
      <c r="AF237" s="56"/>
      <c r="AG237" s="28"/>
      <c r="AH237" s="56"/>
      <c r="AI237" s="28"/>
      <c r="AJ237" s="183"/>
      <c r="AK237" s="198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5"/>
      <c r="T238" s="285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8"/>
      <c r="AL238" s="285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34</v>
      </c>
      <c r="D239" s="185"/>
      <c r="E239" s="56"/>
      <c r="F239" s="186"/>
      <c r="G239" s="186"/>
      <c r="H239" s="186"/>
      <c r="I239" s="62"/>
      <c r="J239" s="62"/>
      <c r="K239" s="187"/>
      <c r="L239" s="259"/>
      <c r="M239" s="259"/>
      <c r="N239" s="56"/>
      <c r="O239" s="28"/>
      <c r="P239" s="56"/>
      <c r="Q239" s="28"/>
      <c r="R239" s="132"/>
      <c r="S239" s="215"/>
      <c r="T239" s="286"/>
      <c r="U239" s="27" t="s">
        <v>34</v>
      </c>
      <c r="V239" s="185"/>
      <c r="W239" s="56"/>
      <c r="X239" s="186"/>
      <c r="Y239" s="186"/>
      <c r="Z239" s="186"/>
      <c r="AA239" s="62"/>
      <c r="AB239" s="62"/>
      <c r="AC239" s="187"/>
      <c r="AD239" s="259"/>
      <c r="AE239" s="259"/>
      <c r="AF239" s="56"/>
      <c r="AG239" s="28"/>
      <c r="AH239" s="56"/>
      <c r="AI239" s="28"/>
      <c r="AJ239" s="132"/>
      <c r="AK239" s="198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35</v>
      </c>
      <c r="D240" s="185"/>
      <c r="E240" s="56"/>
      <c r="F240" s="186"/>
      <c r="G240" s="186"/>
      <c r="H240" s="186"/>
      <c r="I240" s="62"/>
      <c r="J240" s="62"/>
      <c r="K240" s="187"/>
      <c r="L240" s="259"/>
      <c r="M240" s="259"/>
      <c r="N240" s="56"/>
      <c r="O240" s="28"/>
      <c r="P240" s="56"/>
      <c r="Q240" s="28"/>
      <c r="R240" s="132"/>
      <c r="S240" s="215"/>
      <c r="T240" s="286"/>
      <c r="U240" s="27" t="s">
        <v>35</v>
      </c>
      <c r="V240" s="185"/>
      <c r="W240" s="56"/>
      <c r="X240" s="186"/>
      <c r="Y240" s="186"/>
      <c r="Z240" s="186"/>
      <c r="AA240" s="62"/>
      <c r="AB240" s="62"/>
      <c r="AC240" s="187"/>
      <c r="AD240" s="259"/>
      <c r="AE240" s="259"/>
      <c r="AF240" s="56"/>
      <c r="AG240" s="28"/>
      <c r="AH240" s="56"/>
      <c r="AI240" s="28"/>
      <c r="AJ240" s="132"/>
      <c r="AK240" s="198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37</v>
      </c>
      <c r="D241" s="185"/>
      <c r="E241" s="56"/>
      <c r="F241" s="186"/>
      <c r="G241" s="186"/>
      <c r="H241" s="186"/>
      <c r="I241" s="62"/>
      <c r="J241" s="62"/>
      <c r="K241" s="187"/>
      <c r="L241" s="259"/>
      <c r="M241" s="259"/>
      <c r="N241" s="56"/>
      <c r="O241" s="28"/>
      <c r="P241" s="56"/>
      <c r="Q241" s="28"/>
      <c r="R241" s="132"/>
      <c r="S241" s="215"/>
      <c r="T241" s="286"/>
      <c r="U241" s="27" t="s">
        <v>37</v>
      </c>
      <c r="V241" s="185"/>
      <c r="W241" s="56"/>
      <c r="X241" s="186"/>
      <c r="Y241" s="186"/>
      <c r="Z241" s="186"/>
      <c r="AA241" s="62"/>
      <c r="AB241" s="62"/>
      <c r="AC241" s="187"/>
      <c r="AD241" s="259"/>
      <c r="AE241" s="259"/>
      <c r="AF241" s="56"/>
      <c r="AG241" s="28"/>
      <c r="AH241" s="56"/>
      <c r="AI241" s="28"/>
      <c r="AJ241" s="132"/>
      <c r="AK241" s="198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5"/>
      <c r="E242" s="56"/>
      <c r="F242" s="188"/>
      <c r="G242" s="188"/>
      <c r="H242" s="188"/>
      <c r="I242" s="56"/>
      <c r="J242" s="56"/>
      <c r="K242" s="187"/>
      <c r="L242" s="259"/>
      <c r="M242" s="259"/>
      <c r="N242" s="56"/>
      <c r="O242" s="28"/>
      <c r="P242" s="56"/>
      <c r="Q242" s="28"/>
      <c r="R242" s="183"/>
      <c r="S242" s="215"/>
      <c r="T242" s="287"/>
      <c r="U242" s="27"/>
      <c r="V242" s="185"/>
      <c r="W242" s="56"/>
      <c r="X242" s="188"/>
      <c r="Y242" s="188"/>
      <c r="Z242" s="188"/>
      <c r="AA242" s="56"/>
      <c r="AB242" s="56"/>
      <c r="AC242" s="187"/>
      <c r="AD242" s="259"/>
      <c r="AE242" s="259"/>
      <c r="AF242" s="56"/>
      <c r="AG242" s="28"/>
      <c r="AH242" s="56"/>
      <c r="AI242" s="28"/>
      <c r="AJ242" s="183"/>
      <c r="AK242" s="198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5"/>
      <c r="T243" s="285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8"/>
      <c r="AL243" s="285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34</v>
      </c>
      <c r="D244" s="185"/>
      <c r="E244" s="56"/>
      <c r="F244" s="186"/>
      <c r="G244" s="186"/>
      <c r="H244" s="186"/>
      <c r="I244" s="62"/>
      <c r="J244" s="62"/>
      <c r="K244" s="187"/>
      <c r="L244" s="259"/>
      <c r="M244" s="259"/>
      <c r="N244" s="56"/>
      <c r="O244" s="28"/>
      <c r="P244" s="56"/>
      <c r="Q244" s="28"/>
      <c r="R244" s="132"/>
      <c r="S244" s="215"/>
      <c r="T244" s="286"/>
      <c r="U244" s="27" t="s">
        <v>34</v>
      </c>
      <c r="V244" s="185"/>
      <c r="W244" s="56"/>
      <c r="X244" s="186"/>
      <c r="Y244" s="186"/>
      <c r="Z244" s="186"/>
      <c r="AA244" s="62"/>
      <c r="AB244" s="62"/>
      <c r="AC244" s="187"/>
      <c r="AD244" s="259"/>
      <c r="AE244" s="259"/>
      <c r="AF244" s="56"/>
      <c r="AG244" s="28"/>
      <c r="AH244" s="56"/>
      <c r="AI244" s="28"/>
      <c r="AJ244" s="132"/>
      <c r="AK244" s="198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35</v>
      </c>
      <c r="D245" s="185"/>
      <c r="E245" s="56"/>
      <c r="F245" s="186"/>
      <c r="G245" s="186"/>
      <c r="H245" s="186"/>
      <c r="I245" s="62"/>
      <c r="J245" s="62"/>
      <c r="K245" s="187"/>
      <c r="L245" s="259"/>
      <c r="M245" s="259"/>
      <c r="N245" s="56"/>
      <c r="O245" s="28"/>
      <c r="P245" s="56"/>
      <c r="Q245" s="28"/>
      <c r="R245" s="132"/>
      <c r="S245" s="215"/>
      <c r="T245" s="286"/>
      <c r="U245" s="27" t="s">
        <v>35</v>
      </c>
      <c r="V245" s="185"/>
      <c r="W245" s="56"/>
      <c r="X245" s="186"/>
      <c r="Y245" s="186"/>
      <c r="Z245" s="186"/>
      <c r="AA245" s="62"/>
      <c r="AB245" s="62"/>
      <c r="AC245" s="187"/>
      <c r="AD245" s="259"/>
      <c r="AE245" s="259"/>
      <c r="AF245" s="56"/>
      <c r="AG245" s="28"/>
      <c r="AH245" s="56"/>
      <c r="AI245" s="28"/>
      <c r="AJ245" s="132"/>
      <c r="AK245" s="198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37</v>
      </c>
      <c r="D246" s="185"/>
      <c r="E246" s="56"/>
      <c r="F246" s="186"/>
      <c r="G246" s="186"/>
      <c r="H246" s="186"/>
      <c r="I246" s="62"/>
      <c r="J246" s="62"/>
      <c r="K246" s="187"/>
      <c r="L246" s="259"/>
      <c r="M246" s="259"/>
      <c r="N246" s="56"/>
      <c r="O246" s="28"/>
      <c r="P246" s="56"/>
      <c r="Q246" s="28"/>
      <c r="R246" s="132"/>
      <c r="S246" s="215"/>
      <c r="T246" s="286"/>
      <c r="U246" s="27" t="s">
        <v>37</v>
      </c>
      <c r="V246" s="185"/>
      <c r="W246" s="56"/>
      <c r="X246" s="186"/>
      <c r="Y246" s="186"/>
      <c r="Z246" s="186"/>
      <c r="AA246" s="62"/>
      <c r="AB246" s="62"/>
      <c r="AC246" s="187"/>
      <c r="AD246" s="259"/>
      <c r="AE246" s="259"/>
      <c r="AF246" s="56"/>
      <c r="AG246" s="28"/>
      <c r="AH246" s="56"/>
      <c r="AI246" s="28"/>
      <c r="AJ246" s="132"/>
      <c r="AK246" s="198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5"/>
      <c r="E247" s="56"/>
      <c r="F247" s="188"/>
      <c r="G247" s="188"/>
      <c r="H247" s="188"/>
      <c r="I247" s="56"/>
      <c r="J247" s="56"/>
      <c r="K247" s="187"/>
      <c r="L247" s="259"/>
      <c r="M247" s="259"/>
      <c r="N247" s="56"/>
      <c r="O247" s="28"/>
      <c r="P247" s="56"/>
      <c r="Q247" s="28"/>
      <c r="R247" s="183"/>
      <c r="S247" s="215"/>
      <c r="T247" s="287"/>
      <c r="U247" s="27"/>
      <c r="V247" s="185"/>
      <c r="W247" s="56"/>
      <c r="X247" s="188"/>
      <c r="Y247" s="188"/>
      <c r="Z247" s="188"/>
      <c r="AA247" s="56"/>
      <c r="AB247" s="56"/>
      <c r="AC247" s="187"/>
      <c r="AD247" s="259"/>
      <c r="AE247" s="259"/>
      <c r="AF247" s="56"/>
      <c r="AG247" s="28"/>
      <c r="AH247" s="56"/>
      <c r="AI247" s="28"/>
      <c r="AJ247" s="183"/>
      <c r="AK247" s="198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5"/>
      <c r="T248" s="285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8"/>
      <c r="AL248" s="285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34</v>
      </c>
      <c r="D249" s="185"/>
      <c r="E249" s="56"/>
      <c r="F249" s="186"/>
      <c r="G249" s="186"/>
      <c r="H249" s="186"/>
      <c r="I249" s="62"/>
      <c r="J249" s="62"/>
      <c r="K249" s="187"/>
      <c r="L249" s="259"/>
      <c r="M249" s="259"/>
      <c r="N249" s="56"/>
      <c r="O249" s="28"/>
      <c r="P249" s="56"/>
      <c r="Q249" s="28"/>
      <c r="R249" s="132"/>
      <c r="S249" s="215"/>
      <c r="T249" s="286"/>
      <c r="U249" s="27" t="s">
        <v>34</v>
      </c>
      <c r="V249" s="185"/>
      <c r="W249" s="56"/>
      <c r="X249" s="186"/>
      <c r="Y249" s="186"/>
      <c r="Z249" s="186"/>
      <c r="AA249" s="62"/>
      <c r="AB249" s="62"/>
      <c r="AC249" s="187"/>
      <c r="AD249" s="259"/>
      <c r="AE249" s="259"/>
      <c r="AF249" s="56"/>
      <c r="AG249" s="28"/>
      <c r="AH249" s="56"/>
      <c r="AI249" s="28"/>
      <c r="AJ249" s="132"/>
      <c r="AK249" s="198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35</v>
      </c>
      <c r="D250" s="185"/>
      <c r="E250" s="56"/>
      <c r="F250" s="186"/>
      <c r="G250" s="186"/>
      <c r="H250" s="186"/>
      <c r="I250" s="62"/>
      <c r="J250" s="62"/>
      <c r="K250" s="187"/>
      <c r="L250" s="259"/>
      <c r="M250" s="259"/>
      <c r="N250" s="56"/>
      <c r="O250" s="28"/>
      <c r="P250" s="56"/>
      <c r="Q250" s="28"/>
      <c r="R250" s="132"/>
      <c r="S250" s="215"/>
      <c r="T250" s="286"/>
      <c r="U250" s="27" t="s">
        <v>35</v>
      </c>
      <c r="V250" s="185"/>
      <c r="W250" s="56"/>
      <c r="X250" s="186"/>
      <c r="Y250" s="186"/>
      <c r="Z250" s="186"/>
      <c r="AA250" s="62"/>
      <c r="AB250" s="62"/>
      <c r="AC250" s="187"/>
      <c r="AD250" s="259"/>
      <c r="AE250" s="259"/>
      <c r="AF250" s="56"/>
      <c r="AG250" s="28"/>
      <c r="AH250" s="56"/>
      <c r="AI250" s="28"/>
      <c r="AJ250" s="132"/>
      <c r="AK250" s="198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37</v>
      </c>
      <c r="D251" s="185"/>
      <c r="E251" s="56"/>
      <c r="F251" s="186"/>
      <c r="G251" s="186"/>
      <c r="H251" s="186"/>
      <c r="I251" s="62"/>
      <c r="J251" s="62"/>
      <c r="K251" s="187"/>
      <c r="L251" s="259"/>
      <c r="M251" s="259"/>
      <c r="N251" s="56"/>
      <c r="O251" s="28"/>
      <c r="P251" s="56"/>
      <c r="Q251" s="28"/>
      <c r="R251" s="132"/>
      <c r="S251" s="215"/>
      <c r="T251" s="286"/>
      <c r="U251" s="27" t="s">
        <v>37</v>
      </c>
      <c r="V251" s="185"/>
      <c r="W251" s="56"/>
      <c r="X251" s="186"/>
      <c r="Y251" s="186"/>
      <c r="Z251" s="186"/>
      <c r="AA251" s="62"/>
      <c r="AB251" s="62"/>
      <c r="AC251" s="187"/>
      <c r="AD251" s="259"/>
      <c r="AE251" s="259"/>
      <c r="AF251" s="56"/>
      <c r="AG251" s="28"/>
      <c r="AH251" s="56"/>
      <c r="AI251" s="28"/>
      <c r="AJ251" s="132"/>
      <c r="AK251" s="198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5"/>
      <c r="E252" s="56"/>
      <c r="F252" s="188"/>
      <c r="G252" s="188"/>
      <c r="H252" s="188"/>
      <c r="I252" s="56"/>
      <c r="J252" s="56"/>
      <c r="K252" s="187"/>
      <c r="L252" s="259"/>
      <c r="M252" s="259"/>
      <c r="N252" s="56"/>
      <c r="O252" s="28"/>
      <c r="P252" s="56"/>
      <c r="Q252" s="28"/>
      <c r="R252" s="183"/>
      <c r="S252" s="215"/>
      <c r="T252" s="287"/>
      <c r="U252" s="27"/>
      <c r="V252" s="185"/>
      <c r="W252" s="56"/>
      <c r="X252" s="188"/>
      <c r="Y252" s="188"/>
      <c r="Z252" s="188"/>
      <c r="AA252" s="56"/>
      <c r="AB252" s="56"/>
      <c r="AC252" s="187"/>
      <c r="AD252" s="259"/>
      <c r="AE252" s="259"/>
      <c r="AF252" s="56"/>
      <c r="AG252" s="28"/>
      <c r="AH252" s="56"/>
      <c r="AI252" s="28"/>
      <c r="AJ252" s="183"/>
      <c r="AK252" s="198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5"/>
      <c r="T253" s="285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8"/>
      <c r="AL253" s="285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34</v>
      </c>
      <c r="D254" s="185"/>
      <c r="E254" s="56"/>
      <c r="F254" s="186"/>
      <c r="G254" s="186"/>
      <c r="H254" s="186"/>
      <c r="I254" s="62"/>
      <c r="J254" s="62"/>
      <c r="K254" s="187"/>
      <c r="L254" s="259"/>
      <c r="M254" s="259"/>
      <c r="N254" s="56"/>
      <c r="O254" s="28"/>
      <c r="P254" s="56"/>
      <c r="Q254" s="28"/>
      <c r="R254" s="132"/>
      <c r="S254" s="215"/>
      <c r="T254" s="286"/>
      <c r="U254" s="27" t="s">
        <v>34</v>
      </c>
      <c r="V254" s="185"/>
      <c r="W254" s="56"/>
      <c r="X254" s="186"/>
      <c r="Y254" s="186"/>
      <c r="Z254" s="186"/>
      <c r="AA254" s="62"/>
      <c r="AB254" s="62"/>
      <c r="AC254" s="187"/>
      <c r="AD254" s="259"/>
      <c r="AE254" s="259"/>
      <c r="AF254" s="56"/>
      <c r="AG254" s="28"/>
      <c r="AH254" s="56"/>
      <c r="AI254" s="28"/>
      <c r="AJ254" s="132"/>
      <c r="AK254" s="198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35</v>
      </c>
      <c r="D255" s="185"/>
      <c r="E255" s="56"/>
      <c r="F255" s="186"/>
      <c r="G255" s="186"/>
      <c r="H255" s="186"/>
      <c r="I255" s="62"/>
      <c r="J255" s="62"/>
      <c r="K255" s="187"/>
      <c r="L255" s="259"/>
      <c r="M255" s="259"/>
      <c r="N255" s="56"/>
      <c r="O255" s="28"/>
      <c r="P255" s="56"/>
      <c r="Q255" s="28"/>
      <c r="R255" s="132"/>
      <c r="S255" s="215"/>
      <c r="T255" s="286"/>
      <c r="U255" s="27" t="s">
        <v>35</v>
      </c>
      <c r="V255" s="185"/>
      <c r="W255" s="56"/>
      <c r="X255" s="186"/>
      <c r="Y255" s="186"/>
      <c r="Z255" s="186"/>
      <c r="AA255" s="62"/>
      <c r="AB255" s="62"/>
      <c r="AC255" s="187"/>
      <c r="AD255" s="259"/>
      <c r="AE255" s="259"/>
      <c r="AF255" s="56"/>
      <c r="AG255" s="28"/>
      <c r="AH255" s="56"/>
      <c r="AI255" s="28"/>
      <c r="AJ255" s="132"/>
      <c r="AK255" s="198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37</v>
      </c>
      <c r="D256" s="185"/>
      <c r="E256" s="56"/>
      <c r="F256" s="186"/>
      <c r="G256" s="186"/>
      <c r="H256" s="186"/>
      <c r="I256" s="62"/>
      <c r="J256" s="62"/>
      <c r="K256" s="187"/>
      <c r="L256" s="259"/>
      <c r="M256" s="259"/>
      <c r="N256" s="56"/>
      <c r="O256" s="28"/>
      <c r="P256" s="56"/>
      <c r="Q256" s="28"/>
      <c r="R256" s="132"/>
      <c r="S256" s="215"/>
      <c r="T256" s="286"/>
      <c r="U256" s="27" t="s">
        <v>37</v>
      </c>
      <c r="V256" s="185"/>
      <c r="W256" s="56"/>
      <c r="X256" s="186"/>
      <c r="Y256" s="186"/>
      <c r="Z256" s="186"/>
      <c r="AA256" s="62"/>
      <c r="AB256" s="62"/>
      <c r="AC256" s="187"/>
      <c r="AD256" s="259"/>
      <c r="AE256" s="259"/>
      <c r="AF256" s="56"/>
      <c r="AG256" s="28"/>
      <c r="AH256" s="56"/>
      <c r="AI256" s="28"/>
      <c r="AJ256" s="132"/>
      <c r="AK256" s="198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5"/>
      <c r="E257" s="56"/>
      <c r="F257" s="188"/>
      <c r="G257" s="188"/>
      <c r="H257" s="188"/>
      <c r="I257" s="56"/>
      <c r="J257" s="56"/>
      <c r="K257" s="187"/>
      <c r="L257" s="259"/>
      <c r="M257" s="259"/>
      <c r="N257" s="56"/>
      <c r="O257" s="28"/>
      <c r="P257" s="56"/>
      <c r="Q257" s="28"/>
      <c r="R257" s="183"/>
      <c r="S257" s="215"/>
      <c r="T257" s="287"/>
      <c r="U257" s="27"/>
      <c r="V257" s="185"/>
      <c r="W257" s="56"/>
      <c r="X257" s="188"/>
      <c r="Y257" s="188"/>
      <c r="Z257" s="188"/>
      <c r="AA257" s="56"/>
      <c r="AB257" s="56"/>
      <c r="AC257" s="187"/>
      <c r="AD257" s="259"/>
      <c r="AE257" s="259"/>
      <c r="AF257" s="56"/>
      <c r="AG257" s="28"/>
      <c r="AH257" s="56"/>
      <c r="AI257" s="28"/>
      <c r="AJ257" s="183"/>
      <c r="AK257" s="198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5"/>
      <c r="T258" s="285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8"/>
      <c r="AL258" s="285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34</v>
      </c>
      <c r="D259" s="185"/>
      <c r="E259" s="56"/>
      <c r="F259" s="186"/>
      <c r="G259" s="186"/>
      <c r="H259" s="186"/>
      <c r="I259" s="62"/>
      <c r="J259" s="62"/>
      <c r="K259" s="187"/>
      <c r="L259" s="259"/>
      <c r="M259" s="259"/>
      <c r="N259" s="56"/>
      <c r="O259" s="28"/>
      <c r="P259" s="56"/>
      <c r="Q259" s="28"/>
      <c r="R259" s="132"/>
      <c r="S259" s="215"/>
      <c r="T259" s="286"/>
      <c r="U259" s="27" t="s">
        <v>34</v>
      </c>
      <c r="V259" s="185"/>
      <c r="W259" s="56"/>
      <c r="X259" s="186"/>
      <c r="Y259" s="186"/>
      <c r="Z259" s="186"/>
      <c r="AA259" s="62"/>
      <c r="AB259" s="62"/>
      <c r="AC259" s="187"/>
      <c r="AD259" s="259"/>
      <c r="AE259" s="259"/>
      <c r="AF259" s="56"/>
      <c r="AG259" s="28"/>
      <c r="AH259" s="56"/>
      <c r="AI259" s="28"/>
      <c r="AJ259" s="132"/>
      <c r="AK259" s="198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35</v>
      </c>
      <c r="D260" s="185"/>
      <c r="E260" s="56"/>
      <c r="F260" s="186"/>
      <c r="G260" s="186"/>
      <c r="H260" s="186"/>
      <c r="I260" s="62"/>
      <c r="J260" s="62"/>
      <c r="K260" s="187"/>
      <c r="L260" s="259"/>
      <c r="M260" s="259"/>
      <c r="N260" s="56"/>
      <c r="O260" s="28"/>
      <c r="P260" s="56"/>
      <c r="Q260" s="28"/>
      <c r="R260" s="132"/>
      <c r="S260" s="215"/>
      <c r="T260" s="286"/>
      <c r="U260" s="27" t="s">
        <v>35</v>
      </c>
      <c r="V260" s="185"/>
      <c r="W260" s="56"/>
      <c r="X260" s="186"/>
      <c r="Y260" s="186"/>
      <c r="Z260" s="186"/>
      <c r="AA260" s="62"/>
      <c r="AB260" s="62"/>
      <c r="AC260" s="187"/>
      <c r="AD260" s="259"/>
      <c r="AE260" s="259"/>
      <c r="AF260" s="56"/>
      <c r="AG260" s="28"/>
      <c r="AH260" s="56"/>
      <c r="AI260" s="28"/>
      <c r="AJ260" s="132"/>
      <c r="AK260" s="198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37</v>
      </c>
      <c r="D261" s="185"/>
      <c r="E261" s="56"/>
      <c r="F261" s="186"/>
      <c r="G261" s="186"/>
      <c r="H261" s="186"/>
      <c r="I261" s="62"/>
      <c r="J261" s="62"/>
      <c r="K261" s="187"/>
      <c r="L261" s="259"/>
      <c r="M261" s="259"/>
      <c r="N261" s="56"/>
      <c r="O261" s="28"/>
      <c r="P261" s="56"/>
      <c r="Q261" s="28"/>
      <c r="R261" s="132"/>
      <c r="S261" s="215"/>
      <c r="T261" s="286"/>
      <c r="U261" s="27" t="s">
        <v>37</v>
      </c>
      <c r="V261" s="185"/>
      <c r="W261" s="56"/>
      <c r="X261" s="186"/>
      <c r="Y261" s="186"/>
      <c r="Z261" s="186"/>
      <c r="AA261" s="62"/>
      <c r="AB261" s="62"/>
      <c r="AC261" s="187"/>
      <c r="AD261" s="259"/>
      <c r="AE261" s="259"/>
      <c r="AF261" s="56"/>
      <c r="AG261" s="28"/>
      <c r="AH261" s="56"/>
      <c r="AI261" s="28"/>
      <c r="AJ261" s="132"/>
      <c r="AK261" s="198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5"/>
      <c r="E262" s="56"/>
      <c r="F262" s="188"/>
      <c r="G262" s="188"/>
      <c r="H262" s="188"/>
      <c r="I262" s="56"/>
      <c r="J262" s="56"/>
      <c r="K262" s="187"/>
      <c r="L262" s="259"/>
      <c r="M262" s="259"/>
      <c r="N262" s="56"/>
      <c r="O262" s="28"/>
      <c r="P262" s="56"/>
      <c r="Q262" s="28"/>
      <c r="R262" s="183"/>
      <c r="S262" s="215"/>
      <c r="T262" s="287"/>
      <c r="U262" s="27"/>
      <c r="V262" s="185"/>
      <c r="W262" s="56"/>
      <c r="X262" s="188"/>
      <c r="Y262" s="188"/>
      <c r="Z262" s="188"/>
      <c r="AA262" s="56"/>
      <c r="AB262" s="56"/>
      <c r="AC262" s="187"/>
      <c r="AD262" s="259"/>
      <c r="AE262" s="259"/>
      <c r="AF262" s="56"/>
      <c r="AG262" s="28"/>
      <c r="AH262" s="56"/>
      <c r="AI262" s="28"/>
      <c r="AJ262" s="183"/>
      <c r="AK262" s="198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5"/>
      <c r="T263" s="285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8"/>
      <c r="AL263" s="285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34</v>
      </c>
      <c r="D264" s="185"/>
      <c r="E264" s="56"/>
      <c r="F264" s="186"/>
      <c r="G264" s="186"/>
      <c r="H264" s="186"/>
      <c r="I264" s="62"/>
      <c r="J264" s="62"/>
      <c r="K264" s="187"/>
      <c r="L264" s="259"/>
      <c r="M264" s="259"/>
      <c r="N264" s="56"/>
      <c r="O264" s="28"/>
      <c r="P264" s="56"/>
      <c r="Q264" s="28"/>
      <c r="R264" s="132"/>
      <c r="S264" s="215"/>
      <c r="T264" s="286"/>
      <c r="U264" s="27" t="s">
        <v>34</v>
      </c>
      <c r="V264" s="185"/>
      <c r="W264" s="56"/>
      <c r="X264" s="186"/>
      <c r="Y264" s="186"/>
      <c r="Z264" s="186"/>
      <c r="AA264" s="62"/>
      <c r="AB264" s="62"/>
      <c r="AC264" s="187"/>
      <c r="AD264" s="259"/>
      <c r="AE264" s="259"/>
      <c r="AF264" s="56"/>
      <c r="AG264" s="28"/>
      <c r="AH264" s="56"/>
      <c r="AI264" s="28"/>
      <c r="AJ264" s="132"/>
      <c r="AK264" s="198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35</v>
      </c>
      <c r="D265" s="185"/>
      <c r="E265" s="56"/>
      <c r="F265" s="186"/>
      <c r="G265" s="186"/>
      <c r="H265" s="186"/>
      <c r="I265" s="62"/>
      <c r="J265" s="62"/>
      <c r="K265" s="187"/>
      <c r="L265" s="259"/>
      <c r="M265" s="259"/>
      <c r="N265" s="56"/>
      <c r="O265" s="28"/>
      <c r="P265" s="56"/>
      <c r="Q265" s="28"/>
      <c r="R265" s="132"/>
      <c r="S265" s="215"/>
      <c r="T265" s="286"/>
      <c r="U265" s="27" t="s">
        <v>35</v>
      </c>
      <c r="V265" s="185"/>
      <c r="W265" s="56"/>
      <c r="X265" s="186"/>
      <c r="Y265" s="186"/>
      <c r="Z265" s="186"/>
      <c r="AA265" s="62"/>
      <c r="AB265" s="62"/>
      <c r="AC265" s="187"/>
      <c r="AD265" s="259"/>
      <c r="AE265" s="259"/>
      <c r="AF265" s="56"/>
      <c r="AG265" s="28"/>
      <c r="AH265" s="56"/>
      <c r="AI265" s="28"/>
      <c r="AJ265" s="132"/>
      <c r="AK265" s="198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37</v>
      </c>
      <c r="D266" s="185"/>
      <c r="E266" s="56"/>
      <c r="F266" s="186"/>
      <c r="G266" s="186"/>
      <c r="H266" s="186"/>
      <c r="I266" s="62"/>
      <c r="J266" s="62"/>
      <c r="K266" s="187"/>
      <c r="L266" s="259"/>
      <c r="M266" s="259"/>
      <c r="N266" s="56"/>
      <c r="O266" s="28"/>
      <c r="P266" s="56"/>
      <c r="Q266" s="28"/>
      <c r="R266" s="132"/>
      <c r="S266" s="215"/>
      <c r="T266" s="286"/>
      <c r="U266" s="27" t="s">
        <v>37</v>
      </c>
      <c r="V266" s="185"/>
      <c r="W266" s="56"/>
      <c r="X266" s="186"/>
      <c r="Y266" s="186"/>
      <c r="Z266" s="186"/>
      <c r="AA266" s="62"/>
      <c r="AB266" s="62"/>
      <c r="AC266" s="187"/>
      <c r="AD266" s="259"/>
      <c r="AE266" s="259"/>
      <c r="AF266" s="56"/>
      <c r="AG266" s="28"/>
      <c r="AH266" s="56"/>
      <c r="AI266" s="28"/>
      <c r="AJ266" s="132"/>
      <c r="AK266" s="198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5"/>
      <c r="E267" s="56"/>
      <c r="F267" s="188"/>
      <c r="G267" s="188"/>
      <c r="H267" s="188"/>
      <c r="I267" s="56"/>
      <c r="J267" s="56"/>
      <c r="K267" s="187"/>
      <c r="L267" s="259"/>
      <c r="M267" s="259"/>
      <c r="N267" s="56"/>
      <c r="O267" s="28"/>
      <c r="P267" s="56"/>
      <c r="Q267" s="28"/>
      <c r="R267" s="183"/>
      <c r="S267" s="215"/>
      <c r="T267" s="287"/>
      <c r="U267" s="27"/>
      <c r="V267" s="185"/>
      <c r="W267" s="56"/>
      <c r="X267" s="188"/>
      <c r="Y267" s="188"/>
      <c r="Z267" s="188"/>
      <c r="AA267" s="56"/>
      <c r="AB267" s="56"/>
      <c r="AC267" s="187"/>
      <c r="AD267" s="259"/>
      <c r="AE267" s="259"/>
      <c r="AF267" s="56"/>
      <c r="AG267" s="28"/>
      <c r="AH267" s="56"/>
      <c r="AI267" s="28"/>
      <c r="AJ267" s="183"/>
      <c r="AK267" s="198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5"/>
      <c r="T268" s="285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8"/>
      <c r="AL268" s="285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34</v>
      </c>
      <c r="D269" s="185"/>
      <c r="E269" s="56"/>
      <c r="F269" s="186"/>
      <c r="G269" s="186"/>
      <c r="H269" s="186"/>
      <c r="I269" s="62"/>
      <c r="J269" s="62"/>
      <c r="K269" s="187"/>
      <c r="L269" s="259"/>
      <c r="M269" s="259"/>
      <c r="N269" s="56"/>
      <c r="O269" s="28"/>
      <c r="P269" s="56"/>
      <c r="Q269" s="28"/>
      <c r="R269" s="132"/>
      <c r="S269" s="215"/>
      <c r="T269" s="286"/>
      <c r="U269" s="27" t="s">
        <v>34</v>
      </c>
      <c r="V269" s="185"/>
      <c r="W269" s="56"/>
      <c r="X269" s="186"/>
      <c r="Y269" s="186"/>
      <c r="Z269" s="186"/>
      <c r="AA269" s="62"/>
      <c r="AB269" s="62"/>
      <c r="AC269" s="187"/>
      <c r="AD269" s="259"/>
      <c r="AE269" s="259"/>
      <c r="AF269" s="56"/>
      <c r="AG269" s="28"/>
      <c r="AH269" s="56"/>
      <c r="AI269" s="28"/>
      <c r="AJ269" s="132"/>
      <c r="AK269" s="198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35</v>
      </c>
      <c r="D270" s="185"/>
      <c r="E270" s="56"/>
      <c r="F270" s="186"/>
      <c r="G270" s="186"/>
      <c r="H270" s="186"/>
      <c r="I270" s="62"/>
      <c r="J270" s="62"/>
      <c r="K270" s="187"/>
      <c r="L270" s="259"/>
      <c r="M270" s="259"/>
      <c r="N270" s="56"/>
      <c r="O270" s="28"/>
      <c r="P270" s="56"/>
      <c r="Q270" s="28"/>
      <c r="R270" s="132"/>
      <c r="S270" s="215"/>
      <c r="T270" s="286"/>
      <c r="U270" s="27" t="s">
        <v>35</v>
      </c>
      <c r="V270" s="185"/>
      <c r="W270" s="56"/>
      <c r="X270" s="186"/>
      <c r="Y270" s="186"/>
      <c r="Z270" s="186"/>
      <c r="AA270" s="62"/>
      <c r="AB270" s="62"/>
      <c r="AC270" s="187"/>
      <c r="AD270" s="259"/>
      <c r="AE270" s="259"/>
      <c r="AF270" s="56"/>
      <c r="AG270" s="28"/>
      <c r="AH270" s="56"/>
      <c r="AI270" s="28"/>
      <c r="AJ270" s="132"/>
      <c r="AK270" s="198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37</v>
      </c>
      <c r="D271" s="185"/>
      <c r="E271" s="56"/>
      <c r="F271" s="186"/>
      <c r="G271" s="186"/>
      <c r="H271" s="186"/>
      <c r="I271" s="62"/>
      <c r="J271" s="62"/>
      <c r="K271" s="187"/>
      <c r="L271" s="259"/>
      <c r="M271" s="259"/>
      <c r="N271" s="56"/>
      <c r="O271" s="28"/>
      <c r="P271" s="56"/>
      <c r="Q271" s="28"/>
      <c r="R271" s="132"/>
      <c r="S271" s="215"/>
      <c r="T271" s="286"/>
      <c r="U271" s="27" t="s">
        <v>37</v>
      </c>
      <c r="V271" s="185"/>
      <c r="W271" s="56"/>
      <c r="X271" s="186"/>
      <c r="Y271" s="186"/>
      <c r="Z271" s="186"/>
      <c r="AA271" s="62"/>
      <c r="AB271" s="62"/>
      <c r="AC271" s="187"/>
      <c r="AD271" s="259"/>
      <c r="AE271" s="259"/>
      <c r="AF271" s="56"/>
      <c r="AG271" s="28"/>
      <c r="AH271" s="56"/>
      <c r="AI271" s="28"/>
      <c r="AJ271" s="132"/>
      <c r="AK271" s="198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5"/>
      <c r="E272" s="56"/>
      <c r="F272" s="188"/>
      <c r="G272" s="188"/>
      <c r="H272" s="188"/>
      <c r="I272" s="56"/>
      <c r="J272" s="56"/>
      <c r="K272" s="187"/>
      <c r="L272" s="259"/>
      <c r="M272" s="259"/>
      <c r="N272" s="56"/>
      <c r="O272" s="28"/>
      <c r="P272" s="56"/>
      <c r="Q272" s="28"/>
      <c r="R272" s="183"/>
      <c r="S272" s="215"/>
      <c r="T272" s="287"/>
      <c r="U272" s="27"/>
      <c r="V272" s="185"/>
      <c r="W272" s="56"/>
      <c r="X272" s="188"/>
      <c r="Y272" s="188"/>
      <c r="Z272" s="188"/>
      <c r="AA272" s="56"/>
      <c r="AB272" s="56"/>
      <c r="AC272" s="187"/>
      <c r="AD272" s="259"/>
      <c r="AE272" s="259"/>
      <c r="AF272" s="56"/>
      <c r="AG272" s="28"/>
      <c r="AH272" s="56"/>
      <c r="AI272" s="28"/>
      <c r="AJ272" s="183"/>
      <c r="AK272" s="198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5"/>
      <c r="T273" s="285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8"/>
      <c r="AL273" s="285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34</v>
      </c>
      <c r="D274" s="185"/>
      <c r="E274" s="56"/>
      <c r="F274" s="186"/>
      <c r="G274" s="186"/>
      <c r="H274" s="186"/>
      <c r="I274" s="62"/>
      <c r="J274" s="62"/>
      <c r="K274" s="187"/>
      <c r="L274" s="259"/>
      <c r="M274" s="259"/>
      <c r="N274" s="56"/>
      <c r="O274" s="28"/>
      <c r="P274" s="56"/>
      <c r="Q274" s="28"/>
      <c r="R274" s="132"/>
      <c r="S274" s="215"/>
      <c r="T274" s="286"/>
      <c r="U274" s="27" t="s">
        <v>34</v>
      </c>
      <c r="V274" s="185"/>
      <c r="W274" s="56"/>
      <c r="X274" s="186"/>
      <c r="Y274" s="186"/>
      <c r="Z274" s="186"/>
      <c r="AA274" s="62"/>
      <c r="AB274" s="62"/>
      <c r="AC274" s="187"/>
      <c r="AD274" s="259"/>
      <c r="AE274" s="259"/>
      <c r="AF274" s="56"/>
      <c r="AG274" s="28"/>
      <c r="AH274" s="56"/>
      <c r="AI274" s="28"/>
      <c r="AJ274" s="132"/>
      <c r="AK274" s="198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35</v>
      </c>
      <c r="D275" s="185"/>
      <c r="E275" s="56"/>
      <c r="F275" s="186"/>
      <c r="G275" s="186"/>
      <c r="H275" s="186"/>
      <c r="I275" s="62"/>
      <c r="J275" s="62"/>
      <c r="K275" s="187"/>
      <c r="L275" s="259"/>
      <c r="M275" s="259"/>
      <c r="N275" s="56"/>
      <c r="O275" s="28"/>
      <c r="P275" s="56"/>
      <c r="Q275" s="28"/>
      <c r="R275" s="132"/>
      <c r="S275" s="215"/>
      <c r="T275" s="286"/>
      <c r="U275" s="27" t="s">
        <v>35</v>
      </c>
      <c r="V275" s="185"/>
      <c r="W275" s="56"/>
      <c r="X275" s="186"/>
      <c r="Y275" s="186"/>
      <c r="Z275" s="186"/>
      <c r="AA275" s="62"/>
      <c r="AB275" s="62"/>
      <c r="AC275" s="187"/>
      <c r="AD275" s="259"/>
      <c r="AE275" s="259"/>
      <c r="AF275" s="56"/>
      <c r="AG275" s="28"/>
      <c r="AH275" s="56"/>
      <c r="AI275" s="28"/>
      <c r="AJ275" s="132"/>
      <c r="AK275" s="198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37</v>
      </c>
      <c r="D276" s="185"/>
      <c r="E276" s="56"/>
      <c r="F276" s="186"/>
      <c r="G276" s="186"/>
      <c r="H276" s="186"/>
      <c r="I276" s="62"/>
      <c r="J276" s="62"/>
      <c r="K276" s="187"/>
      <c r="L276" s="259"/>
      <c r="M276" s="259"/>
      <c r="N276" s="56"/>
      <c r="O276" s="28"/>
      <c r="P276" s="56"/>
      <c r="Q276" s="28"/>
      <c r="R276" s="132"/>
      <c r="S276" s="215"/>
      <c r="T276" s="286"/>
      <c r="U276" s="27" t="s">
        <v>37</v>
      </c>
      <c r="V276" s="185"/>
      <c r="W276" s="56"/>
      <c r="X276" s="186"/>
      <c r="Y276" s="186"/>
      <c r="Z276" s="186"/>
      <c r="AA276" s="62"/>
      <c r="AB276" s="62"/>
      <c r="AC276" s="187"/>
      <c r="AD276" s="259"/>
      <c r="AE276" s="259"/>
      <c r="AF276" s="56"/>
      <c r="AG276" s="28"/>
      <c r="AH276" s="56"/>
      <c r="AI276" s="28"/>
      <c r="AJ276" s="132"/>
      <c r="AK276" s="198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5"/>
      <c r="E277" s="56"/>
      <c r="F277" s="188"/>
      <c r="G277" s="188"/>
      <c r="H277" s="188"/>
      <c r="I277" s="56"/>
      <c r="J277" s="56"/>
      <c r="K277" s="187"/>
      <c r="L277" s="259"/>
      <c r="M277" s="259"/>
      <c r="N277" s="56"/>
      <c r="O277" s="28"/>
      <c r="P277" s="56"/>
      <c r="Q277" s="28"/>
      <c r="R277" s="183"/>
      <c r="S277" s="215"/>
      <c r="T277" s="287"/>
      <c r="U277" s="27"/>
      <c r="V277" s="185"/>
      <c r="W277" s="56"/>
      <c r="X277" s="188"/>
      <c r="Y277" s="188"/>
      <c r="Z277" s="188"/>
      <c r="AA277" s="56"/>
      <c r="AB277" s="56"/>
      <c r="AC277" s="187"/>
      <c r="AD277" s="259"/>
      <c r="AE277" s="259"/>
      <c r="AF277" s="56"/>
      <c r="AG277" s="28"/>
      <c r="AH277" s="56"/>
      <c r="AI277" s="28"/>
      <c r="AJ277" s="183"/>
      <c r="AK277" s="198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5"/>
      <c r="T278" s="285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8"/>
      <c r="AL278" s="285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34</v>
      </c>
      <c r="D279" s="185"/>
      <c r="E279" s="56"/>
      <c r="F279" s="186"/>
      <c r="G279" s="186"/>
      <c r="H279" s="186"/>
      <c r="I279" s="62"/>
      <c r="J279" s="62"/>
      <c r="K279" s="187"/>
      <c r="L279" s="259"/>
      <c r="M279" s="259"/>
      <c r="N279" s="56"/>
      <c r="O279" s="28"/>
      <c r="P279" s="56"/>
      <c r="Q279" s="28"/>
      <c r="R279" s="132"/>
      <c r="S279" s="215"/>
      <c r="T279" s="286"/>
      <c r="U279" s="27" t="s">
        <v>34</v>
      </c>
      <c r="V279" s="185"/>
      <c r="W279" s="56"/>
      <c r="X279" s="186"/>
      <c r="Y279" s="186"/>
      <c r="Z279" s="186"/>
      <c r="AA279" s="62"/>
      <c r="AB279" s="62"/>
      <c r="AC279" s="187"/>
      <c r="AD279" s="259"/>
      <c r="AE279" s="259"/>
      <c r="AF279" s="56"/>
      <c r="AG279" s="28"/>
      <c r="AH279" s="56"/>
      <c r="AI279" s="28"/>
      <c r="AJ279" s="132"/>
      <c r="AK279" s="198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35</v>
      </c>
      <c r="D280" s="185"/>
      <c r="E280" s="56"/>
      <c r="F280" s="186"/>
      <c r="G280" s="186"/>
      <c r="H280" s="186"/>
      <c r="I280" s="62"/>
      <c r="J280" s="62"/>
      <c r="K280" s="187"/>
      <c r="L280" s="259"/>
      <c r="M280" s="259"/>
      <c r="N280" s="56"/>
      <c r="O280" s="28"/>
      <c r="P280" s="56"/>
      <c r="Q280" s="28"/>
      <c r="R280" s="132"/>
      <c r="S280" s="215"/>
      <c r="T280" s="286"/>
      <c r="U280" s="27" t="s">
        <v>35</v>
      </c>
      <c r="V280" s="185"/>
      <c r="W280" s="56"/>
      <c r="X280" s="186"/>
      <c r="Y280" s="186"/>
      <c r="Z280" s="186"/>
      <c r="AA280" s="62"/>
      <c r="AB280" s="62"/>
      <c r="AC280" s="187"/>
      <c r="AD280" s="259"/>
      <c r="AE280" s="259"/>
      <c r="AF280" s="56"/>
      <c r="AG280" s="28"/>
      <c r="AH280" s="56"/>
      <c r="AI280" s="28"/>
      <c r="AJ280" s="132"/>
      <c r="AK280" s="198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37</v>
      </c>
      <c r="D281" s="185"/>
      <c r="E281" s="56"/>
      <c r="F281" s="186"/>
      <c r="G281" s="186"/>
      <c r="H281" s="186"/>
      <c r="I281" s="62"/>
      <c r="J281" s="62"/>
      <c r="K281" s="187"/>
      <c r="L281" s="259"/>
      <c r="M281" s="259"/>
      <c r="N281" s="56"/>
      <c r="O281" s="28"/>
      <c r="P281" s="56"/>
      <c r="Q281" s="28"/>
      <c r="R281" s="132"/>
      <c r="S281" s="215"/>
      <c r="T281" s="286"/>
      <c r="U281" s="27" t="s">
        <v>37</v>
      </c>
      <c r="V281" s="185"/>
      <c r="W281" s="56"/>
      <c r="X281" s="186"/>
      <c r="Y281" s="186"/>
      <c r="Z281" s="186"/>
      <c r="AA281" s="62"/>
      <c r="AB281" s="62"/>
      <c r="AC281" s="187"/>
      <c r="AD281" s="259"/>
      <c r="AE281" s="259"/>
      <c r="AF281" s="56"/>
      <c r="AG281" s="28"/>
      <c r="AH281" s="56"/>
      <c r="AI281" s="28"/>
      <c r="AJ281" s="132"/>
      <c r="AK281" s="198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5"/>
      <c r="E282" s="56"/>
      <c r="F282" s="188"/>
      <c r="G282" s="188"/>
      <c r="H282" s="188"/>
      <c r="I282" s="56"/>
      <c r="J282" s="56"/>
      <c r="K282" s="187"/>
      <c r="L282" s="259"/>
      <c r="M282" s="259"/>
      <c r="N282" s="56"/>
      <c r="O282" s="28"/>
      <c r="P282" s="56"/>
      <c r="Q282" s="28"/>
      <c r="R282" s="183"/>
      <c r="S282" s="215"/>
      <c r="T282" s="287"/>
      <c r="U282" s="27"/>
      <c r="V282" s="185"/>
      <c r="W282" s="56"/>
      <c r="X282" s="188"/>
      <c r="Y282" s="188"/>
      <c r="Z282" s="188"/>
      <c r="AA282" s="56"/>
      <c r="AB282" s="56"/>
      <c r="AC282" s="187"/>
      <c r="AD282" s="259"/>
      <c r="AE282" s="259"/>
      <c r="AF282" s="56"/>
      <c r="AG282" s="28"/>
      <c r="AH282" s="56"/>
      <c r="AI282" s="28"/>
      <c r="AJ282" s="183"/>
      <c r="AK282" s="198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5"/>
      <c r="T283" s="285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8"/>
      <c r="AL283" s="285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34</v>
      </c>
      <c r="D284" s="185"/>
      <c r="E284" s="56"/>
      <c r="F284" s="186"/>
      <c r="G284" s="186"/>
      <c r="H284" s="186"/>
      <c r="I284" s="62"/>
      <c r="J284" s="62"/>
      <c r="K284" s="187"/>
      <c r="L284" s="259"/>
      <c r="M284" s="259"/>
      <c r="N284" s="56"/>
      <c r="O284" s="28"/>
      <c r="P284" s="56"/>
      <c r="Q284" s="28"/>
      <c r="R284" s="132"/>
      <c r="S284" s="215"/>
      <c r="T284" s="286"/>
      <c r="U284" s="27" t="s">
        <v>34</v>
      </c>
      <c r="V284" s="185"/>
      <c r="W284" s="56"/>
      <c r="X284" s="186"/>
      <c r="Y284" s="186"/>
      <c r="Z284" s="186"/>
      <c r="AA284" s="62"/>
      <c r="AB284" s="62"/>
      <c r="AC284" s="187"/>
      <c r="AD284" s="259"/>
      <c r="AE284" s="259"/>
      <c r="AF284" s="56"/>
      <c r="AG284" s="28"/>
      <c r="AH284" s="56"/>
      <c r="AI284" s="28"/>
      <c r="AJ284" s="132"/>
      <c r="AK284" s="198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35</v>
      </c>
      <c r="D285" s="185"/>
      <c r="E285" s="56"/>
      <c r="F285" s="186"/>
      <c r="G285" s="186"/>
      <c r="H285" s="186"/>
      <c r="I285" s="62"/>
      <c r="J285" s="62"/>
      <c r="K285" s="187"/>
      <c r="L285" s="259"/>
      <c r="M285" s="259"/>
      <c r="N285" s="56"/>
      <c r="O285" s="28"/>
      <c r="P285" s="56"/>
      <c r="Q285" s="28"/>
      <c r="R285" s="132"/>
      <c r="S285" s="215"/>
      <c r="T285" s="286"/>
      <c r="U285" s="27" t="s">
        <v>35</v>
      </c>
      <c r="V285" s="185"/>
      <c r="W285" s="56"/>
      <c r="X285" s="186"/>
      <c r="Y285" s="186"/>
      <c r="Z285" s="186"/>
      <c r="AA285" s="62"/>
      <c r="AB285" s="62"/>
      <c r="AC285" s="187"/>
      <c r="AD285" s="259"/>
      <c r="AE285" s="259"/>
      <c r="AF285" s="56"/>
      <c r="AG285" s="28"/>
      <c r="AH285" s="56"/>
      <c r="AI285" s="28"/>
      <c r="AJ285" s="132"/>
      <c r="AK285" s="198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37</v>
      </c>
      <c r="D286" s="185"/>
      <c r="E286" s="56"/>
      <c r="F286" s="186"/>
      <c r="G286" s="186"/>
      <c r="H286" s="186"/>
      <c r="I286" s="62"/>
      <c r="J286" s="62"/>
      <c r="K286" s="187"/>
      <c r="L286" s="259"/>
      <c r="M286" s="259"/>
      <c r="N286" s="56"/>
      <c r="O286" s="28"/>
      <c r="P286" s="56"/>
      <c r="Q286" s="28"/>
      <c r="R286" s="132"/>
      <c r="S286" s="215"/>
      <c r="T286" s="286"/>
      <c r="U286" s="27" t="s">
        <v>37</v>
      </c>
      <c r="V286" s="185"/>
      <c r="W286" s="56"/>
      <c r="X286" s="186"/>
      <c r="Y286" s="186"/>
      <c r="Z286" s="186"/>
      <c r="AA286" s="62"/>
      <c r="AB286" s="62"/>
      <c r="AC286" s="187"/>
      <c r="AD286" s="259"/>
      <c r="AE286" s="259"/>
      <c r="AF286" s="56"/>
      <c r="AG286" s="28"/>
      <c r="AH286" s="56"/>
      <c r="AI286" s="28"/>
      <c r="AJ286" s="132"/>
      <c r="AK286" s="198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5"/>
      <c r="E287" s="56"/>
      <c r="F287" s="188"/>
      <c r="G287" s="188"/>
      <c r="H287" s="188"/>
      <c r="I287" s="56"/>
      <c r="J287" s="56"/>
      <c r="K287" s="187"/>
      <c r="L287" s="259"/>
      <c r="M287" s="259"/>
      <c r="N287" s="56"/>
      <c r="O287" s="28"/>
      <c r="P287" s="56"/>
      <c r="Q287" s="28"/>
      <c r="R287" s="183"/>
      <c r="S287" s="215"/>
      <c r="T287" s="287"/>
      <c r="U287" s="27"/>
      <c r="V287" s="185"/>
      <c r="W287" s="56"/>
      <c r="X287" s="188"/>
      <c r="Y287" s="188"/>
      <c r="Z287" s="188"/>
      <c r="AA287" s="56"/>
      <c r="AB287" s="56"/>
      <c r="AC287" s="187"/>
      <c r="AD287" s="259"/>
      <c r="AE287" s="259"/>
      <c r="AF287" s="56"/>
      <c r="AG287" s="28"/>
      <c r="AH287" s="56"/>
      <c r="AI287" s="28"/>
      <c r="AJ287" s="183"/>
      <c r="AK287" s="198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5"/>
      <c r="T288" s="285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8"/>
      <c r="AL288" s="285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34</v>
      </c>
      <c r="D289" s="185"/>
      <c r="E289" s="56"/>
      <c r="F289" s="186"/>
      <c r="G289" s="186"/>
      <c r="H289" s="186"/>
      <c r="I289" s="62"/>
      <c r="J289" s="62"/>
      <c r="K289" s="187"/>
      <c r="L289" s="259"/>
      <c r="M289" s="259"/>
      <c r="N289" s="56"/>
      <c r="O289" s="28"/>
      <c r="P289" s="56"/>
      <c r="Q289" s="28"/>
      <c r="R289" s="132"/>
      <c r="S289" s="215"/>
      <c r="T289" s="286"/>
      <c r="U289" s="27" t="s">
        <v>34</v>
      </c>
      <c r="V289" s="185"/>
      <c r="W289" s="56"/>
      <c r="X289" s="186"/>
      <c r="Y289" s="186"/>
      <c r="Z289" s="186"/>
      <c r="AA289" s="62"/>
      <c r="AB289" s="62"/>
      <c r="AC289" s="187"/>
      <c r="AD289" s="259"/>
      <c r="AE289" s="259"/>
      <c r="AF289" s="56"/>
      <c r="AG289" s="28"/>
      <c r="AH289" s="56"/>
      <c r="AI289" s="28"/>
      <c r="AJ289" s="132"/>
      <c r="AK289" s="198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35</v>
      </c>
      <c r="D290" s="185"/>
      <c r="E290" s="56"/>
      <c r="F290" s="186"/>
      <c r="G290" s="186"/>
      <c r="H290" s="186"/>
      <c r="I290" s="62"/>
      <c r="J290" s="62"/>
      <c r="K290" s="187"/>
      <c r="L290" s="259"/>
      <c r="M290" s="259"/>
      <c r="N290" s="56"/>
      <c r="O290" s="28"/>
      <c r="P290" s="56"/>
      <c r="Q290" s="28"/>
      <c r="R290" s="132"/>
      <c r="S290" s="215"/>
      <c r="T290" s="286"/>
      <c r="U290" s="27" t="s">
        <v>35</v>
      </c>
      <c r="V290" s="185"/>
      <c r="W290" s="56"/>
      <c r="X290" s="186"/>
      <c r="Y290" s="186"/>
      <c r="Z290" s="186"/>
      <c r="AA290" s="62"/>
      <c r="AB290" s="62"/>
      <c r="AC290" s="187"/>
      <c r="AD290" s="259"/>
      <c r="AE290" s="259"/>
      <c r="AF290" s="56"/>
      <c r="AG290" s="28"/>
      <c r="AH290" s="56"/>
      <c r="AI290" s="28"/>
      <c r="AJ290" s="132"/>
      <c r="AK290" s="198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37</v>
      </c>
      <c r="D291" s="185"/>
      <c r="E291" s="56"/>
      <c r="F291" s="186"/>
      <c r="G291" s="186"/>
      <c r="H291" s="186"/>
      <c r="I291" s="62"/>
      <c r="J291" s="62"/>
      <c r="K291" s="187"/>
      <c r="L291" s="259"/>
      <c r="M291" s="259"/>
      <c r="N291" s="56"/>
      <c r="O291" s="28"/>
      <c r="P291" s="56"/>
      <c r="Q291" s="28"/>
      <c r="R291" s="132"/>
      <c r="S291" s="215"/>
      <c r="T291" s="286"/>
      <c r="U291" s="27" t="s">
        <v>37</v>
      </c>
      <c r="V291" s="185"/>
      <c r="W291" s="56"/>
      <c r="X291" s="186"/>
      <c r="Y291" s="186"/>
      <c r="Z291" s="186"/>
      <c r="AA291" s="62"/>
      <c r="AB291" s="62"/>
      <c r="AC291" s="187"/>
      <c r="AD291" s="259"/>
      <c r="AE291" s="259"/>
      <c r="AF291" s="56"/>
      <c r="AG291" s="28"/>
      <c r="AH291" s="56"/>
      <c r="AI291" s="28"/>
      <c r="AJ291" s="132"/>
      <c r="AK291" s="198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5"/>
      <c r="E292" s="56"/>
      <c r="F292" s="188"/>
      <c r="G292" s="188"/>
      <c r="H292" s="188"/>
      <c r="I292" s="56"/>
      <c r="J292" s="56"/>
      <c r="K292" s="187"/>
      <c r="L292" s="259"/>
      <c r="M292" s="259"/>
      <c r="N292" s="56"/>
      <c r="O292" s="28"/>
      <c r="P292" s="56"/>
      <c r="Q292" s="28"/>
      <c r="R292" s="183"/>
      <c r="S292" s="215"/>
      <c r="T292" s="287"/>
      <c r="U292" s="27"/>
      <c r="V292" s="185"/>
      <c r="W292" s="56"/>
      <c r="X292" s="188"/>
      <c r="Y292" s="188"/>
      <c r="Z292" s="188"/>
      <c r="AA292" s="56"/>
      <c r="AB292" s="56"/>
      <c r="AC292" s="187"/>
      <c r="AD292" s="259"/>
      <c r="AE292" s="259"/>
      <c r="AF292" s="56"/>
      <c r="AG292" s="28"/>
      <c r="AH292" s="56"/>
      <c r="AI292" s="28"/>
      <c r="AJ292" s="183"/>
      <c r="AK292" s="198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5"/>
      <c r="T293" s="285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8"/>
      <c r="AL293" s="285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34</v>
      </c>
      <c r="D294" s="185"/>
      <c r="E294" s="56"/>
      <c r="F294" s="186"/>
      <c r="G294" s="186"/>
      <c r="H294" s="186"/>
      <c r="I294" s="62"/>
      <c r="J294" s="62"/>
      <c r="K294" s="187"/>
      <c r="L294" s="259"/>
      <c r="M294" s="259"/>
      <c r="N294" s="56"/>
      <c r="O294" s="28"/>
      <c r="P294" s="56"/>
      <c r="Q294" s="28"/>
      <c r="R294" s="132"/>
      <c r="S294" s="215"/>
      <c r="T294" s="286"/>
      <c r="U294" s="27" t="s">
        <v>34</v>
      </c>
      <c r="V294" s="185"/>
      <c r="W294" s="56"/>
      <c r="X294" s="186"/>
      <c r="Y294" s="186"/>
      <c r="Z294" s="186"/>
      <c r="AA294" s="62"/>
      <c r="AB294" s="62"/>
      <c r="AC294" s="187"/>
      <c r="AD294" s="259"/>
      <c r="AE294" s="259"/>
      <c r="AF294" s="56"/>
      <c r="AG294" s="28"/>
      <c r="AH294" s="56"/>
      <c r="AI294" s="28"/>
      <c r="AJ294" s="132"/>
      <c r="AK294" s="198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35</v>
      </c>
      <c r="D295" s="185"/>
      <c r="E295" s="56"/>
      <c r="F295" s="186"/>
      <c r="G295" s="186"/>
      <c r="H295" s="186"/>
      <c r="I295" s="62"/>
      <c r="J295" s="62"/>
      <c r="K295" s="187"/>
      <c r="L295" s="259"/>
      <c r="M295" s="259"/>
      <c r="N295" s="56"/>
      <c r="O295" s="28"/>
      <c r="P295" s="56"/>
      <c r="Q295" s="28"/>
      <c r="R295" s="132"/>
      <c r="S295" s="215"/>
      <c r="T295" s="286"/>
      <c r="U295" s="27" t="s">
        <v>35</v>
      </c>
      <c r="V295" s="185"/>
      <c r="W295" s="56"/>
      <c r="X295" s="186"/>
      <c r="Y295" s="186"/>
      <c r="Z295" s="186"/>
      <c r="AA295" s="62"/>
      <c r="AB295" s="62"/>
      <c r="AC295" s="187"/>
      <c r="AD295" s="259"/>
      <c r="AE295" s="259"/>
      <c r="AF295" s="56"/>
      <c r="AG295" s="28"/>
      <c r="AH295" s="56"/>
      <c r="AI295" s="28"/>
      <c r="AJ295" s="132"/>
      <c r="AK295" s="198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37</v>
      </c>
      <c r="D296" s="185"/>
      <c r="E296" s="56"/>
      <c r="F296" s="186"/>
      <c r="G296" s="186"/>
      <c r="H296" s="186"/>
      <c r="I296" s="62"/>
      <c r="J296" s="62"/>
      <c r="K296" s="187"/>
      <c r="L296" s="259"/>
      <c r="M296" s="259"/>
      <c r="N296" s="56"/>
      <c r="O296" s="28"/>
      <c r="P296" s="56"/>
      <c r="Q296" s="28"/>
      <c r="R296" s="132"/>
      <c r="S296" s="215"/>
      <c r="T296" s="286"/>
      <c r="U296" s="27" t="s">
        <v>37</v>
      </c>
      <c r="V296" s="185"/>
      <c r="W296" s="56"/>
      <c r="X296" s="186"/>
      <c r="Y296" s="186"/>
      <c r="Z296" s="186"/>
      <c r="AA296" s="62"/>
      <c r="AB296" s="62"/>
      <c r="AC296" s="187"/>
      <c r="AD296" s="259"/>
      <c r="AE296" s="259"/>
      <c r="AF296" s="56"/>
      <c r="AG296" s="28"/>
      <c r="AH296" s="56"/>
      <c r="AI296" s="28"/>
      <c r="AJ296" s="132"/>
      <c r="AK296" s="198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5"/>
      <c r="E297" s="56"/>
      <c r="F297" s="188"/>
      <c r="G297" s="188"/>
      <c r="H297" s="188"/>
      <c r="I297" s="56"/>
      <c r="J297" s="56"/>
      <c r="K297" s="187"/>
      <c r="L297" s="259"/>
      <c r="M297" s="259"/>
      <c r="N297" s="56"/>
      <c r="O297" s="28"/>
      <c r="P297" s="56"/>
      <c r="Q297" s="28"/>
      <c r="R297" s="183"/>
      <c r="S297" s="215"/>
      <c r="T297" s="287"/>
      <c r="U297" s="27"/>
      <c r="V297" s="185"/>
      <c r="W297" s="56"/>
      <c r="X297" s="188"/>
      <c r="Y297" s="188"/>
      <c r="Z297" s="188"/>
      <c r="AA297" s="56"/>
      <c r="AB297" s="56"/>
      <c r="AC297" s="187"/>
      <c r="AD297" s="259"/>
      <c r="AE297" s="259"/>
      <c r="AF297" s="56"/>
      <c r="AG297" s="28"/>
      <c r="AH297" s="56"/>
      <c r="AI297" s="28"/>
      <c r="AJ297" s="183"/>
      <c r="AK297" s="198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5"/>
      <c r="T298" s="285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8"/>
      <c r="AL298" s="285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34</v>
      </c>
      <c r="D299" s="185"/>
      <c r="E299" s="56"/>
      <c r="F299" s="186"/>
      <c r="G299" s="186"/>
      <c r="H299" s="186"/>
      <c r="I299" s="62"/>
      <c r="J299" s="62"/>
      <c r="K299" s="187"/>
      <c r="L299" s="259"/>
      <c r="M299" s="259"/>
      <c r="N299" s="56"/>
      <c r="O299" s="28"/>
      <c r="P299" s="56"/>
      <c r="Q299" s="28"/>
      <c r="R299" s="132"/>
      <c r="S299" s="215"/>
      <c r="T299" s="286"/>
      <c r="U299" s="27" t="s">
        <v>34</v>
      </c>
      <c r="V299" s="185"/>
      <c r="W299" s="56"/>
      <c r="X299" s="186"/>
      <c r="Y299" s="186"/>
      <c r="Z299" s="186"/>
      <c r="AA299" s="62"/>
      <c r="AB299" s="62"/>
      <c r="AC299" s="187"/>
      <c r="AD299" s="259"/>
      <c r="AE299" s="259"/>
      <c r="AF299" s="56"/>
      <c r="AG299" s="28"/>
      <c r="AH299" s="56"/>
      <c r="AI299" s="28"/>
      <c r="AJ299" s="132"/>
      <c r="AK299" s="198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35</v>
      </c>
      <c r="D300" s="185"/>
      <c r="E300" s="56"/>
      <c r="F300" s="186"/>
      <c r="G300" s="186"/>
      <c r="H300" s="186"/>
      <c r="I300" s="62"/>
      <c r="J300" s="62"/>
      <c r="K300" s="187"/>
      <c r="L300" s="259"/>
      <c r="M300" s="259"/>
      <c r="N300" s="56"/>
      <c r="O300" s="28"/>
      <c r="P300" s="56"/>
      <c r="Q300" s="28"/>
      <c r="R300" s="132"/>
      <c r="S300" s="215"/>
      <c r="T300" s="286"/>
      <c r="U300" s="27" t="s">
        <v>35</v>
      </c>
      <c r="V300" s="185"/>
      <c r="W300" s="56"/>
      <c r="X300" s="186"/>
      <c r="Y300" s="186"/>
      <c r="Z300" s="186"/>
      <c r="AA300" s="62"/>
      <c r="AB300" s="62"/>
      <c r="AC300" s="187"/>
      <c r="AD300" s="259"/>
      <c r="AE300" s="259"/>
      <c r="AF300" s="56"/>
      <c r="AG300" s="28"/>
      <c r="AH300" s="56"/>
      <c r="AI300" s="28"/>
      <c r="AJ300" s="132"/>
      <c r="AK300" s="198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37</v>
      </c>
      <c r="D301" s="185"/>
      <c r="E301" s="56"/>
      <c r="F301" s="186"/>
      <c r="G301" s="186"/>
      <c r="H301" s="186"/>
      <c r="I301" s="62"/>
      <c r="J301" s="62"/>
      <c r="K301" s="187"/>
      <c r="L301" s="259"/>
      <c r="M301" s="259"/>
      <c r="N301" s="56"/>
      <c r="O301" s="28"/>
      <c r="P301" s="56"/>
      <c r="Q301" s="28"/>
      <c r="R301" s="132"/>
      <c r="S301" s="215"/>
      <c r="T301" s="286"/>
      <c r="U301" s="27" t="s">
        <v>37</v>
      </c>
      <c r="V301" s="185"/>
      <c r="W301" s="56"/>
      <c r="X301" s="186"/>
      <c r="Y301" s="186"/>
      <c r="Z301" s="186"/>
      <c r="AA301" s="62"/>
      <c r="AB301" s="62"/>
      <c r="AC301" s="187"/>
      <c r="AD301" s="259"/>
      <c r="AE301" s="259"/>
      <c r="AF301" s="56"/>
      <c r="AG301" s="28"/>
      <c r="AH301" s="56"/>
      <c r="AI301" s="28"/>
      <c r="AJ301" s="132"/>
      <c r="AK301" s="198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5"/>
      <c r="E302" s="56"/>
      <c r="F302" s="188"/>
      <c r="G302" s="188"/>
      <c r="H302" s="188"/>
      <c r="I302" s="56"/>
      <c r="J302" s="56"/>
      <c r="K302" s="187"/>
      <c r="L302" s="259"/>
      <c r="M302" s="259"/>
      <c r="N302" s="56"/>
      <c r="O302" s="28"/>
      <c r="P302" s="56"/>
      <c r="Q302" s="28"/>
      <c r="R302" s="183"/>
      <c r="S302" s="215"/>
      <c r="T302" s="287"/>
      <c r="U302" s="27"/>
      <c r="V302" s="185"/>
      <c r="W302" s="56"/>
      <c r="X302" s="188"/>
      <c r="Y302" s="188"/>
      <c r="Z302" s="188"/>
      <c r="AA302" s="56"/>
      <c r="AB302" s="56"/>
      <c r="AC302" s="187"/>
      <c r="AD302" s="259"/>
      <c r="AE302" s="259"/>
      <c r="AF302" s="56"/>
      <c r="AG302" s="28"/>
      <c r="AH302" s="56"/>
      <c r="AI302" s="28"/>
      <c r="AJ302" s="183"/>
      <c r="AK302" s="198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5"/>
      <c r="T303" s="285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8"/>
      <c r="AL303" s="285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34</v>
      </c>
      <c r="D304" s="185"/>
      <c r="E304" s="56"/>
      <c r="F304" s="186"/>
      <c r="G304" s="186"/>
      <c r="H304" s="186"/>
      <c r="I304" s="62"/>
      <c r="J304" s="62"/>
      <c r="K304" s="187"/>
      <c r="L304" s="259"/>
      <c r="M304" s="259"/>
      <c r="N304" s="56"/>
      <c r="O304" s="28"/>
      <c r="P304" s="56"/>
      <c r="Q304" s="28"/>
      <c r="R304" s="132"/>
      <c r="S304" s="215"/>
      <c r="T304" s="286"/>
      <c r="U304" s="27" t="s">
        <v>34</v>
      </c>
      <c r="V304" s="185"/>
      <c r="W304" s="56"/>
      <c r="X304" s="186"/>
      <c r="Y304" s="186"/>
      <c r="Z304" s="186"/>
      <c r="AA304" s="62"/>
      <c r="AB304" s="62"/>
      <c r="AC304" s="187"/>
      <c r="AD304" s="259"/>
      <c r="AE304" s="259"/>
      <c r="AF304" s="56"/>
      <c r="AG304" s="28"/>
      <c r="AH304" s="56"/>
      <c r="AI304" s="28"/>
      <c r="AJ304" s="132"/>
      <c r="AK304" s="198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35</v>
      </c>
      <c r="D305" s="185"/>
      <c r="E305" s="56"/>
      <c r="F305" s="186"/>
      <c r="G305" s="186"/>
      <c r="H305" s="186"/>
      <c r="I305" s="62"/>
      <c r="J305" s="62"/>
      <c r="K305" s="187"/>
      <c r="L305" s="259"/>
      <c r="M305" s="259"/>
      <c r="N305" s="56"/>
      <c r="O305" s="28"/>
      <c r="P305" s="56"/>
      <c r="Q305" s="28"/>
      <c r="R305" s="132"/>
      <c r="S305" s="215"/>
      <c r="T305" s="286"/>
      <c r="U305" s="27" t="s">
        <v>35</v>
      </c>
      <c r="V305" s="185"/>
      <c r="W305" s="56"/>
      <c r="X305" s="186"/>
      <c r="Y305" s="186"/>
      <c r="Z305" s="186"/>
      <c r="AA305" s="62"/>
      <c r="AB305" s="62"/>
      <c r="AC305" s="187"/>
      <c r="AD305" s="259"/>
      <c r="AE305" s="259"/>
      <c r="AF305" s="56"/>
      <c r="AG305" s="28"/>
      <c r="AH305" s="56"/>
      <c r="AI305" s="28"/>
      <c r="AJ305" s="132"/>
      <c r="AK305" s="198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37</v>
      </c>
      <c r="D306" s="185"/>
      <c r="E306" s="56"/>
      <c r="F306" s="186"/>
      <c r="G306" s="186"/>
      <c r="H306" s="186"/>
      <c r="I306" s="62"/>
      <c r="J306" s="62"/>
      <c r="K306" s="187"/>
      <c r="L306" s="259"/>
      <c r="M306" s="259"/>
      <c r="N306" s="56"/>
      <c r="O306" s="28"/>
      <c r="P306" s="56"/>
      <c r="Q306" s="28"/>
      <c r="R306" s="132"/>
      <c r="S306" s="215"/>
      <c r="T306" s="286"/>
      <c r="U306" s="27" t="s">
        <v>37</v>
      </c>
      <c r="V306" s="185"/>
      <c r="W306" s="56"/>
      <c r="X306" s="186"/>
      <c r="Y306" s="186"/>
      <c r="Z306" s="186"/>
      <c r="AA306" s="62"/>
      <c r="AB306" s="62"/>
      <c r="AC306" s="187"/>
      <c r="AD306" s="259"/>
      <c r="AE306" s="259"/>
      <c r="AF306" s="56"/>
      <c r="AG306" s="28"/>
      <c r="AH306" s="56"/>
      <c r="AI306" s="28"/>
      <c r="AJ306" s="132"/>
      <c r="AK306" s="198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5"/>
      <c r="E307" s="56"/>
      <c r="F307" s="188"/>
      <c r="G307" s="188"/>
      <c r="H307" s="188"/>
      <c r="I307" s="56"/>
      <c r="J307" s="56"/>
      <c r="K307" s="187"/>
      <c r="L307" s="259"/>
      <c r="M307" s="259"/>
      <c r="N307" s="56"/>
      <c r="O307" s="28"/>
      <c r="P307" s="56"/>
      <c r="Q307" s="28"/>
      <c r="R307" s="183"/>
      <c r="S307" s="215"/>
      <c r="T307" s="287"/>
      <c r="U307" s="27"/>
      <c r="V307" s="185"/>
      <c r="W307" s="56"/>
      <c r="X307" s="188"/>
      <c r="Y307" s="188"/>
      <c r="Z307" s="188"/>
      <c r="AA307" s="56"/>
      <c r="AB307" s="56"/>
      <c r="AC307" s="187"/>
      <c r="AD307" s="259"/>
      <c r="AE307" s="259"/>
      <c r="AF307" s="56"/>
      <c r="AG307" s="28"/>
      <c r="AH307" s="56"/>
      <c r="AI307" s="28"/>
      <c r="AJ307" s="183"/>
      <c r="AK307" s="198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5"/>
      <c r="T308" s="285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8"/>
      <c r="AL308" s="285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34</v>
      </c>
      <c r="D309" s="185"/>
      <c r="E309" s="56"/>
      <c r="F309" s="186"/>
      <c r="G309" s="186"/>
      <c r="H309" s="186"/>
      <c r="I309" s="62"/>
      <c r="J309" s="62"/>
      <c r="K309" s="187"/>
      <c r="L309" s="259"/>
      <c r="M309" s="259"/>
      <c r="N309" s="56"/>
      <c r="O309" s="28"/>
      <c r="P309" s="56"/>
      <c r="Q309" s="28"/>
      <c r="R309" s="132"/>
      <c r="S309" s="215"/>
      <c r="T309" s="286"/>
      <c r="U309" s="27" t="s">
        <v>34</v>
      </c>
      <c r="V309" s="185"/>
      <c r="W309" s="56"/>
      <c r="X309" s="186"/>
      <c r="Y309" s="186"/>
      <c r="Z309" s="186"/>
      <c r="AA309" s="62"/>
      <c r="AB309" s="62"/>
      <c r="AC309" s="187"/>
      <c r="AD309" s="259"/>
      <c r="AE309" s="259"/>
      <c r="AF309" s="56"/>
      <c r="AG309" s="28"/>
      <c r="AH309" s="56"/>
      <c r="AI309" s="28"/>
      <c r="AJ309" s="132"/>
      <c r="AK309" s="198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35</v>
      </c>
      <c r="D310" s="185"/>
      <c r="E310" s="56"/>
      <c r="F310" s="186"/>
      <c r="G310" s="186"/>
      <c r="H310" s="186"/>
      <c r="I310" s="62"/>
      <c r="J310" s="62"/>
      <c r="K310" s="187"/>
      <c r="L310" s="259"/>
      <c r="M310" s="259"/>
      <c r="N310" s="56"/>
      <c r="O310" s="28"/>
      <c r="P310" s="56"/>
      <c r="Q310" s="28"/>
      <c r="R310" s="132"/>
      <c r="S310" s="215"/>
      <c r="T310" s="286"/>
      <c r="U310" s="27" t="s">
        <v>35</v>
      </c>
      <c r="V310" s="185"/>
      <c r="W310" s="56"/>
      <c r="X310" s="186"/>
      <c r="Y310" s="186"/>
      <c r="Z310" s="186"/>
      <c r="AA310" s="62"/>
      <c r="AB310" s="62"/>
      <c r="AC310" s="187"/>
      <c r="AD310" s="259"/>
      <c r="AE310" s="259"/>
      <c r="AF310" s="56"/>
      <c r="AG310" s="28"/>
      <c r="AH310" s="56"/>
      <c r="AI310" s="28"/>
      <c r="AJ310" s="132"/>
      <c r="AK310" s="198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37</v>
      </c>
      <c r="D311" s="185"/>
      <c r="E311" s="56"/>
      <c r="F311" s="186"/>
      <c r="G311" s="186"/>
      <c r="H311" s="186"/>
      <c r="I311" s="62"/>
      <c r="J311" s="62"/>
      <c r="K311" s="187"/>
      <c r="L311" s="259"/>
      <c r="M311" s="259"/>
      <c r="N311" s="56"/>
      <c r="O311" s="28"/>
      <c r="P311" s="56"/>
      <c r="Q311" s="28"/>
      <c r="R311" s="132"/>
      <c r="S311" s="215"/>
      <c r="T311" s="286"/>
      <c r="U311" s="27" t="s">
        <v>37</v>
      </c>
      <c r="V311" s="185"/>
      <c r="W311" s="56"/>
      <c r="X311" s="186"/>
      <c r="Y311" s="186"/>
      <c r="Z311" s="186"/>
      <c r="AA311" s="62"/>
      <c r="AB311" s="62"/>
      <c r="AC311" s="187"/>
      <c r="AD311" s="259"/>
      <c r="AE311" s="259"/>
      <c r="AF311" s="56"/>
      <c r="AG311" s="28"/>
      <c r="AH311" s="56"/>
      <c r="AI311" s="28"/>
      <c r="AJ311" s="132"/>
      <c r="AK311" s="198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5"/>
      <c r="E312" s="56"/>
      <c r="F312" s="188"/>
      <c r="G312" s="188"/>
      <c r="H312" s="188"/>
      <c r="I312" s="56"/>
      <c r="J312" s="56"/>
      <c r="K312" s="187"/>
      <c r="L312" s="259"/>
      <c r="M312" s="259"/>
      <c r="N312" s="56"/>
      <c r="O312" s="28"/>
      <c r="P312" s="56"/>
      <c r="Q312" s="28"/>
      <c r="R312" s="183"/>
      <c r="S312" s="215"/>
      <c r="T312" s="287"/>
      <c r="U312" s="27"/>
      <c r="V312" s="185"/>
      <c r="W312" s="56"/>
      <c r="X312" s="188"/>
      <c r="Y312" s="188"/>
      <c r="Z312" s="188"/>
      <c r="AA312" s="56"/>
      <c r="AB312" s="56"/>
      <c r="AC312" s="187"/>
      <c r="AD312" s="259"/>
      <c r="AE312" s="259"/>
      <c r="AF312" s="56"/>
      <c r="AG312" s="28"/>
      <c r="AH312" s="56"/>
      <c r="AI312" s="28"/>
      <c r="AJ312" s="183"/>
      <c r="AK312" s="198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5"/>
      <c r="T313" s="285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8"/>
      <c r="AL313" s="285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34</v>
      </c>
      <c r="D314" s="185"/>
      <c r="E314" s="56"/>
      <c r="F314" s="186"/>
      <c r="G314" s="186"/>
      <c r="H314" s="186"/>
      <c r="I314" s="62"/>
      <c r="J314" s="62"/>
      <c r="K314" s="187"/>
      <c r="L314" s="259"/>
      <c r="M314" s="259"/>
      <c r="N314" s="56"/>
      <c r="O314" s="28"/>
      <c r="P314" s="56"/>
      <c r="Q314" s="28"/>
      <c r="R314" s="132"/>
      <c r="S314" s="215"/>
      <c r="T314" s="286"/>
      <c r="U314" s="27" t="s">
        <v>34</v>
      </c>
      <c r="V314" s="185"/>
      <c r="W314" s="56"/>
      <c r="X314" s="186"/>
      <c r="Y314" s="186"/>
      <c r="Z314" s="186"/>
      <c r="AA314" s="62"/>
      <c r="AB314" s="62"/>
      <c r="AC314" s="187"/>
      <c r="AD314" s="259"/>
      <c r="AE314" s="259"/>
      <c r="AF314" s="56"/>
      <c r="AG314" s="28"/>
      <c r="AH314" s="56"/>
      <c r="AI314" s="28"/>
      <c r="AJ314" s="132"/>
      <c r="AK314" s="198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35</v>
      </c>
      <c r="D315" s="185"/>
      <c r="E315" s="56"/>
      <c r="F315" s="186"/>
      <c r="G315" s="186"/>
      <c r="H315" s="186"/>
      <c r="I315" s="62"/>
      <c r="J315" s="62"/>
      <c r="K315" s="187"/>
      <c r="L315" s="259"/>
      <c r="M315" s="259"/>
      <c r="N315" s="56"/>
      <c r="O315" s="28"/>
      <c r="P315" s="56"/>
      <c r="Q315" s="28"/>
      <c r="R315" s="132"/>
      <c r="S315" s="215"/>
      <c r="T315" s="286"/>
      <c r="U315" s="27" t="s">
        <v>35</v>
      </c>
      <c r="V315" s="185"/>
      <c r="W315" s="56"/>
      <c r="X315" s="186"/>
      <c r="Y315" s="186"/>
      <c r="Z315" s="186"/>
      <c r="AA315" s="62"/>
      <c r="AB315" s="62"/>
      <c r="AC315" s="187"/>
      <c r="AD315" s="259"/>
      <c r="AE315" s="259"/>
      <c r="AF315" s="56"/>
      <c r="AG315" s="28"/>
      <c r="AH315" s="56"/>
      <c r="AI315" s="28"/>
      <c r="AJ315" s="132"/>
      <c r="AK315" s="198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37</v>
      </c>
      <c r="D316" s="185"/>
      <c r="E316" s="56"/>
      <c r="F316" s="186"/>
      <c r="G316" s="186"/>
      <c r="H316" s="186"/>
      <c r="I316" s="62"/>
      <c r="J316" s="62"/>
      <c r="K316" s="187"/>
      <c r="L316" s="259"/>
      <c r="M316" s="259"/>
      <c r="N316" s="56"/>
      <c r="O316" s="28"/>
      <c r="P316" s="56"/>
      <c r="Q316" s="28"/>
      <c r="R316" s="132"/>
      <c r="S316" s="215"/>
      <c r="T316" s="286"/>
      <c r="U316" s="27" t="s">
        <v>37</v>
      </c>
      <c r="V316" s="185"/>
      <c r="W316" s="56"/>
      <c r="X316" s="186"/>
      <c r="Y316" s="186"/>
      <c r="Z316" s="186"/>
      <c r="AA316" s="62"/>
      <c r="AB316" s="62"/>
      <c r="AC316" s="187"/>
      <c r="AD316" s="259"/>
      <c r="AE316" s="259"/>
      <c r="AF316" s="56"/>
      <c r="AG316" s="28"/>
      <c r="AH316" s="56"/>
      <c r="AI316" s="28"/>
      <c r="AJ316" s="132"/>
      <c r="AK316" s="198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5"/>
      <c r="E317" s="56"/>
      <c r="F317" s="188"/>
      <c r="G317" s="188"/>
      <c r="H317" s="188"/>
      <c r="I317" s="56"/>
      <c r="J317" s="56"/>
      <c r="K317" s="187"/>
      <c r="L317" s="259"/>
      <c r="M317" s="259"/>
      <c r="N317" s="56"/>
      <c r="O317" s="28"/>
      <c r="P317" s="56"/>
      <c r="Q317" s="28"/>
      <c r="R317" s="183"/>
      <c r="S317" s="215"/>
      <c r="T317" s="287"/>
      <c r="U317" s="27"/>
      <c r="V317" s="185"/>
      <c r="W317" s="56"/>
      <c r="X317" s="188"/>
      <c r="Y317" s="188"/>
      <c r="Z317" s="188"/>
      <c r="AA317" s="56"/>
      <c r="AB317" s="56"/>
      <c r="AC317" s="187"/>
      <c r="AD317" s="259"/>
      <c r="AE317" s="259"/>
      <c r="AF317" s="56"/>
      <c r="AG317" s="28"/>
      <c r="AH317" s="56"/>
      <c r="AI317" s="28"/>
      <c r="AJ317" s="183"/>
      <c r="AK317" s="198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5"/>
      <c r="T318" s="285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8"/>
      <c r="AL318" s="285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34</v>
      </c>
      <c r="D319" s="185"/>
      <c r="E319" s="56"/>
      <c r="F319" s="186"/>
      <c r="G319" s="186"/>
      <c r="H319" s="186"/>
      <c r="I319" s="62"/>
      <c r="J319" s="62"/>
      <c r="K319" s="187"/>
      <c r="L319" s="259"/>
      <c r="M319" s="259"/>
      <c r="N319" s="56"/>
      <c r="O319" s="28"/>
      <c r="P319" s="56"/>
      <c r="Q319" s="28"/>
      <c r="R319" s="132"/>
      <c r="S319" s="215"/>
      <c r="T319" s="286"/>
      <c r="U319" s="27" t="s">
        <v>34</v>
      </c>
      <c r="V319" s="185"/>
      <c r="W319" s="56"/>
      <c r="X319" s="186"/>
      <c r="Y319" s="186"/>
      <c r="Z319" s="186"/>
      <c r="AA319" s="62"/>
      <c r="AB319" s="62"/>
      <c r="AC319" s="187"/>
      <c r="AD319" s="259"/>
      <c r="AE319" s="259"/>
      <c r="AF319" s="56"/>
      <c r="AG319" s="28"/>
      <c r="AH319" s="56"/>
      <c r="AI319" s="28"/>
      <c r="AJ319" s="132"/>
      <c r="AK319" s="198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35</v>
      </c>
      <c r="D320" s="185"/>
      <c r="E320" s="56"/>
      <c r="F320" s="186"/>
      <c r="G320" s="186"/>
      <c r="H320" s="186"/>
      <c r="I320" s="62"/>
      <c r="J320" s="62"/>
      <c r="K320" s="187"/>
      <c r="L320" s="259"/>
      <c r="M320" s="259"/>
      <c r="N320" s="56"/>
      <c r="O320" s="28"/>
      <c r="P320" s="56"/>
      <c r="Q320" s="28"/>
      <c r="R320" s="132"/>
      <c r="S320" s="215"/>
      <c r="T320" s="286"/>
      <c r="U320" s="27" t="s">
        <v>35</v>
      </c>
      <c r="V320" s="185"/>
      <c r="W320" s="56"/>
      <c r="X320" s="186"/>
      <c r="Y320" s="186"/>
      <c r="Z320" s="186"/>
      <c r="AA320" s="62"/>
      <c r="AB320" s="62"/>
      <c r="AC320" s="187"/>
      <c r="AD320" s="259"/>
      <c r="AE320" s="259"/>
      <c r="AF320" s="56"/>
      <c r="AG320" s="28"/>
      <c r="AH320" s="56"/>
      <c r="AI320" s="28"/>
      <c r="AJ320" s="132"/>
      <c r="AK320" s="198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37</v>
      </c>
      <c r="D321" s="185"/>
      <c r="E321" s="56"/>
      <c r="F321" s="186"/>
      <c r="G321" s="186"/>
      <c r="H321" s="186"/>
      <c r="I321" s="62"/>
      <c r="J321" s="62"/>
      <c r="K321" s="187"/>
      <c r="L321" s="259"/>
      <c r="M321" s="259"/>
      <c r="N321" s="56"/>
      <c r="O321" s="28"/>
      <c r="P321" s="56"/>
      <c r="Q321" s="28"/>
      <c r="R321" s="132"/>
      <c r="S321" s="215"/>
      <c r="T321" s="286"/>
      <c r="U321" s="27" t="s">
        <v>37</v>
      </c>
      <c r="V321" s="185"/>
      <c r="W321" s="56"/>
      <c r="X321" s="186"/>
      <c r="Y321" s="186"/>
      <c r="Z321" s="186"/>
      <c r="AA321" s="62"/>
      <c r="AB321" s="62"/>
      <c r="AC321" s="187"/>
      <c r="AD321" s="259"/>
      <c r="AE321" s="259"/>
      <c r="AF321" s="56"/>
      <c r="AG321" s="28"/>
      <c r="AH321" s="56"/>
      <c r="AI321" s="28"/>
      <c r="AJ321" s="132"/>
      <c r="AK321" s="198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5"/>
      <c r="E322" s="56"/>
      <c r="F322" s="188"/>
      <c r="G322" s="188"/>
      <c r="H322" s="188"/>
      <c r="I322" s="56"/>
      <c r="J322" s="56"/>
      <c r="K322" s="187"/>
      <c r="L322" s="259"/>
      <c r="M322" s="259"/>
      <c r="N322" s="56"/>
      <c r="O322" s="28"/>
      <c r="P322" s="56"/>
      <c r="Q322" s="28"/>
      <c r="R322" s="183"/>
      <c r="S322" s="215"/>
      <c r="T322" s="287"/>
      <c r="U322" s="27"/>
      <c r="V322" s="185"/>
      <c r="W322" s="56"/>
      <c r="X322" s="188"/>
      <c r="Y322" s="188"/>
      <c r="Z322" s="188"/>
      <c r="AA322" s="56"/>
      <c r="AB322" s="56"/>
      <c r="AC322" s="187"/>
      <c r="AD322" s="259"/>
      <c r="AE322" s="259"/>
      <c r="AF322" s="56"/>
      <c r="AG322" s="28"/>
      <c r="AH322" s="56"/>
      <c r="AI322" s="28"/>
      <c r="AJ322" s="183"/>
      <c r="AK322" s="198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5"/>
      <c r="T323" s="285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8"/>
      <c r="AL323" s="285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34</v>
      </c>
      <c r="D324" s="185"/>
      <c r="E324" s="56"/>
      <c r="F324" s="186"/>
      <c r="G324" s="186"/>
      <c r="H324" s="186"/>
      <c r="I324" s="62"/>
      <c r="J324" s="62"/>
      <c r="K324" s="187"/>
      <c r="L324" s="259"/>
      <c r="M324" s="259"/>
      <c r="N324" s="56"/>
      <c r="O324" s="28"/>
      <c r="P324" s="56"/>
      <c r="Q324" s="28"/>
      <c r="R324" s="132"/>
      <c r="S324" s="215"/>
      <c r="T324" s="286"/>
      <c r="U324" s="27" t="s">
        <v>34</v>
      </c>
      <c r="V324" s="185"/>
      <c r="W324" s="56"/>
      <c r="X324" s="186"/>
      <c r="Y324" s="186"/>
      <c r="Z324" s="186"/>
      <c r="AA324" s="62"/>
      <c r="AB324" s="62"/>
      <c r="AC324" s="187"/>
      <c r="AD324" s="259"/>
      <c r="AE324" s="259"/>
      <c r="AF324" s="56"/>
      <c r="AG324" s="28"/>
      <c r="AH324" s="56"/>
      <c r="AI324" s="28"/>
      <c r="AJ324" s="132"/>
      <c r="AK324" s="198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35</v>
      </c>
      <c r="D325" s="185"/>
      <c r="E325" s="56"/>
      <c r="F325" s="186"/>
      <c r="G325" s="186"/>
      <c r="H325" s="186"/>
      <c r="I325" s="62"/>
      <c r="J325" s="62"/>
      <c r="K325" s="187"/>
      <c r="L325" s="259"/>
      <c r="M325" s="259"/>
      <c r="N325" s="56"/>
      <c r="O325" s="28"/>
      <c r="P325" s="56"/>
      <c r="Q325" s="28"/>
      <c r="R325" s="132"/>
      <c r="S325" s="215"/>
      <c r="T325" s="286"/>
      <c r="U325" s="27" t="s">
        <v>35</v>
      </c>
      <c r="V325" s="185"/>
      <c r="W325" s="56"/>
      <c r="X325" s="186"/>
      <c r="Y325" s="186"/>
      <c r="Z325" s="186"/>
      <c r="AA325" s="62"/>
      <c r="AB325" s="62"/>
      <c r="AC325" s="187"/>
      <c r="AD325" s="259"/>
      <c r="AE325" s="259"/>
      <c r="AF325" s="56"/>
      <c r="AG325" s="28"/>
      <c r="AH325" s="56"/>
      <c r="AI325" s="28"/>
      <c r="AJ325" s="132"/>
      <c r="AK325" s="198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37</v>
      </c>
      <c r="D326" s="185"/>
      <c r="E326" s="56"/>
      <c r="F326" s="186"/>
      <c r="G326" s="186"/>
      <c r="H326" s="186"/>
      <c r="I326" s="62"/>
      <c r="J326" s="62"/>
      <c r="K326" s="187"/>
      <c r="L326" s="259"/>
      <c r="M326" s="259"/>
      <c r="N326" s="56"/>
      <c r="O326" s="28"/>
      <c r="P326" s="56"/>
      <c r="Q326" s="28"/>
      <c r="R326" s="132"/>
      <c r="S326" s="215"/>
      <c r="T326" s="286"/>
      <c r="U326" s="27" t="s">
        <v>37</v>
      </c>
      <c r="V326" s="185"/>
      <c r="W326" s="56"/>
      <c r="X326" s="186"/>
      <c r="Y326" s="186"/>
      <c r="Z326" s="186"/>
      <c r="AA326" s="62"/>
      <c r="AB326" s="62"/>
      <c r="AC326" s="187"/>
      <c r="AD326" s="259"/>
      <c r="AE326" s="259"/>
      <c r="AF326" s="56"/>
      <c r="AG326" s="28"/>
      <c r="AH326" s="56"/>
      <c r="AI326" s="28"/>
      <c r="AJ326" s="132"/>
      <c r="AK326" s="198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5"/>
      <c r="E327" s="56"/>
      <c r="F327" s="188"/>
      <c r="G327" s="188"/>
      <c r="H327" s="188"/>
      <c r="I327" s="56"/>
      <c r="J327" s="56"/>
      <c r="K327" s="187"/>
      <c r="L327" s="259"/>
      <c r="M327" s="259"/>
      <c r="N327" s="56"/>
      <c r="O327" s="28"/>
      <c r="P327" s="56"/>
      <c r="Q327" s="28"/>
      <c r="R327" s="183"/>
      <c r="S327" s="215"/>
      <c r="T327" s="287"/>
      <c r="U327" s="27"/>
      <c r="V327" s="185"/>
      <c r="W327" s="56"/>
      <c r="X327" s="188"/>
      <c r="Y327" s="188"/>
      <c r="Z327" s="188"/>
      <c r="AA327" s="56"/>
      <c r="AB327" s="56"/>
      <c r="AC327" s="187"/>
      <c r="AD327" s="259"/>
      <c r="AE327" s="259"/>
      <c r="AF327" s="56"/>
      <c r="AG327" s="28"/>
      <c r="AH327" s="56"/>
      <c r="AI327" s="28"/>
      <c r="AJ327" s="183"/>
      <c r="AK327" s="198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5"/>
      <c r="T328" s="285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8"/>
      <c r="AL328" s="285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34</v>
      </c>
      <c r="D329" s="185"/>
      <c r="E329" s="56"/>
      <c r="F329" s="186"/>
      <c r="G329" s="186"/>
      <c r="H329" s="186"/>
      <c r="I329" s="62"/>
      <c r="J329" s="62"/>
      <c r="K329" s="187"/>
      <c r="L329" s="259"/>
      <c r="M329" s="259"/>
      <c r="N329" s="56"/>
      <c r="O329" s="28"/>
      <c r="P329" s="56"/>
      <c r="Q329" s="28"/>
      <c r="R329" s="132"/>
      <c r="S329" s="215"/>
      <c r="T329" s="286"/>
      <c r="U329" s="27" t="s">
        <v>34</v>
      </c>
      <c r="V329" s="185"/>
      <c r="W329" s="56"/>
      <c r="X329" s="186"/>
      <c r="Y329" s="186"/>
      <c r="Z329" s="186"/>
      <c r="AA329" s="62"/>
      <c r="AB329" s="62"/>
      <c r="AC329" s="187"/>
      <c r="AD329" s="259"/>
      <c r="AE329" s="259"/>
      <c r="AF329" s="56"/>
      <c r="AG329" s="28"/>
      <c r="AH329" s="56"/>
      <c r="AI329" s="28"/>
      <c r="AJ329" s="132"/>
      <c r="AK329" s="198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35</v>
      </c>
      <c r="D330" s="185"/>
      <c r="E330" s="56"/>
      <c r="F330" s="186"/>
      <c r="G330" s="186"/>
      <c r="H330" s="186"/>
      <c r="I330" s="62"/>
      <c r="J330" s="62"/>
      <c r="K330" s="187"/>
      <c r="L330" s="259"/>
      <c r="M330" s="259"/>
      <c r="N330" s="56"/>
      <c r="O330" s="28"/>
      <c r="P330" s="56"/>
      <c r="Q330" s="28"/>
      <c r="R330" s="132"/>
      <c r="S330" s="215"/>
      <c r="T330" s="286"/>
      <c r="U330" s="27" t="s">
        <v>35</v>
      </c>
      <c r="V330" s="185"/>
      <c r="W330" s="56"/>
      <c r="X330" s="186"/>
      <c r="Y330" s="186"/>
      <c r="Z330" s="186"/>
      <c r="AA330" s="62"/>
      <c r="AB330" s="62"/>
      <c r="AC330" s="187"/>
      <c r="AD330" s="259"/>
      <c r="AE330" s="259"/>
      <c r="AF330" s="56"/>
      <c r="AG330" s="28"/>
      <c r="AH330" s="56"/>
      <c r="AI330" s="28"/>
      <c r="AJ330" s="132"/>
      <c r="AK330" s="198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37</v>
      </c>
      <c r="D331" s="185"/>
      <c r="E331" s="56"/>
      <c r="F331" s="186"/>
      <c r="G331" s="186"/>
      <c r="H331" s="186"/>
      <c r="I331" s="62"/>
      <c r="J331" s="62"/>
      <c r="K331" s="187"/>
      <c r="L331" s="259"/>
      <c r="M331" s="259"/>
      <c r="N331" s="56"/>
      <c r="O331" s="28"/>
      <c r="P331" s="56"/>
      <c r="Q331" s="28"/>
      <c r="R331" s="132"/>
      <c r="S331" s="215"/>
      <c r="T331" s="286"/>
      <c r="U331" s="27" t="s">
        <v>37</v>
      </c>
      <c r="V331" s="185"/>
      <c r="W331" s="56"/>
      <c r="X331" s="186"/>
      <c r="Y331" s="186"/>
      <c r="Z331" s="186"/>
      <c r="AA331" s="62"/>
      <c r="AB331" s="62"/>
      <c r="AC331" s="187"/>
      <c r="AD331" s="259"/>
      <c r="AE331" s="259"/>
      <c r="AF331" s="56"/>
      <c r="AG331" s="28"/>
      <c r="AH331" s="56"/>
      <c r="AI331" s="28"/>
      <c r="AJ331" s="132"/>
      <c r="AK331" s="198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5"/>
      <c r="E332" s="56"/>
      <c r="F332" s="188"/>
      <c r="G332" s="188"/>
      <c r="H332" s="188"/>
      <c r="I332" s="56"/>
      <c r="J332" s="56"/>
      <c r="K332" s="187"/>
      <c r="L332" s="259"/>
      <c r="M332" s="259"/>
      <c r="N332" s="56"/>
      <c r="O332" s="28"/>
      <c r="P332" s="56"/>
      <c r="Q332" s="28"/>
      <c r="R332" s="183"/>
      <c r="S332" s="215"/>
      <c r="T332" s="287"/>
      <c r="U332" s="27"/>
      <c r="V332" s="185"/>
      <c r="W332" s="56"/>
      <c r="X332" s="188"/>
      <c r="Y332" s="188"/>
      <c r="Z332" s="188"/>
      <c r="AA332" s="56"/>
      <c r="AB332" s="56"/>
      <c r="AC332" s="187"/>
      <c r="AD332" s="259"/>
      <c r="AE332" s="259"/>
      <c r="AF332" s="56"/>
      <c r="AG332" s="28"/>
      <c r="AH332" s="56"/>
      <c r="AI332" s="28"/>
      <c r="AJ332" s="183"/>
      <c r="AK332" s="198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5"/>
      <c r="T333" s="285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8"/>
      <c r="AL333" s="285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34</v>
      </c>
      <c r="D334" s="185"/>
      <c r="E334" s="56"/>
      <c r="F334" s="186"/>
      <c r="G334" s="186"/>
      <c r="H334" s="186"/>
      <c r="I334" s="62"/>
      <c r="J334" s="62"/>
      <c r="K334" s="187"/>
      <c r="L334" s="259"/>
      <c r="M334" s="259"/>
      <c r="N334" s="56"/>
      <c r="O334" s="28"/>
      <c r="P334" s="56"/>
      <c r="Q334" s="28"/>
      <c r="R334" s="132"/>
      <c r="S334" s="215"/>
      <c r="T334" s="286"/>
      <c r="U334" s="27" t="s">
        <v>34</v>
      </c>
      <c r="V334" s="185"/>
      <c r="W334" s="56"/>
      <c r="X334" s="186"/>
      <c r="Y334" s="186"/>
      <c r="Z334" s="186"/>
      <c r="AA334" s="62"/>
      <c r="AB334" s="62"/>
      <c r="AC334" s="187"/>
      <c r="AD334" s="259"/>
      <c r="AE334" s="259"/>
      <c r="AF334" s="56"/>
      <c r="AG334" s="28"/>
      <c r="AH334" s="56"/>
      <c r="AI334" s="28"/>
      <c r="AJ334" s="132"/>
      <c r="AK334" s="198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35</v>
      </c>
      <c r="D335" s="185"/>
      <c r="E335" s="56"/>
      <c r="F335" s="186"/>
      <c r="G335" s="186"/>
      <c r="H335" s="186"/>
      <c r="I335" s="62"/>
      <c r="J335" s="62"/>
      <c r="K335" s="187"/>
      <c r="L335" s="259"/>
      <c r="M335" s="259"/>
      <c r="N335" s="56"/>
      <c r="O335" s="28"/>
      <c r="P335" s="56"/>
      <c r="Q335" s="28"/>
      <c r="R335" s="132"/>
      <c r="S335" s="215"/>
      <c r="T335" s="286"/>
      <c r="U335" s="27" t="s">
        <v>35</v>
      </c>
      <c r="V335" s="185"/>
      <c r="W335" s="56"/>
      <c r="X335" s="186"/>
      <c r="Y335" s="186"/>
      <c r="Z335" s="186"/>
      <c r="AA335" s="62"/>
      <c r="AB335" s="62"/>
      <c r="AC335" s="187"/>
      <c r="AD335" s="259"/>
      <c r="AE335" s="259"/>
      <c r="AF335" s="56"/>
      <c r="AG335" s="28"/>
      <c r="AH335" s="56"/>
      <c r="AI335" s="28"/>
      <c r="AJ335" s="132"/>
      <c r="AK335" s="198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37</v>
      </c>
      <c r="D336" s="185"/>
      <c r="E336" s="56"/>
      <c r="F336" s="186"/>
      <c r="G336" s="186"/>
      <c r="H336" s="186"/>
      <c r="I336" s="62"/>
      <c r="J336" s="62"/>
      <c r="K336" s="187"/>
      <c r="L336" s="259"/>
      <c r="M336" s="259"/>
      <c r="N336" s="56"/>
      <c r="O336" s="28"/>
      <c r="P336" s="56"/>
      <c r="Q336" s="28"/>
      <c r="R336" s="132"/>
      <c r="S336" s="215"/>
      <c r="T336" s="286"/>
      <c r="U336" s="27" t="s">
        <v>37</v>
      </c>
      <c r="V336" s="185"/>
      <c r="W336" s="56"/>
      <c r="X336" s="186"/>
      <c r="Y336" s="186"/>
      <c r="Z336" s="186"/>
      <c r="AA336" s="62"/>
      <c r="AB336" s="62"/>
      <c r="AC336" s="187"/>
      <c r="AD336" s="259"/>
      <c r="AE336" s="259"/>
      <c r="AF336" s="56"/>
      <c r="AG336" s="28"/>
      <c r="AH336" s="56"/>
      <c r="AI336" s="28"/>
      <c r="AJ336" s="132"/>
      <c r="AK336" s="198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5"/>
      <c r="E337" s="56"/>
      <c r="F337" s="188"/>
      <c r="G337" s="188"/>
      <c r="H337" s="188"/>
      <c r="I337" s="56"/>
      <c r="J337" s="56"/>
      <c r="K337" s="187"/>
      <c r="L337" s="259"/>
      <c r="M337" s="259"/>
      <c r="N337" s="56"/>
      <c r="O337" s="28"/>
      <c r="P337" s="56"/>
      <c r="Q337" s="28"/>
      <c r="R337" s="183"/>
      <c r="S337" s="215"/>
      <c r="T337" s="287"/>
      <c r="U337" s="27"/>
      <c r="V337" s="185"/>
      <c r="W337" s="56"/>
      <c r="X337" s="188"/>
      <c r="Y337" s="188"/>
      <c r="Z337" s="188"/>
      <c r="AA337" s="56"/>
      <c r="AB337" s="56"/>
      <c r="AC337" s="187"/>
      <c r="AD337" s="259"/>
      <c r="AE337" s="259"/>
      <c r="AF337" s="56"/>
      <c r="AG337" s="28"/>
      <c r="AH337" s="56"/>
      <c r="AI337" s="28"/>
      <c r="AJ337" s="183"/>
      <c r="AK337" s="198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5"/>
      <c r="T338" s="285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8"/>
      <c r="AL338" s="285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34</v>
      </c>
      <c r="D339" s="185"/>
      <c r="E339" s="56"/>
      <c r="F339" s="186"/>
      <c r="G339" s="186"/>
      <c r="H339" s="186"/>
      <c r="I339" s="62"/>
      <c r="J339" s="62"/>
      <c r="K339" s="187"/>
      <c r="L339" s="259"/>
      <c r="M339" s="259"/>
      <c r="N339" s="56"/>
      <c r="O339" s="28"/>
      <c r="P339" s="56"/>
      <c r="Q339" s="28"/>
      <c r="R339" s="132"/>
      <c r="S339" s="215"/>
      <c r="T339" s="286"/>
      <c r="U339" s="27" t="s">
        <v>34</v>
      </c>
      <c r="V339" s="185"/>
      <c r="W339" s="56"/>
      <c r="X339" s="186"/>
      <c r="Y339" s="186"/>
      <c r="Z339" s="186"/>
      <c r="AA339" s="62"/>
      <c r="AB339" s="62"/>
      <c r="AC339" s="187"/>
      <c r="AD339" s="259"/>
      <c r="AE339" s="259"/>
      <c r="AF339" s="56"/>
      <c r="AG339" s="28"/>
      <c r="AH339" s="56"/>
      <c r="AI339" s="28"/>
      <c r="AJ339" s="132"/>
      <c r="AK339" s="198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35</v>
      </c>
      <c r="D340" s="185"/>
      <c r="E340" s="56"/>
      <c r="F340" s="186"/>
      <c r="G340" s="186"/>
      <c r="H340" s="186"/>
      <c r="I340" s="62"/>
      <c r="J340" s="62"/>
      <c r="K340" s="187"/>
      <c r="L340" s="259"/>
      <c r="M340" s="259"/>
      <c r="N340" s="56"/>
      <c r="O340" s="28"/>
      <c r="P340" s="56"/>
      <c r="Q340" s="28"/>
      <c r="R340" s="132"/>
      <c r="S340" s="215"/>
      <c r="T340" s="286"/>
      <c r="U340" s="27" t="s">
        <v>35</v>
      </c>
      <c r="V340" s="185"/>
      <c r="W340" s="56"/>
      <c r="X340" s="186"/>
      <c r="Y340" s="186"/>
      <c r="Z340" s="186"/>
      <c r="AA340" s="62"/>
      <c r="AB340" s="62"/>
      <c r="AC340" s="187"/>
      <c r="AD340" s="259"/>
      <c r="AE340" s="259"/>
      <c r="AF340" s="56"/>
      <c r="AG340" s="28"/>
      <c r="AH340" s="56"/>
      <c r="AI340" s="28"/>
      <c r="AJ340" s="132"/>
      <c r="AK340" s="198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37</v>
      </c>
      <c r="D341" s="185"/>
      <c r="E341" s="56"/>
      <c r="F341" s="186"/>
      <c r="G341" s="186"/>
      <c r="H341" s="186"/>
      <c r="I341" s="62"/>
      <c r="J341" s="62"/>
      <c r="K341" s="187"/>
      <c r="L341" s="259"/>
      <c r="M341" s="259"/>
      <c r="N341" s="56"/>
      <c r="O341" s="28"/>
      <c r="P341" s="56"/>
      <c r="Q341" s="28"/>
      <c r="R341" s="132"/>
      <c r="S341" s="215"/>
      <c r="T341" s="286"/>
      <c r="U341" s="27" t="s">
        <v>37</v>
      </c>
      <c r="V341" s="185"/>
      <c r="W341" s="56"/>
      <c r="X341" s="186"/>
      <c r="Y341" s="186"/>
      <c r="Z341" s="186"/>
      <c r="AA341" s="62"/>
      <c r="AB341" s="62"/>
      <c r="AC341" s="187"/>
      <c r="AD341" s="259"/>
      <c r="AE341" s="259"/>
      <c r="AF341" s="56"/>
      <c r="AG341" s="28"/>
      <c r="AH341" s="56"/>
      <c r="AI341" s="28"/>
      <c r="AJ341" s="132"/>
      <c r="AK341" s="198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5"/>
      <c r="E342" s="56"/>
      <c r="F342" s="188"/>
      <c r="G342" s="188"/>
      <c r="H342" s="188"/>
      <c r="I342" s="56"/>
      <c r="J342" s="56"/>
      <c r="K342" s="187"/>
      <c r="L342" s="259"/>
      <c r="M342" s="259"/>
      <c r="N342" s="56"/>
      <c r="O342" s="28"/>
      <c r="P342" s="56"/>
      <c r="Q342" s="28"/>
      <c r="R342" s="183"/>
      <c r="S342" s="215"/>
      <c r="T342" s="287"/>
      <c r="U342" s="27"/>
      <c r="V342" s="185"/>
      <c r="W342" s="56"/>
      <c r="X342" s="188"/>
      <c r="Y342" s="188"/>
      <c r="Z342" s="188"/>
      <c r="AA342" s="56"/>
      <c r="AB342" s="56"/>
      <c r="AC342" s="187"/>
      <c r="AD342" s="259"/>
      <c r="AE342" s="259"/>
      <c r="AF342" s="56"/>
      <c r="AG342" s="28"/>
      <c r="AH342" s="56"/>
      <c r="AI342" s="28"/>
      <c r="AJ342" s="183"/>
      <c r="AK342" s="198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5"/>
      <c r="T343" s="285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8"/>
      <c r="AL343" s="285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34</v>
      </c>
      <c r="D344" s="185"/>
      <c r="E344" s="56"/>
      <c r="F344" s="186"/>
      <c r="G344" s="186"/>
      <c r="H344" s="186"/>
      <c r="I344" s="62"/>
      <c r="J344" s="62"/>
      <c r="K344" s="187"/>
      <c r="L344" s="259"/>
      <c r="M344" s="259"/>
      <c r="N344" s="56"/>
      <c r="O344" s="28"/>
      <c r="P344" s="56"/>
      <c r="Q344" s="28"/>
      <c r="R344" s="132"/>
      <c r="S344" s="215"/>
      <c r="T344" s="286"/>
      <c r="U344" s="27" t="s">
        <v>34</v>
      </c>
      <c r="V344" s="185"/>
      <c r="W344" s="56"/>
      <c r="X344" s="186"/>
      <c r="Y344" s="186"/>
      <c r="Z344" s="186"/>
      <c r="AA344" s="62"/>
      <c r="AB344" s="62"/>
      <c r="AC344" s="187"/>
      <c r="AD344" s="259"/>
      <c r="AE344" s="259"/>
      <c r="AF344" s="56"/>
      <c r="AG344" s="28"/>
      <c r="AH344" s="56"/>
      <c r="AI344" s="28"/>
      <c r="AJ344" s="132"/>
      <c r="AK344" s="198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35</v>
      </c>
      <c r="D345" s="185"/>
      <c r="E345" s="56"/>
      <c r="F345" s="186"/>
      <c r="G345" s="186"/>
      <c r="H345" s="186"/>
      <c r="I345" s="62"/>
      <c r="J345" s="62"/>
      <c r="K345" s="187"/>
      <c r="L345" s="259"/>
      <c r="M345" s="259"/>
      <c r="N345" s="56"/>
      <c r="O345" s="28"/>
      <c r="P345" s="56"/>
      <c r="Q345" s="28"/>
      <c r="R345" s="132"/>
      <c r="S345" s="215"/>
      <c r="T345" s="286"/>
      <c r="U345" s="27" t="s">
        <v>35</v>
      </c>
      <c r="V345" s="185"/>
      <c r="W345" s="56"/>
      <c r="X345" s="186"/>
      <c r="Y345" s="186"/>
      <c r="Z345" s="186"/>
      <c r="AA345" s="62"/>
      <c r="AB345" s="62"/>
      <c r="AC345" s="187"/>
      <c r="AD345" s="259"/>
      <c r="AE345" s="259"/>
      <c r="AF345" s="56"/>
      <c r="AG345" s="28"/>
      <c r="AH345" s="56"/>
      <c r="AI345" s="28"/>
      <c r="AJ345" s="132"/>
      <c r="AK345" s="198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37</v>
      </c>
      <c r="D346" s="185"/>
      <c r="E346" s="56"/>
      <c r="F346" s="186"/>
      <c r="G346" s="186"/>
      <c r="H346" s="186"/>
      <c r="I346" s="62"/>
      <c r="J346" s="62"/>
      <c r="K346" s="187"/>
      <c r="L346" s="259"/>
      <c r="M346" s="259"/>
      <c r="N346" s="56"/>
      <c r="O346" s="28"/>
      <c r="P346" s="56"/>
      <c r="Q346" s="28"/>
      <c r="R346" s="132"/>
      <c r="S346" s="215"/>
      <c r="T346" s="286"/>
      <c r="U346" s="27" t="s">
        <v>37</v>
      </c>
      <c r="V346" s="185"/>
      <c r="W346" s="56"/>
      <c r="X346" s="186"/>
      <c r="Y346" s="186"/>
      <c r="Z346" s="186"/>
      <c r="AA346" s="62"/>
      <c r="AB346" s="62"/>
      <c r="AC346" s="187"/>
      <c r="AD346" s="259"/>
      <c r="AE346" s="259"/>
      <c r="AF346" s="56"/>
      <c r="AG346" s="28"/>
      <c r="AH346" s="56"/>
      <c r="AI346" s="28"/>
      <c r="AJ346" s="132"/>
      <c r="AK346" s="198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5"/>
      <c r="E347" s="56"/>
      <c r="F347" s="188"/>
      <c r="G347" s="188"/>
      <c r="H347" s="188"/>
      <c r="I347" s="56"/>
      <c r="J347" s="56"/>
      <c r="K347" s="187"/>
      <c r="L347" s="259"/>
      <c r="M347" s="259"/>
      <c r="N347" s="56"/>
      <c r="O347" s="28"/>
      <c r="P347" s="56"/>
      <c r="Q347" s="28"/>
      <c r="R347" s="183"/>
      <c r="S347" s="215"/>
      <c r="T347" s="287"/>
      <c r="U347" s="27"/>
      <c r="V347" s="185"/>
      <c r="W347" s="56"/>
      <c r="X347" s="188"/>
      <c r="Y347" s="188"/>
      <c r="Z347" s="188"/>
      <c r="AA347" s="56"/>
      <c r="AB347" s="56"/>
      <c r="AC347" s="187"/>
      <c r="AD347" s="259"/>
      <c r="AE347" s="259"/>
      <c r="AF347" s="56"/>
      <c r="AG347" s="28"/>
      <c r="AH347" s="56"/>
      <c r="AI347" s="28"/>
      <c r="AJ347" s="183"/>
      <c r="AK347" s="198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5"/>
      <c r="T348" s="285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8"/>
      <c r="AL348" s="285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34</v>
      </c>
      <c r="D349" s="185"/>
      <c r="E349" s="56"/>
      <c r="F349" s="186"/>
      <c r="G349" s="186"/>
      <c r="H349" s="186"/>
      <c r="I349" s="62"/>
      <c r="J349" s="62"/>
      <c r="K349" s="187"/>
      <c r="L349" s="259"/>
      <c r="M349" s="259"/>
      <c r="N349" s="56"/>
      <c r="O349" s="28"/>
      <c r="P349" s="56"/>
      <c r="Q349" s="28"/>
      <c r="R349" s="132"/>
      <c r="S349" s="215"/>
      <c r="T349" s="286"/>
      <c r="U349" s="27" t="s">
        <v>34</v>
      </c>
      <c r="V349" s="185"/>
      <c r="W349" s="56"/>
      <c r="X349" s="186"/>
      <c r="Y349" s="186"/>
      <c r="Z349" s="186"/>
      <c r="AA349" s="62"/>
      <c r="AB349" s="62"/>
      <c r="AC349" s="187"/>
      <c r="AD349" s="259"/>
      <c r="AE349" s="259"/>
      <c r="AF349" s="56"/>
      <c r="AG349" s="28"/>
      <c r="AH349" s="56"/>
      <c r="AI349" s="28"/>
      <c r="AJ349" s="132"/>
      <c r="AK349" s="198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35</v>
      </c>
      <c r="D350" s="185"/>
      <c r="E350" s="56"/>
      <c r="F350" s="186"/>
      <c r="G350" s="186"/>
      <c r="H350" s="186"/>
      <c r="I350" s="62"/>
      <c r="J350" s="62"/>
      <c r="K350" s="187"/>
      <c r="L350" s="259"/>
      <c r="M350" s="259"/>
      <c r="N350" s="56"/>
      <c r="O350" s="28"/>
      <c r="P350" s="56"/>
      <c r="Q350" s="28"/>
      <c r="R350" s="132"/>
      <c r="S350" s="215"/>
      <c r="T350" s="286"/>
      <c r="U350" s="27" t="s">
        <v>35</v>
      </c>
      <c r="V350" s="185"/>
      <c r="W350" s="56"/>
      <c r="X350" s="186"/>
      <c r="Y350" s="186"/>
      <c r="Z350" s="186"/>
      <c r="AA350" s="62"/>
      <c r="AB350" s="62"/>
      <c r="AC350" s="187"/>
      <c r="AD350" s="259"/>
      <c r="AE350" s="259"/>
      <c r="AF350" s="56"/>
      <c r="AG350" s="28"/>
      <c r="AH350" s="56"/>
      <c r="AI350" s="28"/>
      <c r="AJ350" s="132"/>
      <c r="AK350" s="198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37</v>
      </c>
      <c r="D351" s="185"/>
      <c r="E351" s="56"/>
      <c r="F351" s="186"/>
      <c r="G351" s="186"/>
      <c r="H351" s="186"/>
      <c r="I351" s="62"/>
      <c r="J351" s="62"/>
      <c r="K351" s="187"/>
      <c r="L351" s="259"/>
      <c r="M351" s="259"/>
      <c r="N351" s="56"/>
      <c r="O351" s="28"/>
      <c r="P351" s="56"/>
      <c r="Q351" s="28"/>
      <c r="R351" s="132"/>
      <c r="S351" s="215"/>
      <c r="T351" s="286"/>
      <c r="U351" s="27" t="s">
        <v>37</v>
      </c>
      <c r="V351" s="185"/>
      <c r="W351" s="56"/>
      <c r="X351" s="186"/>
      <c r="Y351" s="186"/>
      <c r="Z351" s="186"/>
      <c r="AA351" s="62"/>
      <c r="AB351" s="62"/>
      <c r="AC351" s="187"/>
      <c r="AD351" s="259"/>
      <c r="AE351" s="259"/>
      <c r="AF351" s="56"/>
      <c r="AG351" s="28"/>
      <c r="AH351" s="56"/>
      <c r="AI351" s="28"/>
      <c r="AJ351" s="132"/>
      <c r="AK351" s="198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5"/>
      <c r="E352" s="56"/>
      <c r="F352" s="188"/>
      <c r="G352" s="188"/>
      <c r="H352" s="188"/>
      <c r="I352" s="56"/>
      <c r="J352" s="56"/>
      <c r="K352" s="187"/>
      <c r="L352" s="259"/>
      <c r="M352" s="259"/>
      <c r="N352" s="56"/>
      <c r="O352" s="28"/>
      <c r="P352" s="56"/>
      <c r="Q352" s="28"/>
      <c r="R352" s="183"/>
      <c r="S352" s="215"/>
      <c r="T352" s="287"/>
      <c r="U352" s="27"/>
      <c r="V352" s="185"/>
      <c r="W352" s="56"/>
      <c r="X352" s="188"/>
      <c r="Y352" s="188"/>
      <c r="Z352" s="188"/>
      <c r="AA352" s="56"/>
      <c r="AB352" s="56"/>
      <c r="AC352" s="187"/>
      <c r="AD352" s="259"/>
      <c r="AE352" s="259"/>
      <c r="AF352" s="56"/>
      <c r="AG352" s="28"/>
      <c r="AH352" s="56"/>
      <c r="AI352" s="28"/>
      <c r="AJ352" s="183"/>
      <c r="AK352" s="198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5"/>
      <c r="T353" s="285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8"/>
      <c r="AL353" s="285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34</v>
      </c>
      <c r="D354" s="185"/>
      <c r="E354" s="56"/>
      <c r="F354" s="186"/>
      <c r="G354" s="186"/>
      <c r="H354" s="186"/>
      <c r="I354" s="62"/>
      <c r="J354" s="62"/>
      <c r="K354" s="187"/>
      <c r="L354" s="259"/>
      <c r="M354" s="259"/>
      <c r="N354" s="56"/>
      <c r="O354" s="28"/>
      <c r="P354" s="56"/>
      <c r="Q354" s="28"/>
      <c r="R354" s="132"/>
      <c r="S354" s="215"/>
      <c r="T354" s="286"/>
      <c r="U354" s="27" t="s">
        <v>34</v>
      </c>
      <c r="V354" s="185"/>
      <c r="W354" s="56"/>
      <c r="X354" s="186"/>
      <c r="Y354" s="186"/>
      <c r="Z354" s="186"/>
      <c r="AA354" s="62"/>
      <c r="AB354" s="62"/>
      <c r="AC354" s="187"/>
      <c r="AD354" s="259"/>
      <c r="AE354" s="259"/>
      <c r="AF354" s="56"/>
      <c r="AG354" s="28"/>
      <c r="AH354" s="56"/>
      <c r="AI354" s="28"/>
      <c r="AJ354" s="132"/>
      <c r="AK354" s="198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35</v>
      </c>
      <c r="D355" s="185"/>
      <c r="E355" s="56"/>
      <c r="F355" s="186"/>
      <c r="G355" s="186"/>
      <c r="H355" s="186"/>
      <c r="I355" s="62"/>
      <c r="J355" s="62"/>
      <c r="K355" s="187"/>
      <c r="L355" s="259"/>
      <c r="M355" s="259"/>
      <c r="N355" s="56"/>
      <c r="O355" s="28"/>
      <c r="P355" s="56"/>
      <c r="Q355" s="28"/>
      <c r="R355" s="132"/>
      <c r="S355" s="215"/>
      <c r="T355" s="286"/>
      <c r="U355" s="27" t="s">
        <v>35</v>
      </c>
      <c r="V355" s="185"/>
      <c r="W355" s="56"/>
      <c r="X355" s="186"/>
      <c r="Y355" s="186"/>
      <c r="Z355" s="186"/>
      <c r="AA355" s="62"/>
      <c r="AB355" s="62"/>
      <c r="AC355" s="187"/>
      <c r="AD355" s="259"/>
      <c r="AE355" s="259"/>
      <c r="AF355" s="56"/>
      <c r="AG355" s="28"/>
      <c r="AH355" s="56"/>
      <c r="AI355" s="28"/>
      <c r="AJ355" s="132"/>
      <c r="AK355" s="198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37</v>
      </c>
      <c r="D356" s="185"/>
      <c r="E356" s="56"/>
      <c r="F356" s="186"/>
      <c r="G356" s="186"/>
      <c r="H356" s="186"/>
      <c r="I356" s="62"/>
      <c r="J356" s="62"/>
      <c r="K356" s="187"/>
      <c r="L356" s="259"/>
      <c r="M356" s="259"/>
      <c r="N356" s="56"/>
      <c r="O356" s="28"/>
      <c r="P356" s="56"/>
      <c r="Q356" s="28"/>
      <c r="R356" s="132"/>
      <c r="S356" s="215"/>
      <c r="T356" s="286"/>
      <c r="U356" s="27" t="s">
        <v>37</v>
      </c>
      <c r="V356" s="185"/>
      <c r="W356" s="56"/>
      <c r="X356" s="186"/>
      <c r="Y356" s="186"/>
      <c r="Z356" s="186"/>
      <c r="AA356" s="62"/>
      <c r="AB356" s="62"/>
      <c r="AC356" s="187"/>
      <c r="AD356" s="259"/>
      <c r="AE356" s="259"/>
      <c r="AF356" s="56"/>
      <c r="AG356" s="28"/>
      <c r="AH356" s="56"/>
      <c r="AI356" s="28"/>
      <c r="AJ356" s="132"/>
      <c r="AK356" s="198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5"/>
      <c r="E357" s="56"/>
      <c r="F357" s="188"/>
      <c r="G357" s="188"/>
      <c r="H357" s="188"/>
      <c r="I357" s="56"/>
      <c r="J357" s="56"/>
      <c r="K357" s="187"/>
      <c r="L357" s="259"/>
      <c r="M357" s="259"/>
      <c r="N357" s="56"/>
      <c r="O357" s="28"/>
      <c r="P357" s="56"/>
      <c r="Q357" s="28"/>
      <c r="R357" s="183"/>
      <c r="S357" s="215"/>
      <c r="T357" s="287"/>
      <c r="U357" s="27"/>
      <c r="V357" s="185"/>
      <c r="W357" s="56"/>
      <c r="X357" s="188"/>
      <c r="Y357" s="188"/>
      <c r="Z357" s="188"/>
      <c r="AA357" s="56"/>
      <c r="AB357" s="56"/>
      <c r="AC357" s="187"/>
      <c r="AD357" s="259"/>
      <c r="AE357" s="259"/>
      <c r="AF357" s="56"/>
      <c r="AG357" s="28"/>
      <c r="AH357" s="56"/>
      <c r="AI357" s="28"/>
      <c r="AJ357" s="183"/>
      <c r="AK357" s="198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5"/>
      <c r="T358" s="285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8"/>
      <c r="AL358" s="285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34</v>
      </c>
      <c r="D359" s="185"/>
      <c r="E359" s="56"/>
      <c r="F359" s="186"/>
      <c r="G359" s="186"/>
      <c r="H359" s="186"/>
      <c r="I359" s="62"/>
      <c r="J359" s="62"/>
      <c r="K359" s="187"/>
      <c r="L359" s="259"/>
      <c r="M359" s="259"/>
      <c r="N359" s="56"/>
      <c r="O359" s="28"/>
      <c r="P359" s="56"/>
      <c r="Q359" s="28"/>
      <c r="R359" s="132"/>
      <c r="S359" s="215"/>
      <c r="T359" s="286"/>
      <c r="U359" s="27" t="s">
        <v>34</v>
      </c>
      <c r="V359" s="185"/>
      <c r="W359" s="56"/>
      <c r="X359" s="186"/>
      <c r="Y359" s="186"/>
      <c r="Z359" s="186"/>
      <c r="AA359" s="62"/>
      <c r="AB359" s="62"/>
      <c r="AC359" s="187"/>
      <c r="AD359" s="259"/>
      <c r="AE359" s="259"/>
      <c r="AF359" s="56"/>
      <c r="AG359" s="28"/>
      <c r="AH359" s="56"/>
      <c r="AI359" s="28"/>
      <c r="AJ359" s="132"/>
      <c r="AK359" s="198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35</v>
      </c>
      <c r="D360" s="185"/>
      <c r="E360" s="56"/>
      <c r="F360" s="186"/>
      <c r="G360" s="186"/>
      <c r="H360" s="186"/>
      <c r="I360" s="62"/>
      <c r="J360" s="62"/>
      <c r="K360" s="187"/>
      <c r="L360" s="259"/>
      <c r="M360" s="259"/>
      <c r="N360" s="56"/>
      <c r="O360" s="28"/>
      <c r="P360" s="56"/>
      <c r="Q360" s="28"/>
      <c r="R360" s="132"/>
      <c r="S360" s="215"/>
      <c r="T360" s="286"/>
      <c r="U360" s="27" t="s">
        <v>35</v>
      </c>
      <c r="V360" s="185"/>
      <c r="W360" s="56"/>
      <c r="X360" s="186"/>
      <c r="Y360" s="186"/>
      <c r="Z360" s="186"/>
      <c r="AA360" s="62"/>
      <c r="AB360" s="62"/>
      <c r="AC360" s="187"/>
      <c r="AD360" s="259"/>
      <c r="AE360" s="259"/>
      <c r="AF360" s="56"/>
      <c r="AG360" s="28"/>
      <c r="AH360" s="56"/>
      <c r="AI360" s="28"/>
      <c r="AJ360" s="132"/>
      <c r="AK360" s="198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37</v>
      </c>
      <c r="D361" s="185"/>
      <c r="E361" s="56"/>
      <c r="F361" s="186"/>
      <c r="G361" s="186"/>
      <c r="H361" s="186"/>
      <c r="I361" s="62"/>
      <c r="J361" s="62"/>
      <c r="K361" s="187"/>
      <c r="L361" s="259"/>
      <c r="M361" s="259"/>
      <c r="N361" s="56"/>
      <c r="O361" s="28"/>
      <c r="P361" s="56"/>
      <c r="Q361" s="28"/>
      <c r="R361" s="132"/>
      <c r="S361" s="215"/>
      <c r="T361" s="286"/>
      <c r="U361" s="27" t="s">
        <v>37</v>
      </c>
      <c r="V361" s="185"/>
      <c r="W361" s="56"/>
      <c r="X361" s="186"/>
      <c r="Y361" s="186"/>
      <c r="Z361" s="186"/>
      <c r="AA361" s="62"/>
      <c r="AB361" s="62"/>
      <c r="AC361" s="187"/>
      <c r="AD361" s="259"/>
      <c r="AE361" s="259"/>
      <c r="AF361" s="56"/>
      <c r="AG361" s="28"/>
      <c r="AH361" s="56"/>
      <c r="AI361" s="28"/>
      <c r="AJ361" s="132"/>
      <c r="AK361" s="198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5"/>
      <c r="E362" s="56"/>
      <c r="F362" s="188"/>
      <c r="G362" s="188"/>
      <c r="H362" s="188"/>
      <c r="I362" s="56"/>
      <c r="J362" s="56"/>
      <c r="K362" s="187"/>
      <c r="L362" s="259"/>
      <c r="M362" s="259"/>
      <c r="N362" s="56"/>
      <c r="O362" s="28"/>
      <c r="P362" s="56"/>
      <c r="Q362" s="28"/>
      <c r="R362" s="183"/>
      <c r="S362" s="215"/>
      <c r="T362" s="287"/>
      <c r="U362" s="27"/>
      <c r="V362" s="185"/>
      <c r="W362" s="56"/>
      <c r="X362" s="188"/>
      <c r="Y362" s="188"/>
      <c r="Z362" s="188"/>
      <c r="AA362" s="56"/>
      <c r="AB362" s="56"/>
      <c r="AC362" s="187"/>
      <c r="AD362" s="259"/>
      <c r="AE362" s="259"/>
      <c r="AF362" s="56"/>
      <c r="AG362" s="28"/>
      <c r="AH362" s="56"/>
      <c r="AI362" s="28"/>
      <c r="AJ362" s="183"/>
      <c r="AK362" s="198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5"/>
      <c r="T363" s="285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8"/>
      <c r="AL363" s="285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34</v>
      </c>
      <c r="D364" s="185"/>
      <c r="E364" s="56"/>
      <c r="F364" s="186"/>
      <c r="G364" s="186"/>
      <c r="H364" s="186"/>
      <c r="I364" s="62"/>
      <c r="J364" s="62"/>
      <c r="K364" s="187"/>
      <c r="L364" s="259"/>
      <c r="M364" s="259"/>
      <c r="N364" s="56"/>
      <c r="O364" s="28"/>
      <c r="P364" s="56"/>
      <c r="Q364" s="28"/>
      <c r="R364" s="132"/>
      <c r="S364" s="215"/>
      <c r="T364" s="286"/>
      <c r="U364" s="27" t="s">
        <v>34</v>
      </c>
      <c r="V364" s="185"/>
      <c r="W364" s="56"/>
      <c r="X364" s="186"/>
      <c r="Y364" s="186"/>
      <c r="Z364" s="186"/>
      <c r="AA364" s="62"/>
      <c r="AB364" s="62"/>
      <c r="AC364" s="187"/>
      <c r="AD364" s="259"/>
      <c r="AE364" s="259"/>
      <c r="AF364" s="56"/>
      <c r="AG364" s="28"/>
      <c r="AH364" s="56"/>
      <c r="AI364" s="28"/>
      <c r="AJ364" s="132"/>
      <c r="AK364" s="198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35</v>
      </c>
      <c r="D365" s="185"/>
      <c r="E365" s="56"/>
      <c r="F365" s="186"/>
      <c r="G365" s="186"/>
      <c r="H365" s="186"/>
      <c r="I365" s="62"/>
      <c r="J365" s="62"/>
      <c r="K365" s="187"/>
      <c r="L365" s="259"/>
      <c r="M365" s="259"/>
      <c r="N365" s="56"/>
      <c r="O365" s="28"/>
      <c r="P365" s="56"/>
      <c r="Q365" s="28"/>
      <c r="R365" s="132"/>
      <c r="S365" s="215"/>
      <c r="T365" s="286"/>
      <c r="U365" s="27" t="s">
        <v>35</v>
      </c>
      <c r="V365" s="185"/>
      <c r="W365" s="56"/>
      <c r="X365" s="186"/>
      <c r="Y365" s="186"/>
      <c r="Z365" s="186"/>
      <c r="AA365" s="62"/>
      <c r="AB365" s="62"/>
      <c r="AC365" s="187"/>
      <c r="AD365" s="259"/>
      <c r="AE365" s="259"/>
      <c r="AF365" s="56"/>
      <c r="AG365" s="28"/>
      <c r="AH365" s="56"/>
      <c r="AI365" s="28"/>
      <c r="AJ365" s="132"/>
      <c r="AK365" s="198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37</v>
      </c>
      <c r="D366" s="185"/>
      <c r="E366" s="56"/>
      <c r="F366" s="186"/>
      <c r="G366" s="186"/>
      <c r="H366" s="186"/>
      <c r="I366" s="62"/>
      <c r="J366" s="62"/>
      <c r="K366" s="187"/>
      <c r="L366" s="259"/>
      <c r="M366" s="259"/>
      <c r="N366" s="56"/>
      <c r="O366" s="28"/>
      <c r="P366" s="56"/>
      <c r="Q366" s="28"/>
      <c r="R366" s="132"/>
      <c r="S366" s="215"/>
      <c r="T366" s="286"/>
      <c r="U366" s="27" t="s">
        <v>37</v>
      </c>
      <c r="V366" s="185"/>
      <c r="W366" s="56"/>
      <c r="X366" s="186"/>
      <c r="Y366" s="186"/>
      <c r="Z366" s="186"/>
      <c r="AA366" s="62"/>
      <c r="AB366" s="62"/>
      <c r="AC366" s="187"/>
      <c r="AD366" s="259"/>
      <c r="AE366" s="259"/>
      <c r="AF366" s="56"/>
      <c r="AG366" s="28"/>
      <c r="AH366" s="56"/>
      <c r="AI366" s="28"/>
      <c r="AJ366" s="132"/>
      <c r="AK366" s="198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5"/>
      <c r="E367" s="56"/>
      <c r="F367" s="188"/>
      <c r="G367" s="188"/>
      <c r="H367" s="188"/>
      <c r="I367" s="56"/>
      <c r="J367" s="56"/>
      <c r="K367" s="187"/>
      <c r="L367" s="259"/>
      <c r="M367" s="259"/>
      <c r="N367" s="56"/>
      <c r="O367" s="28"/>
      <c r="P367" s="56"/>
      <c r="Q367" s="28"/>
      <c r="R367" s="183"/>
      <c r="S367" s="215"/>
      <c r="T367" s="287"/>
      <c r="U367" s="27"/>
      <c r="V367" s="185"/>
      <c r="W367" s="56"/>
      <c r="X367" s="188"/>
      <c r="Y367" s="188"/>
      <c r="Z367" s="188"/>
      <c r="AA367" s="56"/>
      <c r="AB367" s="56"/>
      <c r="AC367" s="187"/>
      <c r="AD367" s="259"/>
      <c r="AE367" s="259"/>
      <c r="AF367" s="56"/>
      <c r="AG367" s="28"/>
      <c r="AH367" s="56"/>
      <c r="AI367" s="28"/>
      <c r="AJ367" s="183"/>
      <c r="AK367" s="198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5"/>
      <c r="T368" s="285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8"/>
      <c r="AL368" s="285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34</v>
      </c>
      <c r="D369" s="185"/>
      <c r="E369" s="56"/>
      <c r="F369" s="186"/>
      <c r="G369" s="186"/>
      <c r="H369" s="186"/>
      <c r="I369" s="62"/>
      <c r="J369" s="62"/>
      <c r="K369" s="187"/>
      <c r="L369" s="259"/>
      <c r="M369" s="259"/>
      <c r="N369" s="56"/>
      <c r="O369" s="28"/>
      <c r="P369" s="56"/>
      <c r="Q369" s="28"/>
      <c r="R369" s="132"/>
      <c r="S369" s="215"/>
      <c r="T369" s="286"/>
      <c r="U369" s="27" t="s">
        <v>34</v>
      </c>
      <c r="V369" s="185"/>
      <c r="W369" s="56"/>
      <c r="X369" s="186"/>
      <c r="Y369" s="186"/>
      <c r="Z369" s="186"/>
      <c r="AA369" s="62"/>
      <c r="AB369" s="62"/>
      <c r="AC369" s="187"/>
      <c r="AD369" s="259"/>
      <c r="AE369" s="259"/>
      <c r="AF369" s="56"/>
      <c r="AG369" s="28"/>
      <c r="AH369" s="56"/>
      <c r="AI369" s="28"/>
      <c r="AJ369" s="132"/>
      <c r="AK369" s="198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35</v>
      </c>
      <c r="D370" s="185"/>
      <c r="E370" s="56"/>
      <c r="F370" s="186"/>
      <c r="G370" s="186"/>
      <c r="H370" s="186"/>
      <c r="I370" s="62"/>
      <c r="J370" s="62"/>
      <c r="K370" s="187"/>
      <c r="L370" s="259"/>
      <c r="M370" s="259"/>
      <c r="N370" s="56"/>
      <c r="O370" s="28"/>
      <c r="P370" s="56"/>
      <c r="Q370" s="28"/>
      <c r="R370" s="132"/>
      <c r="S370" s="215"/>
      <c r="T370" s="286"/>
      <c r="U370" s="27" t="s">
        <v>35</v>
      </c>
      <c r="V370" s="185"/>
      <c r="W370" s="56"/>
      <c r="X370" s="186"/>
      <c r="Y370" s="186"/>
      <c r="Z370" s="186"/>
      <c r="AA370" s="62"/>
      <c r="AB370" s="62"/>
      <c r="AC370" s="187"/>
      <c r="AD370" s="259"/>
      <c r="AE370" s="259"/>
      <c r="AF370" s="56"/>
      <c r="AG370" s="28"/>
      <c r="AH370" s="56"/>
      <c r="AI370" s="28"/>
      <c r="AJ370" s="132"/>
      <c r="AK370" s="198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37</v>
      </c>
      <c r="D371" s="185"/>
      <c r="E371" s="56"/>
      <c r="F371" s="186"/>
      <c r="G371" s="186"/>
      <c r="H371" s="186"/>
      <c r="I371" s="62"/>
      <c r="J371" s="62"/>
      <c r="K371" s="187"/>
      <c r="L371" s="259"/>
      <c r="M371" s="259"/>
      <c r="N371" s="56"/>
      <c r="O371" s="28"/>
      <c r="P371" s="56"/>
      <c r="Q371" s="28"/>
      <c r="R371" s="132"/>
      <c r="S371" s="215"/>
      <c r="T371" s="286"/>
      <c r="U371" s="27" t="s">
        <v>37</v>
      </c>
      <c r="V371" s="185"/>
      <c r="W371" s="56"/>
      <c r="X371" s="186"/>
      <c r="Y371" s="186"/>
      <c r="Z371" s="186"/>
      <c r="AA371" s="62"/>
      <c r="AB371" s="62"/>
      <c r="AC371" s="187"/>
      <c r="AD371" s="259"/>
      <c r="AE371" s="259"/>
      <c r="AF371" s="56"/>
      <c r="AG371" s="28"/>
      <c r="AH371" s="56"/>
      <c r="AI371" s="28"/>
      <c r="AJ371" s="132"/>
      <c r="AK371" s="198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5"/>
      <c r="E372" s="56"/>
      <c r="F372" s="188"/>
      <c r="G372" s="188"/>
      <c r="H372" s="188"/>
      <c r="I372" s="56"/>
      <c r="J372" s="56"/>
      <c r="K372" s="187"/>
      <c r="L372" s="259"/>
      <c r="M372" s="259"/>
      <c r="N372" s="56"/>
      <c r="O372" s="28"/>
      <c r="P372" s="56"/>
      <c r="Q372" s="28"/>
      <c r="R372" s="183"/>
      <c r="S372" s="215"/>
      <c r="T372" s="287"/>
      <c r="U372" s="27"/>
      <c r="V372" s="185"/>
      <c r="W372" s="56"/>
      <c r="X372" s="188"/>
      <c r="Y372" s="188"/>
      <c r="Z372" s="188"/>
      <c r="AA372" s="56"/>
      <c r="AB372" s="56"/>
      <c r="AC372" s="187"/>
      <c r="AD372" s="259"/>
      <c r="AE372" s="259"/>
      <c r="AF372" s="56"/>
      <c r="AG372" s="28"/>
      <c r="AH372" s="56"/>
      <c r="AI372" s="28"/>
      <c r="AJ372" s="183"/>
      <c r="AK372" s="198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5"/>
      <c r="T373" s="285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8"/>
      <c r="AL373" s="285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34</v>
      </c>
      <c r="D374" s="185"/>
      <c r="E374" s="56"/>
      <c r="F374" s="186"/>
      <c r="G374" s="186"/>
      <c r="H374" s="186"/>
      <c r="I374" s="62"/>
      <c r="J374" s="62"/>
      <c r="K374" s="187"/>
      <c r="L374" s="259"/>
      <c r="M374" s="259"/>
      <c r="N374" s="56"/>
      <c r="O374" s="28"/>
      <c r="P374" s="56"/>
      <c r="Q374" s="28"/>
      <c r="R374" s="132"/>
      <c r="S374" s="215"/>
      <c r="T374" s="286"/>
      <c r="U374" s="27" t="s">
        <v>34</v>
      </c>
      <c r="V374" s="185"/>
      <c r="W374" s="56"/>
      <c r="X374" s="186"/>
      <c r="Y374" s="186"/>
      <c r="Z374" s="186"/>
      <c r="AA374" s="62"/>
      <c r="AB374" s="62"/>
      <c r="AC374" s="187"/>
      <c r="AD374" s="259"/>
      <c r="AE374" s="259"/>
      <c r="AF374" s="56"/>
      <c r="AG374" s="28"/>
      <c r="AH374" s="56"/>
      <c r="AI374" s="28"/>
      <c r="AJ374" s="132"/>
      <c r="AK374" s="198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35</v>
      </c>
      <c r="D375" s="185"/>
      <c r="E375" s="56"/>
      <c r="F375" s="186"/>
      <c r="G375" s="186"/>
      <c r="H375" s="186"/>
      <c r="I375" s="62"/>
      <c r="J375" s="62"/>
      <c r="K375" s="187"/>
      <c r="L375" s="259"/>
      <c r="M375" s="259"/>
      <c r="N375" s="56"/>
      <c r="O375" s="28"/>
      <c r="P375" s="56"/>
      <c r="Q375" s="28"/>
      <c r="R375" s="132"/>
      <c r="S375" s="215"/>
      <c r="T375" s="286"/>
      <c r="U375" s="27" t="s">
        <v>35</v>
      </c>
      <c r="V375" s="185"/>
      <c r="W375" s="56"/>
      <c r="X375" s="186"/>
      <c r="Y375" s="186"/>
      <c r="Z375" s="186"/>
      <c r="AA375" s="62"/>
      <c r="AB375" s="62"/>
      <c r="AC375" s="187"/>
      <c r="AD375" s="259"/>
      <c r="AE375" s="259"/>
      <c r="AF375" s="56"/>
      <c r="AG375" s="28"/>
      <c r="AH375" s="56"/>
      <c r="AI375" s="28"/>
      <c r="AJ375" s="132"/>
      <c r="AK375" s="198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37</v>
      </c>
      <c r="D376" s="185"/>
      <c r="E376" s="56"/>
      <c r="F376" s="186"/>
      <c r="G376" s="186"/>
      <c r="H376" s="186"/>
      <c r="I376" s="62"/>
      <c r="J376" s="62"/>
      <c r="K376" s="187"/>
      <c r="L376" s="259"/>
      <c r="M376" s="259"/>
      <c r="N376" s="56"/>
      <c r="O376" s="28"/>
      <c r="P376" s="56"/>
      <c r="Q376" s="28"/>
      <c r="R376" s="132"/>
      <c r="S376" s="215"/>
      <c r="T376" s="286"/>
      <c r="U376" s="27" t="s">
        <v>37</v>
      </c>
      <c r="V376" s="185"/>
      <c r="W376" s="56"/>
      <c r="X376" s="186"/>
      <c r="Y376" s="186"/>
      <c r="Z376" s="186"/>
      <c r="AA376" s="62"/>
      <c r="AB376" s="62"/>
      <c r="AC376" s="187"/>
      <c r="AD376" s="259"/>
      <c r="AE376" s="259"/>
      <c r="AF376" s="56"/>
      <c r="AG376" s="28"/>
      <c r="AH376" s="56"/>
      <c r="AI376" s="28"/>
      <c r="AJ376" s="132"/>
      <c r="AK376" s="198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5"/>
      <c r="E377" s="56"/>
      <c r="F377" s="188"/>
      <c r="G377" s="188"/>
      <c r="H377" s="188"/>
      <c r="I377" s="56"/>
      <c r="J377" s="56"/>
      <c r="K377" s="187"/>
      <c r="L377" s="259"/>
      <c r="M377" s="259"/>
      <c r="N377" s="56"/>
      <c r="O377" s="28"/>
      <c r="P377" s="56"/>
      <c r="Q377" s="28"/>
      <c r="R377" s="183"/>
      <c r="S377" s="215"/>
      <c r="T377" s="287"/>
      <c r="U377" s="27"/>
      <c r="V377" s="185"/>
      <c r="W377" s="56"/>
      <c r="X377" s="188"/>
      <c r="Y377" s="188"/>
      <c r="Z377" s="188"/>
      <c r="AA377" s="56"/>
      <c r="AB377" s="56"/>
      <c r="AC377" s="187"/>
      <c r="AD377" s="259"/>
      <c r="AE377" s="259"/>
      <c r="AF377" s="56"/>
      <c r="AG377" s="28"/>
      <c r="AH377" s="56"/>
      <c r="AI377" s="28"/>
      <c r="AJ377" s="183"/>
      <c r="AK377" s="198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5"/>
      <c r="T378" s="285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8"/>
      <c r="AL378" s="285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34</v>
      </c>
      <c r="D379" s="185"/>
      <c r="E379" s="56"/>
      <c r="F379" s="186"/>
      <c r="G379" s="186"/>
      <c r="H379" s="186"/>
      <c r="I379" s="62"/>
      <c r="J379" s="62"/>
      <c r="K379" s="187"/>
      <c r="L379" s="259"/>
      <c r="M379" s="259"/>
      <c r="N379" s="56"/>
      <c r="O379" s="28"/>
      <c r="P379" s="56"/>
      <c r="Q379" s="28"/>
      <c r="R379" s="132"/>
      <c r="S379" s="215"/>
      <c r="T379" s="286"/>
      <c r="U379" s="27" t="s">
        <v>34</v>
      </c>
      <c r="V379" s="185"/>
      <c r="W379" s="56"/>
      <c r="X379" s="186"/>
      <c r="Y379" s="186"/>
      <c r="Z379" s="186"/>
      <c r="AA379" s="62"/>
      <c r="AB379" s="62"/>
      <c r="AC379" s="187"/>
      <c r="AD379" s="259"/>
      <c r="AE379" s="259"/>
      <c r="AF379" s="56"/>
      <c r="AG379" s="28"/>
      <c r="AH379" s="56"/>
      <c r="AI379" s="28"/>
      <c r="AJ379" s="132"/>
      <c r="AK379" s="198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35</v>
      </c>
      <c r="D380" s="185"/>
      <c r="E380" s="56"/>
      <c r="F380" s="186"/>
      <c r="G380" s="186"/>
      <c r="H380" s="186"/>
      <c r="I380" s="62"/>
      <c r="J380" s="62"/>
      <c r="K380" s="187"/>
      <c r="L380" s="259"/>
      <c r="M380" s="259"/>
      <c r="N380" s="56"/>
      <c r="O380" s="28"/>
      <c r="P380" s="56"/>
      <c r="Q380" s="28"/>
      <c r="R380" s="132"/>
      <c r="S380" s="215"/>
      <c r="T380" s="286"/>
      <c r="U380" s="27" t="s">
        <v>35</v>
      </c>
      <c r="V380" s="185"/>
      <c r="W380" s="56"/>
      <c r="X380" s="186"/>
      <c r="Y380" s="186"/>
      <c r="Z380" s="186"/>
      <c r="AA380" s="62"/>
      <c r="AB380" s="62"/>
      <c r="AC380" s="187"/>
      <c r="AD380" s="259"/>
      <c r="AE380" s="259"/>
      <c r="AF380" s="56"/>
      <c r="AG380" s="28"/>
      <c r="AH380" s="56"/>
      <c r="AI380" s="28"/>
      <c r="AJ380" s="132"/>
      <c r="AK380" s="198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37</v>
      </c>
      <c r="D381" s="185"/>
      <c r="E381" s="56"/>
      <c r="F381" s="186"/>
      <c r="G381" s="186"/>
      <c r="H381" s="186"/>
      <c r="I381" s="62"/>
      <c r="J381" s="62"/>
      <c r="K381" s="187"/>
      <c r="L381" s="259"/>
      <c r="M381" s="259"/>
      <c r="N381" s="56"/>
      <c r="O381" s="28"/>
      <c r="P381" s="56"/>
      <c r="Q381" s="28"/>
      <c r="R381" s="132"/>
      <c r="S381" s="215"/>
      <c r="T381" s="286"/>
      <c r="U381" s="27" t="s">
        <v>37</v>
      </c>
      <c r="V381" s="185"/>
      <c r="W381" s="56"/>
      <c r="X381" s="186"/>
      <c r="Y381" s="186"/>
      <c r="Z381" s="186"/>
      <c r="AA381" s="62"/>
      <c r="AB381" s="62"/>
      <c r="AC381" s="187"/>
      <c r="AD381" s="259"/>
      <c r="AE381" s="259"/>
      <c r="AF381" s="56"/>
      <c r="AG381" s="28"/>
      <c r="AH381" s="56"/>
      <c r="AI381" s="28"/>
      <c r="AJ381" s="132"/>
      <c r="AK381" s="198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5"/>
      <c r="E382" s="56"/>
      <c r="F382" s="188"/>
      <c r="G382" s="188"/>
      <c r="H382" s="188"/>
      <c r="I382" s="56"/>
      <c r="J382" s="56"/>
      <c r="K382" s="187"/>
      <c r="L382" s="259"/>
      <c r="M382" s="259"/>
      <c r="N382" s="56"/>
      <c r="O382" s="28"/>
      <c r="P382" s="56"/>
      <c r="Q382" s="28"/>
      <c r="R382" s="183"/>
      <c r="S382" s="215"/>
      <c r="T382" s="287"/>
      <c r="U382" s="27"/>
      <c r="V382" s="185"/>
      <c r="W382" s="56"/>
      <c r="X382" s="188"/>
      <c r="Y382" s="188"/>
      <c r="Z382" s="188"/>
      <c r="AA382" s="56"/>
      <c r="AB382" s="56"/>
      <c r="AC382" s="187"/>
      <c r="AD382" s="259"/>
      <c r="AE382" s="259"/>
      <c r="AF382" s="56"/>
      <c r="AG382" s="28"/>
      <c r="AH382" s="56"/>
      <c r="AI382" s="28"/>
      <c r="AJ382" s="183"/>
      <c r="AK382" s="198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5"/>
      <c r="T383" s="285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8"/>
      <c r="AL383" s="285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34</v>
      </c>
      <c r="D384" s="185"/>
      <c r="E384" s="56"/>
      <c r="F384" s="186"/>
      <c r="G384" s="186"/>
      <c r="H384" s="186"/>
      <c r="I384" s="62"/>
      <c r="J384" s="62"/>
      <c r="K384" s="187"/>
      <c r="L384" s="259"/>
      <c r="M384" s="259"/>
      <c r="N384" s="56"/>
      <c r="O384" s="28"/>
      <c r="P384" s="56"/>
      <c r="Q384" s="28"/>
      <c r="R384" s="132"/>
      <c r="S384" s="215"/>
      <c r="T384" s="286"/>
      <c r="U384" s="27" t="s">
        <v>34</v>
      </c>
      <c r="V384" s="185"/>
      <c r="W384" s="56"/>
      <c r="X384" s="186"/>
      <c r="Y384" s="186"/>
      <c r="Z384" s="186"/>
      <c r="AA384" s="62"/>
      <c r="AB384" s="62"/>
      <c r="AC384" s="187"/>
      <c r="AD384" s="259"/>
      <c r="AE384" s="259"/>
      <c r="AF384" s="56"/>
      <c r="AG384" s="28"/>
      <c r="AH384" s="56"/>
      <c r="AI384" s="28"/>
      <c r="AJ384" s="132"/>
      <c r="AK384" s="198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35</v>
      </c>
      <c r="D385" s="185"/>
      <c r="E385" s="56"/>
      <c r="F385" s="186"/>
      <c r="G385" s="186"/>
      <c r="H385" s="186"/>
      <c r="I385" s="62"/>
      <c r="J385" s="62"/>
      <c r="K385" s="187"/>
      <c r="L385" s="259"/>
      <c r="M385" s="259"/>
      <c r="N385" s="56"/>
      <c r="O385" s="28"/>
      <c r="P385" s="56"/>
      <c r="Q385" s="28"/>
      <c r="R385" s="132"/>
      <c r="S385" s="215"/>
      <c r="T385" s="286"/>
      <c r="U385" s="27" t="s">
        <v>35</v>
      </c>
      <c r="V385" s="185"/>
      <c r="W385" s="56"/>
      <c r="X385" s="186"/>
      <c r="Y385" s="186"/>
      <c r="Z385" s="186"/>
      <c r="AA385" s="62"/>
      <c r="AB385" s="62"/>
      <c r="AC385" s="187"/>
      <c r="AD385" s="259"/>
      <c r="AE385" s="259"/>
      <c r="AF385" s="56"/>
      <c r="AG385" s="28"/>
      <c r="AH385" s="56"/>
      <c r="AI385" s="28"/>
      <c r="AJ385" s="132"/>
      <c r="AK385" s="198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37</v>
      </c>
      <c r="D386" s="185"/>
      <c r="E386" s="56"/>
      <c r="F386" s="186"/>
      <c r="G386" s="186"/>
      <c r="H386" s="186"/>
      <c r="I386" s="62"/>
      <c r="J386" s="62"/>
      <c r="K386" s="187"/>
      <c r="L386" s="259"/>
      <c r="M386" s="259"/>
      <c r="N386" s="56"/>
      <c r="O386" s="28"/>
      <c r="P386" s="56"/>
      <c r="Q386" s="28"/>
      <c r="R386" s="132"/>
      <c r="S386" s="215"/>
      <c r="T386" s="286"/>
      <c r="U386" s="27" t="s">
        <v>37</v>
      </c>
      <c r="V386" s="185"/>
      <c r="W386" s="56"/>
      <c r="X386" s="186"/>
      <c r="Y386" s="186"/>
      <c r="Z386" s="186"/>
      <c r="AA386" s="62"/>
      <c r="AB386" s="62"/>
      <c r="AC386" s="187"/>
      <c r="AD386" s="259"/>
      <c r="AE386" s="259"/>
      <c r="AF386" s="56"/>
      <c r="AG386" s="28"/>
      <c r="AH386" s="56"/>
      <c r="AI386" s="28"/>
      <c r="AJ386" s="132"/>
      <c r="AK386" s="198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5"/>
      <c r="E387" s="56"/>
      <c r="F387" s="188"/>
      <c r="G387" s="188"/>
      <c r="H387" s="188"/>
      <c r="I387" s="56"/>
      <c r="J387" s="56"/>
      <c r="K387" s="187"/>
      <c r="L387" s="259"/>
      <c r="M387" s="259"/>
      <c r="N387" s="56"/>
      <c r="O387" s="28"/>
      <c r="P387" s="56"/>
      <c r="Q387" s="28"/>
      <c r="R387" s="183"/>
      <c r="S387" s="215"/>
      <c r="T387" s="287"/>
      <c r="U387" s="27"/>
      <c r="V387" s="185"/>
      <c r="W387" s="56"/>
      <c r="X387" s="188"/>
      <c r="Y387" s="188"/>
      <c r="Z387" s="188"/>
      <c r="AA387" s="56"/>
      <c r="AB387" s="56"/>
      <c r="AC387" s="187"/>
      <c r="AD387" s="259"/>
      <c r="AE387" s="259"/>
      <c r="AF387" s="56"/>
      <c r="AG387" s="28"/>
      <c r="AH387" s="56"/>
      <c r="AI387" s="28"/>
      <c r="AJ387" s="183"/>
      <c r="AK387" s="198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5"/>
      <c r="T388" s="285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8"/>
      <c r="AL388" s="285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34</v>
      </c>
      <c r="D389" s="185"/>
      <c r="E389" s="56"/>
      <c r="F389" s="186"/>
      <c r="G389" s="186"/>
      <c r="H389" s="186"/>
      <c r="I389" s="62"/>
      <c r="J389" s="62"/>
      <c r="K389" s="187"/>
      <c r="L389" s="259"/>
      <c r="M389" s="259"/>
      <c r="N389" s="56"/>
      <c r="O389" s="28"/>
      <c r="P389" s="56"/>
      <c r="Q389" s="28"/>
      <c r="R389" s="132"/>
      <c r="S389" s="215"/>
      <c r="T389" s="286"/>
      <c r="U389" s="27" t="s">
        <v>34</v>
      </c>
      <c r="V389" s="185"/>
      <c r="W389" s="56"/>
      <c r="X389" s="186"/>
      <c r="Y389" s="186"/>
      <c r="Z389" s="186"/>
      <c r="AA389" s="62"/>
      <c r="AB389" s="62"/>
      <c r="AC389" s="187"/>
      <c r="AD389" s="259"/>
      <c r="AE389" s="259"/>
      <c r="AF389" s="56"/>
      <c r="AG389" s="28"/>
      <c r="AH389" s="56"/>
      <c r="AI389" s="28"/>
      <c r="AJ389" s="132"/>
      <c r="AK389" s="198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35</v>
      </c>
      <c r="D390" s="185"/>
      <c r="E390" s="56"/>
      <c r="F390" s="186"/>
      <c r="G390" s="186"/>
      <c r="H390" s="186"/>
      <c r="I390" s="62"/>
      <c r="J390" s="62"/>
      <c r="K390" s="187"/>
      <c r="L390" s="259"/>
      <c r="M390" s="259"/>
      <c r="N390" s="56"/>
      <c r="O390" s="28"/>
      <c r="P390" s="56"/>
      <c r="Q390" s="28"/>
      <c r="R390" s="132"/>
      <c r="S390" s="215"/>
      <c r="T390" s="286"/>
      <c r="U390" s="27" t="s">
        <v>35</v>
      </c>
      <c r="V390" s="185"/>
      <c r="W390" s="56"/>
      <c r="X390" s="186"/>
      <c r="Y390" s="186"/>
      <c r="Z390" s="186"/>
      <c r="AA390" s="62"/>
      <c r="AB390" s="62"/>
      <c r="AC390" s="187"/>
      <c r="AD390" s="259"/>
      <c r="AE390" s="259"/>
      <c r="AF390" s="56"/>
      <c r="AG390" s="28"/>
      <c r="AH390" s="56"/>
      <c r="AI390" s="28"/>
      <c r="AJ390" s="132"/>
      <c r="AK390" s="198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37</v>
      </c>
      <c r="D391" s="185"/>
      <c r="E391" s="56"/>
      <c r="F391" s="186"/>
      <c r="G391" s="186"/>
      <c r="H391" s="186"/>
      <c r="I391" s="62"/>
      <c r="J391" s="62"/>
      <c r="K391" s="187"/>
      <c r="L391" s="259"/>
      <c r="M391" s="259"/>
      <c r="N391" s="56"/>
      <c r="O391" s="28"/>
      <c r="P391" s="56"/>
      <c r="Q391" s="28"/>
      <c r="R391" s="132"/>
      <c r="S391" s="215"/>
      <c r="T391" s="286"/>
      <c r="U391" s="27" t="s">
        <v>37</v>
      </c>
      <c r="V391" s="185"/>
      <c r="W391" s="56"/>
      <c r="X391" s="186"/>
      <c r="Y391" s="186"/>
      <c r="Z391" s="186"/>
      <c r="AA391" s="62"/>
      <c r="AB391" s="62"/>
      <c r="AC391" s="187"/>
      <c r="AD391" s="259"/>
      <c r="AE391" s="259"/>
      <c r="AF391" s="56"/>
      <c r="AG391" s="28"/>
      <c r="AH391" s="56"/>
      <c r="AI391" s="28"/>
      <c r="AJ391" s="132"/>
      <c r="AK391" s="198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5"/>
      <c r="E392" s="56"/>
      <c r="F392" s="188"/>
      <c r="G392" s="188"/>
      <c r="H392" s="188"/>
      <c r="I392" s="56"/>
      <c r="J392" s="56"/>
      <c r="K392" s="187"/>
      <c r="L392" s="259"/>
      <c r="M392" s="259"/>
      <c r="N392" s="56"/>
      <c r="O392" s="28"/>
      <c r="P392" s="56"/>
      <c r="Q392" s="28"/>
      <c r="R392" s="183"/>
      <c r="S392" s="215"/>
      <c r="T392" s="287"/>
      <c r="U392" s="27"/>
      <c r="V392" s="185"/>
      <c r="W392" s="56"/>
      <c r="X392" s="188"/>
      <c r="Y392" s="188"/>
      <c r="Z392" s="188"/>
      <c r="AA392" s="56"/>
      <c r="AB392" s="56"/>
      <c r="AC392" s="187"/>
      <c r="AD392" s="259"/>
      <c r="AE392" s="259"/>
      <c r="AF392" s="56"/>
      <c r="AG392" s="28"/>
      <c r="AH392" s="56"/>
      <c r="AI392" s="28"/>
      <c r="AJ392" s="183"/>
      <c r="AK392" s="198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5"/>
      <c r="T393" s="285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8"/>
      <c r="AL393" s="285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34</v>
      </c>
      <c r="D394" s="185"/>
      <c r="E394" s="56"/>
      <c r="F394" s="186"/>
      <c r="G394" s="186"/>
      <c r="H394" s="186"/>
      <c r="I394" s="62"/>
      <c r="J394" s="62"/>
      <c r="K394" s="187"/>
      <c r="L394" s="259"/>
      <c r="M394" s="259"/>
      <c r="N394" s="56"/>
      <c r="O394" s="28"/>
      <c r="P394" s="56"/>
      <c r="Q394" s="28"/>
      <c r="R394" s="132"/>
      <c r="S394" s="215"/>
      <c r="T394" s="286"/>
      <c r="U394" s="27" t="s">
        <v>34</v>
      </c>
      <c r="V394" s="185"/>
      <c r="W394" s="56"/>
      <c r="X394" s="186"/>
      <c r="Y394" s="186"/>
      <c r="Z394" s="186"/>
      <c r="AA394" s="62"/>
      <c r="AB394" s="62"/>
      <c r="AC394" s="187"/>
      <c r="AD394" s="259"/>
      <c r="AE394" s="259"/>
      <c r="AF394" s="56"/>
      <c r="AG394" s="28"/>
      <c r="AH394" s="56"/>
      <c r="AI394" s="28"/>
      <c r="AJ394" s="132"/>
      <c r="AK394" s="198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35</v>
      </c>
      <c r="D395" s="185"/>
      <c r="E395" s="56"/>
      <c r="F395" s="186"/>
      <c r="G395" s="186"/>
      <c r="H395" s="186"/>
      <c r="I395" s="62"/>
      <c r="J395" s="62"/>
      <c r="K395" s="187"/>
      <c r="L395" s="259"/>
      <c r="M395" s="259"/>
      <c r="N395" s="56"/>
      <c r="O395" s="28"/>
      <c r="P395" s="56"/>
      <c r="Q395" s="28"/>
      <c r="R395" s="132"/>
      <c r="S395" s="215"/>
      <c r="T395" s="286"/>
      <c r="U395" s="27" t="s">
        <v>35</v>
      </c>
      <c r="V395" s="185"/>
      <c r="W395" s="56"/>
      <c r="X395" s="186"/>
      <c r="Y395" s="186"/>
      <c r="Z395" s="186"/>
      <c r="AA395" s="62"/>
      <c r="AB395" s="62"/>
      <c r="AC395" s="187"/>
      <c r="AD395" s="259"/>
      <c r="AE395" s="259"/>
      <c r="AF395" s="56"/>
      <c r="AG395" s="28"/>
      <c r="AH395" s="56"/>
      <c r="AI395" s="28"/>
      <c r="AJ395" s="132"/>
      <c r="AK395" s="198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37</v>
      </c>
      <c r="D396" s="185"/>
      <c r="E396" s="56"/>
      <c r="F396" s="186"/>
      <c r="G396" s="186"/>
      <c r="H396" s="186"/>
      <c r="I396" s="62"/>
      <c r="J396" s="62"/>
      <c r="K396" s="187"/>
      <c r="L396" s="259"/>
      <c r="M396" s="259"/>
      <c r="N396" s="56"/>
      <c r="O396" s="28"/>
      <c r="P396" s="56"/>
      <c r="Q396" s="28"/>
      <c r="R396" s="132"/>
      <c r="S396" s="215"/>
      <c r="T396" s="286"/>
      <c r="U396" s="27" t="s">
        <v>37</v>
      </c>
      <c r="V396" s="185"/>
      <c r="W396" s="56"/>
      <c r="X396" s="186"/>
      <c r="Y396" s="186"/>
      <c r="Z396" s="186"/>
      <c r="AA396" s="62"/>
      <c r="AB396" s="62"/>
      <c r="AC396" s="187"/>
      <c r="AD396" s="259"/>
      <c r="AE396" s="259"/>
      <c r="AF396" s="56"/>
      <c r="AG396" s="28"/>
      <c r="AH396" s="56"/>
      <c r="AI396" s="28"/>
      <c r="AJ396" s="132"/>
      <c r="AK396" s="198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5"/>
      <c r="E397" s="56"/>
      <c r="F397" s="188"/>
      <c r="G397" s="188"/>
      <c r="H397" s="188"/>
      <c r="I397" s="56"/>
      <c r="J397" s="56"/>
      <c r="K397" s="187"/>
      <c r="L397" s="259"/>
      <c r="M397" s="259"/>
      <c r="N397" s="56"/>
      <c r="O397" s="28"/>
      <c r="P397" s="56"/>
      <c r="Q397" s="28"/>
      <c r="R397" s="183"/>
      <c r="S397" s="215"/>
      <c r="T397" s="287"/>
      <c r="U397" s="27"/>
      <c r="V397" s="185"/>
      <c r="W397" s="56"/>
      <c r="X397" s="188"/>
      <c r="Y397" s="188"/>
      <c r="Z397" s="188"/>
      <c r="AA397" s="56"/>
      <c r="AB397" s="56"/>
      <c r="AC397" s="187"/>
      <c r="AD397" s="259"/>
      <c r="AE397" s="259"/>
      <c r="AF397" s="56"/>
      <c r="AG397" s="28"/>
      <c r="AH397" s="56"/>
      <c r="AI397" s="28"/>
      <c r="AJ397" s="183"/>
      <c r="AK397" s="198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5"/>
      <c r="T398" s="285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8"/>
      <c r="AL398" s="285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34</v>
      </c>
      <c r="D399" s="185"/>
      <c r="E399" s="56"/>
      <c r="F399" s="186"/>
      <c r="G399" s="186"/>
      <c r="H399" s="186"/>
      <c r="I399" s="62"/>
      <c r="J399" s="62"/>
      <c r="K399" s="187"/>
      <c r="L399" s="259"/>
      <c r="M399" s="259"/>
      <c r="N399" s="56"/>
      <c r="O399" s="28"/>
      <c r="P399" s="56"/>
      <c r="Q399" s="28"/>
      <c r="R399" s="132"/>
      <c r="S399" s="215"/>
      <c r="T399" s="286"/>
      <c r="U399" s="27" t="s">
        <v>34</v>
      </c>
      <c r="V399" s="185"/>
      <c r="W399" s="56"/>
      <c r="X399" s="186"/>
      <c r="Y399" s="186"/>
      <c r="Z399" s="186"/>
      <c r="AA399" s="62"/>
      <c r="AB399" s="62"/>
      <c r="AC399" s="187"/>
      <c r="AD399" s="259"/>
      <c r="AE399" s="259"/>
      <c r="AF399" s="56"/>
      <c r="AG399" s="28"/>
      <c r="AH399" s="56"/>
      <c r="AI399" s="28"/>
      <c r="AJ399" s="132"/>
      <c r="AK399" s="198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35</v>
      </c>
      <c r="D400" s="185"/>
      <c r="E400" s="56"/>
      <c r="F400" s="186"/>
      <c r="G400" s="186"/>
      <c r="H400" s="186"/>
      <c r="I400" s="62"/>
      <c r="J400" s="62"/>
      <c r="K400" s="187"/>
      <c r="L400" s="259"/>
      <c r="M400" s="259"/>
      <c r="N400" s="56"/>
      <c r="O400" s="28"/>
      <c r="P400" s="56"/>
      <c r="Q400" s="28"/>
      <c r="R400" s="132"/>
      <c r="S400" s="215"/>
      <c r="T400" s="286"/>
      <c r="U400" s="27" t="s">
        <v>35</v>
      </c>
      <c r="V400" s="185"/>
      <c r="W400" s="56"/>
      <c r="X400" s="186"/>
      <c r="Y400" s="186"/>
      <c r="Z400" s="186"/>
      <c r="AA400" s="62"/>
      <c r="AB400" s="62"/>
      <c r="AC400" s="187"/>
      <c r="AD400" s="259"/>
      <c r="AE400" s="259"/>
      <c r="AF400" s="56"/>
      <c r="AG400" s="28"/>
      <c r="AH400" s="56"/>
      <c r="AI400" s="28"/>
      <c r="AJ400" s="132"/>
      <c r="AK400" s="198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37</v>
      </c>
      <c r="D401" s="185"/>
      <c r="E401" s="56"/>
      <c r="F401" s="186"/>
      <c r="G401" s="186"/>
      <c r="H401" s="186"/>
      <c r="I401" s="62"/>
      <c r="J401" s="62"/>
      <c r="K401" s="187"/>
      <c r="L401" s="259"/>
      <c r="M401" s="259"/>
      <c r="N401" s="56"/>
      <c r="O401" s="28"/>
      <c r="P401" s="56"/>
      <c r="Q401" s="28"/>
      <c r="R401" s="132"/>
      <c r="S401" s="215"/>
      <c r="T401" s="286"/>
      <c r="U401" s="27" t="s">
        <v>37</v>
      </c>
      <c r="V401" s="185"/>
      <c r="W401" s="56"/>
      <c r="X401" s="186"/>
      <c r="Y401" s="186"/>
      <c r="Z401" s="186"/>
      <c r="AA401" s="62"/>
      <c r="AB401" s="62"/>
      <c r="AC401" s="187"/>
      <c r="AD401" s="259"/>
      <c r="AE401" s="259"/>
      <c r="AF401" s="56"/>
      <c r="AG401" s="28"/>
      <c r="AH401" s="56"/>
      <c r="AI401" s="28"/>
      <c r="AJ401" s="132"/>
      <c r="AK401" s="198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5"/>
      <c r="E402" s="56"/>
      <c r="F402" s="188"/>
      <c r="G402" s="188"/>
      <c r="H402" s="188"/>
      <c r="I402" s="56"/>
      <c r="J402" s="56"/>
      <c r="K402" s="187"/>
      <c r="L402" s="259"/>
      <c r="M402" s="259"/>
      <c r="N402" s="56"/>
      <c r="O402" s="28"/>
      <c r="P402" s="56"/>
      <c r="Q402" s="28"/>
      <c r="R402" s="183"/>
      <c r="S402" s="215"/>
      <c r="T402" s="287"/>
      <c r="U402" s="27"/>
      <c r="V402" s="185"/>
      <c r="W402" s="56"/>
      <c r="X402" s="188"/>
      <c r="Y402" s="188"/>
      <c r="Z402" s="188"/>
      <c r="AA402" s="56"/>
      <c r="AB402" s="56"/>
      <c r="AC402" s="187"/>
      <c r="AD402" s="259"/>
      <c r="AE402" s="259"/>
      <c r="AF402" s="56"/>
      <c r="AG402" s="28"/>
      <c r="AH402" s="56"/>
      <c r="AI402" s="28"/>
      <c r="AJ402" s="183"/>
      <c r="AK402" s="198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5"/>
      <c r="T403" s="285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8"/>
      <c r="AL403" s="285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34</v>
      </c>
      <c r="D404" s="185"/>
      <c r="E404" s="56"/>
      <c r="F404" s="186"/>
      <c r="G404" s="186"/>
      <c r="H404" s="186"/>
      <c r="I404" s="62"/>
      <c r="J404" s="62"/>
      <c r="K404" s="187"/>
      <c r="L404" s="259"/>
      <c r="M404" s="259"/>
      <c r="N404" s="56"/>
      <c r="O404" s="28"/>
      <c r="P404" s="56"/>
      <c r="Q404" s="28"/>
      <c r="R404" s="132"/>
      <c r="S404" s="215"/>
      <c r="T404" s="286"/>
      <c r="U404" s="27" t="s">
        <v>34</v>
      </c>
      <c r="V404" s="185"/>
      <c r="W404" s="56"/>
      <c r="X404" s="186"/>
      <c r="Y404" s="186"/>
      <c r="Z404" s="186"/>
      <c r="AA404" s="62"/>
      <c r="AB404" s="62"/>
      <c r="AC404" s="187"/>
      <c r="AD404" s="259"/>
      <c r="AE404" s="259"/>
      <c r="AF404" s="56"/>
      <c r="AG404" s="28"/>
      <c r="AH404" s="56"/>
      <c r="AI404" s="28"/>
      <c r="AJ404" s="132"/>
      <c r="AK404" s="198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35</v>
      </c>
      <c r="D405" s="185"/>
      <c r="E405" s="56"/>
      <c r="F405" s="186"/>
      <c r="G405" s="186"/>
      <c r="H405" s="186"/>
      <c r="I405" s="62"/>
      <c r="J405" s="62"/>
      <c r="K405" s="187"/>
      <c r="L405" s="259"/>
      <c r="M405" s="259"/>
      <c r="N405" s="56"/>
      <c r="O405" s="28"/>
      <c r="P405" s="56"/>
      <c r="Q405" s="28"/>
      <c r="R405" s="132"/>
      <c r="S405" s="215"/>
      <c r="T405" s="286"/>
      <c r="U405" s="27" t="s">
        <v>35</v>
      </c>
      <c r="V405" s="185"/>
      <c r="W405" s="56"/>
      <c r="X405" s="186"/>
      <c r="Y405" s="186"/>
      <c r="Z405" s="186"/>
      <c r="AA405" s="62"/>
      <c r="AB405" s="62"/>
      <c r="AC405" s="187"/>
      <c r="AD405" s="259"/>
      <c r="AE405" s="259"/>
      <c r="AF405" s="56"/>
      <c r="AG405" s="28"/>
      <c r="AH405" s="56"/>
      <c r="AI405" s="28"/>
      <c r="AJ405" s="132"/>
      <c r="AK405" s="198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37</v>
      </c>
      <c r="D406" s="185"/>
      <c r="E406" s="56"/>
      <c r="F406" s="186"/>
      <c r="G406" s="186"/>
      <c r="H406" s="186"/>
      <c r="I406" s="62"/>
      <c r="J406" s="62"/>
      <c r="K406" s="187"/>
      <c r="L406" s="259"/>
      <c r="M406" s="259"/>
      <c r="N406" s="56"/>
      <c r="O406" s="28"/>
      <c r="P406" s="56"/>
      <c r="Q406" s="28"/>
      <c r="R406" s="132"/>
      <c r="S406" s="215"/>
      <c r="T406" s="286"/>
      <c r="U406" s="27" t="s">
        <v>37</v>
      </c>
      <c r="V406" s="185"/>
      <c r="W406" s="56"/>
      <c r="X406" s="186"/>
      <c r="Y406" s="186"/>
      <c r="Z406" s="186"/>
      <c r="AA406" s="62"/>
      <c r="AB406" s="62"/>
      <c r="AC406" s="187"/>
      <c r="AD406" s="259"/>
      <c r="AE406" s="259"/>
      <c r="AF406" s="56"/>
      <c r="AG406" s="28"/>
      <c r="AH406" s="56"/>
      <c r="AI406" s="28"/>
      <c r="AJ406" s="132"/>
      <c r="AK406" s="198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5"/>
      <c r="E407" s="56"/>
      <c r="F407" s="188"/>
      <c r="G407" s="188"/>
      <c r="H407" s="188"/>
      <c r="I407" s="56"/>
      <c r="J407" s="56"/>
      <c r="K407" s="187"/>
      <c r="L407" s="259"/>
      <c r="M407" s="259"/>
      <c r="N407" s="56"/>
      <c r="O407" s="28"/>
      <c r="P407" s="56"/>
      <c r="Q407" s="28"/>
      <c r="R407" s="183"/>
      <c r="S407" s="215"/>
      <c r="T407" s="287"/>
      <c r="U407" s="27"/>
      <c r="V407" s="185"/>
      <c r="W407" s="56"/>
      <c r="X407" s="188"/>
      <c r="Y407" s="188"/>
      <c r="Z407" s="188"/>
      <c r="AA407" s="56"/>
      <c r="AB407" s="56"/>
      <c r="AC407" s="187"/>
      <c r="AD407" s="259"/>
      <c r="AE407" s="259"/>
      <c r="AF407" s="56"/>
      <c r="AG407" s="28"/>
      <c r="AH407" s="56"/>
      <c r="AI407" s="28"/>
      <c r="AJ407" s="183"/>
      <c r="AK407" s="198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5"/>
      <c r="T408" s="285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8"/>
      <c r="AL408" s="285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34</v>
      </c>
      <c r="D409" s="185"/>
      <c r="E409" s="56"/>
      <c r="F409" s="186"/>
      <c r="G409" s="186"/>
      <c r="H409" s="186"/>
      <c r="I409" s="62"/>
      <c r="J409" s="62"/>
      <c r="K409" s="187"/>
      <c r="L409" s="259"/>
      <c r="M409" s="259"/>
      <c r="N409" s="56"/>
      <c r="O409" s="28"/>
      <c r="P409" s="56"/>
      <c r="Q409" s="28"/>
      <c r="R409" s="132"/>
      <c r="S409" s="215"/>
      <c r="T409" s="286"/>
      <c r="U409" s="27" t="s">
        <v>34</v>
      </c>
      <c r="V409" s="185"/>
      <c r="W409" s="56"/>
      <c r="X409" s="186"/>
      <c r="Y409" s="186"/>
      <c r="Z409" s="186"/>
      <c r="AA409" s="62"/>
      <c r="AB409" s="62"/>
      <c r="AC409" s="187"/>
      <c r="AD409" s="259"/>
      <c r="AE409" s="259"/>
      <c r="AF409" s="56"/>
      <c r="AG409" s="28"/>
      <c r="AH409" s="56"/>
      <c r="AI409" s="28"/>
      <c r="AJ409" s="132"/>
      <c r="AK409" s="198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35</v>
      </c>
      <c r="D410" s="185"/>
      <c r="E410" s="56"/>
      <c r="F410" s="186"/>
      <c r="G410" s="186"/>
      <c r="H410" s="186"/>
      <c r="I410" s="62"/>
      <c r="J410" s="62"/>
      <c r="K410" s="187"/>
      <c r="L410" s="259"/>
      <c r="M410" s="259"/>
      <c r="N410" s="56"/>
      <c r="O410" s="28"/>
      <c r="P410" s="56"/>
      <c r="Q410" s="28"/>
      <c r="R410" s="132"/>
      <c r="S410" s="215"/>
      <c r="T410" s="286"/>
      <c r="U410" s="27" t="s">
        <v>35</v>
      </c>
      <c r="V410" s="185"/>
      <c r="W410" s="56"/>
      <c r="X410" s="186"/>
      <c r="Y410" s="186"/>
      <c r="Z410" s="186"/>
      <c r="AA410" s="62"/>
      <c r="AB410" s="62"/>
      <c r="AC410" s="187"/>
      <c r="AD410" s="259"/>
      <c r="AE410" s="259"/>
      <c r="AF410" s="56"/>
      <c r="AG410" s="28"/>
      <c r="AH410" s="56"/>
      <c r="AI410" s="28"/>
      <c r="AJ410" s="132"/>
      <c r="AK410" s="198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37</v>
      </c>
      <c r="D411" s="185"/>
      <c r="E411" s="56"/>
      <c r="F411" s="186"/>
      <c r="G411" s="186"/>
      <c r="H411" s="186"/>
      <c r="I411" s="62"/>
      <c r="J411" s="62"/>
      <c r="K411" s="187"/>
      <c r="L411" s="259"/>
      <c r="M411" s="259"/>
      <c r="N411" s="56"/>
      <c r="O411" s="28"/>
      <c r="P411" s="56"/>
      <c r="Q411" s="28"/>
      <c r="R411" s="132"/>
      <c r="S411" s="215"/>
      <c r="T411" s="286"/>
      <c r="U411" s="27" t="s">
        <v>37</v>
      </c>
      <c r="V411" s="185"/>
      <c r="W411" s="56"/>
      <c r="X411" s="186"/>
      <c r="Y411" s="186"/>
      <c r="Z411" s="186"/>
      <c r="AA411" s="62"/>
      <c r="AB411" s="62"/>
      <c r="AC411" s="187"/>
      <c r="AD411" s="259"/>
      <c r="AE411" s="259"/>
      <c r="AF411" s="56"/>
      <c r="AG411" s="28"/>
      <c r="AH411" s="56"/>
      <c r="AI411" s="28"/>
      <c r="AJ411" s="132"/>
      <c r="AK411" s="198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5"/>
      <c r="E412" s="56"/>
      <c r="F412" s="188"/>
      <c r="G412" s="188"/>
      <c r="H412" s="188"/>
      <c r="I412" s="56"/>
      <c r="J412" s="56"/>
      <c r="K412" s="187"/>
      <c r="L412" s="259"/>
      <c r="M412" s="259"/>
      <c r="N412" s="56"/>
      <c r="O412" s="28"/>
      <c r="P412" s="56"/>
      <c r="Q412" s="28"/>
      <c r="R412" s="183"/>
      <c r="S412" s="215"/>
      <c r="T412" s="287"/>
      <c r="U412" s="27"/>
      <c r="V412" s="185"/>
      <c r="W412" s="56"/>
      <c r="X412" s="188"/>
      <c r="Y412" s="188"/>
      <c r="Z412" s="188"/>
      <c r="AA412" s="56"/>
      <c r="AB412" s="56"/>
      <c r="AC412" s="187"/>
      <c r="AD412" s="259"/>
      <c r="AE412" s="259"/>
      <c r="AF412" s="56"/>
      <c r="AG412" s="28"/>
      <c r="AH412" s="56"/>
      <c r="AI412" s="28"/>
      <c r="AJ412" s="183"/>
      <c r="AK412" s="198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5"/>
      <c r="T413" s="285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8"/>
      <c r="AL413" s="285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34</v>
      </c>
      <c r="D414" s="185"/>
      <c r="E414" s="56"/>
      <c r="F414" s="186"/>
      <c r="G414" s="186"/>
      <c r="H414" s="186"/>
      <c r="I414" s="62"/>
      <c r="J414" s="62"/>
      <c r="K414" s="187"/>
      <c r="L414" s="259"/>
      <c r="M414" s="259"/>
      <c r="N414" s="56"/>
      <c r="O414" s="28"/>
      <c r="P414" s="56"/>
      <c r="Q414" s="28"/>
      <c r="R414" s="132"/>
      <c r="S414" s="215"/>
      <c r="T414" s="286"/>
      <c r="U414" s="27" t="s">
        <v>34</v>
      </c>
      <c r="V414" s="185"/>
      <c r="W414" s="56"/>
      <c r="X414" s="186"/>
      <c r="Y414" s="186"/>
      <c r="Z414" s="186"/>
      <c r="AA414" s="62"/>
      <c r="AB414" s="62"/>
      <c r="AC414" s="187"/>
      <c r="AD414" s="259"/>
      <c r="AE414" s="259"/>
      <c r="AF414" s="56"/>
      <c r="AG414" s="28"/>
      <c r="AH414" s="56"/>
      <c r="AI414" s="28"/>
      <c r="AJ414" s="132"/>
      <c r="AK414" s="198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35</v>
      </c>
      <c r="D415" s="185"/>
      <c r="E415" s="56"/>
      <c r="F415" s="186"/>
      <c r="G415" s="186"/>
      <c r="H415" s="186"/>
      <c r="I415" s="62"/>
      <c r="J415" s="62"/>
      <c r="K415" s="187"/>
      <c r="L415" s="259"/>
      <c r="M415" s="259"/>
      <c r="N415" s="56"/>
      <c r="O415" s="28"/>
      <c r="P415" s="56"/>
      <c r="Q415" s="28"/>
      <c r="R415" s="132"/>
      <c r="S415" s="215"/>
      <c r="T415" s="286"/>
      <c r="U415" s="27" t="s">
        <v>35</v>
      </c>
      <c r="V415" s="185"/>
      <c r="W415" s="56"/>
      <c r="X415" s="186"/>
      <c r="Y415" s="186"/>
      <c r="Z415" s="186"/>
      <c r="AA415" s="62"/>
      <c r="AB415" s="62"/>
      <c r="AC415" s="187"/>
      <c r="AD415" s="259"/>
      <c r="AE415" s="259"/>
      <c r="AF415" s="56"/>
      <c r="AG415" s="28"/>
      <c r="AH415" s="56"/>
      <c r="AI415" s="28"/>
      <c r="AJ415" s="132"/>
      <c r="AK415" s="198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37</v>
      </c>
      <c r="D416" s="185"/>
      <c r="E416" s="56"/>
      <c r="F416" s="186"/>
      <c r="G416" s="186"/>
      <c r="H416" s="186"/>
      <c r="I416" s="62"/>
      <c r="J416" s="62"/>
      <c r="K416" s="187"/>
      <c r="L416" s="259"/>
      <c r="M416" s="259"/>
      <c r="N416" s="56"/>
      <c r="O416" s="28"/>
      <c r="P416" s="56"/>
      <c r="Q416" s="28"/>
      <c r="R416" s="132"/>
      <c r="S416" s="215"/>
      <c r="T416" s="286"/>
      <c r="U416" s="27" t="s">
        <v>37</v>
      </c>
      <c r="V416" s="185"/>
      <c r="W416" s="56"/>
      <c r="X416" s="186"/>
      <c r="Y416" s="186"/>
      <c r="Z416" s="186"/>
      <c r="AA416" s="62"/>
      <c r="AB416" s="62"/>
      <c r="AC416" s="187"/>
      <c r="AD416" s="259"/>
      <c r="AE416" s="259"/>
      <c r="AF416" s="56"/>
      <c r="AG416" s="28"/>
      <c r="AH416" s="56"/>
      <c r="AI416" s="28"/>
      <c r="AJ416" s="132"/>
      <c r="AK416" s="198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5"/>
      <c r="E417" s="56"/>
      <c r="F417" s="188"/>
      <c r="G417" s="188"/>
      <c r="H417" s="188"/>
      <c r="I417" s="56"/>
      <c r="J417" s="56"/>
      <c r="K417" s="187"/>
      <c r="L417" s="259"/>
      <c r="M417" s="259"/>
      <c r="N417" s="56"/>
      <c r="O417" s="28"/>
      <c r="P417" s="56"/>
      <c r="Q417" s="28"/>
      <c r="R417" s="183"/>
      <c r="S417" s="215"/>
      <c r="T417" s="287"/>
      <c r="U417" s="27"/>
      <c r="V417" s="185"/>
      <c r="W417" s="56"/>
      <c r="X417" s="188"/>
      <c r="Y417" s="188"/>
      <c r="Z417" s="188"/>
      <c r="AA417" s="56"/>
      <c r="AB417" s="56"/>
      <c r="AC417" s="187"/>
      <c r="AD417" s="259"/>
      <c r="AE417" s="259"/>
      <c r="AF417" s="56"/>
      <c r="AG417" s="28"/>
      <c r="AH417" s="56"/>
      <c r="AI417" s="28"/>
      <c r="AJ417" s="183"/>
      <c r="AK417" s="198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5"/>
      <c r="T418" s="285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8"/>
      <c r="AL418" s="285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34</v>
      </c>
      <c r="D419" s="185"/>
      <c r="E419" s="56"/>
      <c r="F419" s="186"/>
      <c r="G419" s="186"/>
      <c r="H419" s="186"/>
      <c r="I419" s="62"/>
      <c r="J419" s="62"/>
      <c r="K419" s="187"/>
      <c r="L419" s="259"/>
      <c r="M419" s="259"/>
      <c r="N419" s="56"/>
      <c r="O419" s="28"/>
      <c r="P419" s="56"/>
      <c r="Q419" s="28"/>
      <c r="R419" s="132"/>
      <c r="S419" s="215"/>
      <c r="T419" s="286"/>
      <c r="U419" s="27" t="s">
        <v>34</v>
      </c>
      <c r="V419" s="185"/>
      <c r="W419" s="56"/>
      <c r="X419" s="186"/>
      <c r="Y419" s="186"/>
      <c r="Z419" s="186"/>
      <c r="AA419" s="62"/>
      <c r="AB419" s="62"/>
      <c r="AC419" s="187"/>
      <c r="AD419" s="259"/>
      <c r="AE419" s="259"/>
      <c r="AF419" s="56"/>
      <c r="AG419" s="28"/>
      <c r="AH419" s="56"/>
      <c r="AI419" s="28"/>
      <c r="AJ419" s="132"/>
      <c r="AK419" s="198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35</v>
      </c>
      <c r="D420" s="185"/>
      <c r="E420" s="56"/>
      <c r="F420" s="186"/>
      <c r="G420" s="186"/>
      <c r="H420" s="186"/>
      <c r="I420" s="62"/>
      <c r="J420" s="62"/>
      <c r="K420" s="187"/>
      <c r="L420" s="259"/>
      <c r="M420" s="259"/>
      <c r="N420" s="56"/>
      <c r="O420" s="28"/>
      <c r="P420" s="56"/>
      <c r="Q420" s="28"/>
      <c r="R420" s="132"/>
      <c r="S420" s="215"/>
      <c r="T420" s="286"/>
      <c r="U420" s="27" t="s">
        <v>35</v>
      </c>
      <c r="V420" s="185"/>
      <c r="W420" s="56"/>
      <c r="X420" s="186"/>
      <c r="Y420" s="186"/>
      <c r="Z420" s="186"/>
      <c r="AA420" s="62"/>
      <c r="AB420" s="62"/>
      <c r="AC420" s="187"/>
      <c r="AD420" s="259"/>
      <c r="AE420" s="259"/>
      <c r="AF420" s="56"/>
      <c r="AG420" s="28"/>
      <c r="AH420" s="56"/>
      <c r="AI420" s="28"/>
      <c r="AJ420" s="132"/>
      <c r="AK420" s="198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37</v>
      </c>
      <c r="D421" s="185"/>
      <c r="E421" s="56"/>
      <c r="F421" s="186"/>
      <c r="G421" s="186"/>
      <c r="H421" s="186"/>
      <c r="I421" s="62"/>
      <c r="J421" s="62"/>
      <c r="K421" s="187"/>
      <c r="L421" s="259"/>
      <c r="M421" s="259"/>
      <c r="N421" s="56"/>
      <c r="O421" s="28"/>
      <c r="P421" s="56"/>
      <c r="Q421" s="28"/>
      <c r="R421" s="132"/>
      <c r="S421" s="215"/>
      <c r="T421" s="286"/>
      <c r="U421" s="27" t="s">
        <v>37</v>
      </c>
      <c r="V421" s="185"/>
      <c r="W421" s="56"/>
      <c r="X421" s="186"/>
      <c r="Y421" s="186"/>
      <c r="Z421" s="186"/>
      <c r="AA421" s="62"/>
      <c r="AB421" s="62"/>
      <c r="AC421" s="187"/>
      <c r="AD421" s="259"/>
      <c r="AE421" s="259"/>
      <c r="AF421" s="56"/>
      <c r="AG421" s="28"/>
      <c r="AH421" s="56"/>
      <c r="AI421" s="28"/>
      <c r="AJ421" s="132"/>
      <c r="AK421" s="198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5"/>
      <c r="E422" s="56"/>
      <c r="F422" s="188"/>
      <c r="G422" s="188"/>
      <c r="H422" s="188"/>
      <c r="I422" s="56"/>
      <c r="J422" s="56"/>
      <c r="K422" s="187"/>
      <c r="L422" s="259"/>
      <c r="M422" s="259"/>
      <c r="N422" s="56"/>
      <c r="O422" s="28"/>
      <c r="P422" s="56"/>
      <c r="Q422" s="28"/>
      <c r="R422" s="183"/>
      <c r="S422" s="215"/>
      <c r="T422" s="287"/>
      <c r="U422" s="27"/>
      <c r="V422" s="185"/>
      <c r="W422" s="56"/>
      <c r="X422" s="188"/>
      <c r="Y422" s="188"/>
      <c r="Z422" s="188"/>
      <c r="AA422" s="56"/>
      <c r="AB422" s="56"/>
      <c r="AC422" s="187"/>
      <c r="AD422" s="259"/>
      <c r="AE422" s="259"/>
      <c r="AF422" s="56"/>
      <c r="AG422" s="28"/>
      <c r="AH422" s="56"/>
      <c r="AI422" s="28"/>
      <c r="AJ422" s="183"/>
      <c r="AK422" s="198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5"/>
      <c r="T423" s="285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8"/>
      <c r="AL423" s="285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34</v>
      </c>
      <c r="D424" s="185"/>
      <c r="E424" s="56"/>
      <c r="F424" s="186"/>
      <c r="G424" s="186"/>
      <c r="H424" s="186"/>
      <c r="I424" s="62"/>
      <c r="J424" s="62"/>
      <c r="K424" s="187"/>
      <c r="L424" s="259"/>
      <c r="M424" s="259"/>
      <c r="N424" s="56"/>
      <c r="O424" s="28"/>
      <c r="P424" s="56"/>
      <c r="Q424" s="28"/>
      <c r="R424" s="132"/>
      <c r="S424" s="215"/>
      <c r="T424" s="286"/>
      <c r="U424" s="27" t="s">
        <v>34</v>
      </c>
      <c r="V424" s="185"/>
      <c r="W424" s="56"/>
      <c r="X424" s="186"/>
      <c r="Y424" s="186"/>
      <c r="Z424" s="186"/>
      <c r="AA424" s="62"/>
      <c r="AB424" s="62"/>
      <c r="AC424" s="187"/>
      <c r="AD424" s="259"/>
      <c r="AE424" s="259"/>
      <c r="AF424" s="56"/>
      <c r="AG424" s="28"/>
      <c r="AH424" s="56"/>
      <c r="AI424" s="28"/>
      <c r="AJ424" s="132"/>
      <c r="AK424" s="198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35</v>
      </c>
      <c r="D425" s="185"/>
      <c r="E425" s="56"/>
      <c r="F425" s="186"/>
      <c r="G425" s="186"/>
      <c r="H425" s="186"/>
      <c r="I425" s="62"/>
      <c r="J425" s="62"/>
      <c r="K425" s="187"/>
      <c r="L425" s="259"/>
      <c r="M425" s="259"/>
      <c r="N425" s="56"/>
      <c r="O425" s="28"/>
      <c r="P425" s="56"/>
      <c r="Q425" s="28"/>
      <c r="R425" s="132"/>
      <c r="S425" s="215"/>
      <c r="T425" s="286"/>
      <c r="U425" s="27" t="s">
        <v>35</v>
      </c>
      <c r="V425" s="185"/>
      <c r="W425" s="56"/>
      <c r="X425" s="186"/>
      <c r="Y425" s="186"/>
      <c r="Z425" s="186"/>
      <c r="AA425" s="62"/>
      <c r="AB425" s="62"/>
      <c r="AC425" s="187"/>
      <c r="AD425" s="259"/>
      <c r="AE425" s="259"/>
      <c r="AF425" s="56"/>
      <c r="AG425" s="28"/>
      <c r="AH425" s="56"/>
      <c r="AI425" s="28"/>
      <c r="AJ425" s="132"/>
      <c r="AK425" s="198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37</v>
      </c>
      <c r="D426" s="185"/>
      <c r="E426" s="56"/>
      <c r="F426" s="186"/>
      <c r="G426" s="186"/>
      <c r="H426" s="186"/>
      <c r="I426" s="62"/>
      <c r="J426" s="62"/>
      <c r="K426" s="187"/>
      <c r="L426" s="259"/>
      <c r="M426" s="259"/>
      <c r="N426" s="56"/>
      <c r="O426" s="28"/>
      <c r="P426" s="56"/>
      <c r="Q426" s="28"/>
      <c r="R426" s="132"/>
      <c r="S426" s="215"/>
      <c r="T426" s="286"/>
      <c r="U426" s="27" t="s">
        <v>37</v>
      </c>
      <c r="V426" s="185"/>
      <c r="W426" s="56"/>
      <c r="X426" s="186"/>
      <c r="Y426" s="186"/>
      <c r="Z426" s="186"/>
      <c r="AA426" s="62"/>
      <c r="AB426" s="62"/>
      <c r="AC426" s="187"/>
      <c r="AD426" s="259"/>
      <c r="AE426" s="259"/>
      <c r="AF426" s="56"/>
      <c r="AG426" s="28"/>
      <c r="AH426" s="56"/>
      <c r="AI426" s="28"/>
      <c r="AJ426" s="132"/>
      <c r="AK426" s="198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5"/>
      <c r="E427" s="56"/>
      <c r="F427" s="188"/>
      <c r="G427" s="188"/>
      <c r="H427" s="188"/>
      <c r="I427" s="56"/>
      <c r="J427" s="56"/>
      <c r="K427" s="187"/>
      <c r="L427" s="259"/>
      <c r="M427" s="259"/>
      <c r="N427" s="56"/>
      <c r="O427" s="28"/>
      <c r="P427" s="56"/>
      <c r="Q427" s="28"/>
      <c r="R427" s="183"/>
      <c r="S427" s="215"/>
      <c r="T427" s="287"/>
      <c r="U427" s="27"/>
      <c r="V427" s="185"/>
      <c r="W427" s="56"/>
      <c r="X427" s="188"/>
      <c r="Y427" s="188"/>
      <c r="Z427" s="188"/>
      <c r="AA427" s="56"/>
      <c r="AB427" s="56"/>
      <c r="AC427" s="187"/>
      <c r="AD427" s="259"/>
      <c r="AE427" s="259"/>
      <c r="AF427" s="56"/>
      <c r="AG427" s="28"/>
      <c r="AH427" s="56"/>
      <c r="AI427" s="28"/>
      <c r="AJ427" s="183"/>
      <c r="AK427" s="198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5"/>
      <c r="T428" s="285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8"/>
      <c r="AL428" s="285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34</v>
      </c>
      <c r="D429" s="185"/>
      <c r="E429" s="56"/>
      <c r="F429" s="186"/>
      <c r="G429" s="186"/>
      <c r="H429" s="186"/>
      <c r="I429" s="62"/>
      <c r="J429" s="62"/>
      <c r="K429" s="187"/>
      <c r="L429" s="259"/>
      <c r="M429" s="259"/>
      <c r="N429" s="56"/>
      <c r="O429" s="28"/>
      <c r="P429" s="56"/>
      <c r="Q429" s="28"/>
      <c r="R429" s="132"/>
      <c r="S429" s="215"/>
      <c r="T429" s="286"/>
      <c r="U429" s="27" t="s">
        <v>34</v>
      </c>
      <c r="V429" s="185"/>
      <c r="W429" s="56"/>
      <c r="X429" s="186"/>
      <c r="Y429" s="186"/>
      <c r="Z429" s="186"/>
      <c r="AA429" s="62"/>
      <c r="AB429" s="62"/>
      <c r="AC429" s="187"/>
      <c r="AD429" s="259"/>
      <c r="AE429" s="259"/>
      <c r="AF429" s="56"/>
      <c r="AG429" s="28"/>
      <c r="AH429" s="56"/>
      <c r="AI429" s="28"/>
      <c r="AJ429" s="132"/>
      <c r="AK429" s="198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35</v>
      </c>
      <c r="D430" s="185"/>
      <c r="E430" s="56"/>
      <c r="F430" s="186"/>
      <c r="G430" s="186"/>
      <c r="H430" s="186"/>
      <c r="I430" s="62"/>
      <c r="J430" s="62"/>
      <c r="K430" s="187"/>
      <c r="L430" s="259"/>
      <c r="M430" s="259"/>
      <c r="N430" s="56"/>
      <c r="O430" s="28"/>
      <c r="P430" s="56"/>
      <c r="Q430" s="28"/>
      <c r="R430" s="132"/>
      <c r="S430" s="215"/>
      <c r="T430" s="286"/>
      <c r="U430" s="27" t="s">
        <v>35</v>
      </c>
      <c r="V430" s="185"/>
      <c r="W430" s="56"/>
      <c r="X430" s="186"/>
      <c r="Y430" s="186"/>
      <c r="Z430" s="186"/>
      <c r="AA430" s="62"/>
      <c r="AB430" s="62"/>
      <c r="AC430" s="187"/>
      <c r="AD430" s="259"/>
      <c r="AE430" s="259"/>
      <c r="AF430" s="56"/>
      <c r="AG430" s="28"/>
      <c r="AH430" s="56"/>
      <c r="AI430" s="28"/>
      <c r="AJ430" s="132"/>
      <c r="AK430" s="198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37</v>
      </c>
      <c r="D431" s="185"/>
      <c r="E431" s="56"/>
      <c r="F431" s="186"/>
      <c r="G431" s="186"/>
      <c r="H431" s="186"/>
      <c r="I431" s="62"/>
      <c r="J431" s="62"/>
      <c r="K431" s="187"/>
      <c r="L431" s="259"/>
      <c r="M431" s="259"/>
      <c r="N431" s="56"/>
      <c r="O431" s="28"/>
      <c r="P431" s="56"/>
      <c r="Q431" s="28"/>
      <c r="R431" s="132"/>
      <c r="S431" s="215"/>
      <c r="T431" s="286"/>
      <c r="U431" s="27" t="s">
        <v>37</v>
      </c>
      <c r="V431" s="185"/>
      <c r="W431" s="56"/>
      <c r="X431" s="186"/>
      <c r="Y431" s="186"/>
      <c r="Z431" s="186"/>
      <c r="AA431" s="62"/>
      <c r="AB431" s="62"/>
      <c r="AC431" s="187"/>
      <c r="AD431" s="259"/>
      <c r="AE431" s="259"/>
      <c r="AF431" s="56"/>
      <c r="AG431" s="28"/>
      <c r="AH431" s="56"/>
      <c r="AI431" s="28"/>
      <c r="AJ431" s="132"/>
      <c r="AK431" s="198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5"/>
      <c r="E432" s="56"/>
      <c r="F432" s="188"/>
      <c r="G432" s="188"/>
      <c r="H432" s="188"/>
      <c r="I432" s="56"/>
      <c r="J432" s="56"/>
      <c r="K432" s="187"/>
      <c r="L432" s="259"/>
      <c r="M432" s="259"/>
      <c r="N432" s="56"/>
      <c r="O432" s="28"/>
      <c r="P432" s="56"/>
      <c r="Q432" s="28"/>
      <c r="R432" s="183"/>
      <c r="S432" s="215"/>
      <c r="T432" s="287"/>
      <c r="U432" s="27"/>
      <c r="V432" s="185"/>
      <c r="W432" s="56"/>
      <c r="X432" s="188"/>
      <c r="Y432" s="188"/>
      <c r="Z432" s="188"/>
      <c r="AA432" s="56"/>
      <c r="AB432" s="56"/>
      <c r="AC432" s="187"/>
      <c r="AD432" s="259"/>
      <c r="AE432" s="259"/>
      <c r="AF432" s="56"/>
      <c r="AG432" s="28"/>
      <c r="AH432" s="56"/>
      <c r="AI432" s="28"/>
      <c r="AJ432" s="183"/>
      <c r="AK432" s="198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5"/>
      <c r="T433" s="285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8"/>
      <c r="AL433" s="285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34</v>
      </c>
      <c r="D434" s="185"/>
      <c r="E434" s="56"/>
      <c r="F434" s="186"/>
      <c r="G434" s="186"/>
      <c r="H434" s="186"/>
      <c r="I434" s="62"/>
      <c r="J434" s="62"/>
      <c r="K434" s="187"/>
      <c r="L434" s="259"/>
      <c r="M434" s="259"/>
      <c r="N434" s="56"/>
      <c r="O434" s="28"/>
      <c r="P434" s="56"/>
      <c r="Q434" s="28"/>
      <c r="R434" s="132"/>
      <c r="S434" s="215"/>
      <c r="T434" s="286"/>
      <c r="U434" s="27" t="s">
        <v>34</v>
      </c>
      <c r="V434" s="185"/>
      <c r="W434" s="56"/>
      <c r="X434" s="186"/>
      <c r="Y434" s="186"/>
      <c r="Z434" s="186"/>
      <c r="AA434" s="62"/>
      <c r="AB434" s="62"/>
      <c r="AC434" s="187"/>
      <c r="AD434" s="259"/>
      <c r="AE434" s="259"/>
      <c r="AF434" s="56"/>
      <c r="AG434" s="28"/>
      <c r="AH434" s="56"/>
      <c r="AI434" s="28"/>
      <c r="AJ434" s="132"/>
      <c r="AK434" s="198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35</v>
      </c>
      <c r="D435" s="185"/>
      <c r="E435" s="56"/>
      <c r="F435" s="186"/>
      <c r="G435" s="186"/>
      <c r="H435" s="186"/>
      <c r="I435" s="62"/>
      <c r="J435" s="62"/>
      <c r="K435" s="187"/>
      <c r="L435" s="259"/>
      <c r="M435" s="259"/>
      <c r="N435" s="56"/>
      <c r="O435" s="28"/>
      <c r="P435" s="56"/>
      <c r="Q435" s="28"/>
      <c r="R435" s="132"/>
      <c r="S435" s="215"/>
      <c r="T435" s="286"/>
      <c r="U435" s="27" t="s">
        <v>35</v>
      </c>
      <c r="V435" s="185"/>
      <c r="W435" s="56"/>
      <c r="X435" s="186"/>
      <c r="Y435" s="186"/>
      <c r="Z435" s="186"/>
      <c r="AA435" s="62"/>
      <c r="AB435" s="62"/>
      <c r="AC435" s="187"/>
      <c r="AD435" s="259"/>
      <c r="AE435" s="259"/>
      <c r="AF435" s="56"/>
      <c r="AG435" s="28"/>
      <c r="AH435" s="56"/>
      <c r="AI435" s="28"/>
      <c r="AJ435" s="132"/>
      <c r="AK435" s="198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37</v>
      </c>
      <c r="D436" s="185"/>
      <c r="E436" s="56"/>
      <c r="F436" s="186"/>
      <c r="G436" s="186"/>
      <c r="H436" s="186"/>
      <c r="I436" s="62"/>
      <c r="J436" s="62"/>
      <c r="K436" s="187"/>
      <c r="L436" s="259"/>
      <c r="M436" s="259"/>
      <c r="N436" s="56"/>
      <c r="O436" s="28"/>
      <c r="P436" s="56"/>
      <c r="Q436" s="28"/>
      <c r="R436" s="132"/>
      <c r="S436" s="215"/>
      <c r="T436" s="286"/>
      <c r="U436" s="27" t="s">
        <v>37</v>
      </c>
      <c r="V436" s="185"/>
      <c r="W436" s="56"/>
      <c r="X436" s="186"/>
      <c r="Y436" s="186"/>
      <c r="Z436" s="186"/>
      <c r="AA436" s="62"/>
      <c r="AB436" s="62"/>
      <c r="AC436" s="187"/>
      <c r="AD436" s="259"/>
      <c r="AE436" s="259"/>
      <c r="AF436" s="56"/>
      <c r="AG436" s="28"/>
      <c r="AH436" s="56"/>
      <c r="AI436" s="28"/>
      <c r="AJ436" s="132"/>
      <c r="AK436" s="198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5"/>
      <c r="E437" s="56"/>
      <c r="F437" s="188"/>
      <c r="G437" s="188"/>
      <c r="H437" s="188"/>
      <c r="I437" s="56"/>
      <c r="J437" s="56"/>
      <c r="K437" s="187"/>
      <c r="L437" s="259"/>
      <c r="M437" s="259"/>
      <c r="N437" s="56"/>
      <c r="O437" s="28"/>
      <c r="P437" s="56"/>
      <c r="Q437" s="28"/>
      <c r="R437" s="183"/>
      <c r="S437" s="215"/>
      <c r="T437" s="287"/>
      <c r="U437" s="27"/>
      <c r="V437" s="185"/>
      <c r="W437" s="56"/>
      <c r="X437" s="188"/>
      <c r="Y437" s="188"/>
      <c r="Z437" s="188"/>
      <c r="AA437" s="56"/>
      <c r="AB437" s="56"/>
      <c r="AC437" s="187"/>
      <c r="AD437" s="259"/>
      <c r="AE437" s="259"/>
      <c r="AF437" s="56"/>
      <c r="AG437" s="28"/>
      <c r="AH437" s="56"/>
      <c r="AI437" s="28"/>
      <c r="AJ437" s="183"/>
      <c r="AK437" s="198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5"/>
      <c r="T438" s="285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8"/>
      <c r="AL438" s="285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34</v>
      </c>
      <c r="D439" s="185"/>
      <c r="E439" s="56"/>
      <c r="F439" s="186"/>
      <c r="G439" s="186"/>
      <c r="H439" s="186"/>
      <c r="I439" s="62"/>
      <c r="J439" s="62"/>
      <c r="K439" s="187"/>
      <c r="L439" s="259"/>
      <c r="M439" s="259"/>
      <c r="N439" s="56"/>
      <c r="O439" s="28"/>
      <c r="P439" s="56"/>
      <c r="Q439" s="28"/>
      <c r="R439" s="132"/>
      <c r="S439" s="215"/>
      <c r="T439" s="286"/>
      <c r="U439" s="27" t="s">
        <v>34</v>
      </c>
      <c r="V439" s="185"/>
      <c r="W439" s="56"/>
      <c r="X439" s="186"/>
      <c r="Y439" s="186"/>
      <c r="Z439" s="186"/>
      <c r="AA439" s="62"/>
      <c r="AB439" s="62"/>
      <c r="AC439" s="187"/>
      <c r="AD439" s="259"/>
      <c r="AE439" s="259"/>
      <c r="AF439" s="56"/>
      <c r="AG439" s="28"/>
      <c r="AH439" s="56"/>
      <c r="AI439" s="28"/>
      <c r="AJ439" s="132"/>
      <c r="AK439" s="198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35</v>
      </c>
      <c r="D440" s="185"/>
      <c r="E440" s="56"/>
      <c r="F440" s="186"/>
      <c r="G440" s="186"/>
      <c r="H440" s="186"/>
      <c r="I440" s="62"/>
      <c r="J440" s="62"/>
      <c r="K440" s="187"/>
      <c r="L440" s="259"/>
      <c r="M440" s="259"/>
      <c r="N440" s="56"/>
      <c r="O440" s="28"/>
      <c r="P440" s="56"/>
      <c r="Q440" s="28"/>
      <c r="R440" s="132"/>
      <c r="S440" s="215"/>
      <c r="T440" s="286"/>
      <c r="U440" s="27" t="s">
        <v>35</v>
      </c>
      <c r="V440" s="185"/>
      <c r="W440" s="56"/>
      <c r="X440" s="186"/>
      <c r="Y440" s="186"/>
      <c r="Z440" s="186"/>
      <c r="AA440" s="62"/>
      <c r="AB440" s="62"/>
      <c r="AC440" s="187"/>
      <c r="AD440" s="259"/>
      <c r="AE440" s="259"/>
      <c r="AF440" s="56"/>
      <c r="AG440" s="28"/>
      <c r="AH440" s="56"/>
      <c r="AI440" s="28"/>
      <c r="AJ440" s="132"/>
      <c r="AK440" s="198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37</v>
      </c>
      <c r="D441" s="185"/>
      <c r="E441" s="56"/>
      <c r="F441" s="186"/>
      <c r="G441" s="186"/>
      <c r="H441" s="186"/>
      <c r="I441" s="62"/>
      <c r="J441" s="62"/>
      <c r="K441" s="187"/>
      <c r="L441" s="259"/>
      <c r="M441" s="259"/>
      <c r="N441" s="56"/>
      <c r="O441" s="28"/>
      <c r="P441" s="56"/>
      <c r="Q441" s="28"/>
      <c r="R441" s="132"/>
      <c r="S441" s="215"/>
      <c r="T441" s="286"/>
      <c r="U441" s="27" t="s">
        <v>37</v>
      </c>
      <c r="V441" s="185"/>
      <c r="W441" s="56"/>
      <c r="X441" s="186"/>
      <c r="Y441" s="186"/>
      <c r="Z441" s="186"/>
      <c r="AA441" s="62"/>
      <c r="AB441" s="62"/>
      <c r="AC441" s="187"/>
      <c r="AD441" s="259"/>
      <c r="AE441" s="259"/>
      <c r="AF441" s="56"/>
      <c r="AG441" s="28"/>
      <c r="AH441" s="56"/>
      <c r="AI441" s="28"/>
      <c r="AJ441" s="132"/>
      <c r="AK441" s="198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5"/>
      <c r="E442" s="56"/>
      <c r="F442" s="188"/>
      <c r="G442" s="188"/>
      <c r="H442" s="188"/>
      <c r="I442" s="56"/>
      <c r="J442" s="56"/>
      <c r="K442" s="187"/>
      <c r="L442" s="259"/>
      <c r="M442" s="259"/>
      <c r="N442" s="56"/>
      <c r="O442" s="28"/>
      <c r="P442" s="56"/>
      <c r="Q442" s="28"/>
      <c r="R442" s="183"/>
      <c r="S442" s="215"/>
      <c r="T442" s="287"/>
      <c r="U442" s="27"/>
      <c r="V442" s="185"/>
      <c r="W442" s="56"/>
      <c r="X442" s="188"/>
      <c r="Y442" s="188"/>
      <c r="Z442" s="188"/>
      <c r="AA442" s="56"/>
      <c r="AB442" s="56"/>
      <c r="AC442" s="187"/>
      <c r="AD442" s="259"/>
      <c r="AE442" s="259"/>
      <c r="AF442" s="56"/>
      <c r="AG442" s="28"/>
      <c r="AH442" s="56"/>
      <c r="AI442" s="28"/>
      <c r="AJ442" s="183"/>
      <c r="AK442" s="198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5"/>
      <c r="T443" s="285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8"/>
      <c r="AL443" s="285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34</v>
      </c>
      <c r="D444" s="185"/>
      <c r="E444" s="56"/>
      <c r="F444" s="186"/>
      <c r="G444" s="186"/>
      <c r="H444" s="186"/>
      <c r="I444" s="62"/>
      <c r="J444" s="62"/>
      <c r="K444" s="187"/>
      <c r="L444" s="259"/>
      <c r="M444" s="259"/>
      <c r="N444" s="56"/>
      <c r="O444" s="28"/>
      <c r="P444" s="56"/>
      <c r="Q444" s="28"/>
      <c r="R444" s="132"/>
      <c r="S444" s="215"/>
      <c r="T444" s="286"/>
      <c r="U444" s="27" t="s">
        <v>34</v>
      </c>
      <c r="V444" s="185"/>
      <c r="W444" s="56"/>
      <c r="X444" s="186"/>
      <c r="Y444" s="186"/>
      <c r="Z444" s="186"/>
      <c r="AA444" s="62"/>
      <c r="AB444" s="62"/>
      <c r="AC444" s="187"/>
      <c r="AD444" s="259"/>
      <c r="AE444" s="259"/>
      <c r="AF444" s="56"/>
      <c r="AG444" s="28"/>
      <c r="AH444" s="56"/>
      <c r="AI444" s="28"/>
      <c r="AJ444" s="132"/>
      <c r="AK444" s="198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35</v>
      </c>
      <c r="D445" s="185"/>
      <c r="E445" s="56"/>
      <c r="F445" s="186"/>
      <c r="G445" s="186"/>
      <c r="H445" s="186"/>
      <c r="I445" s="62"/>
      <c r="J445" s="62"/>
      <c r="K445" s="187"/>
      <c r="L445" s="259"/>
      <c r="M445" s="259"/>
      <c r="N445" s="56"/>
      <c r="O445" s="28"/>
      <c r="P445" s="56"/>
      <c r="Q445" s="28"/>
      <c r="R445" s="132"/>
      <c r="S445" s="215"/>
      <c r="T445" s="286"/>
      <c r="U445" s="27" t="s">
        <v>35</v>
      </c>
      <c r="V445" s="185"/>
      <c r="W445" s="56"/>
      <c r="X445" s="186"/>
      <c r="Y445" s="186"/>
      <c r="Z445" s="186"/>
      <c r="AA445" s="62"/>
      <c r="AB445" s="62"/>
      <c r="AC445" s="187"/>
      <c r="AD445" s="259"/>
      <c r="AE445" s="259"/>
      <c r="AF445" s="56"/>
      <c r="AG445" s="28"/>
      <c r="AH445" s="56"/>
      <c r="AI445" s="28"/>
      <c r="AJ445" s="132"/>
      <c r="AK445" s="198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37</v>
      </c>
      <c r="D446" s="185"/>
      <c r="E446" s="56"/>
      <c r="F446" s="186"/>
      <c r="G446" s="186"/>
      <c r="H446" s="186"/>
      <c r="I446" s="62"/>
      <c r="J446" s="62"/>
      <c r="K446" s="187"/>
      <c r="L446" s="259"/>
      <c r="M446" s="259"/>
      <c r="N446" s="56"/>
      <c r="O446" s="28"/>
      <c r="P446" s="56"/>
      <c r="Q446" s="28"/>
      <c r="R446" s="132"/>
      <c r="S446" s="215"/>
      <c r="T446" s="286"/>
      <c r="U446" s="27" t="s">
        <v>37</v>
      </c>
      <c r="V446" s="185"/>
      <c r="W446" s="56"/>
      <c r="X446" s="186"/>
      <c r="Y446" s="186"/>
      <c r="Z446" s="186"/>
      <c r="AA446" s="62"/>
      <c r="AB446" s="62"/>
      <c r="AC446" s="187"/>
      <c r="AD446" s="259"/>
      <c r="AE446" s="259"/>
      <c r="AF446" s="56"/>
      <c r="AG446" s="28"/>
      <c r="AH446" s="56"/>
      <c r="AI446" s="28"/>
      <c r="AJ446" s="132"/>
      <c r="AK446" s="198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5"/>
      <c r="E447" s="56"/>
      <c r="F447" s="188"/>
      <c r="G447" s="188"/>
      <c r="H447" s="188"/>
      <c r="I447" s="56"/>
      <c r="J447" s="56"/>
      <c r="K447" s="187"/>
      <c r="L447" s="259"/>
      <c r="M447" s="259"/>
      <c r="N447" s="56"/>
      <c r="O447" s="28"/>
      <c r="P447" s="56"/>
      <c r="Q447" s="28"/>
      <c r="R447" s="183"/>
      <c r="S447" s="215"/>
      <c r="T447" s="287"/>
      <c r="U447" s="27"/>
      <c r="V447" s="185"/>
      <c r="W447" s="56"/>
      <c r="X447" s="188"/>
      <c r="Y447" s="188"/>
      <c r="Z447" s="188"/>
      <c r="AA447" s="56"/>
      <c r="AB447" s="56"/>
      <c r="AC447" s="187"/>
      <c r="AD447" s="259"/>
      <c r="AE447" s="259"/>
      <c r="AF447" s="56"/>
      <c r="AG447" s="28"/>
      <c r="AH447" s="56"/>
      <c r="AI447" s="28"/>
      <c r="AJ447" s="183"/>
      <c r="AK447" s="198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5"/>
      <c r="T448" s="285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8"/>
      <c r="AL448" s="285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34</v>
      </c>
      <c r="D449" s="185"/>
      <c r="E449" s="56"/>
      <c r="F449" s="186"/>
      <c r="G449" s="186"/>
      <c r="H449" s="186"/>
      <c r="I449" s="62"/>
      <c r="J449" s="62"/>
      <c r="K449" s="187"/>
      <c r="L449" s="259"/>
      <c r="M449" s="259"/>
      <c r="N449" s="56"/>
      <c r="O449" s="28"/>
      <c r="P449" s="56"/>
      <c r="Q449" s="28"/>
      <c r="R449" s="132"/>
      <c r="S449" s="215"/>
      <c r="T449" s="286"/>
      <c r="U449" s="27" t="s">
        <v>34</v>
      </c>
      <c r="V449" s="185"/>
      <c r="W449" s="56"/>
      <c r="X449" s="186"/>
      <c r="Y449" s="186"/>
      <c r="Z449" s="186"/>
      <c r="AA449" s="62"/>
      <c r="AB449" s="62"/>
      <c r="AC449" s="187"/>
      <c r="AD449" s="259"/>
      <c r="AE449" s="259"/>
      <c r="AF449" s="56"/>
      <c r="AG449" s="28"/>
      <c r="AH449" s="56"/>
      <c r="AI449" s="28"/>
      <c r="AJ449" s="132"/>
      <c r="AK449" s="198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35</v>
      </c>
      <c r="D450" s="185"/>
      <c r="E450" s="56"/>
      <c r="F450" s="186"/>
      <c r="G450" s="186"/>
      <c r="H450" s="186"/>
      <c r="I450" s="62"/>
      <c r="J450" s="62"/>
      <c r="K450" s="187"/>
      <c r="L450" s="259"/>
      <c r="M450" s="259"/>
      <c r="N450" s="56"/>
      <c r="O450" s="28"/>
      <c r="P450" s="56"/>
      <c r="Q450" s="28"/>
      <c r="R450" s="132"/>
      <c r="S450" s="215"/>
      <c r="T450" s="286"/>
      <c r="U450" s="27" t="s">
        <v>35</v>
      </c>
      <c r="V450" s="185"/>
      <c r="W450" s="56"/>
      <c r="X450" s="186"/>
      <c r="Y450" s="186"/>
      <c r="Z450" s="186"/>
      <c r="AA450" s="62"/>
      <c r="AB450" s="62"/>
      <c r="AC450" s="187"/>
      <c r="AD450" s="259"/>
      <c r="AE450" s="259"/>
      <c r="AF450" s="56"/>
      <c r="AG450" s="28"/>
      <c r="AH450" s="56"/>
      <c r="AI450" s="28"/>
      <c r="AJ450" s="132"/>
      <c r="AK450" s="198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37</v>
      </c>
      <c r="D451" s="185"/>
      <c r="E451" s="56"/>
      <c r="F451" s="186"/>
      <c r="G451" s="186"/>
      <c r="H451" s="186"/>
      <c r="I451" s="62"/>
      <c r="J451" s="62"/>
      <c r="K451" s="187"/>
      <c r="L451" s="259"/>
      <c r="M451" s="259"/>
      <c r="N451" s="56"/>
      <c r="O451" s="28"/>
      <c r="P451" s="56"/>
      <c r="Q451" s="28"/>
      <c r="R451" s="132"/>
      <c r="S451" s="215"/>
      <c r="T451" s="286"/>
      <c r="U451" s="27" t="s">
        <v>37</v>
      </c>
      <c r="V451" s="185"/>
      <c r="W451" s="56"/>
      <c r="X451" s="186"/>
      <c r="Y451" s="186"/>
      <c r="Z451" s="186"/>
      <c r="AA451" s="62"/>
      <c r="AB451" s="62"/>
      <c r="AC451" s="187"/>
      <c r="AD451" s="259"/>
      <c r="AE451" s="259"/>
      <c r="AF451" s="56"/>
      <c r="AG451" s="28"/>
      <c r="AH451" s="56"/>
      <c r="AI451" s="28"/>
      <c r="AJ451" s="132"/>
      <c r="AK451" s="198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5"/>
      <c r="E452" s="56"/>
      <c r="F452" s="188"/>
      <c r="G452" s="188"/>
      <c r="H452" s="188"/>
      <c r="I452" s="56"/>
      <c r="J452" s="56"/>
      <c r="K452" s="187"/>
      <c r="L452" s="259"/>
      <c r="M452" s="259"/>
      <c r="N452" s="56"/>
      <c r="O452" s="28"/>
      <c r="P452" s="56"/>
      <c r="Q452" s="28"/>
      <c r="R452" s="183"/>
      <c r="S452" s="215"/>
      <c r="T452" s="287"/>
      <c r="U452" s="27"/>
      <c r="V452" s="185"/>
      <c r="W452" s="56"/>
      <c r="X452" s="188"/>
      <c r="Y452" s="188"/>
      <c r="Z452" s="188"/>
      <c r="AA452" s="56"/>
      <c r="AB452" s="56"/>
      <c r="AC452" s="187"/>
      <c r="AD452" s="259"/>
      <c r="AE452" s="259"/>
      <c r="AF452" s="56"/>
      <c r="AG452" s="28"/>
      <c r="AH452" s="56"/>
      <c r="AI452" s="28"/>
      <c r="AJ452" s="183"/>
      <c r="AK452" s="198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5"/>
      <c r="T453" s="285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8"/>
      <c r="AL453" s="285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34</v>
      </c>
      <c r="D454" s="185"/>
      <c r="E454" s="56"/>
      <c r="F454" s="186"/>
      <c r="G454" s="186"/>
      <c r="H454" s="186"/>
      <c r="I454" s="62"/>
      <c r="J454" s="62"/>
      <c r="K454" s="187"/>
      <c r="L454" s="259"/>
      <c r="M454" s="259"/>
      <c r="N454" s="56"/>
      <c r="O454" s="28"/>
      <c r="P454" s="56"/>
      <c r="Q454" s="28"/>
      <c r="R454" s="132"/>
      <c r="S454" s="215"/>
      <c r="T454" s="286"/>
      <c r="U454" s="27" t="s">
        <v>34</v>
      </c>
      <c r="V454" s="185"/>
      <c r="W454" s="56"/>
      <c r="X454" s="186"/>
      <c r="Y454" s="186"/>
      <c r="Z454" s="186"/>
      <c r="AA454" s="62"/>
      <c r="AB454" s="62"/>
      <c r="AC454" s="187"/>
      <c r="AD454" s="259"/>
      <c r="AE454" s="259"/>
      <c r="AF454" s="56"/>
      <c r="AG454" s="28"/>
      <c r="AH454" s="56"/>
      <c r="AI454" s="28"/>
      <c r="AJ454" s="132"/>
      <c r="AK454" s="198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35</v>
      </c>
      <c r="D455" s="185"/>
      <c r="E455" s="56"/>
      <c r="F455" s="186"/>
      <c r="G455" s="186"/>
      <c r="H455" s="186"/>
      <c r="I455" s="62"/>
      <c r="J455" s="62"/>
      <c r="K455" s="187"/>
      <c r="L455" s="259"/>
      <c r="M455" s="259"/>
      <c r="N455" s="56"/>
      <c r="O455" s="28"/>
      <c r="P455" s="56"/>
      <c r="Q455" s="28"/>
      <c r="R455" s="132"/>
      <c r="S455" s="215"/>
      <c r="T455" s="286"/>
      <c r="U455" s="27" t="s">
        <v>35</v>
      </c>
      <c r="V455" s="185"/>
      <c r="W455" s="56"/>
      <c r="X455" s="186"/>
      <c r="Y455" s="186"/>
      <c r="Z455" s="186"/>
      <c r="AA455" s="62"/>
      <c r="AB455" s="62"/>
      <c r="AC455" s="187"/>
      <c r="AD455" s="259"/>
      <c r="AE455" s="259"/>
      <c r="AF455" s="56"/>
      <c r="AG455" s="28"/>
      <c r="AH455" s="56"/>
      <c r="AI455" s="28"/>
      <c r="AJ455" s="132"/>
      <c r="AK455" s="198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37</v>
      </c>
      <c r="D456" s="185"/>
      <c r="E456" s="56"/>
      <c r="F456" s="186"/>
      <c r="G456" s="186"/>
      <c r="H456" s="186"/>
      <c r="I456" s="62"/>
      <c r="J456" s="62"/>
      <c r="K456" s="187"/>
      <c r="L456" s="259"/>
      <c r="M456" s="259"/>
      <c r="N456" s="56"/>
      <c r="O456" s="28"/>
      <c r="P456" s="56"/>
      <c r="Q456" s="28"/>
      <c r="R456" s="132"/>
      <c r="S456" s="215"/>
      <c r="T456" s="286"/>
      <c r="U456" s="27" t="s">
        <v>37</v>
      </c>
      <c r="V456" s="185"/>
      <c r="W456" s="56"/>
      <c r="X456" s="186"/>
      <c r="Y456" s="186"/>
      <c r="Z456" s="186"/>
      <c r="AA456" s="62"/>
      <c r="AB456" s="62"/>
      <c r="AC456" s="187"/>
      <c r="AD456" s="259"/>
      <c r="AE456" s="259"/>
      <c r="AF456" s="56"/>
      <c r="AG456" s="28"/>
      <c r="AH456" s="56"/>
      <c r="AI456" s="28"/>
      <c r="AJ456" s="132"/>
      <c r="AK456" s="198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5"/>
      <c r="E457" s="56"/>
      <c r="F457" s="188"/>
      <c r="G457" s="188"/>
      <c r="H457" s="188"/>
      <c r="I457" s="56"/>
      <c r="J457" s="56"/>
      <c r="K457" s="187"/>
      <c r="L457" s="259"/>
      <c r="M457" s="259"/>
      <c r="N457" s="56"/>
      <c r="O457" s="28"/>
      <c r="P457" s="56"/>
      <c r="Q457" s="28"/>
      <c r="R457" s="183"/>
      <c r="S457" s="215"/>
      <c r="T457" s="287"/>
      <c r="U457" s="27"/>
      <c r="V457" s="185"/>
      <c r="W457" s="56"/>
      <c r="X457" s="188"/>
      <c r="Y457" s="188"/>
      <c r="Z457" s="188"/>
      <c r="AA457" s="56"/>
      <c r="AB457" s="56"/>
      <c r="AC457" s="187"/>
      <c r="AD457" s="259"/>
      <c r="AE457" s="259"/>
      <c r="AF457" s="56"/>
      <c r="AG457" s="28"/>
      <c r="AH457" s="56"/>
      <c r="AI457" s="28"/>
      <c r="AJ457" s="183"/>
      <c r="AK457" s="198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5"/>
      <c r="T458" s="285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8"/>
      <c r="AL458" s="285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34</v>
      </c>
      <c r="D459" s="185"/>
      <c r="E459" s="56"/>
      <c r="F459" s="186"/>
      <c r="G459" s="186"/>
      <c r="H459" s="186"/>
      <c r="I459" s="62"/>
      <c r="J459" s="62"/>
      <c r="K459" s="187"/>
      <c r="L459" s="259"/>
      <c r="M459" s="259"/>
      <c r="N459" s="56"/>
      <c r="O459" s="28"/>
      <c r="P459" s="56"/>
      <c r="Q459" s="28"/>
      <c r="R459" s="132"/>
      <c r="S459" s="215"/>
      <c r="T459" s="286"/>
      <c r="U459" s="27" t="s">
        <v>34</v>
      </c>
      <c r="V459" s="185"/>
      <c r="W459" s="56"/>
      <c r="X459" s="186"/>
      <c r="Y459" s="186"/>
      <c r="Z459" s="186"/>
      <c r="AA459" s="62"/>
      <c r="AB459" s="62"/>
      <c r="AC459" s="187"/>
      <c r="AD459" s="259"/>
      <c r="AE459" s="259"/>
      <c r="AF459" s="56"/>
      <c r="AG459" s="28"/>
      <c r="AH459" s="56"/>
      <c r="AI459" s="28"/>
      <c r="AJ459" s="132"/>
      <c r="AK459" s="198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35</v>
      </c>
      <c r="D460" s="185"/>
      <c r="E460" s="56"/>
      <c r="F460" s="186"/>
      <c r="G460" s="186"/>
      <c r="H460" s="186"/>
      <c r="I460" s="62"/>
      <c r="J460" s="62"/>
      <c r="K460" s="187"/>
      <c r="L460" s="259"/>
      <c r="M460" s="259"/>
      <c r="N460" s="56"/>
      <c r="O460" s="28"/>
      <c r="P460" s="56"/>
      <c r="Q460" s="28"/>
      <c r="R460" s="132"/>
      <c r="S460" s="215"/>
      <c r="T460" s="286"/>
      <c r="U460" s="27" t="s">
        <v>35</v>
      </c>
      <c r="V460" s="185"/>
      <c r="W460" s="56"/>
      <c r="X460" s="186"/>
      <c r="Y460" s="186"/>
      <c r="Z460" s="186"/>
      <c r="AA460" s="62"/>
      <c r="AB460" s="62"/>
      <c r="AC460" s="187"/>
      <c r="AD460" s="259"/>
      <c r="AE460" s="259"/>
      <c r="AF460" s="56"/>
      <c r="AG460" s="28"/>
      <c r="AH460" s="56"/>
      <c r="AI460" s="28"/>
      <c r="AJ460" s="132"/>
      <c r="AK460" s="198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37</v>
      </c>
      <c r="D461" s="185"/>
      <c r="E461" s="56"/>
      <c r="F461" s="186"/>
      <c r="G461" s="186"/>
      <c r="H461" s="186"/>
      <c r="I461" s="62"/>
      <c r="J461" s="62"/>
      <c r="K461" s="187"/>
      <c r="L461" s="259"/>
      <c r="M461" s="259"/>
      <c r="N461" s="56"/>
      <c r="O461" s="28"/>
      <c r="P461" s="56"/>
      <c r="Q461" s="28"/>
      <c r="R461" s="132"/>
      <c r="S461" s="215"/>
      <c r="T461" s="286"/>
      <c r="U461" s="27" t="s">
        <v>37</v>
      </c>
      <c r="V461" s="185"/>
      <c r="W461" s="56"/>
      <c r="X461" s="186"/>
      <c r="Y461" s="186"/>
      <c r="Z461" s="186"/>
      <c r="AA461" s="62"/>
      <c r="AB461" s="62"/>
      <c r="AC461" s="187"/>
      <c r="AD461" s="259"/>
      <c r="AE461" s="259"/>
      <c r="AF461" s="56"/>
      <c r="AG461" s="28"/>
      <c r="AH461" s="56"/>
      <c r="AI461" s="28"/>
      <c r="AJ461" s="132"/>
      <c r="AK461" s="198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5"/>
      <c r="E462" s="56"/>
      <c r="F462" s="188"/>
      <c r="G462" s="188"/>
      <c r="H462" s="188"/>
      <c r="I462" s="56"/>
      <c r="J462" s="56"/>
      <c r="K462" s="187"/>
      <c r="L462" s="259"/>
      <c r="M462" s="259"/>
      <c r="N462" s="56"/>
      <c r="O462" s="28"/>
      <c r="P462" s="56"/>
      <c r="Q462" s="28"/>
      <c r="R462" s="183"/>
      <c r="S462" s="215"/>
      <c r="T462" s="287"/>
      <c r="U462" s="27"/>
      <c r="V462" s="185"/>
      <c r="W462" s="56"/>
      <c r="X462" s="188"/>
      <c r="Y462" s="188"/>
      <c r="Z462" s="188"/>
      <c r="AA462" s="56"/>
      <c r="AB462" s="56"/>
      <c r="AC462" s="187"/>
      <c r="AD462" s="259"/>
      <c r="AE462" s="259"/>
      <c r="AF462" s="56"/>
      <c r="AG462" s="28"/>
      <c r="AH462" s="56"/>
      <c r="AI462" s="28"/>
      <c r="AJ462" s="183"/>
      <c r="AK462" s="198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5"/>
      <c r="T463" s="285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8"/>
      <c r="AL463" s="285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34</v>
      </c>
      <c r="D464" s="185"/>
      <c r="E464" s="56"/>
      <c r="F464" s="186"/>
      <c r="G464" s="186"/>
      <c r="H464" s="186"/>
      <c r="I464" s="62"/>
      <c r="J464" s="62"/>
      <c r="K464" s="187"/>
      <c r="L464" s="259"/>
      <c r="M464" s="259"/>
      <c r="N464" s="56"/>
      <c r="O464" s="28"/>
      <c r="P464" s="56"/>
      <c r="Q464" s="28"/>
      <c r="R464" s="132"/>
      <c r="S464" s="215"/>
      <c r="T464" s="286"/>
      <c r="U464" s="27" t="s">
        <v>34</v>
      </c>
      <c r="V464" s="185"/>
      <c r="W464" s="56"/>
      <c r="X464" s="186"/>
      <c r="Y464" s="186"/>
      <c r="Z464" s="186"/>
      <c r="AA464" s="62"/>
      <c r="AB464" s="62"/>
      <c r="AC464" s="187"/>
      <c r="AD464" s="259"/>
      <c r="AE464" s="259"/>
      <c r="AF464" s="56"/>
      <c r="AG464" s="28"/>
      <c r="AH464" s="56"/>
      <c r="AI464" s="28"/>
      <c r="AJ464" s="132"/>
      <c r="AK464" s="198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35</v>
      </c>
      <c r="D465" s="185"/>
      <c r="E465" s="56"/>
      <c r="F465" s="186"/>
      <c r="G465" s="186"/>
      <c r="H465" s="186"/>
      <c r="I465" s="62"/>
      <c r="J465" s="62"/>
      <c r="K465" s="187"/>
      <c r="L465" s="259"/>
      <c r="M465" s="259"/>
      <c r="N465" s="56"/>
      <c r="O465" s="28"/>
      <c r="P465" s="56"/>
      <c r="Q465" s="28"/>
      <c r="R465" s="132"/>
      <c r="S465" s="215"/>
      <c r="T465" s="286"/>
      <c r="U465" s="27" t="s">
        <v>35</v>
      </c>
      <c r="V465" s="185"/>
      <c r="W465" s="56"/>
      <c r="X465" s="186"/>
      <c r="Y465" s="186"/>
      <c r="Z465" s="186"/>
      <c r="AA465" s="62"/>
      <c r="AB465" s="62"/>
      <c r="AC465" s="187"/>
      <c r="AD465" s="259"/>
      <c r="AE465" s="259"/>
      <c r="AF465" s="56"/>
      <c r="AG465" s="28"/>
      <c r="AH465" s="56"/>
      <c r="AI465" s="28"/>
      <c r="AJ465" s="132"/>
      <c r="AK465" s="198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37</v>
      </c>
      <c r="D466" s="185"/>
      <c r="E466" s="56"/>
      <c r="F466" s="186"/>
      <c r="G466" s="186"/>
      <c r="H466" s="186"/>
      <c r="I466" s="62"/>
      <c r="J466" s="62"/>
      <c r="K466" s="187"/>
      <c r="L466" s="259"/>
      <c r="M466" s="259"/>
      <c r="N466" s="56"/>
      <c r="O466" s="28"/>
      <c r="P466" s="56"/>
      <c r="Q466" s="28"/>
      <c r="R466" s="132"/>
      <c r="S466" s="215"/>
      <c r="T466" s="286"/>
      <c r="U466" s="27" t="s">
        <v>37</v>
      </c>
      <c r="V466" s="185"/>
      <c r="W466" s="56"/>
      <c r="X466" s="186"/>
      <c r="Y466" s="186"/>
      <c r="Z466" s="186"/>
      <c r="AA466" s="62"/>
      <c r="AB466" s="62"/>
      <c r="AC466" s="187"/>
      <c r="AD466" s="259"/>
      <c r="AE466" s="259"/>
      <c r="AF466" s="56"/>
      <c r="AG466" s="28"/>
      <c r="AH466" s="56"/>
      <c r="AI466" s="28"/>
      <c r="AJ466" s="132"/>
      <c r="AK466" s="198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5"/>
      <c r="E467" s="56"/>
      <c r="F467" s="188"/>
      <c r="G467" s="188"/>
      <c r="H467" s="188"/>
      <c r="I467" s="56"/>
      <c r="J467" s="56"/>
      <c r="K467" s="187"/>
      <c r="L467" s="259"/>
      <c r="M467" s="259"/>
      <c r="N467" s="56"/>
      <c r="O467" s="28"/>
      <c r="P467" s="56"/>
      <c r="Q467" s="28"/>
      <c r="R467" s="183"/>
      <c r="S467" s="215"/>
      <c r="T467" s="287"/>
      <c r="U467" s="27"/>
      <c r="V467" s="185"/>
      <c r="W467" s="56"/>
      <c r="X467" s="188"/>
      <c r="Y467" s="188"/>
      <c r="Z467" s="188"/>
      <c r="AA467" s="56"/>
      <c r="AB467" s="56"/>
      <c r="AC467" s="187"/>
      <c r="AD467" s="259"/>
      <c r="AE467" s="259"/>
      <c r="AF467" s="56"/>
      <c r="AG467" s="28"/>
      <c r="AH467" s="56"/>
      <c r="AI467" s="28"/>
      <c r="AJ467" s="183"/>
      <c r="AK467" s="198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5"/>
      <c r="T468" s="285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8"/>
      <c r="AL468" s="285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34</v>
      </c>
      <c r="D469" s="185"/>
      <c r="E469" s="56"/>
      <c r="F469" s="186"/>
      <c r="G469" s="186"/>
      <c r="H469" s="186"/>
      <c r="I469" s="62"/>
      <c r="J469" s="62"/>
      <c r="K469" s="187"/>
      <c r="L469" s="259"/>
      <c r="M469" s="259"/>
      <c r="N469" s="56"/>
      <c r="O469" s="28"/>
      <c r="P469" s="56"/>
      <c r="Q469" s="28"/>
      <c r="R469" s="132"/>
      <c r="S469" s="215"/>
      <c r="T469" s="286"/>
      <c r="U469" s="27" t="s">
        <v>34</v>
      </c>
      <c r="V469" s="185"/>
      <c r="W469" s="56"/>
      <c r="X469" s="186"/>
      <c r="Y469" s="186"/>
      <c r="Z469" s="186"/>
      <c r="AA469" s="62"/>
      <c r="AB469" s="62"/>
      <c r="AC469" s="187"/>
      <c r="AD469" s="259"/>
      <c r="AE469" s="259"/>
      <c r="AF469" s="56"/>
      <c r="AG469" s="28"/>
      <c r="AH469" s="56"/>
      <c r="AI469" s="28"/>
      <c r="AJ469" s="132"/>
      <c r="AK469" s="198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35</v>
      </c>
      <c r="D470" s="185"/>
      <c r="E470" s="56"/>
      <c r="F470" s="186"/>
      <c r="G470" s="186"/>
      <c r="H470" s="186"/>
      <c r="I470" s="62"/>
      <c r="J470" s="62"/>
      <c r="K470" s="187"/>
      <c r="L470" s="259"/>
      <c r="M470" s="259"/>
      <c r="N470" s="56"/>
      <c r="O470" s="28"/>
      <c r="P470" s="56"/>
      <c r="Q470" s="28"/>
      <c r="R470" s="132"/>
      <c r="S470" s="215"/>
      <c r="T470" s="286"/>
      <c r="U470" s="27" t="s">
        <v>35</v>
      </c>
      <c r="V470" s="185"/>
      <c r="W470" s="56"/>
      <c r="X470" s="186"/>
      <c r="Y470" s="186"/>
      <c r="Z470" s="186"/>
      <c r="AA470" s="62"/>
      <c r="AB470" s="62"/>
      <c r="AC470" s="187"/>
      <c r="AD470" s="259"/>
      <c r="AE470" s="259"/>
      <c r="AF470" s="56"/>
      <c r="AG470" s="28"/>
      <c r="AH470" s="56"/>
      <c r="AI470" s="28"/>
      <c r="AJ470" s="132"/>
      <c r="AK470" s="198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37</v>
      </c>
      <c r="D471" s="185"/>
      <c r="E471" s="56"/>
      <c r="F471" s="186"/>
      <c r="G471" s="186"/>
      <c r="H471" s="186"/>
      <c r="I471" s="62"/>
      <c r="J471" s="62"/>
      <c r="K471" s="187"/>
      <c r="L471" s="259"/>
      <c r="M471" s="259"/>
      <c r="N471" s="56"/>
      <c r="O471" s="28"/>
      <c r="P471" s="56"/>
      <c r="Q471" s="28"/>
      <c r="R471" s="132"/>
      <c r="S471" s="215"/>
      <c r="T471" s="286"/>
      <c r="U471" s="27" t="s">
        <v>37</v>
      </c>
      <c r="V471" s="185"/>
      <c r="W471" s="56"/>
      <c r="X471" s="186"/>
      <c r="Y471" s="186"/>
      <c r="Z471" s="186"/>
      <c r="AA471" s="62"/>
      <c r="AB471" s="62"/>
      <c r="AC471" s="187"/>
      <c r="AD471" s="259"/>
      <c r="AE471" s="259"/>
      <c r="AF471" s="56"/>
      <c r="AG471" s="28"/>
      <c r="AH471" s="56"/>
      <c r="AI471" s="28"/>
      <c r="AJ471" s="132"/>
      <c r="AK471" s="198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5"/>
      <c r="E472" s="56"/>
      <c r="F472" s="188"/>
      <c r="G472" s="188"/>
      <c r="H472" s="188"/>
      <c r="I472" s="56"/>
      <c r="J472" s="56"/>
      <c r="K472" s="187"/>
      <c r="L472" s="259"/>
      <c r="M472" s="259"/>
      <c r="N472" s="56"/>
      <c r="O472" s="28"/>
      <c r="P472" s="56"/>
      <c r="Q472" s="28"/>
      <c r="R472" s="183"/>
      <c r="S472" s="215"/>
      <c r="T472" s="287"/>
      <c r="U472" s="27"/>
      <c r="V472" s="185"/>
      <c r="W472" s="56"/>
      <c r="X472" s="188"/>
      <c r="Y472" s="188"/>
      <c r="Z472" s="188"/>
      <c r="AA472" s="56"/>
      <c r="AB472" s="56"/>
      <c r="AC472" s="187"/>
      <c r="AD472" s="259"/>
      <c r="AE472" s="259"/>
      <c r="AF472" s="56"/>
      <c r="AG472" s="28"/>
      <c r="AH472" s="56"/>
      <c r="AI472" s="28"/>
      <c r="AJ472" s="183"/>
      <c r="AK472" s="198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5"/>
      <c r="T473" s="285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8"/>
      <c r="AL473" s="285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34</v>
      </c>
      <c r="D474" s="185"/>
      <c r="E474" s="56"/>
      <c r="F474" s="186"/>
      <c r="G474" s="186"/>
      <c r="H474" s="186"/>
      <c r="I474" s="62"/>
      <c r="J474" s="62"/>
      <c r="K474" s="187"/>
      <c r="L474" s="259"/>
      <c r="M474" s="259"/>
      <c r="N474" s="56"/>
      <c r="O474" s="28"/>
      <c r="P474" s="56"/>
      <c r="Q474" s="28"/>
      <c r="R474" s="132"/>
      <c r="S474" s="215"/>
      <c r="T474" s="286"/>
      <c r="U474" s="27" t="s">
        <v>34</v>
      </c>
      <c r="V474" s="185"/>
      <c r="W474" s="56"/>
      <c r="X474" s="186"/>
      <c r="Y474" s="186"/>
      <c r="Z474" s="186"/>
      <c r="AA474" s="62"/>
      <c r="AB474" s="62"/>
      <c r="AC474" s="187"/>
      <c r="AD474" s="259"/>
      <c r="AE474" s="259"/>
      <c r="AF474" s="56"/>
      <c r="AG474" s="28"/>
      <c r="AH474" s="56"/>
      <c r="AI474" s="28"/>
      <c r="AJ474" s="132"/>
      <c r="AK474" s="198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35</v>
      </c>
      <c r="D475" s="185"/>
      <c r="E475" s="56"/>
      <c r="F475" s="186"/>
      <c r="G475" s="186"/>
      <c r="H475" s="186"/>
      <c r="I475" s="62"/>
      <c r="J475" s="62"/>
      <c r="K475" s="187"/>
      <c r="L475" s="259"/>
      <c r="M475" s="259"/>
      <c r="N475" s="56"/>
      <c r="O475" s="28"/>
      <c r="P475" s="56"/>
      <c r="Q475" s="28"/>
      <c r="R475" s="132"/>
      <c r="S475" s="215"/>
      <c r="T475" s="286"/>
      <c r="U475" s="27" t="s">
        <v>35</v>
      </c>
      <c r="V475" s="185"/>
      <c r="W475" s="56"/>
      <c r="X475" s="186"/>
      <c r="Y475" s="186"/>
      <c r="Z475" s="186"/>
      <c r="AA475" s="62"/>
      <c r="AB475" s="62"/>
      <c r="AC475" s="187"/>
      <c r="AD475" s="259"/>
      <c r="AE475" s="259"/>
      <c r="AF475" s="56"/>
      <c r="AG475" s="28"/>
      <c r="AH475" s="56"/>
      <c r="AI475" s="28"/>
      <c r="AJ475" s="132"/>
      <c r="AK475" s="198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37</v>
      </c>
      <c r="D476" s="185"/>
      <c r="E476" s="56"/>
      <c r="F476" s="186"/>
      <c r="G476" s="186"/>
      <c r="H476" s="186"/>
      <c r="I476" s="62"/>
      <c r="J476" s="62"/>
      <c r="K476" s="187"/>
      <c r="L476" s="259"/>
      <c r="M476" s="259"/>
      <c r="N476" s="56"/>
      <c r="O476" s="28"/>
      <c r="P476" s="56"/>
      <c r="Q476" s="28"/>
      <c r="R476" s="132"/>
      <c r="S476" s="215"/>
      <c r="T476" s="286"/>
      <c r="U476" s="27" t="s">
        <v>37</v>
      </c>
      <c r="V476" s="185"/>
      <c r="W476" s="56"/>
      <c r="X476" s="186"/>
      <c r="Y476" s="186"/>
      <c r="Z476" s="186"/>
      <c r="AA476" s="62"/>
      <c r="AB476" s="62"/>
      <c r="AC476" s="187"/>
      <c r="AD476" s="259"/>
      <c r="AE476" s="259"/>
      <c r="AF476" s="56"/>
      <c r="AG476" s="28"/>
      <c r="AH476" s="56"/>
      <c r="AI476" s="28"/>
      <c r="AJ476" s="132"/>
      <c r="AK476" s="198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5"/>
      <c r="E477" s="56"/>
      <c r="F477" s="188"/>
      <c r="G477" s="188"/>
      <c r="H477" s="188"/>
      <c r="I477" s="56"/>
      <c r="J477" s="56"/>
      <c r="K477" s="187"/>
      <c r="L477" s="259"/>
      <c r="M477" s="259"/>
      <c r="N477" s="56"/>
      <c r="O477" s="28"/>
      <c r="P477" s="56"/>
      <c r="Q477" s="28"/>
      <c r="R477" s="183"/>
      <c r="S477" s="215"/>
      <c r="T477" s="287"/>
      <c r="U477" s="27"/>
      <c r="V477" s="185"/>
      <c r="W477" s="56"/>
      <c r="X477" s="188"/>
      <c r="Y477" s="188"/>
      <c r="Z477" s="188"/>
      <c r="AA477" s="56"/>
      <c r="AB477" s="56"/>
      <c r="AC477" s="187"/>
      <c r="AD477" s="259"/>
      <c r="AE477" s="259"/>
      <c r="AF477" s="56"/>
      <c r="AG477" s="28"/>
      <c r="AH477" s="56"/>
      <c r="AI477" s="28"/>
      <c r="AJ477" s="183"/>
      <c r="AK477" s="198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5"/>
      <c r="T478" s="285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8"/>
      <c r="AL478" s="285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34</v>
      </c>
      <c r="D479" s="185"/>
      <c r="E479" s="56"/>
      <c r="F479" s="186"/>
      <c r="G479" s="186"/>
      <c r="H479" s="186"/>
      <c r="I479" s="62"/>
      <c r="J479" s="62"/>
      <c r="K479" s="187"/>
      <c r="L479" s="259"/>
      <c r="M479" s="259"/>
      <c r="N479" s="56"/>
      <c r="O479" s="28"/>
      <c r="P479" s="56"/>
      <c r="Q479" s="28"/>
      <c r="R479" s="132"/>
      <c r="S479" s="215"/>
      <c r="T479" s="286"/>
      <c r="U479" s="27" t="s">
        <v>34</v>
      </c>
      <c r="V479" s="185"/>
      <c r="W479" s="56"/>
      <c r="X479" s="186"/>
      <c r="Y479" s="186"/>
      <c r="Z479" s="186"/>
      <c r="AA479" s="62"/>
      <c r="AB479" s="62"/>
      <c r="AC479" s="187"/>
      <c r="AD479" s="259"/>
      <c r="AE479" s="259"/>
      <c r="AF479" s="56"/>
      <c r="AG479" s="28"/>
      <c r="AH479" s="56"/>
      <c r="AI479" s="28"/>
      <c r="AJ479" s="132"/>
      <c r="AK479" s="198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35</v>
      </c>
      <c r="D480" s="185"/>
      <c r="E480" s="56"/>
      <c r="F480" s="186"/>
      <c r="G480" s="186"/>
      <c r="H480" s="186"/>
      <c r="I480" s="62"/>
      <c r="J480" s="62"/>
      <c r="K480" s="187"/>
      <c r="L480" s="259"/>
      <c r="M480" s="259"/>
      <c r="N480" s="56"/>
      <c r="O480" s="28"/>
      <c r="P480" s="56"/>
      <c r="Q480" s="28"/>
      <c r="R480" s="132"/>
      <c r="S480" s="215"/>
      <c r="T480" s="286"/>
      <c r="U480" s="27" t="s">
        <v>35</v>
      </c>
      <c r="V480" s="185"/>
      <c r="W480" s="56"/>
      <c r="X480" s="186"/>
      <c r="Y480" s="186"/>
      <c r="Z480" s="186"/>
      <c r="AA480" s="62"/>
      <c r="AB480" s="62"/>
      <c r="AC480" s="187"/>
      <c r="AD480" s="259"/>
      <c r="AE480" s="259"/>
      <c r="AF480" s="56"/>
      <c r="AG480" s="28"/>
      <c r="AH480" s="56"/>
      <c r="AI480" s="28"/>
      <c r="AJ480" s="132"/>
      <c r="AK480" s="198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37</v>
      </c>
      <c r="D481" s="185"/>
      <c r="E481" s="56"/>
      <c r="F481" s="186"/>
      <c r="G481" s="186"/>
      <c r="H481" s="186"/>
      <c r="I481" s="62"/>
      <c r="J481" s="62"/>
      <c r="K481" s="187"/>
      <c r="L481" s="259"/>
      <c r="M481" s="259"/>
      <c r="N481" s="56"/>
      <c r="O481" s="28"/>
      <c r="P481" s="56"/>
      <c r="Q481" s="28"/>
      <c r="R481" s="132"/>
      <c r="S481" s="215"/>
      <c r="T481" s="286"/>
      <c r="U481" s="27" t="s">
        <v>37</v>
      </c>
      <c r="V481" s="185"/>
      <c r="W481" s="56"/>
      <c r="X481" s="186"/>
      <c r="Y481" s="186"/>
      <c r="Z481" s="186"/>
      <c r="AA481" s="62"/>
      <c r="AB481" s="62"/>
      <c r="AC481" s="187"/>
      <c r="AD481" s="259"/>
      <c r="AE481" s="259"/>
      <c r="AF481" s="56"/>
      <c r="AG481" s="28"/>
      <c r="AH481" s="56"/>
      <c r="AI481" s="28"/>
      <c r="AJ481" s="132"/>
      <c r="AK481" s="198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5"/>
      <c r="E482" s="56"/>
      <c r="F482" s="188"/>
      <c r="G482" s="188"/>
      <c r="H482" s="188"/>
      <c r="I482" s="56"/>
      <c r="J482" s="56"/>
      <c r="K482" s="187"/>
      <c r="L482" s="259"/>
      <c r="M482" s="259"/>
      <c r="N482" s="56"/>
      <c r="O482" s="28"/>
      <c r="P482" s="56"/>
      <c r="Q482" s="28"/>
      <c r="R482" s="183"/>
      <c r="S482" s="215"/>
      <c r="T482" s="287"/>
      <c r="U482" s="27"/>
      <c r="V482" s="185"/>
      <c r="W482" s="56"/>
      <c r="X482" s="188"/>
      <c r="Y482" s="188"/>
      <c r="Z482" s="188"/>
      <c r="AA482" s="56"/>
      <c r="AB482" s="56"/>
      <c r="AC482" s="187"/>
      <c r="AD482" s="259"/>
      <c r="AE482" s="259"/>
      <c r="AF482" s="56"/>
      <c r="AG482" s="28"/>
      <c r="AH482" s="56"/>
      <c r="AI482" s="28"/>
      <c r="AJ482" s="183"/>
      <c r="AK482" s="198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5"/>
      <c r="T483" s="285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8"/>
      <c r="AL483" s="285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34</v>
      </c>
      <c r="D484" s="185"/>
      <c r="E484" s="56"/>
      <c r="F484" s="186"/>
      <c r="G484" s="186"/>
      <c r="H484" s="186"/>
      <c r="I484" s="62"/>
      <c r="J484" s="62"/>
      <c r="K484" s="187"/>
      <c r="L484" s="259"/>
      <c r="M484" s="259"/>
      <c r="N484" s="56"/>
      <c r="O484" s="28"/>
      <c r="P484" s="56"/>
      <c r="Q484" s="28"/>
      <c r="R484" s="132"/>
      <c r="S484" s="215"/>
      <c r="T484" s="286"/>
      <c r="U484" s="27" t="s">
        <v>34</v>
      </c>
      <c r="V484" s="185"/>
      <c r="W484" s="56"/>
      <c r="X484" s="186"/>
      <c r="Y484" s="186"/>
      <c r="Z484" s="186"/>
      <c r="AA484" s="62"/>
      <c r="AB484" s="62"/>
      <c r="AC484" s="187"/>
      <c r="AD484" s="259"/>
      <c r="AE484" s="259"/>
      <c r="AF484" s="56"/>
      <c r="AG484" s="28"/>
      <c r="AH484" s="56"/>
      <c r="AI484" s="28"/>
      <c r="AJ484" s="132"/>
      <c r="AK484" s="198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35</v>
      </c>
      <c r="D485" s="185"/>
      <c r="E485" s="56"/>
      <c r="F485" s="186"/>
      <c r="G485" s="186"/>
      <c r="H485" s="186"/>
      <c r="I485" s="62"/>
      <c r="J485" s="62"/>
      <c r="K485" s="187"/>
      <c r="L485" s="259"/>
      <c r="M485" s="259"/>
      <c r="N485" s="56"/>
      <c r="O485" s="28"/>
      <c r="P485" s="56"/>
      <c r="Q485" s="28"/>
      <c r="R485" s="132"/>
      <c r="S485" s="215"/>
      <c r="T485" s="286"/>
      <c r="U485" s="27" t="s">
        <v>35</v>
      </c>
      <c r="V485" s="185"/>
      <c r="W485" s="56"/>
      <c r="X485" s="186"/>
      <c r="Y485" s="186"/>
      <c r="Z485" s="186"/>
      <c r="AA485" s="62"/>
      <c r="AB485" s="62"/>
      <c r="AC485" s="187"/>
      <c r="AD485" s="259"/>
      <c r="AE485" s="259"/>
      <c r="AF485" s="56"/>
      <c r="AG485" s="28"/>
      <c r="AH485" s="56"/>
      <c r="AI485" s="28"/>
      <c r="AJ485" s="132"/>
      <c r="AK485" s="198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37</v>
      </c>
      <c r="D486" s="185"/>
      <c r="E486" s="56"/>
      <c r="F486" s="186"/>
      <c r="G486" s="186"/>
      <c r="H486" s="186"/>
      <c r="I486" s="62"/>
      <c r="J486" s="62"/>
      <c r="K486" s="187"/>
      <c r="L486" s="259"/>
      <c r="M486" s="259"/>
      <c r="N486" s="56"/>
      <c r="O486" s="28"/>
      <c r="P486" s="56"/>
      <c r="Q486" s="28"/>
      <c r="R486" s="132"/>
      <c r="S486" s="215"/>
      <c r="T486" s="286"/>
      <c r="U486" s="27" t="s">
        <v>37</v>
      </c>
      <c r="V486" s="185"/>
      <c r="W486" s="56"/>
      <c r="X486" s="186"/>
      <c r="Y486" s="186"/>
      <c r="Z486" s="186"/>
      <c r="AA486" s="62"/>
      <c r="AB486" s="62"/>
      <c r="AC486" s="187"/>
      <c r="AD486" s="259"/>
      <c r="AE486" s="259"/>
      <c r="AF486" s="56"/>
      <c r="AG486" s="28"/>
      <c r="AH486" s="56"/>
      <c r="AI486" s="28"/>
      <c r="AJ486" s="132"/>
      <c r="AK486" s="198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5"/>
      <c r="E487" s="56"/>
      <c r="F487" s="188"/>
      <c r="G487" s="188"/>
      <c r="H487" s="188"/>
      <c r="I487" s="56"/>
      <c r="J487" s="56"/>
      <c r="K487" s="187"/>
      <c r="L487" s="259"/>
      <c r="M487" s="259"/>
      <c r="N487" s="56"/>
      <c r="O487" s="28"/>
      <c r="P487" s="56"/>
      <c r="Q487" s="28"/>
      <c r="R487" s="183"/>
      <c r="S487" s="215"/>
      <c r="T487" s="287"/>
      <c r="U487" s="27"/>
      <c r="V487" s="185"/>
      <c r="W487" s="56"/>
      <c r="X487" s="188"/>
      <c r="Y487" s="188"/>
      <c r="Z487" s="188"/>
      <c r="AA487" s="56"/>
      <c r="AB487" s="56"/>
      <c r="AC487" s="187"/>
      <c r="AD487" s="259"/>
      <c r="AE487" s="259"/>
      <c r="AF487" s="56"/>
      <c r="AG487" s="28"/>
      <c r="AH487" s="56"/>
      <c r="AI487" s="28"/>
      <c r="AJ487" s="183"/>
      <c r="AK487" s="198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5"/>
      <c r="T488" s="285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8"/>
      <c r="AL488" s="285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34</v>
      </c>
      <c r="D489" s="185"/>
      <c r="E489" s="56"/>
      <c r="F489" s="186"/>
      <c r="G489" s="186"/>
      <c r="H489" s="186"/>
      <c r="I489" s="62"/>
      <c r="J489" s="62"/>
      <c r="K489" s="187"/>
      <c r="L489" s="259"/>
      <c r="M489" s="259"/>
      <c r="N489" s="56"/>
      <c r="O489" s="28"/>
      <c r="P489" s="56"/>
      <c r="Q489" s="28"/>
      <c r="R489" s="132"/>
      <c r="S489" s="215"/>
      <c r="T489" s="286"/>
      <c r="U489" s="27" t="s">
        <v>34</v>
      </c>
      <c r="V489" s="185"/>
      <c r="W489" s="56"/>
      <c r="X489" s="186"/>
      <c r="Y489" s="186"/>
      <c r="Z489" s="186"/>
      <c r="AA489" s="62"/>
      <c r="AB489" s="62"/>
      <c r="AC489" s="187"/>
      <c r="AD489" s="259"/>
      <c r="AE489" s="259"/>
      <c r="AF489" s="56"/>
      <c r="AG489" s="28"/>
      <c r="AH489" s="56"/>
      <c r="AI489" s="28"/>
      <c r="AJ489" s="132"/>
      <c r="AK489" s="198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35</v>
      </c>
      <c r="D490" s="185"/>
      <c r="E490" s="56"/>
      <c r="F490" s="186"/>
      <c r="G490" s="186"/>
      <c r="H490" s="186"/>
      <c r="I490" s="62"/>
      <c r="J490" s="62"/>
      <c r="K490" s="187"/>
      <c r="L490" s="259"/>
      <c r="M490" s="259"/>
      <c r="N490" s="56"/>
      <c r="O490" s="28"/>
      <c r="P490" s="56"/>
      <c r="Q490" s="28"/>
      <c r="R490" s="132"/>
      <c r="S490" s="215"/>
      <c r="T490" s="286"/>
      <c r="U490" s="27" t="s">
        <v>35</v>
      </c>
      <c r="V490" s="185"/>
      <c r="W490" s="56"/>
      <c r="X490" s="186"/>
      <c r="Y490" s="186"/>
      <c r="Z490" s="186"/>
      <c r="AA490" s="62"/>
      <c r="AB490" s="62"/>
      <c r="AC490" s="187"/>
      <c r="AD490" s="259"/>
      <c r="AE490" s="259"/>
      <c r="AF490" s="56"/>
      <c r="AG490" s="28"/>
      <c r="AH490" s="56"/>
      <c r="AI490" s="28"/>
      <c r="AJ490" s="132"/>
      <c r="AK490" s="198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37</v>
      </c>
      <c r="D491" s="185"/>
      <c r="E491" s="56"/>
      <c r="F491" s="186"/>
      <c r="G491" s="186"/>
      <c r="H491" s="186"/>
      <c r="I491" s="62"/>
      <c r="J491" s="62"/>
      <c r="K491" s="187"/>
      <c r="L491" s="259"/>
      <c r="M491" s="259"/>
      <c r="N491" s="56"/>
      <c r="O491" s="28"/>
      <c r="P491" s="56"/>
      <c r="Q491" s="28"/>
      <c r="R491" s="132"/>
      <c r="S491" s="215"/>
      <c r="T491" s="286"/>
      <c r="U491" s="27" t="s">
        <v>37</v>
      </c>
      <c r="V491" s="185"/>
      <c r="W491" s="56"/>
      <c r="X491" s="186"/>
      <c r="Y491" s="186"/>
      <c r="Z491" s="186"/>
      <c r="AA491" s="62"/>
      <c r="AB491" s="62"/>
      <c r="AC491" s="187"/>
      <c r="AD491" s="259"/>
      <c r="AE491" s="259"/>
      <c r="AF491" s="56"/>
      <c r="AG491" s="28"/>
      <c r="AH491" s="56"/>
      <c r="AI491" s="28"/>
      <c r="AJ491" s="132"/>
      <c r="AK491" s="198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5"/>
      <c r="E492" s="56"/>
      <c r="F492" s="188"/>
      <c r="G492" s="188"/>
      <c r="H492" s="188"/>
      <c r="I492" s="56"/>
      <c r="J492" s="56"/>
      <c r="K492" s="187"/>
      <c r="L492" s="259"/>
      <c r="M492" s="259"/>
      <c r="N492" s="56"/>
      <c r="O492" s="28"/>
      <c r="P492" s="56"/>
      <c r="Q492" s="28"/>
      <c r="R492" s="183"/>
      <c r="S492" s="215"/>
      <c r="T492" s="287"/>
      <c r="U492" s="27"/>
      <c r="V492" s="185"/>
      <c r="W492" s="56"/>
      <c r="X492" s="188"/>
      <c r="Y492" s="188"/>
      <c r="Z492" s="188"/>
      <c r="AA492" s="56"/>
      <c r="AB492" s="56"/>
      <c r="AC492" s="187"/>
      <c r="AD492" s="259"/>
      <c r="AE492" s="259"/>
      <c r="AF492" s="56"/>
      <c r="AG492" s="28"/>
      <c r="AH492" s="56"/>
      <c r="AI492" s="28"/>
      <c r="AJ492" s="183"/>
      <c r="AK492" s="198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5"/>
      <c r="T493" s="285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8"/>
      <c r="AL493" s="285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34</v>
      </c>
      <c r="D494" s="185"/>
      <c r="E494" s="56"/>
      <c r="F494" s="186"/>
      <c r="G494" s="186"/>
      <c r="H494" s="186"/>
      <c r="I494" s="62"/>
      <c r="J494" s="62"/>
      <c r="K494" s="187"/>
      <c r="L494" s="259"/>
      <c r="M494" s="259"/>
      <c r="N494" s="56"/>
      <c r="O494" s="28"/>
      <c r="P494" s="56"/>
      <c r="Q494" s="28"/>
      <c r="R494" s="132"/>
      <c r="S494" s="215"/>
      <c r="T494" s="286"/>
      <c r="U494" s="27" t="s">
        <v>34</v>
      </c>
      <c r="V494" s="185"/>
      <c r="W494" s="56"/>
      <c r="X494" s="186"/>
      <c r="Y494" s="186"/>
      <c r="Z494" s="186"/>
      <c r="AA494" s="62"/>
      <c r="AB494" s="62"/>
      <c r="AC494" s="187"/>
      <c r="AD494" s="259"/>
      <c r="AE494" s="259"/>
      <c r="AF494" s="56"/>
      <c r="AG494" s="28"/>
      <c r="AH494" s="56"/>
      <c r="AI494" s="28"/>
      <c r="AJ494" s="132"/>
      <c r="AK494" s="198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35</v>
      </c>
      <c r="D495" s="185"/>
      <c r="E495" s="56"/>
      <c r="F495" s="186"/>
      <c r="G495" s="186"/>
      <c r="H495" s="186"/>
      <c r="I495" s="62"/>
      <c r="J495" s="62"/>
      <c r="K495" s="187"/>
      <c r="L495" s="259"/>
      <c r="M495" s="259"/>
      <c r="N495" s="56"/>
      <c r="O495" s="28"/>
      <c r="P495" s="56"/>
      <c r="Q495" s="28"/>
      <c r="R495" s="132"/>
      <c r="S495" s="215"/>
      <c r="T495" s="286"/>
      <c r="U495" s="27" t="s">
        <v>35</v>
      </c>
      <c r="V495" s="185"/>
      <c r="W495" s="56"/>
      <c r="X495" s="186"/>
      <c r="Y495" s="186"/>
      <c r="Z495" s="186"/>
      <c r="AA495" s="62"/>
      <c r="AB495" s="62"/>
      <c r="AC495" s="187"/>
      <c r="AD495" s="259"/>
      <c r="AE495" s="259"/>
      <c r="AF495" s="56"/>
      <c r="AG495" s="28"/>
      <c r="AH495" s="56"/>
      <c r="AI495" s="28"/>
      <c r="AJ495" s="132"/>
      <c r="AK495" s="198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37</v>
      </c>
      <c r="D496" s="185"/>
      <c r="E496" s="56"/>
      <c r="F496" s="186"/>
      <c r="G496" s="186"/>
      <c r="H496" s="186"/>
      <c r="I496" s="62"/>
      <c r="J496" s="62"/>
      <c r="K496" s="187"/>
      <c r="L496" s="259"/>
      <c r="M496" s="259"/>
      <c r="N496" s="56"/>
      <c r="O496" s="28"/>
      <c r="P496" s="56"/>
      <c r="Q496" s="28"/>
      <c r="R496" s="132"/>
      <c r="S496" s="215"/>
      <c r="T496" s="286"/>
      <c r="U496" s="27" t="s">
        <v>37</v>
      </c>
      <c r="V496" s="185"/>
      <c r="W496" s="56"/>
      <c r="X496" s="186"/>
      <c r="Y496" s="186"/>
      <c r="Z496" s="186"/>
      <c r="AA496" s="62"/>
      <c r="AB496" s="62"/>
      <c r="AC496" s="187"/>
      <c r="AD496" s="259"/>
      <c r="AE496" s="259"/>
      <c r="AF496" s="56"/>
      <c r="AG496" s="28"/>
      <c r="AH496" s="56"/>
      <c r="AI496" s="28"/>
      <c r="AJ496" s="132"/>
      <c r="AK496" s="198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5"/>
      <c r="E497" s="56"/>
      <c r="F497" s="188"/>
      <c r="G497" s="188"/>
      <c r="H497" s="188"/>
      <c r="I497" s="56"/>
      <c r="J497" s="56"/>
      <c r="K497" s="187"/>
      <c r="L497" s="259"/>
      <c r="M497" s="259"/>
      <c r="N497" s="56"/>
      <c r="O497" s="28"/>
      <c r="P497" s="56"/>
      <c r="Q497" s="28"/>
      <c r="R497" s="183"/>
      <c r="S497" s="215"/>
      <c r="T497" s="287"/>
      <c r="U497" s="27"/>
      <c r="V497" s="185"/>
      <c r="W497" s="56"/>
      <c r="X497" s="188"/>
      <c r="Y497" s="188"/>
      <c r="Z497" s="188"/>
      <c r="AA497" s="56"/>
      <c r="AB497" s="56"/>
      <c r="AC497" s="187"/>
      <c r="AD497" s="259"/>
      <c r="AE497" s="259"/>
      <c r="AF497" s="56"/>
      <c r="AG497" s="28"/>
      <c r="AH497" s="56"/>
      <c r="AI497" s="28"/>
      <c r="AJ497" s="183"/>
      <c r="AK497" s="198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5"/>
      <c r="T498" s="285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8"/>
      <c r="AL498" s="285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34</v>
      </c>
      <c r="D499" s="185"/>
      <c r="E499" s="56"/>
      <c r="F499" s="186"/>
      <c r="G499" s="186"/>
      <c r="H499" s="186"/>
      <c r="I499" s="62"/>
      <c r="J499" s="62"/>
      <c r="K499" s="187"/>
      <c r="L499" s="259"/>
      <c r="M499" s="259"/>
      <c r="N499" s="56"/>
      <c r="O499" s="28"/>
      <c r="P499" s="56"/>
      <c r="Q499" s="28"/>
      <c r="R499" s="132"/>
      <c r="S499" s="215"/>
      <c r="T499" s="286"/>
      <c r="U499" s="27" t="s">
        <v>34</v>
      </c>
      <c r="V499" s="185"/>
      <c r="W499" s="56"/>
      <c r="X499" s="186"/>
      <c r="Y499" s="186"/>
      <c r="Z499" s="186"/>
      <c r="AA499" s="62"/>
      <c r="AB499" s="62"/>
      <c r="AC499" s="187"/>
      <c r="AD499" s="259"/>
      <c r="AE499" s="259"/>
      <c r="AF499" s="56"/>
      <c r="AG499" s="28"/>
      <c r="AH499" s="56"/>
      <c r="AI499" s="28"/>
      <c r="AJ499" s="132"/>
      <c r="AK499" s="198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35</v>
      </c>
      <c r="D500" s="185"/>
      <c r="E500" s="56"/>
      <c r="F500" s="186"/>
      <c r="G500" s="186"/>
      <c r="H500" s="186"/>
      <c r="I500" s="62"/>
      <c r="J500" s="62"/>
      <c r="K500" s="187"/>
      <c r="L500" s="259"/>
      <c r="M500" s="259"/>
      <c r="N500" s="56"/>
      <c r="O500" s="28"/>
      <c r="P500" s="56"/>
      <c r="Q500" s="28"/>
      <c r="R500" s="132"/>
      <c r="S500" s="215"/>
      <c r="T500" s="286"/>
      <c r="U500" s="27" t="s">
        <v>35</v>
      </c>
      <c r="V500" s="185"/>
      <c r="W500" s="56"/>
      <c r="X500" s="186"/>
      <c r="Y500" s="186"/>
      <c r="Z500" s="186"/>
      <c r="AA500" s="62"/>
      <c r="AB500" s="62"/>
      <c r="AC500" s="187"/>
      <c r="AD500" s="259"/>
      <c r="AE500" s="259"/>
      <c r="AF500" s="56"/>
      <c r="AG500" s="28"/>
      <c r="AH500" s="56"/>
      <c r="AI500" s="28"/>
      <c r="AJ500" s="132"/>
      <c r="AK500" s="198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37</v>
      </c>
      <c r="D501" s="185"/>
      <c r="E501" s="56"/>
      <c r="F501" s="186"/>
      <c r="G501" s="186"/>
      <c r="H501" s="186"/>
      <c r="I501" s="62"/>
      <c r="J501" s="62"/>
      <c r="K501" s="187"/>
      <c r="L501" s="259"/>
      <c r="M501" s="259"/>
      <c r="N501" s="56"/>
      <c r="O501" s="28"/>
      <c r="P501" s="56"/>
      <c r="Q501" s="28"/>
      <c r="R501" s="132"/>
      <c r="S501" s="215"/>
      <c r="T501" s="286"/>
      <c r="U501" s="27" t="s">
        <v>37</v>
      </c>
      <c r="V501" s="185"/>
      <c r="W501" s="56"/>
      <c r="X501" s="186"/>
      <c r="Y501" s="186"/>
      <c r="Z501" s="186"/>
      <c r="AA501" s="62"/>
      <c r="AB501" s="62"/>
      <c r="AC501" s="187"/>
      <c r="AD501" s="259"/>
      <c r="AE501" s="259"/>
      <c r="AF501" s="56"/>
      <c r="AG501" s="28"/>
      <c r="AH501" s="56"/>
      <c r="AI501" s="28"/>
      <c r="AJ501" s="132"/>
      <c r="AK501" s="198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5"/>
      <c r="E502" s="56"/>
      <c r="F502" s="188"/>
      <c r="G502" s="188"/>
      <c r="H502" s="188"/>
      <c r="I502" s="56"/>
      <c r="J502" s="56"/>
      <c r="K502" s="187"/>
      <c r="L502" s="259"/>
      <c r="M502" s="259"/>
      <c r="N502" s="56"/>
      <c r="O502" s="28"/>
      <c r="P502" s="56"/>
      <c r="Q502" s="28"/>
      <c r="R502" s="183"/>
      <c r="S502" s="215"/>
      <c r="T502" s="287"/>
      <c r="U502" s="27"/>
      <c r="V502" s="185"/>
      <c r="W502" s="56"/>
      <c r="X502" s="188"/>
      <c r="Y502" s="188"/>
      <c r="Z502" s="188"/>
      <c r="AA502" s="56"/>
      <c r="AB502" s="56"/>
      <c r="AC502" s="187"/>
      <c r="AD502" s="259"/>
      <c r="AE502" s="259"/>
      <c r="AF502" s="56"/>
      <c r="AG502" s="28"/>
      <c r="AH502" s="56"/>
      <c r="AI502" s="28"/>
      <c r="AJ502" s="183"/>
      <c r="AK502" s="198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5"/>
      <c r="T503" s="285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8"/>
      <c r="AL503" s="285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34</v>
      </c>
      <c r="D504" s="185"/>
      <c r="E504" s="56"/>
      <c r="F504" s="186"/>
      <c r="G504" s="186"/>
      <c r="H504" s="186"/>
      <c r="I504" s="62"/>
      <c r="J504" s="62"/>
      <c r="K504" s="187"/>
      <c r="L504" s="259"/>
      <c r="M504" s="259"/>
      <c r="N504" s="56"/>
      <c r="O504" s="28"/>
      <c r="P504" s="56"/>
      <c r="Q504" s="28"/>
      <c r="R504" s="132"/>
      <c r="S504" s="215"/>
      <c r="T504" s="286"/>
      <c r="U504" s="27" t="s">
        <v>34</v>
      </c>
      <c r="V504" s="185"/>
      <c r="W504" s="56"/>
      <c r="X504" s="186"/>
      <c r="Y504" s="186"/>
      <c r="Z504" s="186"/>
      <c r="AA504" s="62"/>
      <c r="AB504" s="62"/>
      <c r="AC504" s="187"/>
      <c r="AD504" s="259"/>
      <c r="AE504" s="259"/>
      <c r="AF504" s="56"/>
      <c r="AG504" s="28"/>
      <c r="AH504" s="56"/>
      <c r="AI504" s="28"/>
      <c r="AJ504" s="132"/>
      <c r="AK504" s="198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35</v>
      </c>
      <c r="D505" s="185"/>
      <c r="E505" s="56"/>
      <c r="F505" s="186"/>
      <c r="G505" s="186"/>
      <c r="H505" s="186"/>
      <c r="I505" s="62"/>
      <c r="J505" s="62"/>
      <c r="K505" s="187"/>
      <c r="L505" s="259"/>
      <c r="M505" s="259"/>
      <c r="N505" s="56"/>
      <c r="O505" s="28"/>
      <c r="P505" s="56"/>
      <c r="Q505" s="28"/>
      <c r="R505" s="132"/>
      <c r="S505" s="215"/>
      <c r="T505" s="286"/>
      <c r="U505" s="27" t="s">
        <v>35</v>
      </c>
      <c r="V505" s="185"/>
      <c r="W505" s="56"/>
      <c r="X505" s="186"/>
      <c r="Y505" s="186"/>
      <c r="Z505" s="186"/>
      <c r="AA505" s="62"/>
      <c r="AB505" s="62"/>
      <c r="AC505" s="187"/>
      <c r="AD505" s="259"/>
      <c r="AE505" s="259"/>
      <c r="AF505" s="56"/>
      <c r="AG505" s="28"/>
      <c r="AH505" s="56"/>
      <c r="AI505" s="28"/>
      <c r="AJ505" s="132"/>
      <c r="AK505" s="198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37</v>
      </c>
      <c r="D506" s="185"/>
      <c r="E506" s="56"/>
      <c r="F506" s="186"/>
      <c r="G506" s="186"/>
      <c r="H506" s="186"/>
      <c r="I506" s="62"/>
      <c r="J506" s="62"/>
      <c r="K506" s="187"/>
      <c r="L506" s="259"/>
      <c r="M506" s="259"/>
      <c r="N506" s="56"/>
      <c r="O506" s="28"/>
      <c r="P506" s="56"/>
      <c r="Q506" s="28"/>
      <c r="R506" s="132"/>
      <c r="S506" s="215"/>
      <c r="T506" s="286"/>
      <c r="U506" s="27" t="s">
        <v>37</v>
      </c>
      <c r="V506" s="185"/>
      <c r="W506" s="56"/>
      <c r="X506" s="186"/>
      <c r="Y506" s="186"/>
      <c r="Z506" s="186"/>
      <c r="AA506" s="62"/>
      <c r="AB506" s="62"/>
      <c r="AC506" s="187"/>
      <c r="AD506" s="259"/>
      <c r="AE506" s="259"/>
      <c r="AF506" s="56"/>
      <c r="AG506" s="28"/>
      <c r="AH506" s="56"/>
      <c r="AI506" s="28"/>
      <c r="AJ506" s="132"/>
      <c r="AK506" s="198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5"/>
      <c r="E507" s="56"/>
      <c r="F507" s="188"/>
      <c r="G507" s="188"/>
      <c r="H507" s="188"/>
      <c r="I507" s="56"/>
      <c r="J507" s="56"/>
      <c r="K507" s="187"/>
      <c r="L507" s="259"/>
      <c r="M507" s="259"/>
      <c r="N507" s="56"/>
      <c r="O507" s="28"/>
      <c r="P507" s="56"/>
      <c r="Q507" s="28"/>
      <c r="R507" s="183"/>
      <c r="S507" s="215"/>
      <c r="T507" s="287"/>
      <c r="U507" s="27"/>
      <c r="V507" s="185"/>
      <c r="W507" s="56"/>
      <c r="X507" s="188"/>
      <c r="Y507" s="188"/>
      <c r="Z507" s="188"/>
      <c r="AA507" s="56"/>
      <c r="AB507" s="56"/>
      <c r="AC507" s="187"/>
      <c r="AD507" s="259"/>
      <c r="AE507" s="259"/>
      <c r="AF507" s="56"/>
      <c r="AG507" s="28"/>
      <c r="AH507" s="56"/>
      <c r="AI507" s="28"/>
      <c r="AJ507" s="183"/>
      <c r="AK507" s="198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5"/>
      <c r="T508" s="285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8"/>
      <c r="AL508" s="285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34</v>
      </c>
      <c r="D509" s="185"/>
      <c r="E509" s="56"/>
      <c r="F509" s="186"/>
      <c r="G509" s="186"/>
      <c r="H509" s="186"/>
      <c r="I509" s="62"/>
      <c r="J509" s="62"/>
      <c r="K509" s="187"/>
      <c r="L509" s="259"/>
      <c r="M509" s="259"/>
      <c r="N509" s="56"/>
      <c r="O509" s="28"/>
      <c r="P509" s="56"/>
      <c r="Q509" s="28"/>
      <c r="R509" s="132"/>
      <c r="S509" s="215"/>
      <c r="T509" s="286"/>
      <c r="U509" s="27" t="s">
        <v>34</v>
      </c>
      <c r="V509" s="185"/>
      <c r="W509" s="56"/>
      <c r="X509" s="186"/>
      <c r="Y509" s="186"/>
      <c r="Z509" s="186"/>
      <c r="AA509" s="62"/>
      <c r="AB509" s="62"/>
      <c r="AC509" s="187"/>
      <c r="AD509" s="259"/>
      <c r="AE509" s="259"/>
      <c r="AF509" s="56"/>
      <c r="AG509" s="28"/>
      <c r="AH509" s="56"/>
      <c r="AI509" s="28"/>
      <c r="AJ509" s="132"/>
      <c r="AK509" s="198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35</v>
      </c>
      <c r="D510" s="185"/>
      <c r="E510" s="56"/>
      <c r="F510" s="186"/>
      <c r="G510" s="186"/>
      <c r="H510" s="186"/>
      <c r="I510" s="62"/>
      <c r="J510" s="62"/>
      <c r="K510" s="187"/>
      <c r="L510" s="259"/>
      <c r="M510" s="259"/>
      <c r="N510" s="56"/>
      <c r="O510" s="28"/>
      <c r="P510" s="56"/>
      <c r="Q510" s="28"/>
      <c r="R510" s="132"/>
      <c r="S510" s="215"/>
      <c r="T510" s="286"/>
      <c r="U510" s="27" t="s">
        <v>35</v>
      </c>
      <c r="V510" s="185"/>
      <c r="W510" s="56"/>
      <c r="X510" s="186"/>
      <c r="Y510" s="186"/>
      <c r="Z510" s="186"/>
      <c r="AA510" s="62"/>
      <c r="AB510" s="62"/>
      <c r="AC510" s="187"/>
      <c r="AD510" s="259"/>
      <c r="AE510" s="259"/>
      <c r="AF510" s="56"/>
      <c r="AG510" s="28"/>
      <c r="AH510" s="56"/>
      <c r="AI510" s="28"/>
      <c r="AJ510" s="132"/>
      <c r="AK510" s="198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37</v>
      </c>
      <c r="D511" s="185"/>
      <c r="E511" s="56"/>
      <c r="F511" s="186"/>
      <c r="G511" s="186"/>
      <c r="H511" s="186"/>
      <c r="I511" s="62"/>
      <c r="J511" s="62"/>
      <c r="K511" s="187"/>
      <c r="L511" s="259"/>
      <c r="M511" s="259"/>
      <c r="N511" s="56"/>
      <c r="O511" s="28"/>
      <c r="P511" s="56"/>
      <c r="Q511" s="28"/>
      <c r="R511" s="132"/>
      <c r="S511" s="215"/>
      <c r="T511" s="286"/>
      <c r="U511" s="27" t="s">
        <v>37</v>
      </c>
      <c r="V511" s="185"/>
      <c r="W511" s="56"/>
      <c r="X511" s="186"/>
      <c r="Y511" s="186"/>
      <c r="Z511" s="186"/>
      <c r="AA511" s="62"/>
      <c r="AB511" s="62"/>
      <c r="AC511" s="187"/>
      <c r="AD511" s="259"/>
      <c r="AE511" s="259"/>
      <c r="AF511" s="56"/>
      <c r="AG511" s="28"/>
      <c r="AH511" s="56"/>
      <c r="AI511" s="28"/>
      <c r="AJ511" s="132"/>
      <c r="AK511" s="198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5"/>
      <c r="E512" s="56"/>
      <c r="F512" s="188"/>
      <c r="G512" s="188"/>
      <c r="H512" s="188"/>
      <c r="I512" s="56"/>
      <c r="J512" s="56"/>
      <c r="K512" s="187"/>
      <c r="L512" s="259"/>
      <c r="M512" s="259"/>
      <c r="N512" s="56"/>
      <c r="O512" s="28"/>
      <c r="P512" s="56"/>
      <c r="Q512" s="28"/>
      <c r="R512" s="183"/>
      <c r="S512" s="215"/>
      <c r="T512" s="287"/>
      <c r="U512" s="27"/>
      <c r="V512" s="185"/>
      <c r="W512" s="56"/>
      <c r="X512" s="188"/>
      <c r="Y512" s="188"/>
      <c r="Z512" s="188"/>
      <c r="AA512" s="56"/>
      <c r="AB512" s="56"/>
      <c r="AC512" s="187"/>
      <c r="AD512" s="259"/>
      <c r="AE512" s="259"/>
      <c r="AF512" s="56"/>
      <c r="AG512" s="28"/>
      <c r="AH512" s="56"/>
      <c r="AI512" s="28"/>
      <c r="AJ512" s="183"/>
      <c r="AK512" s="198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5"/>
      <c r="T513" s="285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8"/>
      <c r="AL513" s="285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34</v>
      </c>
      <c r="D514" s="185"/>
      <c r="E514" s="56"/>
      <c r="F514" s="186"/>
      <c r="G514" s="186"/>
      <c r="H514" s="186"/>
      <c r="I514" s="62"/>
      <c r="J514" s="62"/>
      <c r="K514" s="187"/>
      <c r="L514" s="259"/>
      <c r="M514" s="259"/>
      <c r="N514" s="56"/>
      <c r="O514" s="28"/>
      <c r="P514" s="56"/>
      <c r="Q514" s="28"/>
      <c r="R514" s="132"/>
      <c r="S514" s="215"/>
      <c r="T514" s="286"/>
      <c r="U514" s="27" t="s">
        <v>34</v>
      </c>
      <c r="V514" s="185"/>
      <c r="W514" s="56"/>
      <c r="X514" s="186"/>
      <c r="Y514" s="186"/>
      <c r="Z514" s="186"/>
      <c r="AA514" s="62"/>
      <c r="AB514" s="62"/>
      <c r="AC514" s="187"/>
      <c r="AD514" s="259"/>
      <c r="AE514" s="259"/>
      <c r="AF514" s="56"/>
      <c r="AG514" s="28"/>
      <c r="AH514" s="56"/>
      <c r="AI514" s="28"/>
      <c r="AJ514" s="132"/>
      <c r="AK514" s="198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35</v>
      </c>
      <c r="D515" s="185"/>
      <c r="E515" s="56"/>
      <c r="F515" s="186"/>
      <c r="G515" s="186"/>
      <c r="H515" s="186"/>
      <c r="I515" s="62"/>
      <c r="J515" s="62"/>
      <c r="K515" s="187"/>
      <c r="L515" s="259"/>
      <c r="M515" s="259"/>
      <c r="N515" s="56"/>
      <c r="O515" s="28"/>
      <c r="P515" s="56"/>
      <c r="Q515" s="28"/>
      <c r="R515" s="132"/>
      <c r="S515" s="215"/>
      <c r="T515" s="286"/>
      <c r="U515" s="27" t="s">
        <v>35</v>
      </c>
      <c r="V515" s="185"/>
      <c r="W515" s="56"/>
      <c r="X515" s="186"/>
      <c r="Y515" s="186"/>
      <c r="Z515" s="186"/>
      <c r="AA515" s="62"/>
      <c r="AB515" s="62"/>
      <c r="AC515" s="187"/>
      <c r="AD515" s="259"/>
      <c r="AE515" s="259"/>
      <c r="AF515" s="56"/>
      <c r="AG515" s="28"/>
      <c r="AH515" s="56"/>
      <c r="AI515" s="28"/>
      <c r="AJ515" s="132"/>
      <c r="AK515" s="198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37</v>
      </c>
      <c r="D516" s="185"/>
      <c r="E516" s="56"/>
      <c r="F516" s="186"/>
      <c r="G516" s="186"/>
      <c r="H516" s="186"/>
      <c r="I516" s="62"/>
      <c r="J516" s="62"/>
      <c r="K516" s="187"/>
      <c r="L516" s="259"/>
      <c r="M516" s="259"/>
      <c r="N516" s="56"/>
      <c r="O516" s="28"/>
      <c r="P516" s="56"/>
      <c r="Q516" s="28"/>
      <c r="R516" s="132"/>
      <c r="S516" s="215"/>
      <c r="T516" s="286"/>
      <c r="U516" s="27" t="s">
        <v>37</v>
      </c>
      <c r="V516" s="185"/>
      <c r="W516" s="56"/>
      <c r="X516" s="186"/>
      <c r="Y516" s="186"/>
      <c r="Z516" s="186"/>
      <c r="AA516" s="62"/>
      <c r="AB516" s="62"/>
      <c r="AC516" s="187"/>
      <c r="AD516" s="259"/>
      <c r="AE516" s="259"/>
      <c r="AF516" s="56"/>
      <c r="AG516" s="28"/>
      <c r="AH516" s="56"/>
      <c r="AI516" s="28"/>
      <c r="AJ516" s="132"/>
      <c r="AK516" s="198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5"/>
      <c r="E517" s="56"/>
      <c r="F517" s="188"/>
      <c r="G517" s="188"/>
      <c r="H517" s="188"/>
      <c r="I517" s="56"/>
      <c r="J517" s="56"/>
      <c r="K517" s="187"/>
      <c r="L517" s="259"/>
      <c r="M517" s="259"/>
      <c r="N517" s="56"/>
      <c r="O517" s="28"/>
      <c r="P517" s="56"/>
      <c r="Q517" s="28"/>
      <c r="R517" s="183"/>
      <c r="S517" s="215"/>
      <c r="T517" s="287"/>
      <c r="U517" s="27"/>
      <c r="V517" s="185"/>
      <c r="W517" s="56"/>
      <c r="X517" s="188"/>
      <c r="Y517" s="188"/>
      <c r="Z517" s="188"/>
      <c r="AA517" s="56"/>
      <c r="AB517" s="56"/>
      <c r="AC517" s="187"/>
      <c r="AD517" s="259"/>
      <c r="AE517" s="259"/>
      <c r="AF517" s="56"/>
      <c r="AG517" s="28"/>
      <c r="AH517" s="56"/>
      <c r="AI517" s="28"/>
      <c r="AJ517" s="183"/>
      <c r="AK517" s="198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5"/>
      <c r="T518" s="285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8"/>
      <c r="AL518" s="285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34</v>
      </c>
      <c r="D519" s="185"/>
      <c r="E519" s="56"/>
      <c r="F519" s="186"/>
      <c r="G519" s="186"/>
      <c r="H519" s="186"/>
      <c r="I519" s="62"/>
      <c r="J519" s="62"/>
      <c r="K519" s="187"/>
      <c r="L519" s="259"/>
      <c r="M519" s="259"/>
      <c r="N519" s="56"/>
      <c r="O519" s="28"/>
      <c r="P519" s="56"/>
      <c r="Q519" s="28"/>
      <c r="R519" s="132"/>
      <c r="S519" s="215"/>
      <c r="T519" s="286"/>
      <c r="U519" s="27" t="s">
        <v>34</v>
      </c>
      <c r="V519" s="185"/>
      <c r="W519" s="56"/>
      <c r="X519" s="186"/>
      <c r="Y519" s="186"/>
      <c r="Z519" s="186"/>
      <c r="AA519" s="62"/>
      <c r="AB519" s="62"/>
      <c r="AC519" s="187"/>
      <c r="AD519" s="259"/>
      <c r="AE519" s="259"/>
      <c r="AF519" s="56"/>
      <c r="AG519" s="28"/>
      <c r="AH519" s="56"/>
      <c r="AI519" s="28"/>
      <c r="AJ519" s="132"/>
      <c r="AK519" s="198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35</v>
      </c>
      <c r="D520" s="185"/>
      <c r="E520" s="56"/>
      <c r="F520" s="186"/>
      <c r="G520" s="186"/>
      <c r="H520" s="186"/>
      <c r="I520" s="62"/>
      <c r="J520" s="62"/>
      <c r="K520" s="187"/>
      <c r="L520" s="259"/>
      <c r="M520" s="259"/>
      <c r="N520" s="56"/>
      <c r="O520" s="28"/>
      <c r="P520" s="56"/>
      <c r="Q520" s="28"/>
      <c r="R520" s="132"/>
      <c r="S520" s="215"/>
      <c r="T520" s="286"/>
      <c r="U520" s="27" t="s">
        <v>35</v>
      </c>
      <c r="V520" s="185"/>
      <c r="W520" s="56"/>
      <c r="X520" s="186"/>
      <c r="Y520" s="186"/>
      <c r="Z520" s="186"/>
      <c r="AA520" s="62"/>
      <c r="AB520" s="62"/>
      <c r="AC520" s="187"/>
      <c r="AD520" s="259"/>
      <c r="AE520" s="259"/>
      <c r="AF520" s="56"/>
      <c r="AG520" s="28"/>
      <c r="AH520" s="56"/>
      <c r="AI520" s="28"/>
      <c r="AJ520" s="132"/>
      <c r="AK520" s="198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37</v>
      </c>
      <c r="D521" s="185"/>
      <c r="E521" s="56"/>
      <c r="F521" s="186"/>
      <c r="G521" s="186"/>
      <c r="H521" s="186"/>
      <c r="I521" s="62"/>
      <c r="J521" s="62"/>
      <c r="K521" s="187"/>
      <c r="L521" s="259"/>
      <c r="M521" s="259"/>
      <c r="N521" s="56"/>
      <c r="O521" s="28"/>
      <c r="P521" s="56"/>
      <c r="Q521" s="28"/>
      <c r="R521" s="132"/>
      <c r="S521" s="215"/>
      <c r="T521" s="286"/>
      <c r="U521" s="27" t="s">
        <v>37</v>
      </c>
      <c r="V521" s="185"/>
      <c r="W521" s="56"/>
      <c r="X521" s="186"/>
      <c r="Y521" s="186"/>
      <c r="Z521" s="186"/>
      <c r="AA521" s="62"/>
      <c r="AB521" s="62"/>
      <c r="AC521" s="187"/>
      <c r="AD521" s="259"/>
      <c r="AE521" s="259"/>
      <c r="AF521" s="56"/>
      <c r="AG521" s="28"/>
      <c r="AH521" s="56"/>
      <c r="AI521" s="28"/>
      <c r="AJ521" s="132"/>
      <c r="AK521" s="198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5"/>
      <c r="E522" s="56"/>
      <c r="F522" s="188"/>
      <c r="G522" s="188"/>
      <c r="H522" s="188"/>
      <c r="I522" s="56"/>
      <c r="J522" s="56"/>
      <c r="K522" s="187"/>
      <c r="L522" s="259"/>
      <c r="M522" s="259"/>
      <c r="N522" s="56"/>
      <c r="O522" s="28"/>
      <c r="P522" s="56"/>
      <c r="Q522" s="28"/>
      <c r="R522" s="183"/>
      <c r="S522" s="215"/>
      <c r="T522" s="287"/>
      <c r="U522" s="27"/>
      <c r="V522" s="185"/>
      <c r="W522" s="56"/>
      <c r="X522" s="188"/>
      <c r="Y522" s="188"/>
      <c r="Z522" s="188"/>
      <c r="AA522" s="56"/>
      <c r="AB522" s="56"/>
      <c r="AC522" s="187"/>
      <c r="AD522" s="259"/>
      <c r="AE522" s="259"/>
      <c r="AF522" s="56"/>
      <c r="AG522" s="28"/>
      <c r="AH522" s="56"/>
      <c r="AI522" s="28"/>
      <c r="AJ522" s="183"/>
      <c r="AK522" s="198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5"/>
      <c r="T523" s="285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8"/>
      <c r="AL523" s="285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34</v>
      </c>
      <c r="D524" s="185"/>
      <c r="E524" s="56"/>
      <c r="F524" s="186"/>
      <c r="G524" s="186"/>
      <c r="H524" s="186"/>
      <c r="I524" s="62"/>
      <c r="J524" s="62"/>
      <c r="K524" s="187"/>
      <c r="L524" s="259"/>
      <c r="M524" s="259"/>
      <c r="N524" s="56"/>
      <c r="O524" s="28"/>
      <c r="P524" s="56"/>
      <c r="Q524" s="28"/>
      <c r="R524" s="132"/>
      <c r="S524" s="215"/>
      <c r="T524" s="286"/>
      <c r="U524" s="27" t="s">
        <v>34</v>
      </c>
      <c r="V524" s="185"/>
      <c r="W524" s="56"/>
      <c r="X524" s="186"/>
      <c r="Y524" s="186"/>
      <c r="Z524" s="186"/>
      <c r="AA524" s="62"/>
      <c r="AB524" s="62"/>
      <c r="AC524" s="187"/>
      <c r="AD524" s="259"/>
      <c r="AE524" s="259"/>
      <c r="AF524" s="56"/>
      <c r="AG524" s="28"/>
      <c r="AH524" s="56"/>
      <c r="AI524" s="28"/>
      <c r="AJ524" s="132"/>
      <c r="AK524" s="198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35</v>
      </c>
      <c r="D525" s="185"/>
      <c r="E525" s="56"/>
      <c r="F525" s="186"/>
      <c r="G525" s="186"/>
      <c r="H525" s="186"/>
      <c r="I525" s="62"/>
      <c r="J525" s="62"/>
      <c r="K525" s="187"/>
      <c r="L525" s="259"/>
      <c r="M525" s="259"/>
      <c r="N525" s="56"/>
      <c r="O525" s="28"/>
      <c r="P525" s="56"/>
      <c r="Q525" s="28"/>
      <c r="R525" s="132"/>
      <c r="S525" s="215"/>
      <c r="T525" s="286"/>
      <c r="U525" s="27" t="s">
        <v>35</v>
      </c>
      <c r="V525" s="185"/>
      <c r="W525" s="56"/>
      <c r="X525" s="186"/>
      <c r="Y525" s="186"/>
      <c r="Z525" s="186"/>
      <c r="AA525" s="62"/>
      <c r="AB525" s="62"/>
      <c r="AC525" s="187"/>
      <c r="AD525" s="259"/>
      <c r="AE525" s="259"/>
      <c r="AF525" s="56"/>
      <c r="AG525" s="28"/>
      <c r="AH525" s="56"/>
      <c r="AI525" s="28"/>
      <c r="AJ525" s="132"/>
      <c r="AK525" s="198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37</v>
      </c>
      <c r="D526" s="185"/>
      <c r="E526" s="56"/>
      <c r="F526" s="186"/>
      <c r="G526" s="186"/>
      <c r="H526" s="186"/>
      <c r="I526" s="62"/>
      <c r="J526" s="62"/>
      <c r="K526" s="187"/>
      <c r="L526" s="259"/>
      <c r="M526" s="259"/>
      <c r="N526" s="56"/>
      <c r="O526" s="28"/>
      <c r="P526" s="56"/>
      <c r="Q526" s="28"/>
      <c r="R526" s="132"/>
      <c r="S526" s="215"/>
      <c r="T526" s="286"/>
      <c r="U526" s="27" t="s">
        <v>37</v>
      </c>
      <c r="V526" s="185"/>
      <c r="W526" s="56"/>
      <c r="X526" s="186"/>
      <c r="Y526" s="186"/>
      <c r="Z526" s="186"/>
      <c r="AA526" s="62"/>
      <c r="AB526" s="62"/>
      <c r="AC526" s="187"/>
      <c r="AD526" s="259"/>
      <c r="AE526" s="259"/>
      <c r="AF526" s="56"/>
      <c r="AG526" s="28"/>
      <c r="AH526" s="56"/>
      <c r="AI526" s="28"/>
      <c r="AJ526" s="132"/>
      <c r="AK526" s="198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5"/>
      <c r="E527" s="56"/>
      <c r="F527" s="188"/>
      <c r="G527" s="188"/>
      <c r="H527" s="188"/>
      <c r="I527" s="56"/>
      <c r="J527" s="56"/>
      <c r="K527" s="187"/>
      <c r="L527" s="259"/>
      <c r="M527" s="259"/>
      <c r="N527" s="56"/>
      <c r="O527" s="28"/>
      <c r="P527" s="56"/>
      <c r="Q527" s="28"/>
      <c r="R527" s="183"/>
      <c r="S527" s="215"/>
      <c r="T527" s="287"/>
      <c r="U527" s="27"/>
      <c r="V527" s="185"/>
      <c r="W527" s="56"/>
      <c r="X527" s="188"/>
      <c r="Y527" s="188"/>
      <c r="Z527" s="188"/>
      <c r="AA527" s="56"/>
      <c r="AB527" s="56"/>
      <c r="AC527" s="187"/>
      <c r="AD527" s="259"/>
      <c r="AE527" s="259"/>
      <c r="AF527" s="56"/>
      <c r="AG527" s="28"/>
      <c r="AH527" s="56"/>
      <c r="AI527" s="28"/>
      <c r="AJ527" s="183"/>
      <c r="AK527" s="198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5"/>
      <c r="T528" s="285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8"/>
      <c r="AL528" s="285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34</v>
      </c>
      <c r="D529" s="185"/>
      <c r="E529" s="56"/>
      <c r="F529" s="186"/>
      <c r="G529" s="186"/>
      <c r="H529" s="186"/>
      <c r="I529" s="62"/>
      <c r="J529" s="62"/>
      <c r="K529" s="187"/>
      <c r="L529" s="259"/>
      <c r="M529" s="259"/>
      <c r="N529" s="56"/>
      <c r="O529" s="28"/>
      <c r="P529" s="56"/>
      <c r="Q529" s="28"/>
      <c r="R529" s="132"/>
      <c r="S529" s="215"/>
      <c r="T529" s="286"/>
      <c r="U529" s="27" t="s">
        <v>34</v>
      </c>
      <c r="V529" s="185"/>
      <c r="W529" s="56"/>
      <c r="X529" s="186"/>
      <c r="Y529" s="186"/>
      <c r="Z529" s="186"/>
      <c r="AA529" s="62"/>
      <c r="AB529" s="62"/>
      <c r="AC529" s="187"/>
      <c r="AD529" s="259"/>
      <c r="AE529" s="259"/>
      <c r="AF529" s="56"/>
      <c r="AG529" s="28"/>
      <c r="AH529" s="56"/>
      <c r="AI529" s="28"/>
      <c r="AJ529" s="132"/>
      <c r="AK529" s="198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35</v>
      </c>
      <c r="D530" s="185"/>
      <c r="E530" s="56"/>
      <c r="F530" s="186"/>
      <c r="G530" s="186"/>
      <c r="H530" s="186"/>
      <c r="I530" s="62"/>
      <c r="J530" s="62"/>
      <c r="K530" s="187"/>
      <c r="L530" s="259"/>
      <c r="M530" s="259"/>
      <c r="N530" s="56"/>
      <c r="O530" s="28"/>
      <c r="P530" s="56"/>
      <c r="Q530" s="28"/>
      <c r="R530" s="132"/>
      <c r="S530" s="215"/>
      <c r="T530" s="286"/>
      <c r="U530" s="27" t="s">
        <v>35</v>
      </c>
      <c r="V530" s="185"/>
      <c r="W530" s="56"/>
      <c r="X530" s="186"/>
      <c r="Y530" s="186"/>
      <c r="Z530" s="186"/>
      <c r="AA530" s="62"/>
      <c r="AB530" s="62"/>
      <c r="AC530" s="187"/>
      <c r="AD530" s="259"/>
      <c r="AE530" s="259"/>
      <c r="AF530" s="56"/>
      <c r="AG530" s="28"/>
      <c r="AH530" s="56"/>
      <c r="AI530" s="28"/>
      <c r="AJ530" s="132"/>
      <c r="AK530" s="198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37</v>
      </c>
      <c r="D531" s="185"/>
      <c r="E531" s="56"/>
      <c r="F531" s="186"/>
      <c r="G531" s="186"/>
      <c r="H531" s="186"/>
      <c r="I531" s="62"/>
      <c r="J531" s="62"/>
      <c r="K531" s="187"/>
      <c r="L531" s="259"/>
      <c r="M531" s="259"/>
      <c r="N531" s="56"/>
      <c r="O531" s="28"/>
      <c r="P531" s="56"/>
      <c r="Q531" s="28"/>
      <c r="R531" s="132"/>
      <c r="S531" s="215"/>
      <c r="T531" s="286"/>
      <c r="U531" s="27" t="s">
        <v>37</v>
      </c>
      <c r="V531" s="185"/>
      <c r="W531" s="56"/>
      <c r="X531" s="186"/>
      <c r="Y531" s="186"/>
      <c r="Z531" s="186"/>
      <c r="AA531" s="62"/>
      <c r="AB531" s="62"/>
      <c r="AC531" s="187"/>
      <c r="AD531" s="259"/>
      <c r="AE531" s="259"/>
      <c r="AF531" s="56"/>
      <c r="AG531" s="28"/>
      <c r="AH531" s="56"/>
      <c r="AI531" s="28"/>
      <c r="AJ531" s="132"/>
      <c r="AK531" s="198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5"/>
      <c r="E532" s="56"/>
      <c r="F532" s="188"/>
      <c r="G532" s="188"/>
      <c r="H532" s="188"/>
      <c r="I532" s="56"/>
      <c r="J532" s="56"/>
      <c r="K532" s="187"/>
      <c r="L532" s="259"/>
      <c r="M532" s="259"/>
      <c r="N532" s="56"/>
      <c r="O532" s="28"/>
      <c r="P532" s="56"/>
      <c r="Q532" s="28"/>
      <c r="R532" s="183"/>
      <c r="S532" s="215"/>
      <c r="T532" s="287"/>
      <c r="U532" s="27"/>
      <c r="V532" s="185"/>
      <c r="W532" s="56"/>
      <c r="X532" s="188"/>
      <c r="Y532" s="188"/>
      <c r="Z532" s="188"/>
      <c r="AA532" s="56"/>
      <c r="AB532" s="56"/>
      <c r="AC532" s="187"/>
      <c r="AD532" s="259"/>
      <c r="AE532" s="259"/>
      <c r="AF532" s="56"/>
      <c r="AG532" s="28"/>
      <c r="AH532" s="56"/>
      <c r="AI532" s="28"/>
      <c r="AJ532" s="183"/>
      <c r="AK532" s="198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5"/>
      <c r="T533" s="285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8"/>
      <c r="AL533" s="285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34</v>
      </c>
      <c r="D534" s="185"/>
      <c r="E534" s="56"/>
      <c r="F534" s="186"/>
      <c r="G534" s="186"/>
      <c r="H534" s="186"/>
      <c r="I534" s="62"/>
      <c r="J534" s="62"/>
      <c r="K534" s="187"/>
      <c r="L534" s="259"/>
      <c r="M534" s="259"/>
      <c r="N534" s="56"/>
      <c r="O534" s="28"/>
      <c r="P534" s="56"/>
      <c r="Q534" s="28"/>
      <c r="R534" s="132"/>
      <c r="S534" s="215"/>
      <c r="T534" s="286"/>
      <c r="U534" s="27" t="s">
        <v>34</v>
      </c>
      <c r="V534" s="185"/>
      <c r="W534" s="56"/>
      <c r="X534" s="186"/>
      <c r="Y534" s="186"/>
      <c r="Z534" s="186"/>
      <c r="AA534" s="62"/>
      <c r="AB534" s="62"/>
      <c r="AC534" s="187"/>
      <c r="AD534" s="259"/>
      <c r="AE534" s="259"/>
      <c r="AF534" s="56"/>
      <c r="AG534" s="28"/>
      <c r="AH534" s="56"/>
      <c r="AI534" s="28"/>
      <c r="AJ534" s="132"/>
      <c r="AK534" s="198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35</v>
      </c>
      <c r="D535" s="185"/>
      <c r="E535" s="56"/>
      <c r="F535" s="186"/>
      <c r="G535" s="186"/>
      <c r="H535" s="186"/>
      <c r="I535" s="62"/>
      <c r="J535" s="62"/>
      <c r="K535" s="187"/>
      <c r="L535" s="259"/>
      <c r="M535" s="259"/>
      <c r="N535" s="56"/>
      <c r="O535" s="28"/>
      <c r="P535" s="56"/>
      <c r="Q535" s="28"/>
      <c r="R535" s="132"/>
      <c r="S535" s="215"/>
      <c r="T535" s="286"/>
      <c r="U535" s="27" t="s">
        <v>35</v>
      </c>
      <c r="V535" s="185"/>
      <c r="W535" s="56"/>
      <c r="X535" s="186"/>
      <c r="Y535" s="186"/>
      <c r="Z535" s="186"/>
      <c r="AA535" s="62"/>
      <c r="AB535" s="62"/>
      <c r="AC535" s="187"/>
      <c r="AD535" s="259"/>
      <c r="AE535" s="259"/>
      <c r="AF535" s="56"/>
      <c r="AG535" s="28"/>
      <c r="AH535" s="56"/>
      <c r="AI535" s="28"/>
      <c r="AJ535" s="132"/>
      <c r="AK535" s="198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37</v>
      </c>
      <c r="D536" s="185"/>
      <c r="E536" s="56"/>
      <c r="F536" s="186"/>
      <c r="G536" s="186"/>
      <c r="H536" s="186"/>
      <c r="I536" s="62"/>
      <c r="J536" s="62"/>
      <c r="K536" s="187"/>
      <c r="L536" s="259"/>
      <c r="M536" s="259"/>
      <c r="N536" s="56"/>
      <c r="O536" s="28"/>
      <c r="P536" s="56"/>
      <c r="Q536" s="28"/>
      <c r="R536" s="132"/>
      <c r="S536" s="215"/>
      <c r="T536" s="286"/>
      <c r="U536" s="27" t="s">
        <v>37</v>
      </c>
      <c r="V536" s="185"/>
      <c r="W536" s="56"/>
      <c r="X536" s="186"/>
      <c r="Y536" s="186"/>
      <c r="Z536" s="186"/>
      <c r="AA536" s="62"/>
      <c r="AB536" s="62"/>
      <c r="AC536" s="187"/>
      <c r="AD536" s="259"/>
      <c r="AE536" s="259"/>
      <c r="AF536" s="56"/>
      <c r="AG536" s="28"/>
      <c r="AH536" s="56"/>
      <c r="AI536" s="28"/>
      <c r="AJ536" s="132"/>
      <c r="AK536" s="198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5"/>
      <c r="E537" s="56"/>
      <c r="F537" s="188"/>
      <c r="G537" s="188"/>
      <c r="H537" s="188"/>
      <c r="I537" s="56"/>
      <c r="J537" s="56"/>
      <c r="K537" s="187"/>
      <c r="L537" s="259"/>
      <c r="M537" s="259"/>
      <c r="N537" s="56"/>
      <c r="O537" s="28"/>
      <c r="P537" s="56"/>
      <c r="Q537" s="28"/>
      <c r="R537" s="183"/>
      <c r="S537" s="215"/>
      <c r="T537" s="287"/>
      <c r="U537" s="27"/>
      <c r="V537" s="185"/>
      <c r="W537" s="56"/>
      <c r="X537" s="188"/>
      <c r="Y537" s="188"/>
      <c r="Z537" s="188"/>
      <c r="AA537" s="56"/>
      <c r="AB537" s="56"/>
      <c r="AC537" s="187"/>
      <c r="AD537" s="259"/>
      <c r="AE537" s="259"/>
      <c r="AF537" s="56"/>
      <c r="AG537" s="28"/>
      <c r="AH537" s="56"/>
      <c r="AI537" s="28"/>
      <c r="AJ537" s="183"/>
      <c r="AK537" s="198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5"/>
      <c r="T538" s="285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8"/>
      <c r="AL538" s="285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34</v>
      </c>
      <c r="D539" s="185"/>
      <c r="E539" s="56"/>
      <c r="F539" s="186"/>
      <c r="G539" s="186"/>
      <c r="H539" s="186"/>
      <c r="I539" s="62"/>
      <c r="J539" s="62"/>
      <c r="K539" s="187"/>
      <c r="L539" s="259"/>
      <c r="M539" s="259"/>
      <c r="N539" s="56"/>
      <c r="O539" s="28"/>
      <c r="P539" s="56"/>
      <c r="Q539" s="28"/>
      <c r="R539" s="132"/>
      <c r="S539" s="215"/>
      <c r="T539" s="286"/>
      <c r="U539" s="27" t="s">
        <v>34</v>
      </c>
      <c r="V539" s="185"/>
      <c r="W539" s="56"/>
      <c r="X539" s="186"/>
      <c r="Y539" s="186"/>
      <c r="Z539" s="186"/>
      <c r="AA539" s="62"/>
      <c r="AB539" s="62"/>
      <c r="AC539" s="187"/>
      <c r="AD539" s="259"/>
      <c r="AE539" s="259"/>
      <c r="AF539" s="56"/>
      <c r="AG539" s="28"/>
      <c r="AH539" s="56"/>
      <c r="AI539" s="28"/>
      <c r="AJ539" s="132"/>
      <c r="AK539" s="198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35</v>
      </c>
      <c r="D540" s="185"/>
      <c r="E540" s="56"/>
      <c r="F540" s="186"/>
      <c r="G540" s="186"/>
      <c r="H540" s="186"/>
      <c r="I540" s="62"/>
      <c r="J540" s="62"/>
      <c r="K540" s="187"/>
      <c r="L540" s="259"/>
      <c r="M540" s="259"/>
      <c r="N540" s="56"/>
      <c r="O540" s="28"/>
      <c r="P540" s="56"/>
      <c r="Q540" s="28"/>
      <c r="R540" s="132"/>
      <c r="S540" s="215"/>
      <c r="T540" s="286"/>
      <c r="U540" s="27" t="s">
        <v>35</v>
      </c>
      <c r="V540" s="185"/>
      <c r="W540" s="56"/>
      <c r="X540" s="186"/>
      <c r="Y540" s="186"/>
      <c r="Z540" s="186"/>
      <c r="AA540" s="62"/>
      <c r="AB540" s="62"/>
      <c r="AC540" s="187"/>
      <c r="AD540" s="259"/>
      <c r="AE540" s="259"/>
      <c r="AF540" s="56"/>
      <c r="AG540" s="28"/>
      <c r="AH540" s="56"/>
      <c r="AI540" s="28"/>
      <c r="AJ540" s="132"/>
      <c r="AK540" s="198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37</v>
      </c>
      <c r="D541" s="185"/>
      <c r="E541" s="56"/>
      <c r="F541" s="186"/>
      <c r="G541" s="186"/>
      <c r="H541" s="186"/>
      <c r="I541" s="62"/>
      <c r="J541" s="62"/>
      <c r="K541" s="187"/>
      <c r="L541" s="259"/>
      <c r="M541" s="259"/>
      <c r="N541" s="56"/>
      <c r="O541" s="28"/>
      <c r="P541" s="56"/>
      <c r="Q541" s="28"/>
      <c r="R541" s="132"/>
      <c r="S541" s="215"/>
      <c r="T541" s="286"/>
      <c r="U541" s="27" t="s">
        <v>37</v>
      </c>
      <c r="V541" s="185"/>
      <c r="W541" s="56"/>
      <c r="X541" s="186"/>
      <c r="Y541" s="186"/>
      <c r="Z541" s="186"/>
      <c r="AA541" s="62"/>
      <c r="AB541" s="62"/>
      <c r="AC541" s="187"/>
      <c r="AD541" s="259"/>
      <c r="AE541" s="259"/>
      <c r="AF541" s="56"/>
      <c r="AG541" s="28"/>
      <c r="AH541" s="56"/>
      <c r="AI541" s="28"/>
      <c r="AJ541" s="132"/>
      <c r="AK541" s="198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5"/>
      <c r="E542" s="56"/>
      <c r="F542" s="188"/>
      <c r="G542" s="188"/>
      <c r="H542" s="188"/>
      <c r="I542" s="56"/>
      <c r="J542" s="56"/>
      <c r="K542" s="187"/>
      <c r="L542" s="259"/>
      <c r="M542" s="259"/>
      <c r="N542" s="56"/>
      <c r="O542" s="28"/>
      <c r="P542" s="56"/>
      <c r="Q542" s="28"/>
      <c r="R542" s="183"/>
      <c r="S542" s="215"/>
      <c r="T542" s="287"/>
      <c r="U542" s="27"/>
      <c r="V542" s="185"/>
      <c r="W542" s="56"/>
      <c r="X542" s="188"/>
      <c r="Y542" s="188"/>
      <c r="Z542" s="188"/>
      <c r="AA542" s="56"/>
      <c r="AB542" s="56"/>
      <c r="AC542" s="187"/>
      <c r="AD542" s="259"/>
      <c r="AE542" s="259"/>
      <c r="AF542" s="56"/>
      <c r="AG542" s="28"/>
      <c r="AH542" s="56"/>
      <c r="AI542" s="28"/>
      <c r="AJ542" s="183"/>
      <c r="AK542" s="198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5"/>
      <c r="T543" s="285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8"/>
      <c r="AL543" s="285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34</v>
      </c>
      <c r="D544" s="185"/>
      <c r="E544" s="56"/>
      <c r="F544" s="186"/>
      <c r="G544" s="186"/>
      <c r="H544" s="186"/>
      <c r="I544" s="62"/>
      <c r="J544" s="62"/>
      <c r="K544" s="187"/>
      <c r="L544" s="259"/>
      <c r="M544" s="259"/>
      <c r="N544" s="56"/>
      <c r="O544" s="28"/>
      <c r="P544" s="56"/>
      <c r="Q544" s="28"/>
      <c r="R544" s="132"/>
      <c r="S544" s="215"/>
      <c r="T544" s="286"/>
      <c r="U544" s="27" t="s">
        <v>34</v>
      </c>
      <c r="V544" s="185"/>
      <c r="W544" s="56"/>
      <c r="X544" s="186"/>
      <c r="Y544" s="186"/>
      <c r="Z544" s="186"/>
      <c r="AA544" s="62"/>
      <c r="AB544" s="62"/>
      <c r="AC544" s="187"/>
      <c r="AD544" s="259"/>
      <c r="AE544" s="259"/>
      <c r="AF544" s="56"/>
      <c r="AG544" s="28"/>
      <c r="AH544" s="56"/>
      <c r="AI544" s="28"/>
      <c r="AJ544" s="132"/>
      <c r="AK544" s="198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35</v>
      </c>
      <c r="D545" s="185"/>
      <c r="E545" s="56"/>
      <c r="F545" s="186"/>
      <c r="G545" s="186"/>
      <c r="H545" s="186"/>
      <c r="I545" s="62"/>
      <c r="J545" s="62"/>
      <c r="K545" s="187"/>
      <c r="L545" s="259"/>
      <c r="M545" s="259"/>
      <c r="N545" s="56"/>
      <c r="O545" s="28"/>
      <c r="P545" s="56"/>
      <c r="Q545" s="28"/>
      <c r="R545" s="132"/>
      <c r="S545" s="215"/>
      <c r="T545" s="286"/>
      <c r="U545" s="27" t="s">
        <v>35</v>
      </c>
      <c r="V545" s="185"/>
      <c r="W545" s="56"/>
      <c r="X545" s="186"/>
      <c r="Y545" s="186"/>
      <c r="Z545" s="186"/>
      <c r="AA545" s="62"/>
      <c r="AB545" s="62"/>
      <c r="AC545" s="187"/>
      <c r="AD545" s="259"/>
      <c r="AE545" s="259"/>
      <c r="AF545" s="56"/>
      <c r="AG545" s="28"/>
      <c r="AH545" s="56"/>
      <c r="AI545" s="28"/>
      <c r="AJ545" s="132"/>
      <c r="AK545" s="198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37</v>
      </c>
      <c r="D546" s="185"/>
      <c r="E546" s="56"/>
      <c r="F546" s="186"/>
      <c r="G546" s="186"/>
      <c r="H546" s="186"/>
      <c r="I546" s="62"/>
      <c r="J546" s="62"/>
      <c r="K546" s="187"/>
      <c r="L546" s="259"/>
      <c r="M546" s="259"/>
      <c r="N546" s="56"/>
      <c r="O546" s="28"/>
      <c r="P546" s="56"/>
      <c r="Q546" s="28"/>
      <c r="R546" s="132"/>
      <c r="S546" s="215"/>
      <c r="T546" s="286"/>
      <c r="U546" s="27" t="s">
        <v>37</v>
      </c>
      <c r="V546" s="185"/>
      <c r="W546" s="56"/>
      <c r="X546" s="186"/>
      <c r="Y546" s="186"/>
      <c r="Z546" s="186"/>
      <c r="AA546" s="62"/>
      <c r="AB546" s="62"/>
      <c r="AC546" s="187"/>
      <c r="AD546" s="259"/>
      <c r="AE546" s="259"/>
      <c r="AF546" s="56"/>
      <c r="AG546" s="28"/>
      <c r="AH546" s="56"/>
      <c r="AI546" s="28"/>
      <c r="AJ546" s="132"/>
      <c r="AK546" s="198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5"/>
      <c r="E547" s="56"/>
      <c r="F547" s="188"/>
      <c r="G547" s="188"/>
      <c r="H547" s="188"/>
      <c r="I547" s="56"/>
      <c r="J547" s="56"/>
      <c r="K547" s="187"/>
      <c r="L547" s="259"/>
      <c r="M547" s="259"/>
      <c r="N547" s="56"/>
      <c r="O547" s="28"/>
      <c r="P547" s="56"/>
      <c r="Q547" s="28"/>
      <c r="R547" s="183"/>
      <c r="S547" s="215"/>
      <c r="T547" s="287"/>
      <c r="U547" s="27"/>
      <c r="V547" s="185"/>
      <c r="W547" s="56"/>
      <c r="X547" s="188"/>
      <c r="Y547" s="188"/>
      <c r="Z547" s="188"/>
      <c r="AA547" s="56"/>
      <c r="AB547" s="56"/>
      <c r="AC547" s="187"/>
      <c r="AD547" s="259"/>
      <c r="AE547" s="259"/>
      <c r="AF547" s="56"/>
      <c r="AG547" s="28"/>
      <c r="AH547" s="56"/>
      <c r="AI547" s="28"/>
      <c r="AJ547" s="183"/>
      <c r="AK547" s="198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5"/>
      <c r="T548" s="285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8"/>
      <c r="AL548" s="285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34</v>
      </c>
      <c r="D549" s="185"/>
      <c r="E549" s="56"/>
      <c r="F549" s="186"/>
      <c r="G549" s="186"/>
      <c r="H549" s="186"/>
      <c r="I549" s="62"/>
      <c r="J549" s="62"/>
      <c r="K549" s="187"/>
      <c r="L549" s="259"/>
      <c r="M549" s="259"/>
      <c r="N549" s="56"/>
      <c r="O549" s="28"/>
      <c r="P549" s="56"/>
      <c r="Q549" s="28"/>
      <c r="R549" s="132"/>
      <c r="S549" s="215"/>
      <c r="T549" s="286"/>
      <c r="U549" s="27" t="s">
        <v>34</v>
      </c>
      <c r="V549" s="185"/>
      <c r="W549" s="56"/>
      <c r="X549" s="186"/>
      <c r="Y549" s="186"/>
      <c r="Z549" s="186"/>
      <c r="AA549" s="62"/>
      <c r="AB549" s="62"/>
      <c r="AC549" s="187"/>
      <c r="AD549" s="259"/>
      <c r="AE549" s="259"/>
      <c r="AF549" s="56"/>
      <c r="AG549" s="28"/>
      <c r="AH549" s="56"/>
      <c r="AI549" s="28"/>
      <c r="AJ549" s="132"/>
      <c r="AK549" s="198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35</v>
      </c>
      <c r="D550" s="185"/>
      <c r="E550" s="56"/>
      <c r="F550" s="186"/>
      <c r="G550" s="186"/>
      <c r="H550" s="186"/>
      <c r="I550" s="62"/>
      <c r="J550" s="62"/>
      <c r="K550" s="187"/>
      <c r="L550" s="259"/>
      <c r="M550" s="259"/>
      <c r="N550" s="56"/>
      <c r="O550" s="28"/>
      <c r="P550" s="56"/>
      <c r="Q550" s="28"/>
      <c r="R550" s="132"/>
      <c r="S550" s="215"/>
      <c r="T550" s="286"/>
      <c r="U550" s="27" t="s">
        <v>35</v>
      </c>
      <c r="V550" s="185"/>
      <c r="W550" s="56"/>
      <c r="X550" s="186"/>
      <c r="Y550" s="186"/>
      <c r="Z550" s="186"/>
      <c r="AA550" s="62"/>
      <c r="AB550" s="62"/>
      <c r="AC550" s="187"/>
      <c r="AD550" s="259"/>
      <c r="AE550" s="259"/>
      <c r="AF550" s="56"/>
      <c r="AG550" s="28"/>
      <c r="AH550" s="56"/>
      <c r="AI550" s="28"/>
      <c r="AJ550" s="132"/>
      <c r="AK550" s="198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37</v>
      </c>
      <c r="D551" s="185"/>
      <c r="E551" s="56"/>
      <c r="F551" s="186"/>
      <c r="G551" s="186"/>
      <c r="H551" s="186"/>
      <c r="I551" s="62"/>
      <c r="J551" s="62"/>
      <c r="K551" s="187"/>
      <c r="L551" s="259"/>
      <c r="M551" s="259"/>
      <c r="N551" s="56"/>
      <c r="O551" s="28"/>
      <c r="P551" s="56"/>
      <c r="Q551" s="28"/>
      <c r="R551" s="132"/>
      <c r="S551" s="215"/>
      <c r="T551" s="286"/>
      <c r="U551" s="27" t="s">
        <v>37</v>
      </c>
      <c r="V551" s="185"/>
      <c r="W551" s="56"/>
      <c r="X551" s="186"/>
      <c r="Y551" s="186"/>
      <c r="Z551" s="186"/>
      <c r="AA551" s="62"/>
      <c r="AB551" s="62"/>
      <c r="AC551" s="187"/>
      <c r="AD551" s="259"/>
      <c r="AE551" s="259"/>
      <c r="AF551" s="56"/>
      <c r="AG551" s="28"/>
      <c r="AH551" s="56"/>
      <c r="AI551" s="28"/>
      <c r="AJ551" s="132"/>
      <c r="AK551" s="198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5"/>
      <c r="E552" s="56"/>
      <c r="F552" s="188"/>
      <c r="G552" s="188"/>
      <c r="H552" s="188"/>
      <c r="I552" s="56"/>
      <c r="J552" s="56"/>
      <c r="K552" s="187"/>
      <c r="L552" s="259"/>
      <c r="M552" s="259"/>
      <c r="N552" s="56"/>
      <c r="O552" s="28"/>
      <c r="P552" s="56"/>
      <c r="Q552" s="28"/>
      <c r="R552" s="183"/>
      <c r="S552" s="215"/>
      <c r="T552" s="287"/>
      <c r="U552" s="27"/>
      <c r="V552" s="185"/>
      <c r="W552" s="56"/>
      <c r="X552" s="188"/>
      <c r="Y552" s="188"/>
      <c r="Z552" s="188"/>
      <c r="AA552" s="56"/>
      <c r="AB552" s="56"/>
      <c r="AC552" s="187"/>
      <c r="AD552" s="259"/>
      <c r="AE552" s="259"/>
      <c r="AF552" s="56"/>
      <c r="AG552" s="28"/>
      <c r="AH552" s="56"/>
      <c r="AI552" s="28"/>
      <c r="AJ552" s="183"/>
      <c r="AK552" s="198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5"/>
      <c r="T553" s="285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8"/>
      <c r="AL553" s="285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34</v>
      </c>
      <c r="D554" s="185"/>
      <c r="E554" s="56"/>
      <c r="F554" s="186"/>
      <c r="G554" s="186"/>
      <c r="H554" s="186"/>
      <c r="I554" s="62"/>
      <c r="J554" s="62"/>
      <c r="K554" s="187"/>
      <c r="L554" s="259"/>
      <c r="M554" s="259"/>
      <c r="N554" s="56"/>
      <c r="O554" s="28"/>
      <c r="P554" s="56"/>
      <c r="Q554" s="28"/>
      <c r="R554" s="132"/>
      <c r="S554" s="215"/>
      <c r="T554" s="286"/>
      <c r="U554" s="27" t="s">
        <v>34</v>
      </c>
      <c r="V554" s="185"/>
      <c r="W554" s="56"/>
      <c r="X554" s="186"/>
      <c r="Y554" s="186"/>
      <c r="Z554" s="186"/>
      <c r="AA554" s="62"/>
      <c r="AB554" s="62"/>
      <c r="AC554" s="187"/>
      <c r="AD554" s="259"/>
      <c r="AE554" s="259"/>
      <c r="AF554" s="56"/>
      <c r="AG554" s="28"/>
      <c r="AH554" s="56"/>
      <c r="AI554" s="28"/>
      <c r="AJ554" s="132"/>
      <c r="AK554" s="198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35</v>
      </c>
      <c r="D555" s="185"/>
      <c r="E555" s="56"/>
      <c r="F555" s="186"/>
      <c r="G555" s="186"/>
      <c r="H555" s="186"/>
      <c r="I555" s="62"/>
      <c r="J555" s="62"/>
      <c r="K555" s="187"/>
      <c r="L555" s="259"/>
      <c r="M555" s="259"/>
      <c r="N555" s="56"/>
      <c r="O555" s="28"/>
      <c r="P555" s="56"/>
      <c r="Q555" s="28"/>
      <c r="R555" s="132"/>
      <c r="S555" s="215"/>
      <c r="T555" s="286"/>
      <c r="U555" s="27" t="s">
        <v>35</v>
      </c>
      <c r="V555" s="185"/>
      <c r="W555" s="56"/>
      <c r="X555" s="186"/>
      <c r="Y555" s="186"/>
      <c r="Z555" s="186"/>
      <c r="AA555" s="62"/>
      <c r="AB555" s="62"/>
      <c r="AC555" s="187"/>
      <c r="AD555" s="259"/>
      <c r="AE555" s="259"/>
      <c r="AF555" s="56"/>
      <c r="AG555" s="28"/>
      <c r="AH555" s="56"/>
      <c r="AI555" s="28"/>
      <c r="AJ555" s="132"/>
      <c r="AK555" s="198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37</v>
      </c>
      <c r="D556" s="185"/>
      <c r="E556" s="56"/>
      <c r="F556" s="186"/>
      <c r="G556" s="186"/>
      <c r="H556" s="186"/>
      <c r="I556" s="62"/>
      <c r="J556" s="62"/>
      <c r="K556" s="187"/>
      <c r="L556" s="259"/>
      <c r="M556" s="259"/>
      <c r="N556" s="56"/>
      <c r="O556" s="28"/>
      <c r="P556" s="56"/>
      <c r="Q556" s="28"/>
      <c r="R556" s="132"/>
      <c r="S556" s="215"/>
      <c r="T556" s="286"/>
      <c r="U556" s="27" t="s">
        <v>37</v>
      </c>
      <c r="V556" s="185"/>
      <c r="W556" s="56"/>
      <c r="X556" s="186"/>
      <c r="Y556" s="186"/>
      <c r="Z556" s="186"/>
      <c r="AA556" s="62"/>
      <c r="AB556" s="62"/>
      <c r="AC556" s="187"/>
      <c r="AD556" s="259"/>
      <c r="AE556" s="259"/>
      <c r="AF556" s="56"/>
      <c r="AG556" s="28"/>
      <c r="AH556" s="56"/>
      <c r="AI556" s="28"/>
      <c r="AJ556" s="132"/>
      <c r="AK556" s="198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5"/>
      <c r="E557" s="56"/>
      <c r="F557" s="188"/>
      <c r="G557" s="188"/>
      <c r="H557" s="188"/>
      <c r="I557" s="56"/>
      <c r="J557" s="56"/>
      <c r="K557" s="187"/>
      <c r="L557" s="259"/>
      <c r="M557" s="259"/>
      <c r="N557" s="56"/>
      <c r="O557" s="28"/>
      <c r="P557" s="56"/>
      <c r="Q557" s="28"/>
      <c r="R557" s="183"/>
      <c r="S557" s="215"/>
      <c r="T557" s="287"/>
      <c r="U557" s="27"/>
      <c r="V557" s="185"/>
      <c r="W557" s="56"/>
      <c r="X557" s="188"/>
      <c r="Y557" s="188"/>
      <c r="Z557" s="188"/>
      <c r="AA557" s="56"/>
      <c r="AB557" s="56"/>
      <c r="AC557" s="187"/>
      <c r="AD557" s="259"/>
      <c r="AE557" s="259"/>
      <c r="AF557" s="56"/>
      <c r="AG557" s="28"/>
      <c r="AH557" s="56"/>
      <c r="AI557" s="28"/>
      <c r="AJ557" s="183"/>
      <c r="AK557" s="198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5"/>
      <c r="T558" s="285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8"/>
      <c r="AL558" s="285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34</v>
      </c>
      <c r="D559" s="185"/>
      <c r="E559" s="56"/>
      <c r="F559" s="186"/>
      <c r="G559" s="186"/>
      <c r="H559" s="186"/>
      <c r="I559" s="62"/>
      <c r="J559" s="62"/>
      <c r="K559" s="187"/>
      <c r="L559" s="259"/>
      <c r="M559" s="259"/>
      <c r="N559" s="56"/>
      <c r="O559" s="28"/>
      <c r="P559" s="56"/>
      <c r="Q559" s="28"/>
      <c r="R559" s="132"/>
      <c r="S559" s="215"/>
      <c r="T559" s="286"/>
      <c r="U559" s="27" t="s">
        <v>34</v>
      </c>
      <c r="V559" s="185"/>
      <c r="W559" s="56"/>
      <c r="X559" s="186"/>
      <c r="Y559" s="186"/>
      <c r="Z559" s="186"/>
      <c r="AA559" s="62"/>
      <c r="AB559" s="62"/>
      <c r="AC559" s="187"/>
      <c r="AD559" s="259"/>
      <c r="AE559" s="259"/>
      <c r="AF559" s="56"/>
      <c r="AG559" s="28"/>
      <c r="AH559" s="56"/>
      <c r="AI559" s="28"/>
      <c r="AJ559" s="132"/>
      <c r="AK559" s="198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35</v>
      </c>
      <c r="D560" s="185"/>
      <c r="E560" s="56"/>
      <c r="F560" s="186"/>
      <c r="G560" s="186"/>
      <c r="H560" s="186"/>
      <c r="I560" s="62"/>
      <c r="J560" s="62"/>
      <c r="K560" s="187"/>
      <c r="L560" s="259"/>
      <c r="M560" s="259"/>
      <c r="N560" s="56"/>
      <c r="O560" s="28"/>
      <c r="P560" s="56"/>
      <c r="Q560" s="28"/>
      <c r="R560" s="132"/>
      <c r="S560" s="215"/>
      <c r="T560" s="286"/>
      <c r="U560" s="27" t="s">
        <v>35</v>
      </c>
      <c r="V560" s="185"/>
      <c r="W560" s="56"/>
      <c r="X560" s="186"/>
      <c r="Y560" s="186"/>
      <c r="Z560" s="186"/>
      <c r="AA560" s="62"/>
      <c r="AB560" s="62"/>
      <c r="AC560" s="187"/>
      <c r="AD560" s="259"/>
      <c r="AE560" s="259"/>
      <c r="AF560" s="56"/>
      <c r="AG560" s="28"/>
      <c r="AH560" s="56"/>
      <c r="AI560" s="28"/>
      <c r="AJ560" s="132"/>
      <c r="AK560" s="198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37</v>
      </c>
      <c r="D561" s="185"/>
      <c r="E561" s="56"/>
      <c r="F561" s="186"/>
      <c r="G561" s="186"/>
      <c r="H561" s="186"/>
      <c r="I561" s="62"/>
      <c r="J561" s="62"/>
      <c r="K561" s="187"/>
      <c r="L561" s="259"/>
      <c r="M561" s="259"/>
      <c r="N561" s="56"/>
      <c r="O561" s="28"/>
      <c r="P561" s="56"/>
      <c r="Q561" s="28"/>
      <c r="R561" s="132"/>
      <c r="S561" s="215"/>
      <c r="T561" s="286"/>
      <c r="U561" s="27" t="s">
        <v>37</v>
      </c>
      <c r="V561" s="185"/>
      <c r="W561" s="56"/>
      <c r="X561" s="186"/>
      <c r="Y561" s="186"/>
      <c r="Z561" s="186"/>
      <c r="AA561" s="62"/>
      <c r="AB561" s="62"/>
      <c r="AC561" s="187"/>
      <c r="AD561" s="259"/>
      <c r="AE561" s="259"/>
      <c r="AF561" s="56"/>
      <c r="AG561" s="28"/>
      <c r="AH561" s="56"/>
      <c r="AI561" s="28"/>
      <c r="AJ561" s="132"/>
      <c r="AK561" s="198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5"/>
      <c r="E562" s="56"/>
      <c r="F562" s="188"/>
      <c r="G562" s="188"/>
      <c r="H562" s="188"/>
      <c r="I562" s="56"/>
      <c r="J562" s="56"/>
      <c r="K562" s="187"/>
      <c r="L562" s="259"/>
      <c r="M562" s="259"/>
      <c r="N562" s="56"/>
      <c r="O562" s="28"/>
      <c r="P562" s="56"/>
      <c r="Q562" s="28"/>
      <c r="R562" s="183"/>
      <c r="S562" s="215"/>
      <c r="T562" s="287"/>
      <c r="U562" s="27"/>
      <c r="V562" s="185"/>
      <c r="W562" s="56"/>
      <c r="X562" s="188"/>
      <c r="Y562" s="188"/>
      <c r="Z562" s="188"/>
      <c r="AA562" s="56"/>
      <c r="AB562" s="56"/>
      <c r="AC562" s="187"/>
      <c r="AD562" s="259"/>
      <c r="AE562" s="259"/>
      <c r="AF562" s="56"/>
      <c r="AG562" s="28"/>
      <c r="AH562" s="56"/>
      <c r="AI562" s="28"/>
      <c r="AJ562" s="183"/>
      <c r="AK562" s="198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5"/>
      <c r="T563" s="285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8"/>
      <c r="AL563" s="285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34</v>
      </c>
      <c r="D564" s="185"/>
      <c r="E564" s="56"/>
      <c r="F564" s="186"/>
      <c r="G564" s="186"/>
      <c r="H564" s="186"/>
      <c r="I564" s="62"/>
      <c r="J564" s="62"/>
      <c r="K564" s="187"/>
      <c r="L564" s="259"/>
      <c r="M564" s="259"/>
      <c r="N564" s="56"/>
      <c r="O564" s="28"/>
      <c r="P564" s="56"/>
      <c r="Q564" s="28"/>
      <c r="R564" s="132"/>
      <c r="S564" s="215"/>
      <c r="T564" s="286"/>
      <c r="U564" s="27" t="s">
        <v>34</v>
      </c>
      <c r="V564" s="185"/>
      <c r="W564" s="56"/>
      <c r="X564" s="186"/>
      <c r="Y564" s="186"/>
      <c r="Z564" s="186"/>
      <c r="AA564" s="62"/>
      <c r="AB564" s="62"/>
      <c r="AC564" s="187"/>
      <c r="AD564" s="259"/>
      <c r="AE564" s="259"/>
      <c r="AF564" s="56"/>
      <c r="AG564" s="28"/>
      <c r="AH564" s="56"/>
      <c r="AI564" s="28"/>
      <c r="AJ564" s="132"/>
      <c r="AK564" s="198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35</v>
      </c>
      <c r="D565" s="185"/>
      <c r="E565" s="56"/>
      <c r="F565" s="186"/>
      <c r="G565" s="186"/>
      <c r="H565" s="186"/>
      <c r="I565" s="62"/>
      <c r="J565" s="62"/>
      <c r="K565" s="187"/>
      <c r="L565" s="259"/>
      <c r="M565" s="259"/>
      <c r="N565" s="56"/>
      <c r="O565" s="28"/>
      <c r="P565" s="56"/>
      <c r="Q565" s="28"/>
      <c r="R565" s="132"/>
      <c r="S565" s="215"/>
      <c r="T565" s="286"/>
      <c r="U565" s="27" t="s">
        <v>35</v>
      </c>
      <c r="V565" s="185"/>
      <c r="W565" s="56"/>
      <c r="X565" s="186"/>
      <c r="Y565" s="186"/>
      <c r="Z565" s="186"/>
      <c r="AA565" s="62"/>
      <c r="AB565" s="62"/>
      <c r="AC565" s="187"/>
      <c r="AD565" s="259"/>
      <c r="AE565" s="259"/>
      <c r="AF565" s="56"/>
      <c r="AG565" s="28"/>
      <c r="AH565" s="56"/>
      <c r="AI565" s="28"/>
      <c r="AJ565" s="132"/>
      <c r="AK565" s="198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37</v>
      </c>
      <c r="D566" s="185"/>
      <c r="E566" s="56"/>
      <c r="F566" s="186"/>
      <c r="G566" s="186"/>
      <c r="H566" s="186"/>
      <c r="I566" s="62"/>
      <c r="J566" s="62"/>
      <c r="K566" s="187"/>
      <c r="L566" s="259"/>
      <c r="M566" s="259"/>
      <c r="N566" s="56"/>
      <c r="O566" s="28"/>
      <c r="P566" s="56"/>
      <c r="Q566" s="28"/>
      <c r="R566" s="132"/>
      <c r="S566" s="215"/>
      <c r="T566" s="286"/>
      <c r="U566" s="27" t="s">
        <v>37</v>
      </c>
      <c r="V566" s="185"/>
      <c r="W566" s="56"/>
      <c r="X566" s="186"/>
      <c r="Y566" s="186"/>
      <c r="Z566" s="186"/>
      <c r="AA566" s="62"/>
      <c r="AB566" s="62"/>
      <c r="AC566" s="187"/>
      <c r="AD566" s="259"/>
      <c r="AE566" s="259"/>
      <c r="AF566" s="56"/>
      <c r="AG566" s="28"/>
      <c r="AH566" s="56"/>
      <c r="AI566" s="28"/>
      <c r="AJ566" s="132"/>
      <c r="AK566" s="198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5"/>
      <c r="E567" s="56"/>
      <c r="F567" s="188"/>
      <c r="G567" s="188"/>
      <c r="H567" s="188"/>
      <c r="I567" s="56"/>
      <c r="J567" s="56"/>
      <c r="K567" s="187"/>
      <c r="L567" s="259"/>
      <c r="M567" s="259"/>
      <c r="N567" s="56"/>
      <c r="O567" s="28"/>
      <c r="P567" s="56"/>
      <c r="Q567" s="28"/>
      <c r="R567" s="183"/>
      <c r="S567" s="215"/>
      <c r="T567" s="287"/>
      <c r="U567" s="27"/>
      <c r="V567" s="185"/>
      <c r="W567" s="56"/>
      <c r="X567" s="188"/>
      <c r="Y567" s="188"/>
      <c r="Z567" s="188"/>
      <c r="AA567" s="56"/>
      <c r="AB567" s="56"/>
      <c r="AC567" s="187"/>
      <c r="AD567" s="259"/>
      <c r="AE567" s="259"/>
      <c r="AF567" s="56"/>
      <c r="AG567" s="28"/>
      <c r="AH567" s="56"/>
      <c r="AI567" s="28"/>
      <c r="AJ567" s="183"/>
      <c r="AK567" s="198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5"/>
      <c r="T568" s="285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8"/>
      <c r="AL568" s="285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34</v>
      </c>
      <c r="D569" s="185"/>
      <c r="E569" s="56"/>
      <c r="F569" s="186"/>
      <c r="G569" s="186"/>
      <c r="H569" s="186"/>
      <c r="I569" s="62"/>
      <c r="J569" s="62"/>
      <c r="K569" s="187"/>
      <c r="L569" s="259"/>
      <c r="M569" s="259"/>
      <c r="N569" s="56"/>
      <c r="O569" s="28"/>
      <c r="P569" s="56"/>
      <c r="Q569" s="28"/>
      <c r="R569" s="132"/>
      <c r="S569" s="215"/>
      <c r="T569" s="286"/>
      <c r="U569" s="27" t="s">
        <v>34</v>
      </c>
      <c r="V569" s="185"/>
      <c r="W569" s="56"/>
      <c r="X569" s="186"/>
      <c r="Y569" s="186"/>
      <c r="Z569" s="186"/>
      <c r="AA569" s="62"/>
      <c r="AB569" s="62"/>
      <c r="AC569" s="187"/>
      <c r="AD569" s="259"/>
      <c r="AE569" s="259"/>
      <c r="AF569" s="56"/>
      <c r="AG569" s="28"/>
      <c r="AH569" s="56"/>
      <c r="AI569" s="28"/>
      <c r="AJ569" s="132"/>
      <c r="AK569" s="198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35</v>
      </c>
      <c r="D570" s="185"/>
      <c r="E570" s="56"/>
      <c r="F570" s="186"/>
      <c r="G570" s="186"/>
      <c r="H570" s="186"/>
      <c r="I570" s="62"/>
      <c r="J570" s="62"/>
      <c r="K570" s="187"/>
      <c r="L570" s="259"/>
      <c r="M570" s="259"/>
      <c r="N570" s="56"/>
      <c r="O570" s="28"/>
      <c r="P570" s="56"/>
      <c r="Q570" s="28"/>
      <c r="R570" s="132"/>
      <c r="S570" s="215"/>
      <c r="T570" s="286"/>
      <c r="U570" s="27" t="s">
        <v>35</v>
      </c>
      <c r="V570" s="185"/>
      <c r="W570" s="56"/>
      <c r="X570" s="186"/>
      <c r="Y570" s="186"/>
      <c r="Z570" s="186"/>
      <c r="AA570" s="62"/>
      <c r="AB570" s="62"/>
      <c r="AC570" s="187"/>
      <c r="AD570" s="259"/>
      <c r="AE570" s="259"/>
      <c r="AF570" s="56"/>
      <c r="AG570" s="28"/>
      <c r="AH570" s="56"/>
      <c r="AI570" s="28"/>
      <c r="AJ570" s="132"/>
      <c r="AK570" s="198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37</v>
      </c>
      <c r="D571" s="185"/>
      <c r="E571" s="56"/>
      <c r="F571" s="186"/>
      <c r="G571" s="186"/>
      <c r="H571" s="186"/>
      <c r="I571" s="62"/>
      <c r="J571" s="62"/>
      <c r="K571" s="187"/>
      <c r="L571" s="259"/>
      <c r="M571" s="259"/>
      <c r="N571" s="56"/>
      <c r="O571" s="28"/>
      <c r="P571" s="56"/>
      <c r="Q571" s="28"/>
      <c r="R571" s="132"/>
      <c r="S571" s="215"/>
      <c r="T571" s="286"/>
      <c r="U571" s="27" t="s">
        <v>37</v>
      </c>
      <c r="V571" s="185"/>
      <c r="W571" s="56"/>
      <c r="X571" s="186"/>
      <c r="Y571" s="186"/>
      <c r="Z571" s="186"/>
      <c r="AA571" s="62"/>
      <c r="AB571" s="62"/>
      <c r="AC571" s="187"/>
      <c r="AD571" s="259"/>
      <c r="AE571" s="259"/>
      <c r="AF571" s="56"/>
      <c r="AG571" s="28"/>
      <c r="AH571" s="56"/>
      <c r="AI571" s="28"/>
      <c r="AJ571" s="132"/>
      <c r="AK571" s="198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5"/>
      <c r="E572" s="56"/>
      <c r="F572" s="188"/>
      <c r="G572" s="188"/>
      <c r="H572" s="188"/>
      <c r="I572" s="56"/>
      <c r="J572" s="56"/>
      <c r="K572" s="187"/>
      <c r="L572" s="259"/>
      <c r="M572" s="259"/>
      <c r="N572" s="56"/>
      <c r="O572" s="28"/>
      <c r="P572" s="56"/>
      <c r="Q572" s="28"/>
      <c r="R572" s="183"/>
      <c r="S572" s="215"/>
      <c r="T572" s="287"/>
      <c r="U572" s="27"/>
      <c r="V572" s="185"/>
      <c r="W572" s="56"/>
      <c r="X572" s="188"/>
      <c r="Y572" s="188"/>
      <c r="Z572" s="188"/>
      <c r="AA572" s="56"/>
      <c r="AB572" s="56"/>
      <c r="AC572" s="187"/>
      <c r="AD572" s="259"/>
      <c r="AE572" s="259"/>
      <c r="AF572" s="56"/>
      <c r="AG572" s="28"/>
      <c r="AH572" s="56"/>
      <c r="AI572" s="28"/>
      <c r="AJ572" s="183"/>
      <c r="AK572" s="198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5"/>
      <c r="T573" s="285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8"/>
      <c r="AL573" s="285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34</v>
      </c>
      <c r="D574" s="185"/>
      <c r="E574" s="56"/>
      <c r="F574" s="186"/>
      <c r="G574" s="186"/>
      <c r="H574" s="186"/>
      <c r="I574" s="62"/>
      <c r="J574" s="62"/>
      <c r="K574" s="187"/>
      <c r="L574" s="259"/>
      <c r="M574" s="259"/>
      <c r="N574" s="56"/>
      <c r="O574" s="28"/>
      <c r="P574" s="56"/>
      <c r="Q574" s="28"/>
      <c r="R574" s="132"/>
      <c r="S574" s="215"/>
      <c r="T574" s="286"/>
      <c r="U574" s="27" t="s">
        <v>34</v>
      </c>
      <c r="V574" s="185"/>
      <c r="W574" s="56"/>
      <c r="X574" s="186"/>
      <c r="Y574" s="186"/>
      <c r="Z574" s="186"/>
      <c r="AA574" s="62"/>
      <c r="AB574" s="62"/>
      <c r="AC574" s="187"/>
      <c r="AD574" s="259"/>
      <c r="AE574" s="259"/>
      <c r="AF574" s="56"/>
      <c r="AG574" s="28"/>
      <c r="AH574" s="56"/>
      <c r="AI574" s="28"/>
      <c r="AJ574" s="132"/>
      <c r="AK574" s="198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35</v>
      </c>
      <c r="D575" s="185"/>
      <c r="E575" s="56"/>
      <c r="F575" s="186"/>
      <c r="G575" s="186"/>
      <c r="H575" s="186"/>
      <c r="I575" s="62"/>
      <c r="J575" s="62"/>
      <c r="K575" s="187"/>
      <c r="L575" s="259"/>
      <c r="M575" s="259"/>
      <c r="N575" s="56"/>
      <c r="O575" s="28"/>
      <c r="P575" s="56"/>
      <c r="Q575" s="28"/>
      <c r="R575" s="132"/>
      <c r="S575" s="215"/>
      <c r="T575" s="286"/>
      <c r="U575" s="27" t="s">
        <v>35</v>
      </c>
      <c r="V575" s="185"/>
      <c r="W575" s="56"/>
      <c r="X575" s="186"/>
      <c r="Y575" s="186"/>
      <c r="Z575" s="186"/>
      <c r="AA575" s="62"/>
      <c r="AB575" s="62"/>
      <c r="AC575" s="187"/>
      <c r="AD575" s="259"/>
      <c r="AE575" s="259"/>
      <c r="AF575" s="56"/>
      <c r="AG575" s="28"/>
      <c r="AH575" s="56"/>
      <c r="AI575" s="28"/>
      <c r="AJ575" s="132"/>
      <c r="AK575" s="198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37</v>
      </c>
      <c r="D576" s="185"/>
      <c r="E576" s="56"/>
      <c r="F576" s="186"/>
      <c r="G576" s="186"/>
      <c r="H576" s="186"/>
      <c r="I576" s="62"/>
      <c r="J576" s="62"/>
      <c r="K576" s="187"/>
      <c r="L576" s="259"/>
      <c r="M576" s="259"/>
      <c r="N576" s="56"/>
      <c r="O576" s="28"/>
      <c r="P576" s="56"/>
      <c r="Q576" s="28"/>
      <c r="R576" s="132"/>
      <c r="S576" s="215"/>
      <c r="T576" s="286"/>
      <c r="U576" s="27" t="s">
        <v>37</v>
      </c>
      <c r="V576" s="185"/>
      <c r="W576" s="56"/>
      <c r="X576" s="186"/>
      <c r="Y576" s="186"/>
      <c r="Z576" s="186"/>
      <c r="AA576" s="62"/>
      <c r="AB576" s="62"/>
      <c r="AC576" s="187"/>
      <c r="AD576" s="259"/>
      <c r="AE576" s="259"/>
      <c r="AF576" s="56"/>
      <c r="AG576" s="28"/>
      <c r="AH576" s="56"/>
      <c r="AI576" s="28"/>
      <c r="AJ576" s="132"/>
      <c r="AK576" s="198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5"/>
      <c r="E577" s="56"/>
      <c r="F577" s="188"/>
      <c r="G577" s="188"/>
      <c r="H577" s="188"/>
      <c r="I577" s="56"/>
      <c r="J577" s="56"/>
      <c r="K577" s="187"/>
      <c r="L577" s="259"/>
      <c r="M577" s="259"/>
      <c r="N577" s="56"/>
      <c r="O577" s="28"/>
      <c r="P577" s="56"/>
      <c r="Q577" s="28"/>
      <c r="R577" s="183"/>
      <c r="S577" s="215"/>
      <c r="T577" s="287"/>
      <c r="U577" s="27"/>
      <c r="V577" s="185"/>
      <c r="W577" s="56"/>
      <c r="X577" s="188"/>
      <c r="Y577" s="188"/>
      <c r="Z577" s="188"/>
      <c r="AA577" s="56"/>
      <c r="AB577" s="56"/>
      <c r="AC577" s="187"/>
      <c r="AD577" s="259"/>
      <c r="AE577" s="259"/>
      <c r="AF577" s="56"/>
      <c r="AG577" s="28"/>
      <c r="AH577" s="56"/>
      <c r="AI577" s="28"/>
      <c r="AJ577" s="183"/>
      <c r="AK577" s="198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5"/>
      <c r="T578" s="285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8"/>
      <c r="AL578" s="285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34</v>
      </c>
      <c r="D579" s="185"/>
      <c r="E579" s="56"/>
      <c r="F579" s="186"/>
      <c r="G579" s="186"/>
      <c r="H579" s="186"/>
      <c r="I579" s="62"/>
      <c r="J579" s="62"/>
      <c r="K579" s="187"/>
      <c r="L579" s="259"/>
      <c r="M579" s="259"/>
      <c r="N579" s="56"/>
      <c r="O579" s="28"/>
      <c r="P579" s="56"/>
      <c r="Q579" s="28"/>
      <c r="R579" s="132"/>
      <c r="S579" s="215"/>
      <c r="T579" s="286"/>
      <c r="U579" s="27" t="s">
        <v>34</v>
      </c>
      <c r="V579" s="185"/>
      <c r="W579" s="56"/>
      <c r="X579" s="186"/>
      <c r="Y579" s="186"/>
      <c r="Z579" s="186"/>
      <c r="AA579" s="62"/>
      <c r="AB579" s="62"/>
      <c r="AC579" s="187"/>
      <c r="AD579" s="259"/>
      <c r="AE579" s="259"/>
      <c r="AF579" s="56"/>
      <c r="AG579" s="28"/>
      <c r="AH579" s="56"/>
      <c r="AI579" s="28"/>
      <c r="AJ579" s="132"/>
      <c r="AK579" s="198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35</v>
      </c>
      <c r="D580" s="185"/>
      <c r="E580" s="56"/>
      <c r="F580" s="186"/>
      <c r="G580" s="186"/>
      <c r="H580" s="186"/>
      <c r="I580" s="62"/>
      <c r="J580" s="62"/>
      <c r="K580" s="187"/>
      <c r="L580" s="259"/>
      <c r="M580" s="259"/>
      <c r="N580" s="56"/>
      <c r="O580" s="28"/>
      <c r="P580" s="56"/>
      <c r="Q580" s="28"/>
      <c r="R580" s="132"/>
      <c r="S580" s="215"/>
      <c r="T580" s="286"/>
      <c r="U580" s="27" t="s">
        <v>35</v>
      </c>
      <c r="V580" s="185"/>
      <c r="W580" s="56"/>
      <c r="X580" s="186"/>
      <c r="Y580" s="186"/>
      <c r="Z580" s="186"/>
      <c r="AA580" s="62"/>
      <c r="AB580" s="62"/>
      <c r="AC580" s="187"/>
      <c r="AD580" s="259"/>
      <c r="AE580" s="259"/>
      <c r="AF580" s="56"/>
      <c r="AG580" s="28"/>
      <c r="AH580" s="56"/>
      <c r="AI580" s="28"/>
      <c r="AJ580" s="132"/>
      <c r="AK580" s="198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37</v>
      </c>
      <c r="D581" s="185"/>
      <c r="E581" s="56"/>
      <c r="F581" s="186"/>
      <c r="G581" s="186"/>
      <c r="H581" s="186"/>
      <c r="I581" s="62"/>
      <c r="J581" s="62"/>
      <c r="K581" s="187"/>
      <c r="L581" s="259"/>
      <c r="M581" s="259"/>
      <c r="N581" s="56"/>
      <c r="O581" s="28"/>
      <c r="P581" s="56"/>
      <c r="Q581" s="28"/>
      <c r="R581" s="132"/>
      <c r="S581" s="215"/>
      <c r="T581" s="286"/>
      <c r="U581" s="27" t="s">
        <v>37</v>
      </c>
      <c r="V581" s="185"/>
      <c r="W581" s="56"/>
      <c r="X581" s="186"/>
      <c r="Y581" s="186"/>
      <c r="Z581" s="186"/>
      <c r="AA581" s="62"/>
      <c r="AB581" s="62"/>
      <c r="AC581" s="187"/>
      <c r="AD581" s="259"/>
      <c r="AE581" s="259"/>
      <c r="AF581" s="56"/>
      <c r="AG581" s="28"/>
      <c r="AH581" s="56"/>
      <c r="AI581" s="28"/>
      <c r="AJ581" s="132"/>
      <c r="AK581" s="198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5"/>
      <c r="E582" s="56"/>
      <c r="F582" s="188"/>
      <c r="G582" s="188"/>
      <c r="H582" s="188"/>
      <c r="I582" s="56"/>
      <c r="J582" s="56"/>
      <c r="K582" s="187"/>
      <c r="L582" s="259"/>
      <c r="M582" s="259"/>
      <c r="N582" s="56"/>
      <c r="O582" s="28"/>
      <c r="P582" s="56"/>
      <c r="Q582" s="28"/>
      <c r="R582" s="183"/>
      <c r="S582" s="215"/>
      <c r="T582" s="287"/>
      <c r="U582" s="27"/>
      <c r="V582" s="185"/>
      <c r="W582" s="56"/>
      <c r="X582" s="188"/>
      <c r="Y582" s="188"/>
      <c r="Z582" s="188"/>
      <c r="AA582" s="56"/>
      <c r="AB582" s="56"/>
      <c r="AC582" s="187"/>
      <c r="AD582" s="259"/>
      <c r="AE582" s="259"/>
      <c r="AF582" s="56"/>
      <c r="AG582" s="28"/>
      <c r="AH582" s="56"/>
      <c r="AI582" s="28"/>
      <c r="AJ582" s="183"/>
      <c r="AK582" s="198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5"/>
      <c r="T583" s="285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8"/>
      <c r="AL583" s="285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34</v>
      </c>
      <c r="D584" s="185"/>
      <c r="E584" s="56"/>
      <c r="F584" s="186"/>
      <c r="G584" s="186"/>
      <c r="H584" s="186"/>
      <c r="I584" s="62"/>
      <c r="J584" s="62"/>
      <c r="K584" s="187"/>
      <c r="L584" s="259"/>
      <c r="M584" s="259"/>
      <c r="N584" s="56"/>
      <c r="O584" s="28"/>
      <c r="P584" s="56"/>
      <c r="Q584" s="28"/>
      <c r="R584" s="132"/>
      <c r="S584" s="215"/>
      <c r="T584" s="286"/>
      <c r="U584" s="27" t="s">
        <v>34</v>
      </c>
      <c r="V584" s="185"/>
      <c r="W584" s="56"/>
      <c r="X584" s="186"/>
      <c r="Y584" s="186"/>
      <c r="Z584" s="186"/>
      <c r="AA584" s="62"/>
      <c r="AB584" s="62"/>
      <c r="AC584" s="187"/>
      <c r="AD584" s="259"/>
      <c r="AE584" s="259"/>
      <c r="AF584" s="56"/>
      <c r="AG584" s="28"/>
      <c r="AH584" s="56"/>
      <c r="AI584" s="28"/>
      <c r="AJ584" s="132"/>
      <c r="AK584" s="198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35</v>
      </c>
      <c r="D585" s="185"/>
      <c r="E585" s="56"/>
      <c r="F585" s="186"/>
      <c r="G585" s="186"/>
      <c r="H585" s="186"/>
      <c r="I585" s="62"/>
      <c r="J585" s="62"/>
      <c r="K585" s="187"/>
      <c r="L585" s="259"/>
      <c r="M585" s="259"/>
      <c r="N585" s="56"/>
      <c r="O585" s="28"/>
      <c r="P585" s="56"/>
      <c r="Q585" s="28"/>
      <c r="R585" s="132"/>
      <c r="S585" s="215"/>
      <c r="T585" s="286"/>
      <c r="U585" s="27" t="s">
        <v>35</v>
      </c>
      <c r="V585" s="185"/>
      <c r="W585" s="56"/>
      <c r="X585" s="186"/>
      <c r="Y585" s="186"/>
      <c r="Z585" s="186"/>
      <c r="AA585" s="62"/>
      <c r="AB585" s="62"/>
      <c r="AC585" s="187"/>
      <c r="AD585" s="259"/>
      <c r="AE585" s="259"/>
      <c r="AF585" s="56"/>
      <c r="AG585" s="28"/>
      <c r="AH585" s="56"/>
      <c r="AI585" s="28"/>
      <c r="AJ585" s="132"/>
      <c r="AK585" s="198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37</v>
      </c>
      <c r="D586" s="185"/>
      <c r="E586" s="56"/>
      <c r="F586" s="186"/>
      <c r="G586" s="186"/>
      <c r="H586" s="186"/>
      <c r="I586" s="62"/>
      <c r="J586" s="62"/>
      <c r="K586" s="187"/>
      <c r="L586" s="259"/>
      <c r="M586" s="259"/>
      <c r="N586" s="56"/>
      <c r="O586" s="28"/>
      <c r="P586" s="56"/>
      <c r="Q586" s="28"/>
      <c r="R586" s="132"/>
      <c r="S586" s="215"/>
      <c r="T586" s="286"/>
      <c r="U586" s="27" t="s">
        <v>37</v>
      </c>
      <c r="V586" s="185"/>
      <c r="W586" s="56"/>
      <c r="X586" s="186"/>
      <c r="Y586" s="186"/>
      <c r="Z586" s="186"/>
      <c r="AA586" s="62"/>
      <c r="AB586" s="62"/>
      <c r="AC586" s="187"/>
      <c r="AD586" s="259"/>
      <c r="AE586" s="259"/>
      <c r="AF586" s="56"/>
      <c r="AG586" s="28"/>
      <c r="AH586" s="56"/>
      <c r="AI586" s="28"/>
      <c r="AJ586" s="132"/>
      <c r="AK586" s="198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5"/>
      <c r="E587" s="56"/>
      <c r="F587" s="188"/>
      <c r="G587" s="188"/>
      <c r="H587" s="188"/>
      <c r="I587" s="56"/>
      <c r="J587" s="56"/>
      <c r="K587" s="187"/>
      <c r="L587" s="259"/>
      <c r="M587" s="259"/>
      <c r="N587" s="56"/>
      <c r="O587" s="28"/>
      <c r="P587" s="56"/>
      <c r="Q587" s="28"/>
      <c r="R587" s="183"/>
      <c r="S587" s="215"/>
      <c r="T587" s="287"/>
      <c r="U587" s="27"/>
      <c r="V587" s="185"/>
      <c r="W587" s="56"/>
      <c r="X587" s="188"/>
      <c r="Y587" s="188"/>
      <c r="Z587" s="188"/>
      <c r="AA587" s="56"/>
      <c r="AB587" s="56"/>
      <c r="AC587" s="187"/>
      <c r="AD587" s="259"/>
      <c r="AE587" s="259"/>
      <c r="AF587" s="56"/>
      <c r="AG587" s="28"/>
      <c r="AH587" s="56"/>
      <c r="AI587" s="28"/>
      <c r="AJ587" s="183"/>
      <c r="AK587" s="198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5"/>
      <c r="T588" s="285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8"/>
      <c r="AL588" s="285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34</v>
      </c>
      <c r="D589" s="185"/>
      <c r="E589" s="56"/>
      <c r="F589" s="186"/>
      <c r="G589" s="186"/>
      <c r="H589" s="186"/>
      <c r="I589" s="62"/>
      <c r="J589" s="62"/>
      <c r="K589" s="187"/>
      <c r="L589" s="259"/>
      <c r="M589" s="259"/>
      <c r="N589" s="56"/>
      <c r="O589" s="28"/>
      <c r="P589" s="56"/>
      <c r="Q589" s="28"/>
      <c r="R589" s="132"/>
      <c r="S589" s="215"/>
      <c r="T589" s="286"/>
      <c r="U589" s="27" t="s">
        <v>34</v>
      </c>
      <c r="V589" s="185"/>
      <c r="W589" s="56"/>
      <c r="X589" s="186"/>
      <c r="Y589" s="186"/>
      <c r="Z589" s="186"/>
      <c r="AA589" s="62"/>
      <c r="AB589" s="62"/>
      <c r="AC589" s="187"/>
      <c r="AD589" s="259"/>
      <c r="AE589" s="259"/>
      <c r="AF589" s="56"/>
      <c r="AG589" s="28"/>
      <c r="AH589" s="56"/>
      <c r="AI589" s="28"/>
      <c r="AJ589" s="132"/>
      <c r="AK589" s="198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35</v>
      </c>
      <c r="D590" s="185"/>
      <c r="E590" s="56"/>
      <c r="F590" s="186"/>
      <c r="G590" s="186"/>
      <c r="H590" s="186"/>
      <c r="I590" s="62"/>
      <c r="J590" s="62"/>
      <c r="K590" s="187"/>
      <c r="L590" s="259"/>
      <c r="M590" s="259"/>
      <c r="N590" s="56"/>
      <c r="O590" s="28"/>
      <c r="P590" s="56"/>
      <c r="Q590" s="28"/>
      <c r="R590" s="132"/>
      <c r="S590" s="215"/>
      <c r="T590" s="286"/>
      <c r="U590" s="27" t="s">
        <v>35</v>
      </c>
      <c r="V590" s="185"/>
      <c r="W590" s="56"/>
      <c r="X590" s="186"/>
      <c r="Y590" s="186"/>
      <c r="Z590" s="186"/>
      <c r="AA590" s="62"/>
      <c r="AB590" s="62"/>
      <c r="AC590" s="187"/>
      <c r="AD590" s="259"/>
      <c r="AE590" s="259"/>
      <c r="AF590" s="56"/>
      <c r="AG590" s="28"/>
      <c r="AH590" s="56"/>
      <c r="AI590" s="28"/>
      <c r="AJ590" s="132"/>
      <c r="AK590" s="198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37</v>
      </c>
      <c r="D591" s="185"/>
      <c r="E591" s="56"/>
      <c r="F591" s="186"/>
      <c r="G591" s="186"/>
      <c r="H591" s="186"/>
      <c r="I591" s="62"/>
      <c r="J591" s="62"/>
      <c r="K591" s="187"/>
      <c r="L591" s="259"/>
      <c r="M591" s="259"/>
      <c r="N591" s="56"/>
      <c r="O591" s="28"/>
      <c r="P591" s="56"/>
      <c r="Q591" s="28"/>
      <c r="R591" s="132"/>
      <c r="S591" s="215"/>
      <c r="T591" s="286"/>
      <c r="U591" s="27" t="s">
        <v>37</v>
      </c>
      <c r="V591" s="185"/>
      <c r="W591" s="56"/>
      <c r="X591" s="186"/>
      <c r="Y591" s="186"/>
      <c r="Z591" s="186"/>
      <c r="AA591" s="62"/>
      <c r="AB591" s="62"/>
      <c r="AC591" s="187"/>
      <c r="AD591" s="259"/>
      <c r="AE591" s="259"/>
      <c r="AF591" s="56"/>
      <c r="AG591" s="28"/>
      <c r="AH591" s="56"/>
      <c r="AI591" s="28"/>
      <c r="AJ591" s="132"/>
      <c r="AK591" s="198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5"/>
      <c r="E592" s="56"/>
      <c r="F592" s="188"/>
      <c r="G592" s="188"/>
      <c r="H592" s="188"/>
      <c r="I592" s="56"/>
      <c r="J592" s="56"/>
      <c r="K592" s="187"/>
      <c r="L592" s="259"/>
      <c r="M592" s="259"/>
      <c r="N592" s="56"/>
      <c r="O592" s="28"/>
      <c r="P592" s="56"/>
      <c r="Q592" s="28"/>
      <c r="R592" s="183"/>
      <c r="S592" s="215"/>
      <c r="T592" s="287"/>
      <c r="U592" s="27"/>
      <c r="V592" s="185"/>
      <c r="W592" s="56"/>
      <c r="X592" s="188"/>
      <c r="Y592" s="188"/>
      <c r="Z592" s="188"/>
      <c r="AA592" s="56"/>
      <c r="AB592" s="56"/>
      <c r="AC592" s="187"/>
      <c r="AD592" s="259"/>
      <c r="AE592" s="259"/>
      <c r="AF592" s="56"/>
      <c r="AG592" s="28"/>
      <c r="AH592" s="56"/>
      <c r="AI592" s="28"/>
      <c r="AJ592" s="183"/>
      <c r="AK592" s="198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5"/>
      <c r="T593" s="285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8"/>
      <c r="AL593" s="285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34</v>
      </c>
      <c r="D594" s="185"/>
      <c r="E594" s="56"/>
      <c r="F594" s="186"/>
      <c r="G594" s="186"/>
      <c r="H594" s="186"/>
      <c r="I594" s="62"/>
      <c r="J594" s="62"/>
      <c r="K594" s="187"/>
      <c r="L594" s="259"/>
      <c r="M594" s="259"/>
      <c r="N594" s="56"/>
      <c r="O594" s="28"/>
      <c r="P594" s="56"/>
      <c r="Q594" s="28"/>
      <c r="R594" s="132"/>
      <c r="S594" s="215"/>
      <c r="T594" s="286"/>
      <c r="U594" s="27" t="s">
        <v>34</v>
      </c>
      <c r="V594" s="185"/>
      <c r="W594" s="56"/>
      <c r="X594" s="186"/>
      <c r="Y594" s="186"/>
      <c r="Z594" s="186"/>
      <c r="AA594" s="62"/>
      <c r="AB594" s="62"/>
      <c r="AC594" s="187"/>
      <c r="AD594" s="259"/>
      <c r="AE594" s="259"/>
      <c r="AF594" s="56"/>
      <c r="AG594" s="28"/>
      <c r="AH594" s="56"/>
      <c r="AI594" s="28"/>
      <c r="AJ594" s="132"/>
      <c r="AK594" s="198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35</v>
      </c>
      <c r="D595" s="185"/>
      <c r="E595" s="56"/>
      <c r="F595" s="186"/>
      <c r="G595" s="186"/>
      <c r="H595" s="186"/>
      <c r="I595" s="62"/>
      <c r="J595" s="62"/>
      <c r="K595" s="187"/>
      <c r="L595" s="259"/>
      <c r="M595" s="259"/>
      <c r="N595" s="56"/>
      <c r="O595" s="28"/>
      <c r="P595" s="56"/>
      <c r="Q595" s="28"/>
      <c r="R595" s="132"/>
      <c r="S595" s="215"/>
      <c r="T595" s="286"/>
      <c r="U595" s="27" t="s">
        <v>35</v>
      </c>
      <c r="V595" s="185"/>
      <c r="W595" s="56"/>
      <c r="X595" s="186"/>
      <c r="Y595" s="186"/>
      <c r="Z595" s="186"/>
      <c r="AA595" s="62"/>
      <c r="AB595" s="62"/>
      <c r="AC595" s="187"/>
      <c r="AD595" s="259"/>
      <c r="AE595" s="259"/>
      <c r="AF595" s="56"/>
      <c r="AG595" s="28"/>
      <c r="AH595" s="56"/>
      <c r="AI595" s="28"/>
      <c r="AJ595" s="132"/>
      <c r="AK595" s="198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37</v>
      </c>
      <c r="D596" s="185"/>
      <c r="E596" s="56"/>
      <c r="F596" s="186"/>
      <c r="G596" s="186"/>
      <c r="H596" s="186"/>
      <c r="I596" s="62"/>
      <c r="J596" s="62"/>
      <c r="K596" s="187"/>
      <c r="L596" s="259"/>
      <c r="M596" s="259"/>
      <c r="N596" s="56"/>
      <c r="O596" s="28"/>
      <c r="P596" s="56"/>
      <c r="Q596" s="28"/>
      <c r="R596" s="132"/>
      <c r="S596" s="215"/>
      <c r="T596" s="286"/>
      <c r="U596" s="27" t="s">
        <v>37</v>
      </c>
      <c r="V596" s="185"/>
      <c r="W596" s="56"/>
      <c r="X596" s="186"/>
      <c r="Y596" s="186"/>
      <c r="Z596" s="186"/>
      <c r="AA596" s="62"/>
      <c r="AB596" s="62"/>
      <c r="AC596" s="187"/>
      <c r="AD596" s="259"/>
      <c r="AE596" s="259"/>
      <c r="AF596" s="56"/>
      <c r="AG596" s="28"/>
      <c r="AH596" s="56"/>
      <c r="AI596" s="28"/>
      <c r="AJ596" s="132"/>
      <c r="AK596" s="198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5"/>
      <c r="E597" s="56"/>
      <c r="F597" s="188"/>
      <c r="G597" s="188"/>
      <c r="H597" s="188"/>
      <c r="I597" s="56"/>
      <c r="J597" s="56"/>
      <c r="K597" s="187"/>
      <c r="L597" s="259"/>
      <c r="M597" s="259"/>
      <c r="N597" s="56"/>
      <c r="O597" s="28"/>
      <c r="P597" s="56"/>
      <c r="Q597" s="28"/>
      <c r="R597" s="183"/>
      <c r="S597" s="215"/>
      <c r="T597" s="287"/>
      <c r="U597" s="27"/>
      <c r="V597" s="185"/>
      <c r="W597" s="56"/>
      <c r="X597" s="188"/>
      <c r="Y597" s="188"/>
      <c r="Z597" s="188"/>
      <c r="AA597" s="56"/>
      <c r="AB597" s="56"/>
      <c r="AC597" s="187"/>
      <c r="AD597" s="259"/>
      <c r="AE597" s="259"/>
      <c r="AF597" s="56"/>
      <c r="AG597" s="28"/>
      <c r="AH597" s="56"/>
      <c r="AI597" s="28"/>
      <c r="AJ597" s="183"/>
      <c r="AK597" s="198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5"/>
      <c r="T598" s="285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8"/>
      <c r="AL598" s="285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34</v>
      </c>
      <c r="D599" s="185"/>
      <c r="E599" s="56"/>
      <c r="F599" s="186"/>
      <c r="G599" s="186"/>
      <c r="H599" s="186"/>
      <c r="I599" s="62"/>
      <c r="J599" s="62"/>
      <c r="K599" s="187"/>
      <c r="L599" s="259"/>
      <c r="M599" s="259"/>
      <c r="N599" s="56"/>
      <c r="O599" s="28"/>
      <c r="P599" s="56"/>
      <c r="Q599" s="28"/>
      <c r="R599" s="132"/>
      <c r="S599" s="215"/>
      <c r="T599" s="286"/>
      <c r="U599" s="27" t="s">
        <v>34</v>
      </c>
      <c r="V599" s="185"/>
      <c r="W599" s="56"/>
      <c r="X599" s="186"/>
      <c r="Y599" s="186"/>
      <c r="Z599" s="186"/>
      <c r="AA599" s="62"/>
      <c r="AB599" s="62"/>
      <c r="AC599" s="187"/>
      <c r="AD599" s="259"/>
      <c r="AE599" s="259"/>
      <c r="AF599" s="56"/>
      <c r="AG599" s="28"/>
      <c r="AH599" s="56"/>
      <c r="AI599" s="28"/>
      <c r="AJ599" s="132"/>
      <c r="AK599" s="198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35</v>
      </c>
      <c r="D600" s="185"/>
      <c r="E600" s="56"/>
      <c r="F600" s="186"/>
      <c r="G600" s="186"/>
      <c r="H600" s="186"/>
      <c r="I600" s="62"/>
      <c r="J600" s="62"/>
      <c r="K600" s="187"/>
      <c r="L600" s="259"/>
      <c r="M600" s="259"/>
      <c r="N600" s="56"/>
      <c r="O600" s="28"/>
      <c r="P600" s="56"/>
      <c r="Q600" s="28"/>
      <c r="R600" s="132"/>
      <c r="S600" s="215"/>
      <c r="T600" s="286"/>
      <c r="U600" s="27" t="s">
        <v>35</v>
      </c>
      <c r="V600" s="185"/>
      <c r="W600" s="56"/>
      <c r="X600" s="186"/>
      <c r="Y600" s="186"/>
      <c r="Z600" s="186"/>
      <c r="AA600" s="62"/>
      <c r="AB600" s="62"/>
      <c r="AC600" s="187"/>
      <c r="AD600" s="259"/>
      <c r="AE600" s="259"/>
      <c r="AF600" s="56"/>
      <c r="AG600" s="28"/>
      <c r="AH600" s="56"/>
      <c r="AI600" s="28"/>
      <c r="AJ600" s="132"/>
      <c r="AK600" s="198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37</v>
      </c>
      <c r="D601" s="185"/>
      <c r="E601" s="56"/>
      <c r="F601" s="186"/>
      <c r="G601" s="186"/>
      <c r="H601" s="186"/>
      <c r="I601" s="62"/>
      <c r="J601" s="62"/>
      <c r="K601" s="187"/>
      <c r="L601" s="259"/>
      <c r="M601" s="259"/>
      <c r="N601" s="56"/>
      <c r="O601" s="28"/>
      <c r="P601" s="56"/>
      <c r="Q601" s="28"/>
      <c r="R601" s="132"/>
      <c r="S601" s="215"/>
      <c r="T601" s="286"/>
      <c r="U601" s="27" t="s">
        <v>37</v>
      </c>
      <c r="V601" s="185"/>
      <c r="W601" s="56"/>
      <c r="X601" s="186"/>
      <c r="Y601" s="186"/>
      <c r="Z601" s="186"/>
      <c r="AA601" s="62"/>
      <c r="AB601" s="62"/>
      <c r="AC601" s="187"/>
      <c r="AD601" s="259"/>
      <c r="AE601" s="259"/>
      <c r="AF601" s="56"/>
      <c r="AG601" s="28"/>
      <c r="AH601" s="56"/>
      <c r="AI601" s="28"/>
      <c r="AJ601" s="132"/>
      <c r="AK601" s="198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5"/>
      <c r="E602" s="56"/>
      <c r="F602" s="188"/>
      <c r="G602" s="188"/>
      <c r="H602" s="188"/>
      <c r="I602" s="56"/>
      <c r="J602" s="56"/>
      <c r="K602" s="187"/>
      <c r="L602" s="259"/>
      <c r="M602" s="259"/>
      <c r="N602" s="56"/>
      <c r="O602" s="28"/>
      <c r="P602" s="56"/>
      <c r="Q602" s="28"/>
      <c r="R602" s="183"/>
      <c r="S602" s="215"/>
      <c r="T602" s="287"/>
      <c r="U602" s="27"/>
      <c r="V602" s="185"/>
      <c r="W602" s="56"/>
      <c r="X602" s="188"/>
      <c r="Y602" s="188"/>
      <c r="Z602" s="188"/>
      <c r="AA602" s="56"/>
      <c r="AB602" s="56"/>
      <c r="AC602" s="187"/>
      <c r="AD602" s="259"/>
      <c r="AE602" s="259"/>
      <c r="AF602" s="56"/>
      <c r="AG602" s="28"/>
      <c r="AH602" s="56"/>
      <c r="AI602" s="28"/>
      <c r="AJ602" s="183"/>
      <c r="AK602" s="198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5"/>
      <c r="T603" s="285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8"/>
      <c r="AL603" s="285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34</v>
      </c>
      <c r="D604" s="185"/>
      <c r="E604" s="56"/>
      <c r="F604" s="186"/>
      <c r="G604" s="186"/>
      <c r="H604" s="186"/>
      <c r="I604" s="62"/>
      <c r="J604" s="62"/>
      <c r="K604" s="187"/>
      <c r="L604" s="259"/>
      <c r="M604" s="259"/>
      <c r="N604" s="56"/>
      <c r="O604" s="28"/>
      <c r="P604" s="56"/>
      <c r="Q604" s="28"/>
      <c r="R604" s="132"/>
      <c r="S604" s="215"/>
      <c r="T604" s="286"/>
      <c r="U604" s="27" t="s">
        <v>34</v>
      </c>
      <c r="V604" s="185"/>
      <c r="W604" s="56"/>
      <c r="X604" s="186"/>
      <c r="Y604" s="186"/>
      <c r="Z604" s="186"/>
      <c r="AA604" s="62"/>
      <c r="AB604" s="62"/>
      <c r="AC604" s="187"/>
      <c r="AD604" s="259"/>
      <c r="AE604" s="259"/>
      <c r="AF604" s="56"/>
      <c r="AG604" s="28"/>
      <c r="AH604" s="56"/>
      <c r="AI604" s="28"/>
      <c r="AJ604" s="132"/>
      <c r="AK604" s="198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35</v>
      </c>
      <c r="D605" s="185"/>
      <c r="E605" s="56"/>
      <c r="F605" s="186"/>
      <c r="G605" s="186"/>
      <c r="H605" s="186"/>
      <c r="I605" s="62"/>
      <c r="J605" s="62"/>
      <c r="K605" s="187"/>
      <c r="L605" s="259"/>
      <c r="M605" s="259"/>
      <c r="N605" s="56"/>
      <c r="O605" s="28"/>
      <c r="P605" s="56"/>
      <c r="Q605" s="28"/>
      <c r="R605" s="132"/>
      <c r="S605" s="215"/>
      <c r="T605" s="286"/>
      <c r="U605" s="27" t="s">
        <v>35</v>
      </c>
      <c r="V605" s="185"/>
      <c r="W605" s="56"/>
      <c r="X605" s="186"/>
      <c r="Y605" s="186"/>
      <c r="Z605" s="186"/>
      <c r="AA605" s="62"/>
      <c r="AB605" s="62"/>
      <c r="AC605" s="187"/>
      <c r="AD605" s="259"/>
      <c r="AE605" s="259"/>
      <c r="AF605" s="56"/>
      <c r="AG605" s="28"/>
      <c r="AH605" s="56"/>
      <c r="AI605" s="28"/>
      <c r="AJ605" s="132"/>
      <c r="AK605" s="198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37</v>
      </c>
      <c r="D606" s="185"/>
      <c r="E606" s="56"/>
      <c r="F606" s="186"/>
      <c r="G606" s="186"/>
      <c r="H606" s="186"/>
      <c r="I606" s="62"/>
      <c r="J606" s="62"/>
      <c r="K606" s="187"/>
      <c r="L606" s="259"/>
      <c r="M606" s="259"/>
      <c r="N606" s="56"/>
      <c r="O606" s="28"/>
      <c r="P606" s="56"/>
      <c r="Q606" s="28"/>
      <c r="R606" s="132"/>
      <c r="S606" s="215"/>
      <c r="T606" s="286"/>
      <c r="U606" s="27" t="s">
        <v>37</v>
      </c>
      <c r="V606" s="185"/>
      <c r="W606" s="56"/>
      <c r="X606" s="186"/>
      <c r="Y606" s="186"/>
      <c r="Z606" s="186"/>
      <c r="AA606" s="62"/>
      <c r="AB606" s="62"/>
      <c r="AC606" s="187"/>
      <c r="AD606" s="259"/>
      <c r="AE606" s="259"/>
      <c r="AF606" s="56"/>
      <c r="AG606" s="28"/>
      <c r="AH606" s="56"/>
      <c r="AI606" s="28"/>
      <c r="AJ606" s="132"/>
      <c r="AK606" s="198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5"/>
      <c r="E607" s="56"/>
      <c r="F607" s="188"/>
      <c r="G607" s="188"/>
      <c r="H607" s="188"/>
      <c r="I607" s="56"/>
      <c r="J607" s="56"/>
      <c r="K607" s="187"/>
      <c r="L607" s="259"/>
      <c r="M607" s="259"/>
      <c r="N607" s="56"/>
      <c r="O607" s="28"/>
      <c r="P607" s="56"/>
      <c r="Q607" s="28"/>
      <c r="R607" s="183"/>
      <c r="S607" s="215"/>
      <c r="T607" s="287"/>
      <c r="U607" s="27"/>
      <c r="V607" s="185"/>
      <c r="W607" s="56"/>
      <c r="X607" s="188"/>
      <c r="Y607" s="188"/>
      <c r="Z607" s="188"/>
      <c r="AA607" s="56"/>
      <c r="AB607" s="56"/>
      <c r="AC607" s="187"/>
      <c r="AD607" s="259"/>
      <c r="AE607" s="259"/>
      <c r="AF607" s="56"/>
      <c r="AG607" s="28"/>
      <c r="AH607" s="56"/>
      <c r="AI607" s="28"/>
      <c r="AJ607" s="183"/>
      <c r="AK607" s="198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5"/>
      <c r="T608" s="285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8"/>
      <c r="AL608" s="285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34</v>
      </c>
      <c r="D609" s="185"/>
      <c r="E609" s="56"/>
      <c r="F609" s="186"/>
      <c r="G609" s="186"/>
      <c r="H609" s="186"/>
      <c r="I609" s="62"/>
      <c r="J609" s="62"/>
      <c r="K609" s="187"/>
      <c r="L609" s="259"/>
      <c r="M609" s="259"/>
      <c r="N609" s="56"/>
      <c r="O609" s="28"/>
      <c r="P609" s="56"/>
      <c r="Q609" s="28"/>
      <c r="R609" s="132"/>
      <c r="S609" s="215"/>
      <c r="T609" s="286"/>
      <c r="U609" s="27" t="s">
        <v>34</v>
      </c>
      <c r="V609" s="185"/>
      <c r="W609" s="56"/>
      <c r="X609" s="186"/>
      <c r="Y609" s="186"/>
      <c r="Z609" s="186"/>
      <c r="AA609" s="62"/>
      <c r="AB609" s="62"/>
      <c r="AC609" s="187"/>
      <c r="AD609" s="259"/>
      <c r="AE609" s="259"/>
      <c r="AF609" s="56"/>
      <c r="AG609" s="28"/>
      <c r="AH609" s="56"/>
      <c r="AI609" s="28"/>
      <c r="AJ609" s="132"/>
      <c r="AK609" s="198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35</v>
      </c>
      <c r="D610" s="185"/>
      <c r="E610" s="56"/>
      <c r="F610" s="186"/>
      <c r="G610" s="186"/>
      <c r="H610" s="186"/>
      <c r="I610" s="62"/>
      <c r="J610" s="62"/>
      <c r="K610" s="187"/>
      <c r="L610" s="259"/>
      <c r="M610" s="259"/>
      <c r="N610" s="56"/>
      <c r="O610" s="28"/>
      <c r="P610" s="56"/>
      <c r="Q610" s="28"/>
      <c r="R610" s="132"/>
      <c r="S610" s="215"/>
      <c r="T610" s="286"/>
      <c r="U610" s="27" t="s">
        <v>35</v>
      </c>
      <c r="V610" s="185"/>
      <c r="W610" s="56"/>
      <c r="X610" s="186"/>
      <c r="Y610" s="186"/>
      <c r="Z610" s="186"/>
      <c r="AA610" s="62"/>
      <c r="AB610" s="62"/>
      <c r="AC610" s="187"/>
      <c r="AD610" s="259"/>
      <c r="AE610" s="259"/>
      <c r="AF610" s="56"/>
      <c r="AG610" s="28"/>
      <c r="AH610" s="56"/>
      <c r="AI610" s="28"/>
      <c r="AJ610" s="132"/>
      <c r="AK610" s="198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37</v>
      </c>
      <c r="D611" s="185"/>
      <c r="E611" s="56"/>
      <c r="F611" s="186"/>
      <c r="G611" s="186"/>
      <c r="H611" s="186"/>
      <c r="I611" s="62"/>
      <c r="J611" s="62"/>
      <c r="K611" s="187"/>
      <c r="L611" s="259"/>
      <c r="M611" s="259"/>
      <c r="N611" s="56"/>
      <c r="O611" s="28"/>
      <c r="P611" s="56"/>
      <c r="Q611" s="28"/>
      <c r="R611" s="132"/>
      <c r="S611" s="215"/>
      <c r="T611" s="286"/>
      <c r="U611" s="27" t="s">
        <v>37</v>
      </c>
      <c r="V611" s="185"/>
      <c r="W611" s="56"/>
      <c r="X611" s="186"/>
      <c r="Y611" s="186"/>
      <c r="Z611" s="186"/>
      <c r="AA611" s="62"/>
      <c r="AB611" s="62"/>
      <c r="AC611" s="187"/>
      <c r="AD611" s="259"/>
      <c r="AE611" s="259"/>
      <c r="AF611" s="56"/>
      <c r="AG611" s="28"/>
      <c r="AH611" s="56"/>
      <c r="AI611" s="28"/>
      <c r="AJ611" s="132"/>
      <c r="AK611" s="198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5"/>
      <c r="E612" s="56"/>
      <c r="F612" s="188"/>
      <c r="G612" s="188"/>
      <c r="H612" s="188"/>
      <c r="I612" s="56"/>
      <c r="J612" s="56"/>
      <c r="K612" s="187"/>
      <c r="L612" s="259"/>
      <c r="M612" s="259"/>
      <c r="N612" s="56"/>
      <c r="O612" s="28"/>
      <c r="P612" s="56"/>
      <c r="Q612" s="28"/>
      <c r="R612" s="183"/>
      <c r="S612" s="215"/>
      <c r="T612" s="287"/>
      <c r="U612" s="27"/>
      <c r="V612" s="185"/>
      <c r="W612" s="56"/>
      <c r="X612" s="188"/>
      <c r="Y612" s="188"/>
      <c r="Z612" s="188"/>
      <c r="AA612" s="56"/>
      <c r="AB612" s="56"/>
      <c r="AC612" s="187"/>
      <c r="AD612" s="259"/>
      <c r="AE612" s="259"/>
      <c r="AF612" s="56"/>
      <c r="AG612" s="28"/>
      <c r="AH612" s="56"/>
      <c r="AI612" s="28"/>
      <c r="AJ612" s="183"/>
      <c r="AK612" s="198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5"/>
      <c r="T613" s="285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8"/>
      <c r="AL613" s="285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34</v>
      </c>
      <c r="D614" s="185"/>
      <c r="E614" s="56"/>
      <c r="F614" s="186"/>
      <c r="G614" s="186"/>
      <c r="H614" s="186"/>
      <c r="I614" s="62"/>
      <c r="J614" s="62"/>
      <c r="K614" s="187"/>
      <c r="L614" s="259"/>
      <c r="M614" s="259"/>
      <c r="N614" s="56"/>
      <c r="O614" s="28"/>
      <c r="P614" s="56"/>
      <c r="Q614" s="28"/>
      <c r="R614" s="132"/>
      <c r="S614" s="215"/>
      <c r="T614" s="286"/>
      <c r="U614" s="27" t="s">
        <v>34</v>
      </c>
      <c r="V614" s="185"/>
      <c r="W614" s="56"/>
      <c r="X614" s="186"/>
      <c r="Y614" s="186"/>
      <c r="Z614" s="186"/>
      <c r="AA614" s="62"/>
      <c r="AB614" s="62"/>
      <c r="AC614" s="187"/>
      <c r="AD614" s="259"/>
      <c r="AE614" s="259"/>
      <c r="AF614" s="56"/>
      <c r="AG614" s="28"/>
      <c r="AH614" s="56"/>
      <c r="AI614" s="28"/>
      <c r="AJ614" s="132"/>
      <c r="AK614" s="198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35</v>
      </c>
      <c r="D615" s="185"/>
      <c r="E615" s="56"/>
      <c r="F615" s="186"/>
      <c r="G615" s="186"/>
      <c r="H615" s="186"/>
      <c r="I615" s="62"/>
      <c r="J615" s="62"/>
      <c r="K615" s="187"/>
      <c r="L615" s="259"/>
      <c r="M615" s="259"/>
      <c r="N615" s="56"/>
      <c r="O615" s="28"/>
      <c r="P615" s="56"/>
      <c r="Q615" s="28"/>
      <c r="R615" s="132"/>
      <c r="S615" s="215"/>
      <c r="T615" s="286"/>
      <c r="U615" s="27" t="s">
        <v>35</v>
      </c>
      <c r="V615" s="185"/>
      <c r="W615" s="56"/>
      <c r="X615" s="186"/>
      <c r="Y615" s="186"/>
      <c r="Z615" s="186"/>
      <c r="AA615" s="62"/>
      <c r="AB615" s="62"/>
      <c r="AC615" s="187"/>
      <c r="AD615" s="259"/>
      <c r="AE615" s="259"/>
      <c r="AF615" s="56"/>
      <c r="AG615" s="28"/>
      <c r="AH615" s="56"/>
      <c r="AI615" s="28"/>
      <c r="AJ615" s="132"/>
      <c r="AK615" s="198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37</v>
      </c>
      <c r="D616" s="185"/>
      <c r="E616" s="56"/>
      <c r="F616" s="186"/>
      <c r="G616" s="186"/>
      <c r="H616" s="186"/>
      <c r="I616" s="62"/>
      <c r="J616" s="62"/>
      <c r="K616" s="187"/>
      <c r="L616" s="259"/>
      <c r="M616" s="259"/>
      <c r="N616" s="56"/>
      <c r="O616" s="28"/>
      <c r="P616" s="56"/>
      <c r="Q616" s="28"/>
      <c r="R616" s="132"/>
      <c r="S616" s="215"/>
      <c r="T616" s="286"/>
      <c r="U616" s="27" t="s">
        <v>37</v>
      </c>
      <c r="V616" s="185"/>
      <c r="W616" s="56"/>
      <c r="X616" s="186"/>
      <c r="Y616" s="186"/>
      <c r="Z616" s="186"/>
      <c r="AA616" s="62"/>
      <c r="AB616" s="62"/>
      <c r="AC616" s="187"/>
      <c r="AD616" s="259"/>
      <c r="AE616" s="259"/>
      <c r="AF616" s="56"/>
      <c r="AG616" s="28"/>
      <c r="AH616" s="56"/>
      <c r="AI616" s="28"/>
      <c r="AJ616" s="132"/>
      <c r="AK616" s="198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5"/>
      <c r="E617" s="56"/>
      <c r="F617" s="188"/>
      <c r="G617" s="188"/>
      <c r="H617" s="188"/>
      <c r="I617" s="56"/>
      <c r="J617" s="56"/>
      <c r="K617" s="187"/>
      <c r="L617" s="259"/>
      <c r="M617" s="259"/>
      <c r="N617" s="56"/>
      <c r="O617" s="28"/>
      <c r="P617" s="56"/>
      <c r="Q617" s="28"/>
      <c r="R617" s="183"/>
      <c r="S617" s="215"/>
      <c r="T617" s="287"/>
      <c r="U617" s="27"/>
      <c r="V617" s="185"/>
      <c r="W617" s="56"/>
      <c r="X617" s="188"/>
      <c r="Y617" s="188"/>
      <c r="Z617" s="188"/>
      <c r="AA617" s="56"/>
      <c r="AB617" s="56"/>
      <c r="AC617" s="187"/>
      <c r="AD617" s="259"/>
      <c r="AE617" s="259"/>
      <c r="AF617" s="56"/>
      <c r="AG617" s="28"/>
      <c r="AH617" s="56"/>
      <c r="AI617" s="28"/>
      <c r="AJ617" s="183"/>
      <c r="AK617" s="198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5"/>
      <c r="T618" s="285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8"/>
      <c r="AL618" s="285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34</v>
      </c>
      <c r="D619" s="185"/>
      <c r="E619" s="56"/>
      <c r="F619" s="186"/>
      <c r="G619" s="186"/>
      <c r="H619" s="186"/>
      <c r="I619" s="62"/>
      <c r="J619" s="62"/>
      <c r="K619" s="187"/>
      <c r="L619" s="259"/>
      <c r="M619" s="259"/>
      <c r="N619" s="56"/>
      <c r="O619" s="28"/>
      <c r="P619" s="56"/>
      <c r="Q619" s="28"/>
      <c r="R619" s="132"/>
      <c r="S619" s="215"/>
      <c r="T619" s="286"/>
      <c r="U619" s="27" t="s">
        <v>34</v>
      </c>
      <c r="V619" s="185"/>
      <c r="W619" s="56"/>
      <c r="X619" s="186"/>
      <c r="Y619" s="186"/>
      <c r="Z619" s="186"/>
      <c r="AA619" s="62"/>
      <c r="AB619" s="62"/>
      <c r="AC619" s="187"/>
      <c r="AD619" s="259"/>
      <c r="AE619" s="259"/>
      <c r="AF619" s="56"/>
      <c r="AG619" s="28"/>
      <c r="AH619" s="56"/>
      <c r="AI619" s="28"/>
      <c r="AJ619" s="132"/>
      <c r="AK619" s="198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35</v>
      </c>
      <c r="D620" s="185"/>
      <c r="E620" s="56"/>
      <c r="F620" s="186"/>
      <c r="G620" s="186"/>
      <c r="H620" s="186"/>
      <c r="I620" s="62"/>
      <c r="J620" s="62"/>
      <c r="K620" s="187"/>
      <c r="L620" s="259"/>
      <c r="M620" s="259"/>
      <c r="N620" s="56"/>
      <c r="O620" s="28"/>
      <c r="P620" s="56"/>
      <c r="Q620" s="28"/>
      <c r="R620" s="132"/>
      <c r="S620" s="215"/>
      <c r="T620" s="286"/>
      <c r="U620" s="27" t="s">
        <v>35</v>
      </c>
      <c r="V620" s="185"/>
      <c r="W620" s="56"/>
      <c r="X620" s="186"/>
      <c r="Y620" s="186"/>
      <c r="Z620" s="186"/>
      <c r="AA620" s="62"/>
      <c r="AB620" s="62"/>
      <c r="AC620" s="187"/>
      <c r="AD620" s="259"/>
      <c r="AE620" s="259"/>
      <c r="AF620" s="56"/>
      <c r="AG620" s="28"/>
      <c r="AH620" s="56"/>
      <c r="AI620" s="28"/>
      <c r="AJ620" s="132"/>
      <c r="AK620" s="198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37</v>
      </c>
      <c r="D621" s="185"/>
      <c r="E621" s="56"/>
      <c r="F621" s="186"/>
      <c r="G621" s="186"/>
      <c r="H621" s="186"/>
      <c r="I621" s="62"/>
      <c r="J621" s="62"/>
      <c r="K621" s="187"/>
      <c r="L621" s="259"/>
      <c r="M621" s="259"/>
      <c r="N621" s="56"/>
      <c r="O621" s="28"/>
      <c r="P621" s="56"/>
      <c r="Q621" s="28"/>
      <c r="R621" s="132"/>
      <c r="S621" s="215"/>
      <c r="T621" s="286"/>
      <c r="U621" s="27" t="s">
        <v>37</v>
      </c>
      <c r="V621" s="185"/>
      <c r="W621" s="56"/>
      <c r="X621" s="186"/>
      <c r="Y621" s="186"/>
      <c r="Z621" s="186"/>
      <c r="AA621" s="62"/>
      <c r="AB621" s="62"/>
      <c r="AC621" s="187"/>
      <c r="AD621" s="259"/>
      <c r="AE621" s="259"/>
      <c r="AF621" s="56"/>
      <c r="AG621" s="28"/>
      <c r="AH621" s="56"/>
      <c r="AI621" s="28"/>
      <c r="AJ621" s="132"/>
      <c r="AK621" s="198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5"/>
      <c r="E622" s="56"/>
      <c r="F622" s="188"/>
      <c r="G622" s="188"/>
      <c r="H622" s="188"/>
      <c r="I622" s="56"/>
      <c r="J622" s="56"/>
      <c r="K622" s="187"/>
      <c r="L622" s="259"/>
      <c r="M622" s="259"/>
      <c r="N622" s="56"/>
      <c r="O622" s="28"/>
      <c r="P622" s="56"/>
      <c r="Q622" s="28"/>
      <c r="R622" s="183"/>
      <c r="S622" s="215"/>
      <c r="T622" s="287"/>
      <c r="U622" s="27"/>
      <c r="V622" s="185"/>
      <c r="W622" s="56"/>
      <c r="X622" s="188"/>
      <c r="Y622" s="188"/>
      <c r="Z622" s="188"/>
      <c r="AA622" s="56"/>
      <c r="AB622" s="56"/>
      <c r="AC622" s="187"/>
      <c r="AD622" s="259"/>
      <c r="AE622" s="259"/>
      <c r="AF622" s="56"/>
      <c r="AG622" s="28"/>
      <c r="AH622" s="56"/>
      <c r="AI622" s="28"/>
      <c r="AJ622" s="183"/>
      <c r="AK622" s="198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5"/>
      <c r="T623" s="285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8"/>
      <c r="AL623" s="285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34</v>
      </c>
      <c r="D624" s="185"/>
      <c r="E624" s="56"/>
      <c r="F624" s="186"/>
      <c r="G624" s="186"/>
      <c r="H624" s="186"/>
      <c r="I624" s="62"/>
      <c r="J624" s="62"/>
      <c r="K624" s="187"/>
      <c r="L624" s="259"/>
      <c r="M624" s="259"/>
      <c r="N624" s="56"/>
      <c r="O624" s="28"/>
      <c r="P624" s="56"/>
      <c r="Q624" s="28"/>
      <c r="R624" s="132"/>
      <c r="S624" s="215"/>
      <c r="T624" s="286"/>
      <c r="U624" s="27" t="s">
        <v>34</v>
      </c>
      <c r="V624" s="185"/>
      <c r="W624" s="56"/>
      <c r="X624" s="186"/>
      <c r="Y624" s="186"/>
      <c r="Z624" s="186"/>
      <c r="AA624" s="62"/>
      <c r="AB624" s="62"/>
      <c r="AC624" s="187"/>
      <c r="AD624" s="259"/>
      <c r="AE624" s="259"/>
      <c r="AF624" s="56"/>
      <c r="AG624" s="28"/>
      <c r="AH624" s="56"/>
      <c r="AI624" s="28"/>
      <c r="AJ624" s="132"/>
      <c r="AK624" s="198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35</v>
      </c>
      <c r="D625" s="185"/>
      <c r="E625" s="56"/>
      <c r="F625" s="186"/>
      <c r="G625" s="186"/>
      <c r="H625" s="186"/>
      <c r="I625" s="62"/>
      <c r="J625" s="62"/>
      <c r="K625" s="187"/>
      <c r="L625" s="259"/>
      <c r="M625" s="259"/>
      <c r="N625" s="56"/>
      <c r="O625" s="28"/>
      <c r="P625" s="56"/>
      <c r="Q625" s="28"/>
      <c r="R625" s="132"/>
      <c r="S625" s="215"/>
      <c r="T625" s="286"/>
      <c r="U625" s="27" t="s">
        <v>35</v>
      </c>
      <c r="V625" s="185"/>
      <c r="W625" s="56"/>
      <c r="X625" s="186"/>
      <c r="Y625" s="186"/>
      <c r="Z625" s="186"/>
      <c r="AA625" s="62"/>
      <c r="AB625" s="62"/>
      <c r="AC625" s="187"/>
      <c r="AD625" s="259"/>
      <c r="AE625" s="259"/>
      <c r="AF625" s="56"/>
      <c r="AG625" s="28"/>
      <c r="AH625" s="56"/>
      <c r="AI625" s="28"/>
      <c r="AJ625" s="132"/>
      <c r="AK625" s="198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37</v>
      </c>
      <c r="D626" s="185"/>
      <c r="E626" s="56"/>
      <c r="F626" s="186"/>
      <c r="G626" s="186"/>
      <c r="H626" s="186"/>
      <c r="I626" s="62"/>
      <c r="J626" s="62"/>
      <c r="K626" s="187"/>
      <c r="L626" s="259"/>
      <c r="M626" s="259"/>
      <c r="N626" s="56"/>
      <c r="O626" s="28"/>
      <c r="P626" s="56"/>
      <c r="Q626" s="28"/>
      <c r="R626" s="132"/>
      <c r="S626" s="215"/>
      <c r="T626" s="286"/>
      <c r="U626" s="27" t="s">
        <v>37</v>
      </c>
      <c r="V626" s="185"/>
      <c r="W626" s="56"/>
      <c r="X626" s="186"/>
      <c r="Y626" s="186"/>
      <c r="Z626" s="186"/>
      <c r="AA626" s="62"/>
      <c r="AB626" s="62"/>
      <c r="AC626" s="187"/>
      <c r="AD626" s="259"/>
      <c r="AE626" s="259"/>
      <c r="AF626" s="56"/>
      <c r="AG626" s="28"/>
      <c r="AH626" s="56"/>
      <c r="AI626" s="28"/>
      <c r="AJ626" s="132"/>
      <c r="AK626" s="198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5"/>
      <c r="E627" s="56"/>
      <c r="F627" s="188"/>
      <c r="G627" s="188"/>
      <c r="H627" s="188"/>
      <c r="I627" s="56"/>
      <c r="J627" s="56"/>
      <c r="K627" s="187"/>
      <c r="L627" s="259"/>
      <c r="M627" s="259"/>
      <c r="N627" s="56"/>
      <c r="O627" s="28"/>
      <c r="P627" s="56"/>
      <c r="Q627" s="28"/>
      <c r="R627" s="183"/>
      <c r="S627" s="215"/>
      <c r="T627" s="287"/>
      <c r="U627" s="27"/>
      <c r="V627" s="185"/>
      <c r="W627" s="56"/>
      <c r="X627" s="188"/>
      <c r="Y627" s="188"/>
      <c r="Z627" s="188"/>
      <c r="AA627" s="56"/>
      <c r="AB627" s="56"/>
      <c r="AC627" s="187"/>
      <c r="AD627" s="259"/>
      <c r="AE627" s="259"/>
      <c r="AF627" s="56"/>
      <c r="AG627" s="28"/>
      <c r="AH627" s="56"/>
      <c r="AI627" s="28"/>
      <c r="AJ627" s="183"/>
      <c r="AK627" s="198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5"/>
      <c r="T628" s="285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8"/>
      <c r="AL628" s="285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34</v>
      </c>
      <c r="D629" s="185"/>
      <c r="E629" s="56"/>
      <c r="F629" s="186"/>
      <c r="G629" s="186"/>
      <c r="H629" s="186"/>
      <c r="I629" s="62"/>
      <c r="J629" s="62"/>
      <c r="K629" s="187"/>
      <c r="L629" s="259"/>
      <c r="M629" s="259"/>
      <c r="N629" s="56"/>
      <c r="O629" s="28"/>
      <c r="P629" s="56"/>
      <c r="Q629" s="28"/>
      <c r="R629" s="132"/>
      <c r="S629" s="215"/>
      <c r="T629" s="286"/>
      <c r="U629" s="27" t="s">
        <v>34</v>
      </c>
      <c r="V629" s="185"/>
      <c r="W629" s="56"/>
      <c r="X629" s="186"/>
      <c r="Y629" s="186"/>
      <c r="Z629" s="186"/>
      <c r="AA629" s="62"/>
      <c r="AB629" s="62"/>
      <c r="AC629" s="187"/>
      <c r="AD629" s="259"/>
      <c r="AE629" s="259"/>
      <c r="AF629" s="56"/>
      <c r="AG629" s="28"/>
      <c r="AH629" s="56"/>
      <c r="AI629" s="28"/>
      <c r="AJ629" s="132"/>
      <c r="AK629" s="198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35</v>
      </c>
      <c r="D630" s="185"/>
      <c r="E630" s="56"/>
      <c r="F630" s="186"/>
      <c r="G630" s="186"/>
      <c r="H630" s="186"/>
      <c r="I630" s="62"/>
      <c r="J630" s="62"/>
      <c r="K630" s="187"/>
      <c r="L630" s="259"/>
      <c r="M630" s="259"/>
      <c r="N630" s="56"/>
      <c r="O630" s="28"/>
      <c r="P630" s="56"/>
      <c r="Q630" s="28"/>
      <c r="R630" s="132"/>
      <c r="S630" s="215"/>
      <c r="T630" s="286"/>
      <c r="U630" s="27" t="s">
        <v>35</v>
      </c>
      <c r="V630" s="185"/>
      <c r="W630" s="56"/>
      <c r="X630" s="186"/>
      <c r="Y630" s="186"/>
      <c r="Z630" s="186"/>
      <c r="AA630" s="62"/>
      <c r="AB630" s="62"/>
      <c r="AC630" s="187"/>
      <c r="AD630" s="259"/>
      <c r="AE630" s="259"/>
      <c r="AF630" s="56"/>
      <c r="AG630" s="28"/>
      <c r="AH630" s="56"/>
      <c r="AI630" s="28"/>
      <c r="AJ630" s="132"/>
      <c r="AK630" s="198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37</v>
      </c>
      <c r="D631" s="185"/>
      <c r="E631" s="56"/>
      <c r="F631" s="186"/>
      <c r="G631" s="186"/>
      <c r="H631" s="186"/>
      <c r="I631" s="62"/>
      <c r="J631" s="62"/>
      <c r="K631" s="187"/>
      <c r="L631" s="259"/>
      <c r="M631" s="259"/>
      <c r="N631" s="56"/>
      <c r="O631" s="28"/>
      <c r="P631" s="56"/>
      <c r="Q631" s="28"/>
      <c r="R631" s="132"/>
      <c r="S631" s="215"/>
      <c r="T631" s="286"/>
      <c r="U631" s="27" t="s">
        <v>37</v>
      </c>
      <c r="V631" s="185"/>
      <c r="W631" s="56"/>
      <c r="X631" s="186"/>
      <c r="Y631" s="186"/>
      <c r="Z631" s="186"/>
      <c r="AA631" s="62"/>
      <c r="AB631" s="62"/>
      <c r="AC631" s="187"/>
      <c r="AD631" s="259"/>
      <c r="AE631" s="259"/>
      <c r="AF631" s="56"/>
      <c r="AG631" s="28"/>
      <c r="AH631" s="56"/>
      <c r="AI631" s="28"/>
      <c r="AJ631" s="132"/>
      <c r="AK631" s="198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5"/>
      <c r="E632" s="56"/>
      <c r="F632" s="188"/>
      <c r="G632" s="188"/>
      <c r="H632" s="188"/>
      <c r="I632" s="56"/>
      <c r="J632" s="56"/>
      <c r="K632" s="187"/>
      <c r="L632" s="259"/>
      <c r="M632" s="259"/>
      <c r="N632" s="56"/>
      <c r="O632" s="28"/>
      <c r="P632" s="56"/>
      <c r="Q632" s="28"/>
      <c r="R632" s="183"/>
      <c r="S632" s="215"/>
      <c r="T632" s="287"/>
      <c r="U632" s="27"/>
      <c r="V632" s="185"/>
      <c r="W632" s="56"/>
      <c r="X632" s="188"/>
      <c r="Y632" s="188"/>
      <c r="Z632" s="188"/>
      <c r="AA632" s="56"/>
      <c r="AB632" s="56"/>
      <c r="AC632" s="187"/>
      <c r="AD632" s="259"/>
      <c r="AE632" s="259"/>
      <c r="AF632" s="56"/>
      <c r="AG632" s="28"/>
      <c r="AH632" s="56"/>
      <c r="AI632" s="28"/>
      <c r="AJ632" s="183"/>
      <c r="AK632" s="198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5"/>
      <c r="T633" s="285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8"/>
      <c r="AL633" s="285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34</v>
      </c>
      <c r="D634" s="185"/>
      <c r="E634" s="56"/>
      <c r="F634" s="186"/>
      <c r="G634" s="186"/>
      <c r="H634" s="186"/>
      <c r="I634" s="62"/>
      <c r="J634" s="62"/>
      <c r="K634" s="187"/>
      <c r="L634" s="259"/>
      <c r="M634" s="259"/>
      <c r="N634" s="56"/>
      <c r="O634" s="28"/>
      <c r="P634" s="56"/>
      <c r="Q634" s="28"/>
      <c r="R634" s="132"/>
      <c r="S634" s="215"/>
      <c r="T634" s="286"/>
      <c r="U634" s="27" t="s">
        <v>34</v>
      </c>
      <c r="V634" s="185"/>
      <c r="W634" s="56"/>
      <c r="X634" s="186"/>
      <c r="Y634" s="186"/>
      <c r="Z634" s="186"/>
      <c r="AA634" s="62"/>
      <c r="AB634" s="62"/>
      <c r="AC634" s="187"/>
      <c r="AD634" s="259"/>
      <c r="AE634" s="259"/>
      <c r="AF634" s="56"/>
      <c r="AG634" s="28"/>
      <c r="AH634" s="56"/>
      <c r="AI634" s="28"/>
      <c r="AJ634" s="132"/>
      <c r="AK634" s="198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35</v>
      </c>
      <c r="D635" s="185"/>
      <c r="E635" s="56"/>
      <c r="F635" s="186"/>
      <c r="G635" s="186"/>
      <c r="H635" s="186"/>
      <c r="I635" s="62"/>
      <c r="J635" s="62"/>
      <c r="K635" s="187"/>
      <c r="L635" s="259"/>
      <c r="M635" s="259"/>
      <c r="N635" s="56"/>
      <c r="O635" s="28"/>
      <c r="P635" s="56"/>
      <c r="Q635" s="28"/>
      <c r="R635" s="132"/>
      <c r="S635" s="215"/>
      <c r="T635" s="286"/>
      <c r="U635" s="27" t="s">
        <v>35</v>
      </c>
      <c r="V635" s="185"/>
      <c r="W635" s="56"/>
      <c r="X635" s="186"/>
      <c r="Y635" s="186"/>
      <c r="Z635" s="186"/>
      <c r="AA635" s="62"/>
      <c r="AB635" s="62"/>
      <c r="AC635" s="187"/>
      <c r="AD635" s="259"/>
      <c r="AE635" s="259"/>
      <c r="AF635" s="56"/>
      <c r="AG635" s="28"/>
      <c r="AH635" s="56"/>
      <c r="AI635" s="28"/>
      <c r="AJ635" s="132"/>
      <c r="AK635" s="198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37</v>
      </c>
      <c r="D636" s="185"/>
      <c r="E636" s="56"/>
      <c r="F636" s="186"/>
      <c r="G636" s="186"/>
      <c r="H636" s="186"/>
      <c r="I636" s="62"/>
      <c r="J636" s="62"/>
      <c r="K636" s="187"/>
      <c r="L636" s="259"/>
      <c r="M636" s="259"/>
      <c r="N636" s="56"/>
      <c r="O636" s="28"/>
      <c r="P636" s="56"/>
      <c r="Q636" s="28"/>
      <c r="R636" s="132"/>
      <c r="S636" s="215"/>
      <c r="T636" s="286"/>
      <c r="U636" s="27" t="s">
        <v>37</v>
      </c>
      <c r="V636" s="185"/>
      <c r="W636" s="56"/>
      <c r="X636" s="186"/>
      <c r="Y636" s="186"/>
      <c r="Z636" s="186"/>
      <c r="AA636" s="62"/>
      <c r="AB636" s="62"/>
      <c r="AC636" s="187"/>
      <c r="AD636" s="259"/>
      <c r="AE636" s="259"/>
      <c r="AF636" s="56"/>
      <c r="AG636" s="28"/>
      <c r="AH636" s="56"/>
      <c r="AI636" s="28"/>
      <c r="AJ636" s="132"/>
      <c r="AK636" s="198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89"/>
      <c r="G637" s="189"/>
      <c r="H637" s="189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5"/>
      <c r="T637" s="287"/>
      <c r="U637" s="29"/>
      <c r="V637" s="41"/>
      <c r="W637" s="58"/>
      <c r="X637" s="189"/>
      <c r="Y637" s="189"/>
      <c r="Z637" s="189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8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5"/>
      <c r="C638" s="215"/>
      <c r="D638" s="215"/>
      <c r="E638" s="215"/>
      <c r="F638" s="215"/>
      <c r="G638" s="215"/>
      <c r="H638" s="215"/>
      <c r="I638" s="215"/>
      <c r="J638" s="215"/>
      <c r="K638" s="215"/>
      <c r="L638" s="215"/>
      <c r="M638" s="215"/>
      <c r="N638" s="215"/>
      <c r="O638" s="250"/>
      <c r="P638" s="215"/>
      <c r="Q638" s="215"/>
      <c r="R638" s="91"/>
      <c r="S638" s="215"/>
      <c r="T638" s="215"/>
      <c r="U638" s="215"/>
      <c r="V638" s="215"/>
      <c r="W638" s="215"/>
      <c r="X638" s="215"/>
      <c r="Y638" s="215"/>
      <c r="Z638" s="215"/>
      <c r="AA638" s="215"/>
      <c r="AB638" s="215"/>
      <c r="AC638" s="215"/>
      <c r="AD638" s="215"/>
      <c r="AE638" s="215"/>
      <c r="AF638" s="215"/>
      <c r="AG638" s="250"/>
      <c r="AH638" s="215"/>
      <c r="AI638" s="215"/>
      <c r="AJ638" s="91"/>
      <c r="AK638" s="198"/>
      <c r="AL638" s="198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1"/>
      <c r="D639" s="101"/>
      <c r="E639" s="261"/>
      <c r="F639" s="30" t="s">
        <v>50</v>
      </c>
      <c r="G639" s="202" t="s">
        <v>50</v>
      </c>
      <c r="H639" s="202" t="s">
        <v>50</v>
      </c>
      <c r="I639" s="202" t="s">
        <v>50</v>
      </c>
      <c r="J639" s="202" t="s">
        <v>50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1"/>
      <c r="V639" s="101"/>
      <c r="W639" s="261"/>
      <c r="X639" s="30" t="s">
        <v>50</v>
      </c>
      <c r="Y639" s="202" t="s">
        <v>50</v>
      </c>
      <c r="Z639" s="202" t="s">
        <v>50</v>
      </c>
      <c r="AA639" s="202" t="s">
        <v>50</v>
      </c>
      <c r="AB639" s="202" t="s">
        <v>50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8"/>
      <c r="F640" s="90" t="s">
        <v>29</v>
      </c>
      <c r="G640" s="250" t="s">
        <v>40</v>
      </c>
      <c r="H640" s="250" t="s">
        <v>43</v>
      </c>
      <c r="I640" s="250" t="s">
        <v>46</v>
      </c>
      <c r="J640" s="250" t="s">
        <v>56</v>
      </c>
      <c r="R640" s="105"/>
      <c r="T640" s="140"/>
      <c r="U640" s="198"/>
      <c r="V640" s="8"/>
      <c r="W640" s="232"/>
      <c r="X640" s="90" t="s">
        <v>29</v>
      </c>
      <c r="Y640" s="250" t="s">
        <v>40</v>
      </c>
      <c r="Z640" s="250" t="s">
        <v>43</v>
      </c>
      <c r="AA640" s="250" t="s">
        <v>46</v>
      </c>
      <c r="AB640" s="250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192</v>
      </c>
      <c r="C641" s="25" t="s">
        <v>33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27.465906</v>
      </c>
      <c r="G641" s="135">
        <f t="shared" si="59"/>
        <v>31.943912000000001</v>
      </c>
      <c r="H641" s="135">
        <f t="shared" si="59"/>
        <v>0.93206418000000002</v>
      </c>
      <c r="I641" s="135">
        <f t="shared" si="59"/>
        <v>0.95907798</v>
      </c>
      <c r="J641" s="135">
        <f t="shared" si="59"/>
        <v>5.5659149999999998E-2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192</v>
      </c>
      <c r="U641" s="25" t="s">
        <v>33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34</v>
      </c>
      <c r="D642" s="107"/>
      <c r="E642" s="264"/>
      <c r="F642" s="18">
        <f t="shared" si="59"/>
        <v>32.435783999999998</v>
      </c>
      <c r="G642" s="18">
        <f t="shared" si="59"/>
        <v>36.216366999999998</v>
      </c>
      <c r="H642" s="18">
        <f t="shared" si="59"/>
        <v>0.96816491999999998</v>
      </c>
      <c r="I642" s="18">
        <f t="shared" si="59"/>
        <v>0.98003375000000004</v>
      </c>
      <c r="J642" s="18">
        <f t="shared" si="59"/>
        <v>2.3772339999999999E-2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34</v>
      </c>
      <c r="V642" s="107"/>
      <c r="W642" s="264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35</v>
      </c>
      <c r="D643" s="107"/>
      <c r="E643" s="264"/>
      <c r="F643" s="18">
        <f t="shared" si="59"/>
        <v>38.442796000000001</v>
      </c>
      <c r="G643" s="18">
        <f t="shared" si="59"/>
        <v>41.805368000000001</v>
      </c>
      <c r="H643" s="18">
        <f t="shared" si="59"/>
        <v>0.98829897</v>
      </c>
      <c r="I643" s="18">
        <f t="shared" si="59"/>
        <v>0.99229261000000002</v>
      </c>
      <c r="J643" s="18">
        <f t="shared" si="59"/>
        <v>8.7423109999999991E-3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35</v>
      </c>
      <c r="V643" s="107"/>
      <c r="W643" s="264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37</v>
      </c>
      <c r="D644" s="107"/>
      <c r="E644" s="264"/>
      <c r="F644" s="18">
        <f t="shared" si="59"/>
        <v>42.745466999999998</v>
      </c>
      <c r="G644" s="18">
        <f t="shared" si="59"/>
        <v>45.805118999999998</v>
      </c>
      <c r="H644" s="18">
        <f t="shared" si="59"/>
        <v>0.99447295000000002</v>
      </c>
      <c r="I644" s="18">
        <f t="shared" si="59"/>
        <v>0.99643906000000004</v>
      </c>
      <c r="J644" s="18">
        <f t="shared" si="59"/>
        <v>3.8367610000000002E-3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37</v>
      </c>
      <c r="V644" s="107"/>
      <c r="W644" s="264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4"/>
      <c r="G645" s="184"/>
      <c r="H645" s="184"/>
      <c r="I645" s="184"/>
      <c r="J645" s="184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4"/>
      <c r="Y645" s="184"/>
      <c r="Z645" s="184"/>
      <c r="AA645" s="184"/>
      <c r="AB645" s="184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1" t="s">
        <v>193</v>
      </c>
      <c r="C646" s="25" t="s">
        <v>33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30.108117</v>
      </c>
      <c r="G646" s="135">
        <f t="shared" si="61"/>
        <v>34.205297000000002</v>
      </c>
      <c r="H646" s="135">
        <f t="shared" si="61"/>
        <v>0.95421964000000004</v>
      </c>
      <c r="I646" s="135">
        <f t="shared" si="61"/>
        <v>0.97350857000000002</v>
      </c>
      <c r="J646" s="135">
        <f t="shared" si="61"/>
        <v>6.8303870000000003E-2</v>
      </c>
      <c r="K646" s="109"/>
      <c r="L646" s="109"/>
      <c r="M646" s="109"/>
      <c r="N646" s="109"/>
      <c r="O646" s="263"/>
      <c r="P646" s="109"/>
      <c r="Q646" s="110"/>
      <c r="R646" s="111"/>
      <c r="T646" s="291" t="s">
        <v>193</v>
      </c>
      <c r="U646" s="25" t="s">
        <v>33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34</v>
      </c>
      <c r="D647" s="107"/>
      <c r="E647" s="264"/>
      <c r="F647" s="18">
        <f t="shared" si="61"/>
        <v>34.714364000000003</v>
      </c>
      <c r="G647" s="18">
        <f t="shared" si="61"/>
        <v>38.228955999999997</v>
      </c>
      <c r="H647" s="18">
        <f t="shared" si="61"/>
        <v>0.98021848</v>
      </c>
      <c r="I647" s="18">
        <f t="shared" si="61"/>
        <v>0.9875062</v>
      </c>
      <c r="J647" s="18">
        <f t="shared" si="61"/>
        <v>3.3164695000000001E-2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34</v>
      </c>
      <c r="V647" s="107"/>
      <c r="W647" s="264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35</v>
      </c>
      <c r="D648" s="107"/>
      <c r="E648" s="264"/>
      <c r="F648" s="18">
        <f t="shared" si="61"/>
        <v>40.111018000000001</v>
      </c>
      <c r="G648" s="18">
        <f t="shared" si="61"/>
        <v>43.401300999999997</v>
      </c>
      <c r="H648" s="18">
        <f t="shared" si="61"/>
        <v>0.99235052000000001</v>
      </c>
      <c r="I648" s="18">
        <f t="shared" si="61"/>
        <v>0.99507904000000003</v>
      </c>
      <c r="J648" s="18">
        <f t="shared" si="61"/>
        <v>1.2614887E-2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35</v>
      </c>
      <c r="V648" s="107"/>
      <c r="W648" s="264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37</v>
      </c>
      <c r="D649" s="107"/>
      <c r="E649" s="264"/>
      <c r="F649" s="18">
        <f t="shared" si="61"/>
        <v>44.560752999999998</v>
      </c>
      <c r="G649" s="18">
        <f t="shared" si="61"/>
        <v>47.496389999999998</v>
      </c>
      <c r="H649" s="18">
        <f t="shared" si="61"/>
        <v>0.99571136000000005</v>
      </c>
      <c r="I649" s="18">
        <f t="shared" si="61"/>
        <v>0.99751338000000001</v>
      </c>
      <c r="J649" s="18">
        <f t="shared" si="61"/>
        <v>5.7659690000000001E-3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37</v>
      </c>
      <c r="V649" s="107"/>
      <c r="W649" s="264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4"/>
      <c r="G650" s="184"/>
      <c r="H650" s="184"/>
      <c r="I650" s="184"/>
      <c r="J650" s="184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4"/>
      <c r="Y650" s="184"/>
      <c r="Z650" s="184"/>
      <c r="AA650" s="184"/>
      <c r="AB650" s="184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194</v>
      </c>
      <c r="C651" s="25" t="s">
        <v>33</v>
      </c>
      <c r="D651" s="106"/>
      <c r="E651" s="262"/>
      <c r="F651" s="135">
        <f t="shared" ref="F651:J654" si="63">F646-F641</f>
        <v>2.6422109999999996</v>
      </c>
      <c r="G651" s="135">
        <f t="shared" si="63"/>
        <v>2.2613850000000006</v>
      </c>
      <c r="H651" s="135">
        <f t="shared" si="63"/>
        <v>2.2155460000000016E-2</v>
      </c>
      <c r="I651" s="135">
        <f t="shared" si="63"/>
        <v>1.4430590000000021E-2</v>
      </c>
      <c r="J651" s="135">
        <f t="shared" si="63"/>
        <v>1.2644720000000005E-2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194</v>
      </c>
      <c r="U651" s="25" t="s">
        <v>33</v>
      </c>
      <c r="V651" s="106"/>
      <c r="W651" s="262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34</v>
      </c>
      <c r="D652" s="107"/>
      <c r="E652" s="264"/>
      <c r="F652" s="18">
        <f t="shared" si="63"/>
        <v>2.2785800000000052</v>
      </c>
      <c r="G652" s="18">
        <f t="shared" si="63"/>
        <v>2.0125889999999984</v>
      </c>
      <c r="H652" s="18">
        <f t="shared" si="63"/>
        <v>1.2053560000000019E-2</v>
      </c>
      <c r="I652" s="18">
        <f t="shared" si="63"/>
        <v>7.4724499999999638E-3</v>
      </c>
      <c r="J652" s="18">
        <f t="shared" si="63"/>
        <v>9.3923550000000015E-3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34</v>
      </c>
      <c r="V652" s="107"/>
      <c r="W652" s="264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35</v>
      </c>
      <c r="D653" s="107"/>
      <c r="E653" s="264"/>
      <c r="F653" s="18">
        <f t="shared" si="63"/>
        <v>1.6682220000000001</v>
      </c>
      <c r="G653" s="18">
        <f t="shared" si="63"/>
        <v>1.5959329999999952</v>
      </c>
      <c r="H653" s="18">
        <f t="shared" si="63"/>
        <v>4.0515500000000149E-3</v>
      </c>
      <c r="I653" s="18">
        <f t="shared" si="63"/>
        <v>2.7864300000000064E-3</v>
      </c>
      <c r="J653" s="18">
        <f t="shared" si="63"/>
        <v>3.8725760000000008E-3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35</v>
      </c>
      <c r="V653" s="107"/>
      <c r="W653" s="264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37</v>
      </c>
      <c r="D654" s="107"/>
      <c r="E654" s="264"/>
      <c r="F654" s="18">
        <f t="shared" si="63"/>
        <v>1.8152860000000004</v>
      </c>
      <c r="G654" s="18">
        <f t="shared" si="63"/>
        <v>1.6912710000000004</v>
      </c>
      <c r="H654" s="18">
        <f t="shared" si="63"/>
        <v>1.2384100000000231E-3</v>
      </c>
      <c r="I654" s="18">
        <f t="shared" si="63"/>
        <v>1.074319999999962E-3</v>
      </c>
      <c r="J654" s="18">
        <f t="shared" si="63"/>
        <v>1.929208E-3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37</v>
      </c>
      <c r="V654" s="107"/>
      <c r="W654" s="264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4"/>
      <c r="G655" s="184"/>
      <c r="H655" s="184"/>
      <c r="I655" s="184"/>
      <c r="J655" s="184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4"/>
      <c r="Y655" s="184"/>
      <c r="Z655" s="184"/>
      <c r="AA655" s="184"/>
      <c r="AB655" s="184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5"/>
      <c r="D675" s="215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5"/>
      <c r="D676" s="215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5"/>
      <c r="D677" s="215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5"/>
      <c r="D678" s="215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5"/>
      <c r="D679" s="215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5"/>
      <c r="D680" s="215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5"/>
      <c r="D681" s="215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5"/>
      <c r="D682" s="215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5"/>
      <c r="D683" s="215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5"/>
      <c r="D684" s="215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5"/>
      <c r="D685" s="215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5"/>
      <c r="D686" s="215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5"/>
      <c r="D687" s="215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5"/>
      <c r="D688" s="215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5"/>
      <c r="D689" s="215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3" bestFit="1" customWidth="1"/>
    <col min="2" max="2" width="9.8984375" style="213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3" customWidth="1"/>
    <col min="20" max="20" width="11" style="213" customWidth="1"/>
    <col min="21" max="23" width="9.19921875" style="213" customWidth="1"/>
    <col min="24" max="24" width="9.69921875" style="213" customWidth="1"/>
    <col min="25" max="25" width="9.8984375" style="213" customWidth="1"/>
    <col min="26" max="26" width="8.69921875" style="213" customWidth="1"/>
    <col min="27" max="27" width="10.09765625" style="213" bestFit="1" customWidth="1"/>
    <col min="28" max="28" width="10.09765625" style="213" customWidth="1"/>
    <col min="29" max="29" width="11.3984375" style="213" customWidth="1"/>
    <col min="30" max="30" width="9.09765625" style="213" customWidth="1"/>
    <col min="31" max="31" width="8.19921875" style="213" customWidth="1"/>
    <col min="32" max="32" width="3.69921875" style="213" customWidth="1"/>
    <col min="33" max="33" width="3.69921875" style="233" customWidth="1"/>
    <col min="34" max="34" width="7.09765625" style="213" customWidth="1"/>
    <col min="35" max="35" width="7.8984375" style="213" customWidth="1"/>
    <col min="36" max="36" width="9.09765625" style="213" customWidth="1"/>
    <col min="37" max="37" width="3.69921875" style="213" customWidth="1"/>
    <col min="38" max="38" width="8.3984375" style="213" bestFit="1" customWidth="1"/>
    <col min="39" max="39" width="10.69921875" style="213" customWidth="1"/>
    <col min="40" max="40" width="10.3984375" style="213" customWidth="1"/>
    <col min="41" max="41" width="9.8984375" style="213" customWidth="1"/>
    <col min="42" max="42" width="11.3984375" style="213" customWidth="1"/>
    <col min="43" max="43" width="10.5" style="213" customWidth="1"/>
    <col min="44" max="44" width="7" style="213" bestFit="1" customWidth="1"/>
    <col min="45" max="45" width="7.5" style="213" bestFit="1" customWidth="1"/>
    <col min="46" max="46" width="8.19921875" style="213" customWidth="1"/>
    <col min="47" max="47" width="16.19921875" style="213" customWidth="1"/>
    <col min="48" max="49" width="8.5" style="213" bestFit="1" customWidth="1"/>
    <col min="50" max="52" width="7.3984375" style="213" bestFit="1" customWidth="1"/>
    <col min="53" max="53" width="7.3984375" style="213" customWidth="1"/>
    <col min="54" max="54" width="7.3984375" style="213" bestFit="1" customWidth="1"/>
    <col min="55" max="55" width="2.3984375" style="213" customWidth="1"/>
    <col min="56" max="71" width="9" style="213" customWidth="1"/>
    <col min="72" max="16384" width="9" style="213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15"/>
      <c r="T2" s="141" t="str">
        <f>$B$2</f>
        <v>breakdance_semitrack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8"/>
      <c r="AL2" s="161" t="str">
        <f>$B$2</f>
        <v>breakdance_semitrack</v>
      </c>
      <c r="AM2" s="305" t="s">
        <v>49</v>
      </c>
      <c r="AN2" s="269"/>
      <c r="AO2" s="269"/>
      <c r="AP2" s="269"/>
      <c r="AQ2" s="290"/>
      <c r="AR2" s="37"/>
      <c r="AS2" s="234"/>
      <c r="AT2" s="37"/>
    </row>
    <row r="3" spans="1:58" ht="13.5" customHeight="1" x14ac:dyDescent="0.3">
      <c r="B3" s="155"/>
      <c r="C3" s="201"/>
      <c r="D3" s="93"/>
      <c r="E3" s="235" t="s">
        <v>31</v>
      </c>
      <c r="F3" s="30" t="s">
        <v>50</v>
      </c>
      <c r="G3" s="202" t="s">
        <v>50</v>
      </c>
      <c r="H3" s="202" t="s">
        <v>50</v>
      </c>
      <c r="I3" s="202" t="s">
        <v>50</v>
      </c>
      <c r="J3" s="202" t="s">
        <v>50</v>
      </c>
      <c r="K3" s="202"/>
      <c r="L3" s="202"/>
      <c r="M3" s="202"/>
      <c r="N3" s="202"/>
      <c r="O3" s="236"/>
      <c r="P3" s="300" t="s">
        <v>51</v>
      </c>
      <c r="Q3" s="300" t="s">
        <v>52</v>
      </c>
      <c r="R3" s="302" t="s">
        <v>53</v>
      </c>
      <c r="S3" s="215"/>
      <c r="T3" s="139"/>
      <c r="U3" s="201"/>
      <c r="V3" s="93"/>
      <c r="W3" s="235" t="s">
        <v>31</v>
      </c>
      <c r="X3" s="30" t="s">
        <v>50</v>
      </c>
      <c r="Y3" s="202" t="s">
        <v>50</v>
      </c>
      <c r="Z3" s="202" t="s">
        <v>50</v>
      </c>
      <c r="AA3" s="202" t="s">
        <v>50</v>
      </c>
      <c r="AB3" s="202" t="s">
        <v>50</v>
      </c>
      <c r="AC3" s="202"/>
      <c r="AD3" s="202"/>
      <c r="AE3" s="202"/>
      <c r="AF3" s="202"/>
      <c r="AG3" s="236"/>
      <c r="AH3" s="300" t="s">
        <v>51</v>
      </c>
      <c r="AI3" s="300" t="s">
        <v>52</v>
      </c>
      <c r="AJ3" s="302" t="s">
        <v>53</v>
      </c>
      <c r="AK3" s="198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8"/>
      <c r="D4" s="32"/>
      <c r="E4" s="237" t="s">
        <v>55</v>
      </c>
      <c r="F4" s="33" t="s">
        <v>29</v>
      </c>
      <c r="G4" s="238" t="s">
        <v>40</v>
      </c>
      <c r="H4" s="238" t="s">
        <v>43</v>
      </c>
      <c r="I4" s="238" t="s">
        <v>46</v>
      </c>
      <c r="J4" s="238" t="s">
        <v>56</v>
      </c>
      <c r="K4" s="238"/>
      <c r="L4" s="118"/>
      <c r="M4" s="118"/>
      <c r="N4" s="91"/>
      <c r="O4" s="238"/>
      <c r="P4" s="273"/>
      <c r="Q4" s="273"/>
      <c r="R4" s="303"/>
      <c r="S4" s="215"/>
      <c r="T4" s="140"/>
      <c r="U4" s="198"/>
      <c r="V4" s="32"/>
      <c r="W4" s="237" t="s">
        <v>55</v>
      </c>
      <c r="X4" s="33" t="s">
        <v>29</v>
      </c>
      <c r="Y4" s="238" t="s">
        <v>40</v>
      </c>
      <c r="Z4" s="238" t="s">
        <v>43</v>
      </c>
      <c r="AA4" s="238" t="s">
        <v>46</v>
      </c>
      <c r="AB4" s="238" t="s">
        <v>56</v>
      </c>
      <c r="AC4" s="238"/>
      <c r="AD4" s="238"/>
      <c r="AE4" s="238"/>
      <c r="AF4" s="91"/>
      <c r="AG4" s="238"/>
      <c r="AH4" s="273"/>
      <c r="AI4" s="273"/>
      <c r="AJ4" s="303"/>
      <c r="AK4" s="215"/>
      <c r="AL4" s="200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1"/>
      <c r="C5" s="25" t="s">
        <v>33</v>
      </c>
      <c r="D5" s="26"/>
      <c r="E5" s="125">
        <f>E23</f>
        <v>148741.19999999998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28.7107744375</v>
      </c>
      <c r="G5" s="30">
        <f t="shared" si="0"/>
        <v>32.803427843750008</v>
      </c>
      <c r="H5" s="30">
        <f t="shared" si="0"/>
        <v>0.93741402750000002</v>
      </c>
      <c r="I5" s="90">
        <f t="shared" si="0"/>
        <v>0.96530979062500022</v>
      </c>
      <c r="J5" s="90">
        <f t="shared" si="0"/>
        <v>6.5765471281250015E-2</v>
      </c>
      <c r="K5" s="55"/>
      <c r="L5" s="55"/>
      <c r="M5" s="55"/>
      <c r="N5" s="26"/>
      <c r="O5" s="56"/>
      <c r="P5" s="130">
        <f t="shared" ref="P5:Q8" si="1">P16</f>
        <v>93.296000000000006</v>
      </c>
      <c r="Q5" s="151">
        <f t="shared" si="1"/>
        <v>12.420999999999999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5"/>
      <c r="T5" s="299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9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8"/>
      <c r="AL5" s="158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1"/>
      <c r="AT5" s="19" t="s">
        <v>57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34</v>
      </c>
      <c r="D6" s="28"/>
      <c r="E6" s="156">
        <f>E24</f>
        <v>212310.136</v>
      </c>
      <c r="F6" s="90">
        <f t="shared" si="0"/>
        <v>33.657071593749997</v>
      </c>
      <c r="G6" s="90">
        <f t="shared" si="0"/>
        <v>37.210891812500002</v>
      </c>
      <c r="H6" s="90">
        <f t="shared" si="0"/>
        <v>0.97402838718749984</v>
      </c>
      <c r="I6" s="90">
        <f t="shared" si="0"/>
        <v>0.98438578249999997</v>
      </c>
      <c r="J6" s="90">
        <f t="shared" si="0"/>
        <v>2.8844670968750003E-2</v>
      </c>
      <c r="K6" s="56"/>
      <c r="L6" s="56"/>
      <c r="M6" s="56"/>
      <c r="N6" s="28"/>
      <c r="O6" s="56"/>
      <c r="P6" s="130">
        <f t="shared" si="1"/>
        <v>93.733999999999995</v>
      </c>
      <c r="Q6" s="130">
        <f t="shared" si="1"/>
        <v>13.281000000000001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5"/>
      <c r="T6" s="286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9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8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35</v>
      </c>
      <c r="D7" s="28"/>
      <c r="E7" s="156">
        <f>E25</f>
        <v>298387.34399999998</v>
      </c>
      <c r="F7" s="90">
        <f t="shared" si="0"/>
        <v>38.948521874999997</v>
      </c>
      <c r="G7" s="90">
        <f t="shared" si="0"/>
        <v>42.224438468750009</v>
      </c>
      <c r="H7" s="90">
        <f t="shared" si="0"/>
        <v>0.99004854531250008</v>
      </c>
      <c r="I7" s="90">
        <f t="shared" si="0"/>
        <v>0.99372942718750013</v>
      </c>
      <c r="J7" s="90">
        <f t="shared" si="0"/>
        <v>1.1481229328125004E-2</v>
      </c>
      <c r="K7" s="56"/>
      <c r="L7" s="56"/>
      <c r="M7" s="56"/>
      <c r="N7" s="28"/>
      <c r="O7" s="56"/>
      <c r="P7" s="130">
        <f t="shared" si="1"/>
        <v>94.14</v>
      </c>
      <c r="Q7" s="130">
        <f t="shared" si="1"/>
        <v>14.061999999999999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5"/>
      <c r="T7" s="286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9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8"/>
      <c r="AL7" s="158"/>
      <c r="AM7" s="245"/>
      <c r="AN7" s="246"/>
      <c r="AO7" s="159"/>
      <c r="AP7" s="159"/>
      <c r="AQ7" s="43"/>
      <c r="AR7" s="243"/>
      <c r="AS7" s="52"/>
      <c r="AT7" s="19" t="s">
        <v>58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37</v>
      </c>
      <c r="D8" s="28"/>
      <c r="E8" s="156">
        <f>E26</f>
        <v>405806.10399999999</v>
      </c>
      <c r="F8" s="90">
        <f t="shared" si="0"/>
        <v>42.576783500000005</v>
      </c>
      <c r="G8" s="90">
        <f t="shared" si="0"/>
        <v>45.591421312500003</v>
      </c>
      <c r="H8" s="90">
        <f t="shared" si="0"/>
        <v>0.9946589324999997</v>
      </c>
      <c r="I8" s="90">
        <f t="shared" si="0"/>
        <v>0.99688181125000008</v>
      </c>
      <c r="J8" s="90">
        <f t="shared" si="0"/>
        <v>5.1877156624999983E-3</v>
      </c>
      <c r="K8" s="56"/>
      <c r="L8" s="56"/>
      <c r="M8" s="56"/>
      <c r="N8" s="28"/>
      <c r="O8" s="56"/>
      <c r="P8" s="130">
        <f t="shared" si="1"/>
        <v>95.406000000000006</v>
      </c>
      <c r="Q8" s="130">
        <f t="shared" si="1"/>
        <v>14.75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5"/>
      <c r="T8" s="286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9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8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5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8"/>
      <c r="AL9" s="158"/>
      <c r="AM9" s="45"/>
      <c r="AN9" s="150"/>
      <c r="AO9" s="150"/>
      <c r="AP9" s="150"/>
      <c r="AQ9" s="46"/>
      <c r="AR9" s="198"/>
      <c r="AS9" s="198"/>
      <c r="AT9" s="198"/>
      <c r="BF9" s="12"/>
    </row>
    <row r="10" spans="1:58" ht="13.5" customHeight="1" thickBot="1" x14ac:dyDescent="0.2">
      <c r="B10" s="153" t="s">
        <v>59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94.140719696879373</v>
      </c>
      <c r="Q10" s="154">
        <f>GEOMEAN(Q5:Q8)</f>
        <v>13.600554437656012</v>
      </c>
      <c r="R10" s="134" t="e">
        <f>AVERAGE(R5:R8)</f>
        <v>#DIV/0!</v>
      </c>
      <c r="S10" s="215"/>
      <c r="T10" s="153" t="s">
        <v>59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8"/>
      <c r="AL10" s="160"/>
      <c r="AM10" s="47"/>
      <c r="AN10" s="48"/>
      <c r="AO10" s="48"/>
      <c r="AP10" s="48"/>
      <c r="AQ10" s="49"/>
      <c r="AR10" s="198"/>
      <c r="AS10" s="198"/>
      <c r="AT10" s="198"/>
      <c r="BF10" s="12"/>
    </row>
    <row r="11" spans="1:58" ht="13.5" customHeight="1" x14ac:dyDescent="0.15">
      <c r="B11" s="215"/>
      <c r="C11" s="215"/>
      <c r="D11" s="215"/>
      <c r="E11" s="249"/>
      <c r="F11" s="90"/>
      <c r="G11" s="90"/>
      <c r="H11" s="90"/>
      <c r="I11" s="90"/>
      <c r="J11" s="90"/>
      <c r="K11" s="90"/>
      <c r="L11" s="215"/>
      <c r="M11" s="91"/>
      <c r="N11" s="91"/>
      <c r="O11" s="250"/>
      <c r="P11" s="90"/>
      <c r="Q11" s="90"/>
      <c r="R11" s="130"/>
      <c r="S11" s="215"/>
      <c r="T11" s="215"/>
      <c r="U11" s="215"/>
      <c r="V11" s="215"/>
      <c r="W11" s="249"/>
      <c r="X11" s="90"/>
      <c r="Y11" s="90"/>
      <c r="Z11" s="90"/>
      <c r="AA11" s="90"/>
      <c r="AB11" s="90"/>
      <c r="AC11" s="90"/>
      <c r="AD11" s="215"/>
      <c r="AE11" s="91"/>
      <c r="AF11" s="91"/>
      <c r="AG11" s="250"/>
      <c r="AH11" s="90"/>
      <c r="AI11" s="90"/>
      <c r="AJ11" s="130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BF11" s="12"/>
    </row>
    <row r="12" spans="1:58" ht="13.5" customHeight="1" thickBot="1" x14ac:dyDescent="0.2">
      <c r="B12" s="215"/>
      <c r="C12" s="215"/>
      <c r="D12" s="215"/>
      <c r="E12" s="249"/>
      <c r="F12" s="90"/>
      <c r="G12" s="90"/>
      <c r="H12" s="90"/>
      <c r="I12" s="90"/>
      <c r="J12" s="90"/>
      <c r="K12" s="90"/>
      <c r="L12" s="215"/>
      <c r="M12" s="91"/>
      <c r="N12" s="91"/>
      <c r="O12" s="250"/>
      <c r="P12" s="90"/>
      <c r="Q12" s="90"/>
      <c r="R12" s="130"/>
      <c r="S12" s="215"/>
      <c r="T12" s="215"/>
      <c r="U12" s="215"/>
      <c r="V12" s="215"/>
      <c r="W12" s="249"/>
      <c r="X12" s="90"/>
      <c r="Y12" s="90"/>
      <c r="Z12" s="90"/>
      <c r="AA12" s="90"/>
      <c r="AB12" s="90"/>
      <c r="AC12" s="90"/>
      <c r="AD12" s="215"/>
      <c r="AE12" s="91"/>
      <c r="AF12" s="91"/>
      <c r="AG12" s="250"/>
      <c r="AH12" s="90"/>
      <c r="AI12" s="90"/>
      <c r="AJ12" s="130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1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2"/>
      <c r="P14" s="102"/>
      <c r="Q14" s="103"/>
      <c r="R14" s="104"/>
      <c r="S14" s="198"/>
      <c r="T14" s="155"/>
      <c r="U14" s="101"/>
      <c r="V14" s="101"/>
      <c r="W14" s="251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2"/>
      <c r="AH14" s="102"/>
      <c r="AI14" s="103"/>
      <c r="AJ14" s="104"/>
      <c r="AK14" s="198"/>
      <c r="AL14" s="19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199"/>
      <c r="BC14" s="199"/>
    </row>
    <row r="15" spans="1:58" s="8" customFormat="1" ht="16.2" customHeight="1" thickBot="1" x14ac:dyDescent="0.3">
      <c r="B15" s="148"/>
      <c r="C15" s="32"/>
      <c r="D15" s="32"/>
      <c r="E15" s="237" t="s">
        <v>55</v>
      </c>
      <c r="F15" s="237" t="s">
        <v>55</v>
      </c>
      <c r="G15" s="237" t="s">
        <v>55</v>
      </c>
      <c r="H15" s="237" t="s">
        <v>55</v>
      </c>
      <c r="I15" s="237" t="s">
        <v>55</v>
      </c>
      <c r="J15" s="237" t="s">
        <v>55</v>
      </c>
      <c r="K15" s="237" t="s">
        <v>55</v>
      </c>
      <c r="L15" s="237" t="s">
        <v>55</v>
      </c>
      <c r="M15" s="237" t="s">
        <v>55</v>
      </c>
      <c r="N15" s="33"/>
      <c r="O15" s="238"/>
      <c r="P15" s="203" t="s">
        <v>51</v>
      </c>
      <c r="Q15" s="203" t="s">
        <v>52</v>
      </c>
      <c r="R15" s="34"/>
      <c r="S15" s="215"/>
      <c r="T15" s="148"/>
      <c r="U15" s="32"/>
      <c r="V15" s="32"/>
      <c r="W15" s="237" t="s">
        <v>55</v>
      </c>
      <c r="X15" s="237" t="s">
        <v>55</v>
      </c>
      <c r="Y15" s="237" t="s">
        <v>55</v>
      </c>
      <c r="Z15" s="237" t="s">
        <v>55</v>
      </c>
      <c r="AA15" s="237" t="s">
        <v>55</v>
      </c>
      <c r="AB15" s="237" t="s">
        <v>55</v>
      </c>
      <c r="AC15" s="237" t="s">
        <v>55</v>
      </c>
      <c r="AD15" s="237" t="s">
        <v>55</v>
      </c>
      <c r="AE15" s="237" t="s">
        <v>55</v>
      </c>
      <c r="AF15" s="33"/>
      <c r="AG15" s="238"/>
      <c r="AH15" s="203" t="s">
        <v>51</v>
      </c>
      <c r="AI15" s="203" t="s">
        <v>52</v>
      </c>
      <c r="AJ15" s="34"/>
      <c r="AK15" s="215"/>
      <c r="AL15" s="215"/>
      <c r="AM15" s="90"/>
      <c r="AN15" s="90"/>
      <c r="AO15" s="90"/>
      <c r="AP15" s="215"/>
      <c r="AQ15" s="215"/>
      <c r="AR15" s="215"/>
      <c r="AS15" s="215"/>
      <c r="AT15" s="215"/>
      <c r="AZ15" s="213"/>
      <c r="BA15" s="213"/>
      <c r="BB15" s="199"/>
      <c r="BC15" s="199"/>
    </row>
    <row r="16" spans="1:58" ht="12.75" customHeight="1" x14ac:dyDescent="0.25">
      <c r="B16" s="301"/>
      <c r="C16" s="25" t="s">
        <v>33</v>
      </c>
      <c r="D16" s="26"/>
      <c r="E16" s="128">
        <v>28300.376</v>
      </c>
      <c r="F16" s="166">
        <v>24726.784</v>
      </c>
      <c r="G16" s="166">
        <v>14797.08</v>
      </c>
      <c r="H16" s="166">
        <v>5758.2560000000003</v>
      </c>
      <c r="I16" s="166">
        <v>1797.5840000000001</v>
      </c>
      <c r="J16" s="166">
        <v>38777.464</v>
      </c>
      <c r="K16" s="60">
        <v>26258.959999999999</v>
      </c>
      <c r="L16" s="60">
        <v>8324.6959999999999</v>
      </c>
      <c r="M16" s="60">
        <v>23.207999999999998</v>
      </c>
      <c r="N16" s="55"/>
      <c r="O16" s="253"/>
      <c r="P16" s="129">
        <v>93.296000000000006</v>
      </c>
      <c r="Q16" s="129">
        <v>12.420999999999999</v>
      </c>
      <c r="R16" s="142"/>
      <c r="S16" s="215"/>
      <c r="T16" s="301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3"/>
      <c r="AH16" s="129"/>
      <c r="AI16" s="129"/>
      <c r="AJ16" s="142"/>
      <c r="AK16" s="198"/>
      <c r="AL16" s="198"/>
      <c r="AP16" s="20"/>
      <c r="AQ16" s="20"/>
      <c r="AR16" s="198"/>
      <c r="AS16" s="198"/>
      <c r="AT16" s="198"/>
      <c r="AX16" s="12"/>
      <c r="AZ16" s="199"/>
      <c r="BA16" s="54"/>
      <c r="BB16" s="199"/>
      <c r="BC16" s="199"/>
      <c r="BD16" s="9"/>
    </row>
    <row r="17" spans="2:56" ht="12.75" customHeight="1" x14ac:dyDescent="0.25">
      <c r="B17" s="286"/>
      <c r="C17" s="27" t="s">
        <v>34</v>
      </c>
      <c r="D17" s="28"/>
      <c r="E17" s="143">
        <v>28300.376</v>
      </c>
      <c r="F17" s="167">
        <v>31953.991999999998</v>
      </c>
      <c r="G17" s="167">
        <v>31501.736000000001</v>
      </c>
      <c r="H17" s="167">
        <v>17657.335999999999</v>
      </c>
      <c r="I17" s="167">
        <v>8367.3760000000002</v>
      </c>
      <c r="J17" s="167">
        <v>49427.232000000004</v>
      </c>
      <c r="K17" s="62">
        <v>34285.120000000003</v>
      </c>
      <c r="L17" s="62">
        <v>10816.968000000001</v>
      </c>
      <c r="M17" s="62">
        <v>23.391999999999999</v>
      </c>
      <c r="N17" s="56"/>
      <c r="O17" s="239"/>
      <c r="P17" s="144">
        <v>93.733999999999995</v>
      </c>
      <c r="Q17" s="144">
        <v>13.281000000000001</v>
      </c>
      <c r="R17" s="145"/>
      <c r="S17" s="215"/>
      <c r="T17" s="286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9"/>
      <c r="AH17" s="144"/>
      <c r="AI17" s="144"/>
      <c r="AJ17" s="145"/>
      <c r="AK17" s="198"/>
      <c r="AL17" s="198"/>
      <c r="AN17" s="20"/>
      <c r="AO17" s="20"/>
      <c r="AP17" s="20"/>
      <c r="AQ17" s="20"/>
      <c r="AR17" s="198"/>
      <c r="AS17" s="198"/>
      <c r="AT17" s="198"/>
      <c r="AX17" s="12"/>
      <c r="AZ17" s="199"/>
      <c r="BA17" s="199"/>
      <c r="BB17" s="199"/>
      <c r="BC17" s="199"/>
      <c r="BD17" s="9"/>
    </row>
    <row r="18" spans="2:56" ht="12.75" customHeight="1" x14ac:dyDescent="0.25">
      <c r="B18" s="286"/>
      <c r="C18" s="27" t="s">
        <v>35</v>
      </c>
      <c r="D18" s="28"/>
      <c r="E18" s="143">
        <v>28300.376</v>
      </c>
      <c r="F18" s="167">
        <v>39413.303999999996</v>
      </c>
      <c r="G18" s="167">
        <v>50819.072</v>
      </c>
      <c r="H18" s="167">
        <v>37330.383999999998</v>
      </c>
      <c r="I18" s="167">
        <v>26061.223999999998</v>
      </c>
      <c r="J18" s="167">
        <v>60422.303999999996</v>
      </c>
      <c r="K18" s="62">
        <v>42602.832000000002</v>
      </c>
      <c r="L18" s="62">
        <v>13437.848</v>
      </c>
      <c r="M18" s="62">
        <v>23.416</v>
      </c>
      <c r="N18" s="56"/>
      <c r="O18" s="239"/>
      <c r="P18" s="144">
        <v>94.14</v>
      </c>
      <c r="Q18" s="144">
        <v>14.061999999999999</v>
      </c>
      <c r="R18" s="145"/>
      <c r="S18" s="215"/>
      <c r="T18" s="286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9"/>
      <c r="AH18" s="144"/>
      <c r="AI18" s="144"/>
      <c r="AJ18" s="145"/>
      <c r="AK18" s="198"/>
      <c r="AL18" s="198"/>
      <c r="AP18" s="20"/>
      <c r="AQ18" s="20"/>
      <c r="AR18" s="198"/>
      <c r="AS18" s="198"/>
      <c r="AT18" s="198"/>
      <c r="AX18" s="12"/>
      <c r="AZ18" s="199"/>
      <c r="BA18" s="53"/>
      <c r="BB18" s="199"/>
      <c r="BC18" s="199"/>
      <c r="BD18" s="9"/>
    </row>
    <row r="19" spans="2:56" ht="12.75" customHeight="1" x14ac:dyDescent="0.25">
      <c r="B19" s="286"/>
      <c r="C19" s="27" t="s">
        <v>37</v>
      </c>
      <c r="D19" s="28"/>
      <c r="E19" s="143">
        <v>28300.376</v>
      </c>
      <c r="F19" s="167">
        <v>44524.775999999998</v>
      </c>
      <c r="G19" s="167">
        <v>71217.567999999999</v>
      </c>
      <c r="H19" s="167">
        <v>64636.584000000003</v>
      </c>
      <c r="I19" s="167">
        <v>57971.832000000002</v>
      </c>
      <c r="J19" s="167">
        <v>71767.936000000002</v>
      </c>
      <c r="K19" s="62">
        <v>51208.232000000004</v>
      </c>
      <c r="L19" s="62">
        <v>16178.8</v>
      </c>
      <c r="M19" s="62">
        <v>23.544</v>
      </c>
      <c r="N19" s="56"/>
      <c r="O19" s="239"/>
      <c r="P19" s="144">
        <v>95.406000000000006</v>
      </c>
      <c r="Q19" s="144">
        <v>14.75</v>
      </c>
      <c r="R19" s="145"/>
      <c r="S19" s="215"/>
      <c r="T19" s="286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9"/>
      <c r="AH19" s="144"/>
      <c r="AI19" s="144"/>
      <c r="AJ19" s="145"/>
      <c r="AK19" s="198"/>
      <c r="AL19" s="198"/>
      <c r="AN19" s="20"/>
      <c r="AO19" s="19"/>
      <c r="AP19" s="20"/>
      <c r="AQ19" s="20"/>
      <c r="AR19" s="198"/>
      <c r="AS19" s="198"/>
      <c r="AT19" s="198"/>
      <c r="AX19" s="12"/>
      <c r="AZ19" s="199"/>
      <c r="BA19" s="53"/>
      <c r="BB19" s="199"/>
      <c r="BC19" s="199"/>
      <c r="BD19" s="9"/>
    </row>
    <row r="20" spans="2:56" ht="12.75" customHeight="1" thickBot="1" x14ac:dyDescent="0.3">
      <c r="B20" s="286"/>
      <c r="C20" s="29"/>
      <c r="D20" s="35"/>
      <c r="E20" s="204">
        <f>SUM(E16:E19)/SUM(E23:E26)</f>
        <v>0.10626806692723501</v>
      </c>
      <c r="F20" s="204">
        <f>SUM(F16:F19)/SUM(E23:E26)</f>
        <v>0.1320061436696037</v>
      </c>
      <c r="G20" s="204">
        <f>SUM(G16:G19)/SUM(E23:E26)</f>
        <v>0.15802513988183961</v>
      </c>
      <c r="H20" s="204">
        <f>SUM(H16:H19)/SUM(E23:E26)</f>
        <v>0.11770304993110391</v>
      </c>
      <c r="I20" s="204">
        <f>SUM(I16:I19)/SUM(E23:E26)</f>
        <v>8.8428516538974211E-2</v>
      </c>
      <c r="J20" s="204">
        <f>SUM(J16:J19)/SUM(E23:E26)</f>
        <v>0.20689604803547199</v>
      </c>
      <c r="K20" s="204">
        <f>SUM(K16:K19)/SUM(E23:E26)</f>
        <v>0.1449011028436071</v>
      </c>
      <c r="L20" s="204">
        <f>SUM(L16:L19)/SUM(E23:E26)</f>
        <v>4.5771932172164485E-2</v>
      </c>
      <c r="M20" s="58"/>
      <c r="N20" s="58"/>
      <c r="O20" s="254"/>
      <c r="P20" s="169"/>
      <c r="Q20" s="169"/>
      <c r="R20" s="146"/>
      <c r="S20" s="215"/>
      <c r="T20" s="286"/>
      <c r="U20" s="29"/>
      <c r="V20" s="35"/>
      <c r="W20" s="204" t="e">
        <f>SUM(W16:W19)/SUM(W23:W26)</f>
        <v>#DIV/0!</v>
      </c>
      <c r="X20" s="204" t="e">
        <f>SUM(X16:X19)/SUM(W23:W26)</f>
        <v>#DIV/0!</v>
      </c>
      <c r="Y20" s="204" t="e">
        <f>SUM(Y16:Y19)/SUM(W23:W26)</f>
        <v>#DIV/0!</v>
      </c>
      <c r="Z20" s="204" t="e">
        <f>SUM(Z16:Z19)/SUM(W23:W26)</f>
        <v>#DIV/0!</v>
      </c>
      <c r="AA20" s="204" t="e">
        <f>SUM(AA16:AA19)/SUM(W23:W26)</f>
        <v>#DIV/0!</v>
      </c>
      <c r="AB20" s="204" t="e">
        <f>SUM(AB16:AB19)/SUM(W23:W26)</f>
        <v>#DIV/0!</v>
      </c>
      <c r="AC20" s="204" t="e">
        <f>SUM(AC16:AC19)/SUM(W23:W26)</f>
        <v>#DIV/0!</v>
      </c>
      <c r="AD20" s="204" t="e">
        <f>SUM(AD16:AD19)/SUM(W23:W26)</f>
        <v>#DIV/0!</v>
      </c>
      <c r="AE20" s="205"/>
      <c r="AF20" s="58"/>
      <c r="AG20" s="254"/>
      <c r="AH20" s="169"/>
      <c r="AI20" s="169"/>
      <c r="AJ20" s="146"/>
      <c r="AK20" s="198"/>
      <c r="AL20" s="198"/>
      <c r="AN20" s="20"/>
      <c r="AO20" s="20"/>
      <c r="AP20" s="20"/>
      <c r="AQ20" s="20"/>
      <c r="AR20" s="198"/>
      <c r="AS20" s="198"/>
      <c r="AT20" s="198"/>
      <c r="AX20" s="12"/>
      <c r="AZ20" s="199"/>
      <c r="BA20" s="199"/>
      <c r="BD20" s="9"/>
    </row>
    <row r="21" spans="2:56" ht="13.5" customHeight="1" x14ac:dyDescent="0.15">
      <c r="B21" s="297"/>
      <c r="C21" s="93"/>
      <c r="D21" s="93"/>
      <c r="E21" s="235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2"/>
      <c r="R21" s="31"/>
      <c r="S21" s="215"/>
      <c r="T21" s="297"/>
      <c r="U21" s="93"/>
      <c r="V21" s="93"/>
      <c r="W21" s="255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2"/>
      <c r="AJ21" s="31"/>
      <c r="AK21" s="198"/>
      <c r="AL21" s="198"/>
      <c r="AP21" s="20"/>
      <c r="AQ21" s="20"/>
      <c r="AR21" s="214"/>
      <c r="AS21" s="214"/>
      <c r="AT21" s="214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3"/>
      <c r="R22" s="34"/>
      <c r="S22" s="215"/>
      <c r="T22" s="298"/>
      <c r="U22" s="32"/>
      <c r="V22" s="32"/>
      <c r="W22" s="256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3"/>
      <c r="AJ22" s="34"/>
      <c r="AK22" s="215"/>
      <c r="AL22" s="215"/>
      <c r="AM22" s="90"/>
      <c r="AN22" s="90"/>
      <c r="AO22" s="90"/>
      <c r="AP22" s="215"/>
      <c r="AQ22" s="215"/>
      <c r="AR22" s="215"/>
      <c r="AS22" s="215"/>
      <c r="AT22" s="215"/>
      <c r="AZ22" s="199"/>
      <c r="BA22" s="54"/>
    </row>
    <row r="23" spans="2:56" ht="13.5" customHeight="1" x14ac:dyDescent="0.15">
      <c r="B23" s="291"/>
      <c r="C23" s="25" t="s">
        <v>33</v>
      </c>
      <c r="D23" s="26"/>
      <c r="E23" s="127">
        <f>SUM(E16:L16)</f>
        <v>148741.19999999998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5"/>
      <c r="T23" s="291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8"/>
      <c r="AL23" s="198"/>
      <c r="AM23" s="36"/>
      <c r="AN23" s="36"/>
      <c r="AO23" s="36"/>
      <c r="AP23" s="198"/>
      <c r="AQ23" s="198"/>
      <c r="AR23" s="198"/>
      <c r="AS23" s="198"/>
      <c r="AT23" s="198"/>
      <c r="AX23" s="12"/>
    </row>
    <row r="24" spans="2:56" x14ac:dyDescent="0.15">
      <c r="B24" s="286"/>
      <c r="C24" s="27" t="s">
        <v>34</v>
      </c>
      <c r="D24" s="28"/>
      <c r="E24" s="127">
        <f>SUM(E17:L17)</f>
        <v>212310.136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5"/>
      <c r="T24" s="286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8"/>
      <c r="AL24" s="198"/>
      <c r="AM24" s="36"/>
      <c r="AN24" s="36"/>
      <c r="AO24" s="36"/>
      <c r="AP24" s="198"/>
      <c r="AQ24" s="198"/>
      <c r="AR24" s="198"/>
      <c r="AS24" s="198"/>
      <c r="AT24" s="198"/>
      <c r="AX24" s="12"/>
      <c r="AZ24" s="8"/>
      <c r="BA24" s="8"/>
    </row>
    <row r="25" spans="2:56" x14ac:dyDescent="0.15">
      <c r="B25" s="286"/>
      <c r="C25" s="27" t="s">
        <v>35</v>
      </c>
      <c r="D25" s="28"/>
      <c r="E25" s="127">
        <f>SUM(E18:L18)</f>
        <v>298387.34399999998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5"/>
      <c r="T25" s="286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X25" s="12"/>
    </row>
    <row r="26" spans="2:56" x14ac:dyDescent="0.15">
      <c r="B26" s="286"/>
      <c r="C26" s="27" t="s">
        <v>37</v>
      </c>
      <c r="D26" s="28"/>
      <c r="E26" s="127">
        <f>SUM(E19:L19)</f>
        <v>405806.10399999999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5"/>
      <c r="T26" s="286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5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X27" s="12"/>
    </row>
    <row r="28" spans="2:56" x14ac:dyDescent="0.15">
      <c r="B28" s="215"/>
      <c r="C28" s="215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5"/>
      <c r="T28" s="215"/>
      <c r="U28" s="215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X28" s="12"/>
    </row>
    <row r="29" spans="2:56" ht="13.5" customHeight="1" x14ac:dyDescent="0.15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50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50"/>
      <c r="AH29" s="215"/>
      <c r="AI29" s="215"/>
      <c r="AJ29" s="215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</row>
    <row r="30" spans="2:56" ht="13.5" customHeight="1" thickBot="1" x14ac:dyDescent="0.2">
      <c r="B30" s="215"/>
      <c r="C30" s="215"/>
      <c r="D30" s="215"/>
      <c r="E30" s="249"/>
      <c r="F30" s="215"/>
      <c r="G30" s="215"/>
      <c r="H30" s="215"/>
      <c r="I30" s="215"/>
      <c r="J30" s="215"/>
      <c r="K30" s="215"/>
      <c r="L30" s="215"/>
      <c r="M30" s="215"/>
      <c r="N30" s="215"/>
      <c r="O30" s="250"/>
      <c r="P30" s="215"/>
      <c r="Q30" s="215"/>
      <c r="R30" s="215"/>
      <c r="S30" s="215"/>
      <c r="T30" s="215"/>
      <c r="U30" s="215"/>
      <c r="V30" s="215"/>
      <c r="W30" s="249"/>
      <c r="X30" s="215"/>
      <c r="Y30" s="215"/>
      <c r="Z30" s="215"/>
      <c r="AA30" s="215"/>
      <c r="AB30" s="215"/>
      <c r="AC30" s="215"/>
      <c r="AD30" s="215"/>
      <c r="AE30" s="215"/>
      <c r="AF30" s="215"/>
      <c r="AG30" s="250"/>
      <c r="AH30" s="215"/>
      <c r="AI30" s="215"/>
      <c r="AJ30" s="215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</row>
    <row r="31" spans="2:56" ht="13.5" customHeight="1" thickBot="1" x14ac:dyDescent="0.3">
      <c r="B31" s="21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5"/>
      <c r="T31" s="21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8"/>
      <c r="AL31" s="198"/>
      <c r="AM31" s="296" t="s">
        <v>69</v>
      </c>
      <c r="AN31" s="281"/>
      <c r="AO31" s="281"/>
      <c r="AP31" s="281"/>
      <c r="AQ31" s="152"/>
      <c r="AR31" s="198"/>
      <c r="AS31" s="198"/>
      <c r="AT31" s="198"/>
    </row>
    <row r="32" spans="2:56" ht="13.5" customHeight="1" thickBot="1" x14ac:dyDescent="0.2">
      <c r="B32" s="24" t="s">
        <v>70</v>
      </c>
      <c r="C32" s="94"/>
      <c r="D32" s="94"/>
      <c r="E32" s="215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7"/>
      <c r="P32" s="22"/>
      <c r="Q32" s="22"/>
      <c r="R32" s="23" t="s">
        <v>53</v>
      </c>
      <c r="S32" s="215"/>
      <c r="T32" s="24" t="s">
        <v>70</v>
      </c>
      <c r="U32" s="94"/>
      <c r="V32" s="94"/>
      <c r="W32" s="215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5"/>
      <c r="AE32" s="215"/>
      <c r="AF32" s="22"/>
      <c r="AG32" s="257"/>
      <c r="AH32" s="22"/>
      <c r="AI32" s="22"/>
      <c r="AJ32" s="23" t="s">
        <v>53</v>
      </c>
      <c r="AK32" s="198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50"/>
      <c r="AT32" s="90"/>
    </row>
    <row r="33" spans="2:52" x14ac:dyDescent="0.15">
      <c r="B33" s="288" t="s">
        <v>71</v>
      </c>
      <c r="C33" s="25" t="s">
        <v>33</v>
      </c>
      <c r="D33" s="39"/>
      <c r="E33" s="55"/>
      <c r="F33" s="96">
        <v>27.950737</v>
      </c>
      <c r="G33" s="96">
        <v>31.838823999999999</v>
      </c>
      <c r="H33" s="96">
        <v>0.92720243999999996</v>
      </c>
      <c r="I33" s="60">
        <v>0.95707995000000001</v>
      </c>
      <c r="J33" s="60">
        <v>6.0260742999999999E-2</v>
      </c>
      <c r="K33" s="61"/>
      <c r="L33" s="258"/>
      <c r="M33" s="258"/>
      <c r="N33" s="55"/>
      <c r="O33" s="26"/>
      <c r="P33" s="55"/>
      <c r="Q33" s="26"/>
      <c r="R33" s="131"/>
      <c r="S33" s="215"/>
      <c r="T33" s="288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8"/>
      <c r="AE33" s="258"/>
      <c r="AF33" s="55"/>
      <c r="AG33" s="26"/>
      <c r="AH33" s="55"/>
      <c r="AI33" s="26"/>
      <c r="AJ33" s="131"/>
      <c r="AK33" s="198"/>
      <c r="AL33" s="288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34</v>
      </c>
      <c r="D34" s="185"/>
      <c r="E34" s="56"/>
      <c r="F34" s="186">
        <v>32.818660000000001</v>
      </c>
      <c r="G34" s="186">
        <v>36.254576999999998</v>
      </c>
      <c r="H34" s="186">
        <v>0.96698258999999998</v>
      </c>
      <c r="I34" s="62">
        <v>0.97937359999999996</v>
      </c>
      <c r="J34" s="62">
        <v>2.7777914000000001E-2</v>
      </c>
      <c r="K34" s="187"/>
      <c r="L34" s="259"/>
      <c r="M34" s="259"/>
      <c r="N34" s="56"/>
      <c r="O34" s="28"/>
      <c r="P34" s="56"/>
      <c r="Q34" s="28"/>
      <c r="R34" s="132"/>
      <c r="S34" s="215"/>
      <c r="T34" s="286"/>
      <c r="U34" s="27" t="s">
        <v>34</v>
      </c>
      <c r="V34" s="185"/>
      <c r="W34" s="56"/>
      <c r="X34" s="186"/>
      <c r="Y34" s="186"/>
      <c r="Z34" s="186"/>
      <c r="AA34" s="62"/>
      <c r="AB34" s="62"/>
      <c r="AC34" s="187"/>
      <c r="AD34" s="259"/>
      <c r="AE34" s="259"/>
      <c r="AF34" s="56"/>
      <c r="AG34" s="28"/>
      <c r="AH34" s="56"/>
      <c r="AI34" s="28"/>
      <c r="AJ34" s="132"/>
      <c r="AK34" s="198"/>
      <c r="AL34" s="286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35</v>
      </c>
      <c r="D35" s="185"/>
      <c r="E35" s="56"/>
      <c r="F35" s="186">
        <v>38.022841</v>
      </c>
      <c r="G35" s="186">
        <v>41.385047999999998</v>
      </c>
      <c r="H35" s="186">
        <v>0.98731195000000005</v>
      </c>
      <c r="I35" s="62">
        <v>0.99171682000000005</v>
      </c>
      <c r="J35" s="62">
        <v>1.1727082E-2</v>
      </c>
      <c r="K35" s="187"/>
      <c r="L35" s="259"/>
      <c r="M35" s="259"/>
      <c r="N35" s="56"/>
      <c r="O35" s="28"/>
      <c r="P35" s="56"/>
      <c r="Q35" s="28"/>
      <c r="R35" s="132"/>
      <c r="S35" s="215"/>
      <c r="T35" s="286"/>
      <c r="U35" s="27" t="s">
        <v>35</v>
      </c>
      <c r="V35" s="185"/>
      <c r="W35" s="56"/>
      <c r="X35" s="186"/>
      <c r="Y35" s="186"/>
      <c r="Z35" s="186"/>
      <c r="AA35" s="62"/>
      <c r="AB35" s="62"/>
      <c r="AC35" s="187"/>
      <c r="AD35" s="259"/>
      <c r="AE35" s="259"/>
      <c r="AF35" s="56"/>
      <c r="AG35" s="28"/>
      <c r="AH35" s="56"/>
      <c r="AI35" s="28"/>
      <c r="AJ35" s="132"/>
      <c r="AK35" s="198"/>
      <c r="AL35" s="286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37</v>
      </c>
      <c r="D36" s="185"/>
      <c r="E36" s="56"/>
      <c r="F36" s="186">
        <v>41.905293999999998</v>
      </c>
      <c r="G36" s="186">
        <v>44.985135</v>
      </c>
      <c r="H36" s="186">
        <v>0.99381019000000004</v>
      </c>
      <c r="I36" s="62">
        <v>0.99611939999999999</v>
      </c>
      <c r="J36" s="62">
        <v>4.8947977E-3</v>
      </c>
      <c r="K36" s="187"/>
      <c r="L36" s="259"/>
      <c r="M36" s="259"/>
      <c r="N36" s="56"/>
      <c r="O36" s="28"/>
      <c r="P36" s="56"/>
      <c r="Q36" s="28"/>
      <c r="R36" s="132"/>
      <c r="S36" s="215"/>
      <c r="T36" s="286"/>
      <c r="U36" s="27" t="s">
        <v>37</v>
      </c>
      <c r="V36" s="185"/>
      <c r="W36" s="56"/>
      <c r="X36" s="186"/>
      <c r="Y36" s="186"/>
      <c r="Z36" s="186"/>
      <c r="AA36" s="62"/>
      <c r="AB36" s="62"/>
      <c r="AC36" s="187"/>
      <c r="AD36" s="259"/>
      <c r="AE36" s="259"/>
      <c r="AF36" s="56"/>
      <c r="AG36" s="28"/>
      <c r="AH36" s="56"/>
      <c r="AI36" s="28"/>
      <c r="AJ36" s="132"/>
      <c r="AK36" s="198"/>
      <c r="AL36" s="286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5"/>
      <c r="E37" s="56"/>
      <c r="F37" s="188"/>
      <c r="G37" s="188"/>
      <c r="H37" s="188"/>
      <c r="I37" s="56"/>
      <c r="J37" s="56"/>
      <c r="K37" s="187"/>
      <c r="L37" s="259"/>
      <c r="M37" s="259"/>
      <c r="N37" s="56"/>
      <c r="O37" s="28"/>
      <c r="P37" s="56"/>
      <c r="Q37" s="28"/>
      <c r="R37" s="183"/>
      <c r="S37" s="215"/>
      <c r="T37" s="286"/>
      <c r="U37" s="27"/>
      <c r="V37" s="185"/>
      <c r="W37" s="56"/>
      <c r="X37" s="188"/>
      <c r="Y37" s="188"/>
      <c r="Z37" s="188"/>
      <c r="AA37" s="56"/>
      <c r="AB37" s="56"/>
      <c r="AC37" s="187"/>
      <c r="AD37" s="259"/>
      <c r="AE37" s="259"/>
      <c r="AF37" s="56"/>
      <c r="AG37" s="28"/>
      <c r="AH37" s="56"/>
      <c r="AI37" s="28"/>
      <c r="AJ37" s="183"/>
      <c r="AK37" s="198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72</v>
      </c>
      <c r="C38" s="25" t="s">
        <v>33</v>
      </c>
      <c r="D38" s="39"/>
      <c r="E38" s="55"/>
      <c r="F38" s="96">
        <v>29.34497</v>
      </c>
      <c r="G38" s="96">
        <v>33.669704000000003</v>
      </c>
      <c r="H38" s="96">
        <v>0.944658</v>
      </c>
      <c r="I38" s="60">
        <v>0.96996061</v>
      </c>
      <c r="J38" s="60">
        <v>6.2378332000000002E-2</v>
      </c>
      <c r="K38" s="61"/>
      <c r="L38" s="258"/>
      <c r="M38" s="258"/>
      <c r="N38" s="55"/>
      <c r="O38" s="26"/>
      <c r="P38" s="55"/>
      <c r="Q38" s="26"/>
      <c r="R38" s="131"/>
      <c r="S38" s="215"/>
      <c r="T38" s="288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8"/>
      <c r="AE38" s="258"/>
      <c r="AF38" s="55"/>
      <c r="AG38" s="26"/>
      <c r="AH38" s="55"/>
      <c r="AI38" s="26"/>
      <c r="AJ38" s="131"/>
      <c r="AK38" s="198"/>
      <c r="AL38" s="288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34</v>
      </c>
      <c r="D39" s="185"/>
      <c r="E39" s="56"/>
      <c r="F39" s="186">
        <v>33.938971000000002</v>
      </c>
      <c r="G39" s="186">
        <v>37.657052999999998</v>
      </c>
      <c r="H39" s="186">
        <v>0.97712491000000001</v>
      </c>
      <c r="I39" s="62">
        <v>0.98658338999999995</v>
      </c>
      <c r="J39" s="62">
        <v>2.7292727999999999E-2</v>
      </c>
      <c r="K39" s="187"/>
      <c r="L39" s="259"/>
      <c r="M39" s="259"/>
      <c r="N39" s="56"/>
      <c r="O39" s="28"/>
      <c r="P39" s="56"/>
      <c r="Q39" s="28"/>
      <c r="R39" s="132"/>
      <c r="S39" s="215"/>
      <c r="T39" s="286"/>
      <c r="U39" s="27" t="s">
        <v>34</v>
      </c>
      <c r="V39" s="185"/>
      <c r="W39" s="56"/>
      <c r="X39" s="186"/>
      <c r="Y39" s="186"/>
      <c r="Z39" s="186"/>
      <c r="AA39" s="62"/>
      <c r="AB39" s="62"/>
      <c r="AC39" s="187"/>
      <c r="AD39" s="259"/>
      <c r="AE39" s="259"/>
      <c r="AF39" s="56"/>
      <c r="AG39" s="28"/>
      <c r="AH39" s="56"/>
      <c r="AI39" s="28"/>
      <c r="AJ39" s="132"/>
      <c r="AK39" s="198"/>
      <c r="AL39" s="286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35</v>
      </c>
      <c r="D40" s="185"/>
      <c r="E40" s="56"/>
      <c r="F40" s="186">
        <v>39.641603000000003</v>
      </c>
      <c r="G40" s="186">
        <v>42.870424</v>
      </c>
      <c r="H40" s="186">
        <v>0.99101839000000003</v>
      </c>
      <c r="I40" s="62">
        <v>0.99463601999999995</v>
      </c>
      <c r="J40" s="62">
        <v>1.1199426E-2</v>
      </c>
      <c r="K40" s="187"/>
      <c r="L40" s="259"/>
      <c r="M40" s="259"/>
      <c r="N40" s="56"/>
      <c r="O40" s="28"/>
      <c r="P40" s="56"/>
      <c r="Q40" s="28"/>
      <c r="R40" s="132"/>
      <c r="S40" s="215"/>
      <c r="T40" s="286"/>
      <c r="U40" s="27" t="s">
        <v>35</v>
      </c>
      <c r="V40" s="185"/>
      <c r="W40" s="56"/>
      <c r="X40" s="186"/>
      <c r="Y40" s="186"/>
      <c r="Z40" s="186"/>
      <c r="AA40" s="62"/>
      <c r="AB40" s="62"/>
      <c r="AC40" s="187"/>
      <c r="AD40" s="259"/>
      <c r="AE40" s="259"/>
      <c r="AF40" s="56"/>
      <c r="AG40" s="28"/>
      <c r="AH40" s="56"/>
      <c r="AI40" s="28"/>
      <c r="AJ40" s="132"/>
      <c r="AK40" s="198"/>
      <c r="AL40" s="286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37</v>
      </c>
      <c r="D41" s="185"/>
      <c r="E41" s="56"/>
      <c r="F41" s="186">
        <v>43.200279000000002</v>
      </c>
      <c r="G41" s="186">
        <v>46.141075000000001</v>
      </c>
      <c r="H41" s="186">
        <v>0.99477758000000005</v>
      </c>
      <c r="I41" s="62">
        <v>0.99720173000000001</v>
      </c>
      <c r="J41" s="62">
        <v>5.2363896000000004E-3</v>
      </c>
      <c r="K41" s="187"/>
      <c r="L41" s="259"/>
      <c r="M41" s="259"/>
      <c r="N41" s="56"/>
      <c r="O41" s="28"/>
      <c r="P41" s="56"/>
      <c r="Q41" s="28"/>
      <c r="R41" s="132"/>
      <c r="S41" s="215"/>
      <c r="T41" s="286"/>
      <c r="U41" s="27" t="s">
        <v>37</v>
      </c>
      <c r="V41" s="185"/>
      <c r="W41" s="56"/>
      <c r="X41" s="186"/>
      <c r="Y41" s="186"/>
      <c r="Z41" s="186"/>
      <c r="AA41" s="62"/>
      <c r="AB41" s="62"/>
      <c r="AC41" s="187"/>
      <c r="AD41" s="259"/>
      <c r="AE41" s="259"/>
      <c r="AF41" s="56"/>
      <c r="AG41" s="28"/>
      <c r="AH41" s="56"/>
      <c r="AI41" s="28"/>
      <c r="AJ41" s="132"/>
      <c r="AK41" s="198"/>
      <c r="AL41" s="286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5"/>
      <c r="E42" s="56"/>
      <c r="F42" s="188"/>
      <c r="G42" s="188"/>
      <c r="H42" s="188"/>
      <c r="I42" s="56"/>
      <c r="J42" s="56"/>
      <c r="K42" s="187"/>
      <c r="L42" s="259"/>
      <c r="M42" s="259"/>
      <c r="N42" s="56"/>
      <c r="O42" s="28"/>
      <c r="P42" s="56"/>
      <c r="Q42" s="28"/>
      <c r="R42" s="183"/>
      <c r="S42" s="215"/>
      <c r="T42" s="286"/>
      <c r="U42" s="27"/>
      <c r="V42" s="185"/>
      <c r="W42" s="56"/>
      <c r="X42" s="188"/>
      <c r="Y42" s="188"/>
      <c r="Z42" s="188"/>
      <c r="AA42" s="56"/>
      <c r="AB42" s="56"/>
      <c r="AC42" s="187"/>
      <c r="AD42" s="259"/>
      <c r="AE42" s="259"/>
      <c r="AF42" s="56"/>
      <c r="AG42" s="28"/>
      <c r="AH42" s="56"/>
      <c r="AI42" s="28"/>
      <c r="AJ42" s="183"/>
      <c r="AK42" s="198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73</v>
      </c>
      <c r="C43" s="25" t="s">
        <v>33</v>
      </c>
      <c r="D43" s="39"/>
      <c r="E43" s="55"/>
      <c r="F43" s="96">
        <v>28.696235000000001</v>
      </c>
      <c r="G43" s="96">
        <v>32.462809</v>
      </c>
      <c r="H43" s="96">
        <v>0.94003163999999995</v>
      </c>
      <c r="I43" s="60">
        <v>0.96472933999999999</v>
      </c>
      <c r="J43" s="60">
        <v>6.7608884999999994E-2</v>
      </c>
      <c r="K43" s="61"/>
      <c r="L43" s="258"/>
      <c r="M43" s="258"/>
      <c r="N43" s="55"/>
      <c r="O43" s="26"/>
      <c r="P43" s="55"/>
      <c r="Q43" s="26"/>
      <c r="R43" s="131"/>
      <c r="S43" s="215"/>
      <c r="T43" s="288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8"/>
      <c r="AE43" s="258"/>
      <c r="AF43" s="55"/>
      <c r="AG43" s="26"/>
      <c r="AH43" s="55"/>
      <c r="AI43" s="26"/>
      <c r="AJ43" s="131"/>
      <c r="AK43" s="198"/>
      <c r="AL43" s="288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34</v>
      </c>
      <c r="D44" s="185"/>
      <c r="E44" s="56"/>
      <c r="F44" s="186">
        <v>34.040517999999999</v>
      </c>
      <c r="G44" s="186">
        <v>37.393569999999997</v>
      </c>
      <c r="H44" s="186">
        <v>0.97515817000000005</v>
      </c>
      <c r="I44" s="62">
        <v>0.98482769000000003</v>
      </c>
      <c r="J44" s="62">
        <v>3.0748118000000001E-2</v>
      </c>
      <c r="K44" s="187"/>
      <c r="L44" s="259"/>
      <c r="M44" s="259"/>
      <c r="N44" s="56"/>
      <c r="O44" s="28"/>
      <c r="P44" s="56"/>
      <c r="Q44" s="28"/>
      <c r="R44" s="132"/>
      <c r="S44" s="215"/>
      <c r="T44" s="286"/>
      <c r="U44" s="27" t="s">
        <v>34</v>
      </c>
      <c r="V44" s="185"/>
      <c r="W44" s="56"/>
      <c r="X44" s="186"/>
      <c r="Y44" s="186"/>
      <c r="Z44" s="186"/>
      <c r="AA44" s="62"/>
      <c r="AB44" s="62"/>
      <c r="AC44" s="187"/>
      <c r="AD44" s="259"/>
      <c r="AE44" s="259"/>
      <c r="AF44" s="56"/>
      <c r="AG44" s="28"/>
      <c r="AH44" s="56"/>
      <c r="AI44" s="28"/>
      <c r="AJ44" s="132"/>
      <c r="AK44" s="198"/>
      <c r="AL44" s="286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35</v>
      </c>
      <c r="D45" s="185"/>
      <c r="E45" s="56"/>
      <c r="F45" s="186">
        <v>38.981361999999997</v>
      </c>
      <c r="G45" s="186">
        <v>42.231341</v>
      </c>
      <c r="H45" s="186">
        <v>0.99038243000000004</v>
      </c>
      <c r="I45" s="62">
        <v>0.99375667999999995</v>
      </c>
      <c r="J45" s="62">
        <v>1.2064995E-2</v>
      </c>
      <c r="K45" s="187"/>
      <c r="L45" s="259"/>
      <c r="M45" s="259"/>
      <c r="N45" s="56"/>
      <c r="O45" s="28"/>
      <c r="P45" s="56"/>
      <c r="Q45" s="28"/>
      <c r="R45" s="132"/>
      <c r="S45" s="215"/>
      <c r="T45" s="286"/>
      <c r="U45" s="27" t="s">
        <v>35</v>
      </c>
      <c r="V45" s="185"/>
      <c r="W45" s="56"/>
      <c r="X45" s="186"/>
      <c r="Y45" s="186"/>
      <c r="Z45" s="186"/>
      <c r="AA45" s="62"/>
      <c r="AB45" s="62"/>
      <c r="AC45" s="187"/>
      <c r="AD45" s="259"/>
      <c r="AE45" s="259"/>
      <c r="AF45" s="56"/>
      <c r="AG45" s="28"/>
      <c r="AH45" s="56"/>
      <c r="AI45" s="28"/>
      <c r="AJ45" s="132"/>
      <c r="AK45" s="198"/>
      <c r="AL45" s="286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37</v>
      </c>
      <c r="D46" s="185"/>
      <c r="E46" s="56"/>
      <c r="F46" s="186">
        <v>42.634377000000001</v>
      </c>
      <c r="G46" s="186">
        <v>45.604179999999999</v>
      </c>
      <c r="H46" s="186">
        <v>0.9948977</v>
      </c>
      <c r="I46" s="62">
        <v>0.99696615</v>
      </c>
      <c r="J46" s="62">
        <v>5.1647109999999998E-3</v>
      </c>
      <c r="K46" s="187"/>
      <c r="L46" s="259"/>
      <c r="M46" s="259"/>
      <c r="N46" s="56"/>
      <c r="O46" s="28"/>
      <c r="P46" s="56"/>
      <c r="Q46" s="28"/>
      <c r="R46" s="132"/>
      <c r="S46" s="215"/>
      <c r="T46" s="286"/>
      <c r="U46" s="27" t="s">
        <v>37</v>
      </c>
      <c r="V46" s="185"/>
      <c r="W46" s="56"/>
      <c r="X46" s="186"/>
      <c r="Y46" s="186"/>
      <c r="Z46" s="186"/>
      <c r="AA46" s="62"/>
      <c r="AB46" s="62"/>
      <c r="AC46" s="187"/>
      <c r="AD46" s="259"/>
      <c r="AE46" s="259"/>
      <c r="AF46" s="56"/>
      <c r="AG46" s="28"/>
      <c r="AH46" s="56"/>
      <c r="AI46" s="28"/>
      <c r="AJ46" s="132"/>
      <c r="AK46" s="198"/>
      <c r="AL46" s="286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5"/>
      <c r="E47" s="56"/>
      <c r="F47" s="188"/>
      <c r="G47" s="188"/>
      <c r="H47" s="188"/>
      <c r="I47" s="56"/>
      <c r="J47" s="56"/>
      <c r="K47" s="187"/>
      <c r="L47" s="259"/>
      <c r="M47" s="259"/>
      <c r="N47" s="56"/>
      <c r="O47" s="28"/>
      <c r="P47" s="56"/>
      <c r="Q47" s="28"/>
      <c r="R47" s="183"/>
      <c r="S47" s="215"/>
      <c r="T47" s="286"/>
      <c r="U47" s="27"/>
      <c r="V47" s="185"/>
      <c r="W47" s="56"/>
      <c r="X47" s="188"/>
      <c r="Y47" s="188"/>
      <c r="Z47" s="188"/>
      <c r="AA47" s="56"/>
      <c r="AB47" s="56"/>
      <c r="AC47" s="187"/>
      <c r="AD47" s="259"/>
      <c r="AE47" s="259"/>
      <c r="AF47" s="56"/>
      <c r="AG47" s="28"/>
      <c r="AH47" s="56"/>
      <c r="AI47" s="28"/>
      <c r="AJ47" s="183"/>
      <c r="AK47" s="198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74</v>
      </c>
      <c r="C48" s="25" t="s">
        <v>33</v>
      </c>
      <c r="D48" s="39"/>
      <c r="E48" s="55"/>
      <c r="F48" s="96">
        <v>27.649350999999999</v>
      </c>
      <c r="G48" s="96">
        <v>32.432059000000002</v>
      </c>
      <c r="H48" s="96">
        <v>0.94126799000000005</v>
      </c>
      <c r="I48" s="60">
        <v>0.96635795999999996</v>
      </c>
      <c r="J48" s="60">
        <v>6.9658890000000001E-2</v>
      </c>
      <c r="K48" s="61"/>
      <c r="L48" s="258"/>
      <c r="M48" s="258"/>
      <c r="N48" s="55"/>
      <c r="O48" s="26"/>
      <c r="P48" s="55"/>
      <c r="Q48" s="26"/>
      <c r="R48" s="131"/>
      <c r="S48" s="215"/>
      <c r="T48" s="288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8"/>
      <c r="AE48" s="258"/>
      <c r="AF48" s="55"/>
      <c r="AG48" s="26"/>
      <c r="AH48" s="55"/>
      <c r="AI48" s="26"/>
      <c r="AJ48" s="131"/>
      <c r="AK48" s="198"/>
      <c r="AL48" s="288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34</v>
      </c>
      <c r="D49" s="185"/>
      <c r="E49" s="56"/>
      <c r="F49" s="186">
        <v>32.127403000000001</v>
      </c>
      <c r="G49" s="186">
        <v>36.087221999999997</v>
      </c>
      <c r="H49" s="186">
        <v>0.97493980000000002</v>
      </c>
      <c r="I49" s="62">
        <v>0.98438641999999998</v>
      </c>
      <c r="J49" s="62">
        <v>3.1861159999999999E-2</v>
      </c>
      <c r="K49" s="187"/>
      <c r="L49" s="259"/>
      <c r="M49" s="259"/>
      <c r="N49" s="56"/>
      <c r="O49" s="28"/>
      <c r="P49" s="56"/>
      <c r="Q49" s="28"/>
      <c r="R49" s="132"/>
      <c r="S49" s="215"/>
      <c r="T49" s="286"/>
      <c r="U49" s="27" t="s">
        <v>34</v>
      </c>
      <c r="V49" s="185"/>
      <c r="W49" s="56"/>
      <c r="X49" s="186"/>
      <c r="Y49" s="186"/>
      <c r="Z49" s="186"/>
      <c r="AA49" s="62"/>
      <c r="AB49" s="62"/>
      <c r="AC49" s="187"/>
      <c r="AD49" s="259"/>
      <c r="AE49" s="259"/>
      <c r="AF49" s="56"/>
      <c r="AG49" s="28"/>
      <c r="AH49" s="56"/>
      <c r="AI49" s="28"/>
      <c r="AJ49" s="132"/>
      <c r="AK49" s="198"/>
      <c r="AL49" s="286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35</v>
      </c>
      <c r="D50" s="185"/>
      <c r="E50" s="56"/>
      <c r="F50" s="186">
        <v>38.006582000000002</v>
      </c>
      <c r="G50" s="186">
        <v>41.336069999999999</v>
      </c>
      <c r="H50" s="186">
        <v>0.98988140999999996</v>
      </c>
      <c r="I50" s="62">
        <v>0.99367395999999997</v>
      </c>
      <c r="J50" s="62">
        <v>1.2707496E-2</v>
      </c>
      <c r="K50" s="187"/>
      <c r="L50" s="259"/>
      <c r="M50" s="259"/>
      <c r="N50" s="56"/>
      <c r="O50" s="28"/>
      <c r="P50" s="56"/>
      <c r="Q50" s="28"/>
      <c r="R50" s="132"/>
      <c r="S50" s="215"/>
      <c r="T50" s="286"/>
      <c r="U50" s="27" t="s">
        <v>35</v>
      </c>
      <c r="V50" s="185"/>
      <c r="W50" s="56"/>
      <c r="X50" s="186"/>
      <c r="Y50" s="186"/>
      <c r="Z50" s="186"/>
      <c r="AA50" s="62"/>
      <c r="AB50" s="62"/>
      <c r="AC50" s="187"/>
      <c r="AD50" s="259"/>
      <c r="AE50" s="259"/>
      <c r="AF50" s="56"/>
      <c r="AG50" s="28"/>
      <c r="AH50" s="56"/>
      <c r="AI50" s="28"/>
      <c r="AJ50" s="132"/>
      <c r="AK50" s="198"/>
      <c r="AL50" s="286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37</v>
      </c>
      <c r="D51" s="185"/>
      <c r="E51" s="56"/>
      <c r="F51" s="186">
        <v>41.892619000000003</v>
      </c>
      <c r="G51" s="186">
        <v>45.002958</v>
      </c>
      <c r="H51" s="186">
        <v>0.99435503999999997</v>
      </c>
      <c r="I51" s="62">
        <v>0.99686123999999998</v>
      </c>
      <c r="J51" s="62">
        <v>5.8325110000000003E-3</v>
      </c>
      <c r="K51" s="187"/>
      <c r="L51" s="259"/>
      <c r="M51" s="259"/>
      <c r="N51" s="56"/>
      <c r="O51" s="28"/>
      <c r="P51" s="56"/>
      <c r="Q51" s="28"/>
      <c r="R51" s="132"/>
      <c r="S51" s="215"/>
      <c r="T51" s="286"/>
      <c r="U51" s="27" t="s">
        <v>37</v>
      </c>
      <c r="V51" s="185"/>
      <c r="W51" s="56"/>
      <c r="X51" s="186"/>
      <c r="Y51" s="186"/>
      <c r="Z51" s="186"/>
      <c r="AA51" s="62"/>
      <c r="AB51" s="62"/>
      <c r="AC51" s="187"/>
      <c r="AD51" s="259"/>
      <c r="AE51" s="259"/>
      <c r="AF51" s="56"/>
      <c r="AG51" s="28"/>
      <c r="AH51" s="56"/>
      <c r="AI51" s="28"/>
      <c r="AJ51" s="132"/>
      <c r="AK51" s="198"/>
      <c r="AL51" s="286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5"/>
      <c r="E52" s="56"/>
      <c r="F52" s="188"/>
      <c r="G52" s="188"/>
      <c r="H52" s="188"/>
      <c r="I52" s="56"/>
      <c r="J52" s="56"/>
      <c r="K52" s="187"/>
      <c r="L52" s="259"/>
      <c r="M52" s="259"/>
      <c r="N52" s="56"/>
      <c r="O52" s="28"/>
      <c r="P52" s="56"/>
      <c r="Q52" s="28"/>
      <c r="R52" s="183"/>
      <c r="S52" s="215"/>
      <c r="T52" s="286"/>
      <c r="U52" s="27"/>
      <c r="V52" s="185"/>
      <c r="W52" s="56"/>
      <c r="X52" s="188"/>
      <c r="Y52" s="188"/>
      <c r="Z52" s="188"/>
      <c r="AA52" s="56"/>
      <c r="AB52" s="56"/>
      <c r="AC52" s="187"/>
      <c r="AD52" s="259"/>
      <c r="AE52" s="259"/>
      <c r="AF52" s="56"/>
      <c r="AG52" s="28"/>
      <c r="AH52" s="56"/>
      <c r="AI52" s="28"/>
      <c r="AJ52" s="183"/>
      <c r="AK52" s="198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75</v>
      </c>
      <c r="C53" s="25" t="s">
        <v>33</v>
      </c>
      <c r="D53" s="39"/>
      <c r="E53" s="55"/>
      <c r="F53" s="96">
        <v>29.154026999999999</v>
      </c>
      <c r="G53" s="96">
        <v>33.092337000000001</v>
      </c>
      <c r="H53" s="96">
        <v>0.93874352000000005</v>
      </c>
      <c r="I53" s="60">
        <v>0.96832076</v>
      </c>
      <c r="J53" s="60">
        <v>5.9442784999999998E-2</v>
      </c>
      <c r="K53" s="61"/>
      <c r="L53" s="258"/>
      <c r="M53" s="258"/>
      <c r="N53" s="55"/>
      <c r="O53" s="26"/>
      <c r="P53" s="55"/>
      <c r="Q53" s="26"/>
      <c r="R53" s="131"/>
      <c r="S53" s="215"/>
      <c r="T53" s="288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8"/>
      <c r="AE53" s="258"/>
      <c r="AF53" s="55"/>
      <c r="AG53" s="26"/>
      <c r="AH53" s="55"/>
      <c r="AI53" s="26"/>
      <c r="AJ53" s="131"/>
      <c r="AK53" s="198"/>
      <c r="AL53" s="288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34</v>
      </c>
      <c r="D54" s="185"/>
      <c r="E54" s="56"/>
      <c r="F54" s="186">
        <v>33.958243000000003</v>
      </c>
      <c r="G54" s="186">
        <v>37.400646000000002</v>
      </c>
      <c r="H54" s="186">
        <v>0.97501353000000002</v>
      </c>
      <c r="I54" s="62">
        <v>0.98553051000000003</v>
      </c>
      <c r="J54" s="62">
        <v>2.4367794000000002E-2</v>
      </c>
      <c r="K54" s="187"/>
      <c r="L54" s="259"/>
      <c r="M54" s="259"/>
      <c r="N54" s="56"/>
      <c r="O54" s="28"/>
      <c r="P54" s="56"/>
      <c r="Q54" s="28"/>
      <c r="R54" s="132"/>
      <c r="S54" s="215"/>
      <c r="T54" s="286"/>
      <c r="U54" s="27" t="s">
        <v>34</v>
      </c>
      <c r="V54" s="185"/>
      <c r="W54" s="56"/>
      <c r="X54" s="186"/>
      <c r="Y54" s="186"/>
      <c r="Z54" s="186"/>
      <c r="AA54" s="62"/>
      <c r="AB54" s="62"/>
      <c r="AC54" s="187"/>
      <c r="AD54" s="259"/>
      <c r="AE54" s="259"/>
      <c r="AF54" s="56"/>
      <c r="AG54" s="28"/>
      <c r="AH54" s="56"/>
      <c r="AI54" s="28"/>
      <c r="AJ54" s="132"/>
      <c r="AK54" s="198"/>
      <c r="AL54" s="286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35</v>
      </c>
      <c r="D55" s="185"/>
      <c r="E55" s="56"/>
      <c r="F55" s="186">
        <v>38.869568999999998</v>
      </c>
      <c r="G55" s="186">
        <v>42.009197999999998</v>
      </c>
      <c r="H55" s="186">
        <v>0.98999486999999997</v>
      </c>
      <c r="I55" s="62">
        <v>0.99372691999999996</v>
      </c>
      <c r="J55" s="62">
        <v>9.9485570000000002E-3</v>
      </c>
      <c r="K55" s="187"/>
      <c r="L55" s="259"/>
      <c r="M55" s="259"/>
      <c r="N55" s="56"/>
      <c r="O55" s="28"/>
      <c r="P55" s="56"/>
      <c r="Q55" s="28"/>
      <c r="R55" s="132"/>
      <c r="S55" s="215"/>
      <c r="T55" s="286"/>
      <c r="U55" s="27" t="s">
        <v>35</v>
      </c>
      <c r="V55" s="185"/>
      <c r="W55" s="56"/>
      <c r="X55" s="186"/>
      <c r="Y55" s="186"/>
      <c r="Z55" s="186"/>
      <c r="AA55" s="62"/>
      <c r="AB55" s="62"/>
      <c r="AC55" s="187"/>
      <c r="AD55" s="259"/>
      <c r="AE55" s="259"/>
      <c r="AF55" s="56"/>
      <c r="AG55" s="28"/>
      <c r="AH55" s="56"/>
      <c r="AI55" s="28"/>
      <c r="AJ55" s="132"/>
      <c r="AK55" s="198"/>
      <c r="AL55" s="286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37</v>
      </c>
      <c r="D56" s="185"/>
      <c r="E56" s="56"/>
      <c r="F56" s="186">
        <v>42.229556000000002</v>
      </c>
      <c r="G56" s="186">
        <v>45.236218999999998</v>
      </c>
      <c r="H56" s="186">
        <v>0.99445813000000005</v>
      </c>
      <c r="I56" s="62">
        <v>0.99678906</v>
      </c>
      <c r="J56" s="62">
        <v>4.7045689999999996E-3</v>
      </c>
      <c r="K56" s="187"/>
      <c r="L56" s="259"/>
      <c r="M56" s="259"/>
      <c r="N56" s="56"/>
      <c r="O56" s="28"/>
      <c r="P56" s="56"/>
      <c r="Q56" s="28"/>
      <c r="R56" s="132"/>
      <c r="S56" s="215"/>
      <c r="T56" s="286"/>
      <c r="U56" s="27" t="s">
        <v>37</v>
      </c>
      <c r="V56" s="185"/>
      <c r="W56" s="56"/>
      <c r="X56" s="186"/>
      <c r="Y56" s="186"/>
      <c r="Z56" s="186"/>
      <c r="AA56" s="62"/>
      <c r="AB56" s="62"/>
      <c r="AC56" s="187"/>
      <c r="AD56" s="259"/>
      <c r="AE56" s="259"/>
      <c r="AF56" s="56"/>
      <c r="AG56" s="28"/>
      <c r="AH56" s="56"/>
      <c r="AI56" s="28"/>
      <c r="AJ56" s="132"/>
      <c r="AK56" s="198"/>
      <c r="AL56" s="286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5"/>
      <c r="E57" s="56"/>
      <c r="F57" s="188"/>
      <c r="G57" s="188"/>
      <c r="H57" s="188"/>
      <c r="I57" s="56"/>
      <c r="J57" s="56"/>
      <c r="K57" s="187"/>
      <c r="L57" s="259"/>
      <c r="M57" s="259"/>
      <c r="N57" s="56"/>
      <c r="O57" s="28"/>
      <c r="P57" s="56"/>
      <c r="Q57" s="28"/>
      <c r="R57" s="183"/>
      <c r="S57" s="215"/>
      <c r="T57" s="286"/>
      <c r="U57" s="27"/>
      <c r="V57" s="185"/>
      <c r="W57" s="56"/>
      <c r="X57" s="188"/>
      <c r="Y57" s="188"/>
      <c r="Z57" s="188"/>
      <c r="AA57" s="56"/>
      <c r="AB57" s="56"/>
      <c r="AC57" s="187"/>
      <c r="AD57" s="259"/>
      <c r="AE57" s="259"/>
      <c r="AF57" s="56"/>
      <c r="AG57" s="28"/>
      <c r="AH57" s="56"/>
      <c r="AI57" s="28"/>
      <c r="AJ57" s="183"/>
      <c r="AK57" s="198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76</v>
      </c>
      <c r="C58" s="25" t="s">
        <v>33</v>
      </c>
      <c r="D58" s="39"/>
      <c r="E58" s="55"/>
      <c r="F58" s="96">
        <v>29.122</v>
      </c>
      <c r="G58" s="96">
        <v>32.893791</v>
      </c>
      <c r="H58" s="96">
        <v>0.93737380000000003</v>
      </c>
      <c r="I58" s="60">
        <v>0.96553633999999999</v>
      </c>
      <c r="J58" s="60">
        <v>6.3930409999999993E-2</v>
      </c>
      <c r="K58" s="61"/>
      <c r="L58" s="258"/>
      <c r="M58" s="258"/>
      <c r="N58" s="55"/>
      <c r="O58" s="26"/>
      <c r="P58" s="55"/>
      <c r="Q58" s="26"/>
      <c r="R58" s="131"/>
      <c r="S58" s="215"/>
      <c r="T58" s="288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8"/>
      <c r="AE58" s="258"/>
      <c r="AF58" s="55"/>
      <c r="AG58" s="26"/>
      <c r="AH58" s="55"/>
      <c r="AI58" s="26"/>
      <c r="AJ58" s="131"/>
      <c r="AK58" s="198"/>
      <c r="AL58" s="288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34</v>
      </c>
      <c r="D59" s="185"/>
      <c r="E59" s="56"/>
      <c r="F59" s="186">
        <v>34.131037999999997</v>
      </c>
      <c r="G59" s="186">
        <v>37.489033999999997</v>
      </c>
      <c r="H59" s="186">
        <v>0.97278518000000003</v>
      </c>
      <c r="I59" s="62">
        <v>0.98429990999999994</v>
      </c>
      <c r="J59" s="62">
        <v>2.9307488E-2</v>
      </c>
      <c r="K59" s="187"/>
      <c r="L59" s="259"/>
      <c r="M59" s="259"/>
      <c r="N59" s="56"/>
      <c r="O59" s="28"/>
      <c r="P59" s="56"/>
      <c r="Q59" s="28"/>
      <c r="R59" s="132"/>
      <c r="S59" s="215"/>
      <c r="T59" s="286"/>
      <c r="U59" s="27" t="s">
        <v>34</v>
      </c>
      <c r="V59" s="185"/>
      <c r="W59" s="56"/>
      <c r="X59" s="186"/>
      <c r="Y59" s="186"/>
      <c r="Z59" s="186"/>
      <c r="AA59" s="62"/>
      <c r="AB59" s="62"/>
      <c r="AC59" s="187"/>
      <c r="AD59" s="259"/>
      <c r="AE59" s="259"/>
      <c r="AF59" s="56"/>
      <c r="AG59" s="28"/>
      <c r="AH59" s="56"/>
      <c r="AI59" s="28"/>
      <c r="AJ59" s="132"/>
      <c r="AK59" s="198"/>
      <c r="AL59" s="286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35</v>
      </c>
      <c r="D60" s="185"/>
      <c r="E60" s="56"/>
      <c r="F60" s="186">
        <v>38.937828000000003</v>
      </c>
      <c r="G60" s="186">
        <v>42.151380000000003</v>
      </c>
      <c r="H60" s="186">
        <v>0.98934197999999995</v>
      </c>
      <c r="I60" s="62">
        <v>0.99338859999999995</v>
      </c>
      <c r="J60" s="62">
        <v>1.1692937E-2</v>
      </c>
      <c r="K60" s="187"/>
      <c r="L60" s="259"/>
      <c r="M60" s="259"/>
      <c r="N60" s="56"/>
      <c r="O60" s="28"/>
      <c r="P60" s="56"/>
      <c r="Q60" s="28"/>
      <c r="R60" s="132"/>
      <c r="S60" s="215"/>
      <c r="T60" s="286"/>
      <c r="U60" s="27" t="s">
        <v>35</v>
      </c>
      <c r="V60" s="185"/>
      <c r="W60" s="56"/>
      <c r="X60" s="186"/>
      <c r="Y60" s="186"/>
      <c r="Z60" s="186"/>
      <c r="AA60" s="62"/>
      <c r="AB60" s="62"/>
      <c r="AC60" s="187"/>
      <c r="AD60" s="259"/>
      <c r="AE60" s="259"/>
      <c r="AF60" s="56"/>
      <c r="AG60" s="28"/>
      <c r="AH60" s="56"/>
      <c r="AI60" s="28"/>
      <c r="AJ60" s="132"/>
      <c r="AK60" s="198"/>
      <c r="AL60" s="286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37</v>
      </c>
      <c r="D61" s="185"/>
      <c r="E61" s="56"/>
      <c r="F61" s="186">
        <v>42.2239</v>
      </c>
      <c r="G61" s="186">
        <v>45.265149000000001</v>
      </c>
      <c r="H61" s="186">
        <v>0.99441093999999997</v>
      </c>
      <c r="I61" s="62">
        <v>0.99674673000000003</v>
      </c>
      <c r="J61" s="62">
        <v>5.175832E-3</v>
      </c>
      <c r="K61" s="187"/>
      <c r="L61" s="259"/>
      <c r="M61" s="259"/>
      <c r="N61" s="56"/>
      <c r="O61" s="28"/>
      <c r="P61" s="56"/>
      <c r="Q61" s="28"/>
      <c r="R61" s="132"/>
      <c r="S61" s="215"/>
      <c r="T61" s="286"/>
      <c r="U61" s="27" t="s">
        <v>37</v>
      </c>
      <c r="V61" s="185"/>
      <c r="W61" s="56"/>
      <c r="X61" s="186"/>
      <c r="Y61" s="186"/>
      <c r="Z61" s="186"/>
      <c r="AA61" s="62"/>
      <c r="AB61" s="62"/>
      <c r="AC61" s="187"/>
      <c r="AD61" s="259"/>
      <c r="AE61" s="259"/>
      <c r="AF61" s="56"/>
      <c r="AG61" s="28"/>
      <c r="AH61" s="56"/>
      <c r="AI61" s="28"/>
      <c r="AJ61" s="132"/>
      <c r="AK61" s="198"/>
      <c r="AL61" s="286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5"/>
      <c r="E62" s="56"/>
      <c r="F62" s="188"/>
      <c r="G62" s="188"/>
      <c r="H62" s="188"/>
      <c r="I62" s="56"/>
      <c r="J62" s="56"/>
      <c r="K62" s="187"/>
      <c r="L62" s="259"/>
      <c r="M62" s="259"/>
      <c r="N62" s="56"/>
      <c r="O62" s="28"/>
      <c r="P62" s="56"/>
      <c r="Q62" s="28"/>
      <c r="R62" s="183"/>
      <c r="S62" s="215"/>
      <c r="T62" s="286"/>
      <c r="U62" s="27"/>
      <c r="V62" s="185"/>
      <c r="W62" s="56"/>
      <c r="X62" s="188"/>
      <c r="Y62" s="188"/>
      <c r="Z62" s="188"/>
      <c r="AA62" s="56"/>
      <c r="AB62" s="56"/>
      <c r="AC62" s="187"/>
      <c r="AD62" s="259"/>
      <c r="AE62" s="259"/>
      <c r="AF62" s="56"/>
      <c r="AG62" s="28"/>
      <c r="AH62" s="56"/>
      <c r="AI62" s="28"/>
      <c r="AJ62" s="183"/>
      <c r="AK62" s="198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77</v>
      </c>
      <c r="C63" s="25" t="s">
        <v>33</v>
      </c>
      <c r="D63" s="39"/>
      <c r="E63" s="55"/>
      <c r="F63" s="96">
        <v>28.232365999999999</v>
      </c>
      <c r="G63" s="96">
        <v>32.375602999999998</v>
      </c>
      <c r="H63" s="96">
        <v>0.92941684999999996</v>
      </c>
      <c r="I63" s="60">
        <v>0.96270370999999999</v>
      </c>
      <c r="J63" s="60">
        <v>6.652247E-2</v>
      </c>
      <c r="K63" s="61"/>
      <c r="L63" s="258"/>
      <c r="M63" s="258"/>
      <c r="N63" s="55"/>
      <c r="O63" s="26"/>
      <c r="P63" s="55"/>
      <c r="Q63" s="26"/>
      <c r="R63" s="131"/>
      <c r="S63" s="215"/>
      <c r="T63" s="288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8"/>
      <c r="AE63" s="258"/>
      <c r="AF63" s="55"/>
      <c r="AG63" s="26"/>
      <c r="AH63" s="55"/>
      <c r="AI63" s="26"/>
      <c r="AJ63" s="131"/>
      <c r="AK63" s="198"/>
      <c r="AL63" s="288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34</v>
      </c>
      <c r="D64" s="185"/>
      <c r="E64" s="56"/>
      <c r="F64" s="186">
        <v>33.542152000000002</v>
      </c>
      <c r="G64" s="186">
        <v>37.100504999999998</v>
      </c>
      <c r="H64" s="186">
        <v>0.97267479000000001</v>
      </c>
      <c r="I64" s="62">
        <v>0.98453208999999997</v>
      </c>
      <c r="J64" s="62">
        <v>2.5263496E-2</v>
      </c>
      <c r="K64" s="187"/>
      <c r="L64" s="259"/>
      <c r="M64" s="259"/>
      <c r="N64" s="56"/>
      <c r="O64" s="28"/>
      <c r="P64" s="56"/>
      <c r="Q64" s="28"/>
      <c r="R64" s="132"/>
      <c r="S64" s="215"/>
      <c r="T64" s="286"/>
      <c r="U64" s="27" t="s">
        <v>34</v>
      </c>
      <c r="V64" s="185"/>
      <c r="W64" s="56"/>
      <c r="X64" s="186"/>
      <c r="Y64" s="186"/>
      <c r="Z64" s="186"/>
      <c r="AA64" s="62"/>
      <c r="AB64" s="62"/>
      <c r="AC64" s="187"/>
      <c r="AD64" s="259"/>
      <c r="AE64" s="259"/>
      <c r="AF64" s="56"/>
      <c r="AG64" s="28"/>
      <c r="AH64" s="56"/>
      <c r="AI64" s="28"/>
      <c r="AJ64" s="132"/>
      <c r="AK64" s="198"/>
      <c r="AL64" s="286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35</v>
      </c>
      <c r="D65" s="185"/>
      <c r="E65" s="56"/>
      <c r="F65" s="186">
        <v>38.756616000000001</v>
      </c>
      <c r="G65" s="186">
        <v>42.09084</v>
      </c>
      <c r="H65" s="186">
        <v>0.98942715999999997</v>
      </c>
      <c r="I65" s="62">
        <v>0.99363310000000005</v>
      </c>
      <c r="J65" s="62">
        <v>1.0497283E-2</v>
      </c>
      <c r="K65" s="187"/>
      <c r="L65" s="259"/>
      <c r="M65" s="259"/>
      <c r="N65" s="56"/>
      <c r="O65" s="28"/>
      <c r="P65" s="56"/>
      <c r="Q65" s="28"/>
      <c r="R65" s="132"/>
      <c r="S65" s="215"/>
      <c r="T65" s="286"/>
      <c r="U65" s="27" t="s">
        <v>35</v>
      </c>
      <c r="V65" s="185"/>
      <c r="W65" s="56"/>
      <c r="X65" s="186"/>
      <c r="Y65" s="186"/>
      <c r="Z65" s="186"/>
      <c r="AA65" s="62"/>
      <c r="AB65" s="62"/>
      <c r="AC65" s="187"/>
      <c r="AD65" s="259"/>
      <c r="AE65" s="259"/>
      <c r="AF65" s="56"/>
      <c r="AG65" s="28"/>
      <c r="AH65" s="56"/>
      <c r="AI65" s="28"/>
      <c r="AJ65" s="132"/>
      <c r="AK65" s="198"/>
      <c r="AL65" s="286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37</v>
      </c>
      <c r="D66" s="185"/>
      <c r="E66" s="56"/>
      <c r="F66" s="186">
        <v>42.140248999999997</v>
      </c>
      <c r="G66" s="186">
        <v>45.214036999999998</v>
      </c>
      <c r="H66" s="186">
        <v>0.99427547000000005</v>
      </c>
      <c r="I66" s="62">
        <v>0.99676319999999996</v>
      </c>
      <c r="J66" s="62">
        <v>4.8202719999999996E-3</v>
      </c>
      <c r="K66" s="187"/>
      <c r="L66" s="259"/>
      <c r="M66" s="259"/>
      <c r="N66" s="56"/>
      <c r="O66" s="28"/>
      <c r="P66" s="56"/>
      <c r="Q66" s="28"/>
      <c r="R66" s="132"/>
      <c r="S66" s="215"/>
      <c r="T66" s="286"/>
      <c r="U66" s="27" t="s">
        <v>37</v>
      </c>
      <c r="V66" s="185"/>
      <c r="W66" s="56"/>
      <c r="X66" s="186"/>
      <c r="Y66" s="186"/>
      <c r="Z66" s="186"/>
      <c r="AA66" s="62"/>
      <c r="AB66" s="62"/>
      <c r="AC66" s="187"/>
      <c r="AD66" s="259"/>
      <c r="AE66" s="259"/>
      <c r="AF66" s="56"/>
      <c r="AG66" s="28"/>
      <c r="AH66" s="56"/>
      <c r="AI66" s="28"/>
      <c r="AJ66" s="132"/>
      <c r="AK66" s="198"/>
      <c r="AL66" s="286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5"/>
      <c r="E67" s="56"/>
      <c r="F67" s="188"/>
      <c r="G67" s="188"/>
      <c r="H67" s="188"/>
      <c r="I67" s="56"/>
      <c r="J67" s="56"/>
      <c r="K67" s="187"/>
      <c r="L67" s="259"/>
      <c r="M67" s="259"/>
      <c r="N67" s="56"/>
      <c r="O67" s="28"/>
      <c r="P67" s="56"/>
      <c r="Q67" s="28"/>
      <c r="R67" s="183"/>
      <c r="S67" s="215"/>
      <c r="T67" s="286"/>
      <c r="U67" s="27"/>
      <c r="V67" s="185"/>
      <c r="W67" s="56"/>
      <c r="X67" s="188"/>
      <c r="Y67" s="188"/>
      <c r="Z67" s="188"/>
      <c r="AA67" s="56"/>
      <c r="AB67" s="56"/>
      <c r="AC67" s="187"/>
      <c r="AD67" s="259"/>
      <c r="AE67" s="259"/>
      <c r="AF67" s="56"/>
      <c r="AG67" s="28"/>
      <c r="AH67" s="56"/>
      <c r="AI67" s="28"/>
      <c r="AJ67" s="183"/>
      <c r="AK67" s="198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78</v>
      </c>
      <c r="C68" s="25" t="s">
        <v>33</v>
      </c>
      <c r="D68" s="39"/>
      <c r="E68" s="55"/>
      <c r="F68" s="96">
        <v>28.916764000000001</v>
      </c>
      <c r="G68" s="96">
        <v>32.808428999999997</v>
      </c>
      <c r="H68" s="96">
        <v>0.93164639999999999</v>
      </c>
      <c r="I68" s="60">
        <v>0.96455981000000002</v>
      </c>
      <c r="J68" s="60">
        <v>6.2431970000000003E-2</v>
      </c>
      <c r="K68" s="61"/>
      <c r="L68" s="258"/>
      <c r="M68" s="258"/>
      <c r="N68" s="55"/>
      <c r="O68" s="26"/>
      <c r="P68" s="55"/>
      <c r="Q68" s="26"/>
      <c r="R68" s="131"/>
      <c r="S68" s="215"/>
      <c r="T68" s="288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8"/>
      <c r="AE68" s="258"/>
      <c r="AF68" s="55"/>
      <c r="AG68" s="26"/>
      <c r="AH68" s="55"/>
      <c r="AI68" s="26"/>
      <c r="AJ68" s="131"/>
      <c r="AK68" s="198"/>
      <c r="AL68" s="288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34</v>
      </c>
      <c r="D69" s="185"/>
      <c r="E69" s="56"/>
      <c r="F69" s="186">
        <v>33.866686999999999</v>
      </c>
      <c r="G69" s="186">
        <v>37.267569000000002</v>
      </c>
      <c r="H69" s="186">
        <v>0.96991519999999998</v>
      </c>
      <c r="I69" s="62">
        <v>0.98301256000000004</v>
      </c>
      <c r="J69" s="62">
        <v>2.8470563000000001E-2</v>
      </c>
      <c r="K69" s="187"/>
      <c r="L69" s="259"/>
      <c r="M69" s="259"/>
      <c r="N69" s="56"/>
      <c r="O69" s="28"/>
      <c r="P69" s="56"/>
      <c r="Q69" s="28"/>
      <c r="R69" s="132"/>
      <c r="S69" s="215"/>
      <c r="T69" s="286"/>
      <c r="U69" s="27" t="s">
        <v>34</v>
      </c>
      <c r="V69" s="185"/>
      <c r="W69" s="56"/>
      <c r="X69" s="186"/>
      <c r="Y69" s="186"/>
      <c r="Z69" s="186"/>
      <c r="AA69" s="62"/>
      <c r="AB69" s="62"/>
      <c r="AC69" s="187"/>
      <c r="AD69" s="259"/>
      <c r="AE69" s="259"/>
      <c r="AF69" s="56"/>
      <c r="AG69" s="28"/>
      <c r="AH69" s="56"/>
      <c r="AI69" s="28"/>
      <c r="AJ69" s="132"/>
      <c r="AK69" s="198"/>
      <c r="AL69" s="286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35</v>
      </c>
      <c r="D70" s="185"/>
      <c r="E70" s="56"/>
      <c r="F70" s="186">
        <v>38.83822</v>
      </c>
      <c r="G70" s="186">
        <v>42.083426000000003</v>
      </c>
      <c r="H70" s="186">
        <v>0.98842949000000002</v>
      </c>
      <c r="I70" s="62">
        <v>0.99288799000000005</v>
      </c>
      <c r="J70" s="62">
        <v>1.1503490999999999E-2</v>
      </c>
      <c r="K70" s="187"/>
      <c r="L70" s="259"/>
      <c r="M70" s="259"/>
      <c r="N70" s="56"/>
      <c r="O70" s="28"/>
      <c r="P70" s="56"/>
      <c r="Q70" s="28"/>
      <c r="R70" s="132"/>
      <c r="S70" s="215"/>
      <c r="T70" s="286"/>
      <c r="U70" s="27" t="s">
        <v>35</v>
      </c>
      <c r="V70" s="185"/>
      <c r="W70" s="56"/>
      <c r="X70" s="186"/>
      <c r="Y70" s="186"/>
      <c r="Z70" s="186"/>
      <c r="AA70" s="62"/>
      <c r="AB70" s="62"/>
      <c r="AC70" s="187"/>
      <c r="AD70" s="259"/>
      <c r="AE70" s="259"/>
      <c r="AF70" s="56"/>
      <c r="AG70" s="28"/>
      <c r="AH70" s="56"/>
      <c r="AI70" s="28"/>
      <c r="AJ70" s="132"/>
      <c r="AK70" s="198"/>
      <c r="AL70" s="286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37</v>
      </c>
      <c r="D71" s="185"/>
      <c r="E71" s="56"/>
      <c r="F71" s="186">
        <v>42.295439999999999</v>
      </c>
      <c r="G71" s="186">
        <v>45.284951999999997</v>
      </c>
      <c r="H71" s="186">
        <v>0.99417566000000002</v>
      </c>
      <c r="I71" s="62">
        <v>0.99653831000000004</v>
      </c>
      <c r="J71" s="62">
        <v>4.9713559999999997E-3</v>
      </c>
      <c r="K71" s="187"/>
      <c r="L71" s="259"/>
      <c r="M71" s="259"/>
      <c r="N71" s="56"/>
      <c r="O71" s="28"/>
      <c r="P71" s="56"/>
      <c r="Q71" s="28"/>
      <c r="R71" s="132"/>
      <c r="S71" s="215"/>
      <c r="T71" s="286"/>
      <c r="U71" s="27" t="s">
        <v>37</v>
      </c>
      <c r="V71" s="185"/>
      <c r="W71" s="56"/>
      <c r="X71" s="186"/>
      <c r="Y71" s="186"/>
      <c r="Z71" s="186"/>
      <c r="AA71" s="62"/>
      <c r="AB71" s="62"/>
      <c r="AC71" s="187"/>
      <c r="AD71" s="259"/>
      <c r="AE71" s="259"/>
      <c r="AF71" s="56"/>
      <c r="AG71" s="28"/>
      <c r="AH71" s="56"/>
      <c r="AI71" s="28"/>
      <c r="AJ71" s="132"/>
      <c r="AK71" s="198"/>
      <c r="AL71" s="286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5"/>
      <c r="E72" s="56"/>
      <c r="F72" s="188"/>
      <c r="G72" s="188"/>
      <c r="H72" s="188"/>
      <c r="I72" s="56"/>
      <c r="J72" s="56"/>
      <c r="K72" s="187"/>
      <c r="L72" s="259"/>
      <c r="M72" s="259"/>
      <c r="N72" s="56"/>
      <c r="O72" s="28"/>
      <c r="P72" s="56"/>
      <c r="Q72" s="28"/>
      <c r="R72" s="183"/>
      <c r="S72" s="215"/>
      <c r="T72" s="286"/>
      <c r="U72" s="27"/>
      <c r="V72" s="185"/>
      <c r="W72" s="56"/>
      <c r="X72" s="188"/>
      <c r="Y72" s="188"/>
      <c r="Z72" s="188"/>
      <c r="AA72" s="56"/>
      <c r="AB72" s="56"/>
      <c r="AC72" s="187"/>
      <c r="AD72" s="259"/>
      <c r="AE72" s="259"/>
      <c r="AF72" s="56"/>
      <c r="AG72" s="28"/>
      <c r="AH72" s="56"/>
      <c r="AI72" s="28"/>
      <c r="AJ72" s="183"/>
      <c r="AK72" s="198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79</v>
      </c>
      <c r="C73" s="25" t="s">
        <v>33</v>
      </c>
      <c r="D73" s="39"/>
      <c r="E73" s="55"/>
      <c r="F73" s="96">
        <v>29.109217000000001</v>
      </c>
      <c r="G73" s="96">
        <v>33.322284000000003</v>
      </c>
      <c r="H73" s="96">
        <v>0.94460628999999996</v>
      </c>
      <c r="I73" s="60">
        <v>0.96797204999999997</v>
      </c>
      <c r="J73" s="60">
        <v>6.6240199999999999E-2</v>
      </c>
      <c r="K73" s="61"/>
      <c r="L73" s="258"/>
      <c r="M73" s="258"/>
      <c r="N73" s="55"/>
      <c r="O73" s="26"/>
      <c r="P73" s="55"/>
      <c r="Q73" s="26"/>
      <c r="R73" s="131"/>
      <c r="S73" s="215"/>
      <c r="T73" s="288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8"/>
      <c r="AE73" s="258"/>
      <c r="AF73" s="55"/>
      <c r="AG73" s="26"/>
      <c r="AH73" s="55"/>
      <c r="AI73" s="26"/>
      <c r="AJ73" s="131"/>
      <c r="AK73" s="198"/>
      <c r="AL73" s="288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34</v>
      </c>
      <c r="D74" s="185"/>
      <c r="E74" s="56"/>
      <c r="F74" s="186">
        <v>33.373078999999997</v>
      </c>
      <c r="G74" s="186">
        <v>37.167011000000002</v>
      </c>
      <c r="H74" s="186">
        <v>0.97647892000000003</v>
      </c>
      <c r="I74" s="62">
        <v>0.98463244000000005</v>
      </c>
      <c r="J74" s="62">
        <v>3.0771902E-2</v>
      </c>
      <c r="K74" s="187"/>
      <c r="L74" s="259"/>
      <c r="M74" s="259"/>
      <c r="N74" s="56"/>
      <c r="O74" s="28"/>
      <c r="P74" s="56"/>
      <c r="Q74" s="28"/>
      <c r="R74" s="132"/>
      <c r="S74" s="215"/>
      <c r="T74" s="286"/>
      <c r="U74" s="27" t="s">
        <v>34</v>
      </c>
      <c r="V74" s="185"/>
      <c r="W74" s="56"/>
      <c r="X74" s="186"/>
      <c r="Y74" s="186"/>
      <c r="Z74" s="186"/>
      <c r="AA74" s="62"/>
      <c r="AB74" s="62"/>
      <c r="AC74" s="187"/>
      <c r="AD74" s="259"/>
      <c r="AE74" s="259"/>
      <c r="AF74" s="56"/>
      <c r="AG74" s="28"/>
      <c r="AH74" s="56"/>
      <c r="AI74" s="28"/>
      <c r="AJ74" s="132"/>
      <c r="AK74" s="198"/>
      <c r="AL74" s="286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35</v>
      </c>
      <c r="D75" s="185"/>
      <c r="E75" s="56"/>
      <c r="F75" s="186">
        <v>39.080530000000003</v>
      </c>
      <c r="G75" s="186">
        <v>42.383616000000004</v>
      </c>
      <c r="H75" s="186">
        <v>0.99112864000000001</v>
      </c>
      <c r="I75" s="62">
        <v>0.99415394999999995</v>
      </c>
      <c r="J75" s="62">
        <v>1.2852301E-2</v>
      </c>
      <c r="K75" s="187"/>
      <c r="L75" s="259"/>
      <c r="M75" s="259"/>
      <c r="N75" s="56"/>
      <c r="O75" s="28"/>
      <c r="P75" s="56"/>
      <c r="Q75" s="28"/>
      <c r="R75" s="132"/>
      <c r="S75" s="215"/>
      <c r="T75" s="286"/>
      <c r="U75" s="27" t="s">
        <v>35</v>
      </c>
      <c r="V75" s="185"/>
      <c r="W75" s="56"/>
      <c r="X75" s="186"/>
      <c r="Y75" s="186"/>
      <c r="Z75" s="186"/>
      <c r="AA75" s="62"/>
      <c r="AB75" s="62"/>
      <c r="AC75" s="187"/>
      <c r="AD75" s="259"/>
      <c r="AE75" s="259"/>
      <c r="AF75" s="56"/>
      <c r="AG75" s="28"/>
      <c r="AH75" s="56"/>
      <c r="AI75" s="28"/>
      <c r="AJ75" s="132"/>
      <c r="AK75" s="198"/>
      <c r="AL75" s="286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37</v>
      </c>
      <c r="D76" s="185"/>
      <c r="E76" s="56"/>
      <c r="F76" s="186">
        <v>43.193627999999997</v>
      </c>
      <c r="G76" s="186">
        <v>46.155259999999998</v>
      </c>
      <c r="H76" s="186">
        <v>0.99520774000000001</v>
      </c>
      <c r="I76" s="62">
        <v>0.99717155999999996</v>
      </c>
      <c r="J76" s="62">
        <v>5.6750886000000002E-3</v>
      </c>
      <c r="K76" s="187"/>
      <c r="L76" s="259"/>
      <c r="M76" s="259"/>
      <c r="N76" s="56"/>
      <c r="O76" s="28"/>
      <c r="P76" s="56"/>
      <c r="Q76" s="28"/>
      <c r="R76" s="132"/>
      <c r="S76" s="215"/>
      <c r="T76" s="286"/>
      <c r="U76" s="27" t="s">
        <v>37</v>
      </c>
      <c r="V76" s="185"/>
      <c r="W76" s="56"/>
      <c r="X76" s="186"/>
      <c r="Y76" s="186"/>
      <c r="Z76" s="186"/>
      <c r="AA76" s="62"/>
      <c r="AB76" s="62"/>
      <c r="AC76" s="187"/>
      <c r="AD76" s="259"/>
      <c r="AE76" s="259"/>
      <c r="AF76" s="56"/>
      <c r="AG76" s="28"/>
      <c r="AH76" s="56"/>
      <c r="AI76" s="28"/>
      <c r="AJ76" s="132"/>
      <c r="AK76" s="198"/>
      <c r="AL76" s="286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5"/>
      <c r="E77" s="56"/>
      <c r="F77" s="188"/>
      <c r="G77" s="188"/>
      <c r="H77" s="188"/>
      <c r="I77" s="56"/>
      <c r="J77" s="56"/>
      <c r="K77" s="187"/>
      <c r="L77" s="259"/>
      <c r="M77" s="259"/>
      <c r="N77" s="56"/>
      <c r="O77" s="28"/>
      <c r="P77" s="56"/>
      <c r="Q77" s="28"/>
      <c r="R77" s="183"/>
      <c r="S77" s="215"/>
      <c r="T77" s="286"/>
      <c r="U77" s="27"/>
      <c r="V77" s="185"/>
      <c r="W77" s="56"/>
      <c r="X77" s="188"/>
      <c r="Y77" s="188"/>
      <c r="Z77" s="188"/>
      <c r="AA77" s="56"/>
      <c r="AB77" s="56"/>
      <c r="AC77" s="187"/>
      <c r="AD77" s="259"/>
      <c r="AE77" s="259"/>
      <c r="AF77" s="56"/>
      <c r="AG77" s="28"/>
      <c r="AH77" s="56"/>
      <c r="AI77" s="28"/>
      <c r="AJ77" s="183"/>
      <c r="AK77" s="198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80</v>
      </c>
      <c r="C78" s="25" t="s">
        <v>33</v>
      </c>
      <c r="D78" s="39"/>
      <c r="E78" s="55"/>
      <c r="F78" s="96">
        <v>27.616593000000002</v>
      </c>
      <c r="G78" s="96">
        <v>32.035153999999999</v>
      </c>
      <c r="H78" s="96">
        <v>0.93539815999999998</v>
      </c>
      <c r="I78" s="60">
        <v>0.96022251000000003</v>
      </c>
      <c r="J78" s="60">
        <v>6.8390935999999999E-2</v>
      </c>
      <c r="K78" s="61"/>
      <c r="L78" s="258"/>
      <c r="M78" s="258"/>
      <c r="N78" s="55"/>
      <c r="O78" s="26"/>
      <c r="P78" s="55"/>
      <c r="Q78" s="26"/>
      <c r="R78" s="131"/>
      <c r="S78" s="215"/>
      <c r="T78" s="288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8"/>
      <c r="AE78" s="258"/>
      <c r="AF78" s="55"/>
      <c r="AG78" s="26"/>
      <c r="AH78" s="55"/>
      <c r="AI78" s="26"/>
      <c r="AJ78" s="131"/>
      <c r="AK78" s="198"/>
      <c r="AL78" s="288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34</v>
      </c>
      <c r="D79" s="185"/>
      <c r="E79" s="56"/>
      <c r="F79" s="186">
        <v>33.206052999999997</v>
      </c>
      <c r="G79" s="186">
        <v>36.8872</v>
      </c>
      <c r="H79" s="186">
        <v>0.97452340000000004</v>
      </c>
      <c r="I79" s="62">
        <v>0.98356860000000002</v>
      </c>
      <c r="J79" s="62">
        <v>2.8813875999999999E-2</v>
      </c>
      <c r="K79" s="187"/>
      <c r="L79" s="259"/>
      <c r="M79" s="259"/>
      <c r="N79" s="56"/>
      <c r="O79" s="28"/>
      <c r="P79" s="56"/>
      <c r="Q79" s="28"/>
      <c r="R79" s="132"/>
      <c r="S79" s="215"/>
      <c r="T79" s="286"/>
      <c r="U79" s="27" t="s">
        <v>34</v>
      </c>
      <c r="V79" s="185"/>
      <c r="W79" s="56"/>
      <c r="X79" s="186"/>
      <c r="Y79" s="186"/>
      <c r="Z79" s="186"/>
      <c r="AA79" s="62"/>
      <c r="AB79" s="62"/>
      <c r="AC79" s="187"/>
      <c r="AD79" s="259"/>
      <c r="AE79" s="259"/>
      <c r="AF79" s="56"/>
      <c r="AG79" s="28"/>
      <c r="AH79" s="56"/>
      <c r="AI79" s="28"/>
      <c r="AJ79" s="132"/>
      <c r="AK79" s="198"/>
      <c r="AL79" s="286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35</v>
      </c>
      <c r="D80" s="185"/>
      <c r="E80" s="56"/>
      <c r="F80" s="186">
        <v>38.725189</v>
      </c>
      <c r="G80" s="186">
        <v>42.066682999999998</v>
      </c>
      <c r="H80" s="186">
        <v>0.99064472000000003</v>
      </c>
      <c r="I80" s="62">
        <v>0.99373668000000004</v>
      </c>
      <c r="J80" s="62">
        <v>1.10211475E-2</v>
      </c>
      <c r="K80" s="187"/>
      <c r="L80" s="259"/>
      <c r="M80" s="259"/>
      <c r="N80" s="56"/>
      <c r="O80" s="28"/>
      <c r="P80" s="56"/>
      <c r="Q80" s="28"/>
      <c r="R80" s="132"/>
      <c r="S80" s="215"/>
      <c r="T80" s="286"/>
      <c r="U80" s="27" t="s">
        <v>35</v>
      </c>
      <c r="V80" s="185"/>
      <c r="W80" s="56"/>
      <c r="X80" s="186"/>
      <c r="Y80" s="186"/>
      <c r="Z80" s="186"/>
      <c r="AA80" s="62"/>
      <c r="AB80" s="62"/>
      <c r="AC80" s="187"/>
      <c r="AD80" s="259"/>
      <c r="AE80" s="259"/>
      <c r="AF80" s="56"/>
      <c r="AG80" s="28"/>
      <c r="AH80" s="56"/>
      <c r="AI80" s="28"/>
      <c r="AJ80" s="132"/>
      <c r="AK80" s="198"/>
      <c r="AL80" s="286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37</v>
      </c>
      <c r="D81" s="185"/>
      <c r="E81" s="56"/>
      <c r="F81" s="186">
        <v>42.621864000000002</v>
      </c>
      <c r="G81" s="186">
        <v>45.649672000000002</v>
      </c>
      <c r="H81" s="186">
        <v>0.99511284</v>
      </c>
      <c r="I81" s="62">
        <v>0.99693841000000005</v>
      </c>
      <c r="J81" s="62">
        <v>4.7949869999999997E-3</v>
      </c>
      <c r="K81" s="187"/>
      <c r="L81" s="259"/>
      <c r="M81" s="259"/>
      <c r="N81" s="56"/>
      <c r="O81" s="28"/>
      <c r="P81" s="56"/>
      <c r="Q81" s="28"/>
      <c r="R81" s="132"/>
      <c r="S81" s="215"/>
      <c r="T81" s="286"/>
      <c r="U81" s="27" t="s">
        <v>37</v>
      </c>
      <c r="V81" s="185"/>
      <c r="W81" s="56"/>
      <c r="X81" s="186"/>
      <c r="Y81" s="186"/>
      <c r="Z81" s="186"/>
      <c r="AA81" s="62"/>
      <c r="AB81" s="62"/>
      <c r="AC81" s="187"/>
      <c r="AD81" s="259"/>
      <c r="AE81" s="259"/>
      <c r="AF81" s="56"/>
      <c r="AG81" s="28"/>
      <c r="AH81" s="56"/>
      <c r="AI81" s="28"/>
      <c r="AJ81" s="132"/>
      <c r="AK81" s="198"/>
      <c r="AL81" s="286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5"/>
      <c r="E82" s="56"/>
      <c r="F82" s="188"/>
      <c r="G82" s="188"/>
      <c r="H82" s="188"/>
      <c r="I82" s="56"/>
      <c r="J82" s="56"/>
      <c r="K82" s="187"/>
      <c r="L82" s="259"/>
      <c r="M82" s="259"/>
      <c r="N82" s="56"/>
      <c r="O82" s="28"/>
      <c r="P82" s="56"/>
      <c r="Q82" s="28"/>
      <c r="R82" s="183"/>
      <c r="S82" s="215"/>
      <c r="T82" s="286"/>
      <c r="U82" s="27"/>
      <c r="V82" s="185"/>
      <c r="W82" s="56"/>
      <c r="X82" s="188"/>
      <c r="Y82" s="188"/>
      <c r="Z82" s="188"/>
      <c r="AA82" s="56"/>
      <c r="AB82" s="56"/>
      <c r="AC82" s="187"/>
      <c r="AD82" s="259"/>
      <c r="AE82" s="259"/>
      <c r="AF82" s="56"/>
      <c r="AG82" s="28"/>
      <c r="AH82" s="56"/>
      <c r="AI82" s="28"/>
      <c r="AJ82" s="183"/>
      <c r="AK82" s="198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81</v>
      </c>
      <c r="C83" s="25" t="s">
        <v>33</v>
      </c>
      <c r="D83" s="39"/>
      <c r="E83" s="55"/>
      <c r="F83" s="96">
        <v>28.747001000000001</v>
      </c>
      <c r="G83" s="96">
        <v>32.927380999999997</v>
      </c>
      <c r="H83" s="96">
        <v>0.94003141000000001</v>
      </c>
      <c r="I83" s="60">
        <v>0.96626825000000005</v>
      </c>
      <c r="J83" s="60">
        <v>6.785252E-2</v>
      </c>
      <c r="K83" s="61"/>
      <c r="L83" s="258"/>
      <c r="M83" s="258"/>
      <c r="N83" s="55"/>
      <c r="O83" s="26"/>
      <c r="P83" s="55"/>
      <c r="Q83" s="26"/>
      <c r="R83" s="131"/>
      <c r="S83" s="215"/>
      <c r="T83" s="285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8"/>
      <c r="AE83" s="258"/>
      <c r="AF83" s="55"/>
      <c r="AG83" s="26"/>
      <c r="AH83" s="55"/>
      <c r="AI83" s="26"/>
      <c r="AJ83" s="131"/>
      <c r="AK83" s="198"/>
      <c r="AL83" s="285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34</v>
      </c>
      <c r="D84" s="185"/>
      <c r="E84" s="56"/>
      <c r="F84" s="186">
        <v>34.133755000000001</v>
      </c>
      <c r="G84" s="186">
        <v>37.700887999999999</v>
      </c>
      <c r="H84" s="186">
        <v>0.97611285000000003</v>
      </c>
      <c r="I84" s="62">
        <v>0.98591963000000005</v>
      </c>
      <c r="J84" s="62">
        <v>2.8064390000000002E-2</v>
      </c>
      <c r="K84" s="187"/>
      <c r="L84" s="259"/>
      <c r="M84" s="259"/>
      <c r="N84" s="56"/>
      <c r="O84" s="28"/>
      <c r="P84" s="56"/>
      <c r="Q84" s="28"/>
      <c r="R84" s="132"/>
      <c r="S84" s="215"/>
      <c r="T84" s="286"/>
      <c r="U84" s="27" t="s">
        <v>34</v>
      </c>
      <c r="V84" s="185"/>
      <c r="W84" s="56"/>
      <c r="X84" s="186"/>
      <c r="Y84" s="186"/>
      <c r="Z84" s="186"/>
      <c r="AA84" s="62"/>
      <c r="AB84" s="62"/>
      <c r="AC84" s="187"/>
      <c r="AD84" s="259"/>
      <c r="AE84" s="259"/>
      <c r="AF84" s="56"/>
      <c r="AG84" s="28"/>
      <c r="AH84" s="56"/>
      <c r="AI84" s="28"/>
      <c r="AJ84" s="132"/>
      <c r="AK84" s="198"/>
      <c r="AL84" s="286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35</v>
      </c>
      <c r="D85" s="185"/>
      <c r="E85" s="56"/>
      <c r="F85" s="186">
        <v>39.250576000000002</v>
      </c>
      <c r="G85" s="186">
        <v>42.481509000000003</v>
      </c>
      <c r="H85" s="186">
        <v>0.99058232000000002</v>
      </c>
      <c r="I85" s="62">
        <v>0.99432001000000003</v>
      </c>
      <c r="J85" s="62">
        <v>1.1441773000000001E-2</v>
      </c>
      <c r="K85" s="187"/>
      <c r="L85" s="259"/>
      <c r="M85" s="259"/>
      <c r="N85" s="56"/>
      <c r="O85" s="28"/>
      <c r="P85" s="56"/>
      <c r="Q85" s="28"/>
      <c r="R85" s="132"/>
      <c r="S85" s="215"/>
      <c r="T85" s="286"/>
      <c r="U85" s="27" t="s">
        <v>35</v>
      </c>
      <c r="V85" s="185"/>
      <c r="W85" s="56"/>
      <c r="X85" s="186"/>
      <c r="Y85" s="186"/>
      <c r="Z85" s="186"/>
      <c r="AA85" s="62"/>
      <c r="AB85" s="62"/>
      <c r="AC85" s="187"/>
      <c r="AD85" s="259"/>
      <c r="AE85" s="259"/>
      <c r="AF85" s="56"/>
      <c r="AG85" s="28"/>
      <c r="AH85" s="56"/>
      <c r="AI85" s="28"/>
      <c r="AJ85" s="132"/>
      <c r="AK85" s="198"/>
      <c r="AL85" s="286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37</v>
      </c>
      <c r="D86" s="185"/>
      <c r="E86" s="56"/>
      <c r="F86" s="186">
        <v>42.581119999999999</v>
      </c>
      <c r="G86" s="186">
        <v>45.594835000000003</v>
      </c>
      <c r="H86" s="186">
        <v>0.99466633000000004</v>
      </c>
      <c r="I86" s="62">
        <v>0.99717465999999999</v>
      </c>
      <c r="J86" s="62">
        <v>5.0978376999999998E-3</v>
      </c>
      <c r="K86" s="187"/>
      <c r="L86" s="259"/>
      <c r="M86" s="259"/>
      <c r="N86" s="56"/>
      <c r="O86" s="28"/>
      <c r="P86" s="56"/>
      <c r="Q86" s="28"/>
      <c r="R86" s="132"/>
      <c r="S86" s="215"/>
      <c r="T86" s="286"/>
      <c r="U86" s="27" t="s">
        <v>37</v>
      </c>
      <c r="V86" s="185"/>
      <c r="W86" s="56"/>
      <c r="X86" s="186"/>
      <c r="Y86" s="186"/>
      <c r="Z86" s="186"/>
      <c r="AA86" s="62"/>
      <c r="AB86" s="62"/>
      <c r="AC86" s="187"/>
      <c r="AD86" s="259"/>
      <c r="AE86" s="259"/>
      <c r="AF86" s="56"/>
      <c r="AG86" s="28"/>
      <c r="AH86" s="56"/>
      <c r="AI86" s="28"/>
      <c r="AJ86" s="132"/>
      <c r="AK86" s="198"/>
      <c r="AL86" s="286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5"/>
      <c r="E87" s="56"/>
      <c r="F87" s="188"/>
      <c r="G87" s="188"/>
      <c r="H87" s="188"/>
      <c r="I87" s="56"/>
      <c r="J87" s="56"/>
      <c r="K87" s="187"/>
      <c r="L87" s="259"/>
      <c r="M87" s="259"/>
      <c r="N87" s="56"/>
      <c r="O87" s="28"/>
      <c r="P87" s="56"/>
      <c r="Q87" s="28"/>
      <c r="R87" s="183"/>
      <c r="S87" s="215"/>
      <c r="T87" s="287"/>
      <c r="U87" s="27"/>
      <c r="V87" s="185"/>
      <c r="W87" s="56"/>
      <c r="X87" s="188"/>
      <c r="Y87" s="188"/>
      <c r="Z87" s="188"/>
      <c r="AA87" s="56"/>
      <c r="AB87" s="56"/>
      <c r="AC87" s="187"/>
      <c r="AD87" s="259"/>
      <c r="AE87" s="259"/>
      <c r="AF87" s="56"/>
      <c r="AG87" s="28"/>
      <c r="AH87" s="56"/>
      <c r="AI87" s="28"/>
      <c r="AJ87" s="183"/>
      <c r="AK87" s="198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82</v>
      </c>
      <c r="C88" s="25" t="s">
        <v>33</v>
      </c>
      <c r="D88" s="39"/>
      <c r="E88" s="55"/>
      <c r="F88" s="96">
        <v>29.322042</v>
      </c>
      <c r="G88" s="96">
        <v>33.611336000000001</v>
      </c>
      <c r="H88" s="96">
        <v>0.94449581999999999</v>
      </c>
      <c r="I88" s="60">
        <v>0.96948862000000002</v>
      </c>
      <c r="J88" s="60">
        <v>7.1344299999999999E-2</v>
      </c>
      <c r="K88" s="61"/>
      <c r="L88" s="258"/>
      <c r="M88" s="258"/>
      <c r="N88" s="55"/>
      <c r="O88" s="26"/>
      <c r="P88" s="55"/>
      <c r="Q88" s="26"/>
      <c r="R88" s="131"/>
      <c r="S88" s="215"/>
      <c r="T88" s="285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8"/>
      <c r="AE88" s="258"/>
      <c r="AF88" s="55"/>
      <c r="AG88" s="26"/>
      <c r="AH88" s="55"/>
      <c r="AI88" s="26"/>
      <c r="AJ88" s="131"/>
      <c r="AK88" s="198"/>
      <c r="AL88" s="285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4"/>
      <c r="AT88" s="37"/>
    </row>
    <row r="89" spans="2:52" ht="13.5" customHeight="1" x14ac:dyDescent="0.15">
      <c r="B89" s="286"/>
      <c r="C89" s="27" t="s">
        <v>34</v>
      </c>
      <c r="D89" s="185"/>
      <c r="E89" s="56"/>
      <c r="F89" s="186">
        <v>34.076532999999998</v>
      </c>
      <c r="G89" s="186">
        <v>37.791947999999998</v>
      </c>
      <c r="H89" s="186">
        <v>0.97752751000000004</v>
      </c>
      <c r="I89" s="62">
        <v>0.98617295000000005</v>
      </c>
      <c r="J89" s="62">
        <v>3.2350175000000002E-2</v>
      </c>
      <c r="K89" s="187"/>
      <c r="L89" s="259"/>
      <c r="M89" s="259"/>
      <c r="N89" s="56"/>
      <c r="O89" s="28"/>
      <c r="P89" s="56"/>
      <c r="Q89" s="28"/>
      <c r="R89" s="132"/>
      <c r="S89" s="215"/>
      <c r="T89" s="286"/>
      <c r="U89" s="27" t="s">
        <v>34</v>
      </c>
      <c r="V89" s="185"/>
      <c r="W89" s="56"/>
      <c r="X89" s="186"/>
      <c r="Y89" s="186"/>
      <c r="Z89" s="186"/>
      <c r="AA89" s="62"/>
      <c r="AB89" s="62"/>
      <c r="AC89" s="187"/>
      <c r="AD89" s="259"/>
      <c r="AE89" s="259"/>
      <c r="AF89" s="56"/>
      <c r="AG89" s="28"/>
      <c r="AH89" s="56"/>
      <c r="AI89" s="28"/>
      <c r="AJ89" s="132"/>
      <c r="AK89" s="198"/>
      <c r="AL89" s="286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4"/>
      <c r="AT89" s="37"/>
    </row>
    <row r="90" spans="2:52" ht="13.5" customHeight="1" x14ac:dyDescent="0.15">
      <c r="B90" s="286"/>
      <c r="C90" s="27" t="s">
        <v>35</v>
      </c>
      <c r="D90" s="185"/>
      <c r="E90" s="56"/>
      <c r="F90" s="186">
        <v>39.365754000000003</v>
      </c>
      <c r="G90" s="186">
        <v>42.68038</v>
      </c>
      <c r="H90" s="186">
        <v>0.99135105000000001</v>
      </c>
      <c r="I90" s="62">
        <v>0.99458703999999998</v>
      </c>
      <c r="J90" s="62">
        <v>1.3401997000000001E-2</v>
      </c>
      <c r="K90" s="187"/>
      <c r="L90" s="259"/>
      <c r="M90" s="259"/>
      <c r="N90" s="56"/>
      <c r="O90" s="28"/>
      <c r="P90" s="56"/>
      <c r="Q90" s="28"/>
      <c r="R90" s="132"/>
      <c r="S90" s="215"/>
      <c r="T90" s="286"/>
      <c r="U90" s="27" t="s">
        <v>35</v>
      </c>
      <c r="V90" s="185"/>
      <c r="W90" s="56"/>
      <c r="X90" s="186"/>
      <c r="Y90" s="186"/>
      <c r="Z90" s="186"/>
      <c r="AA90" s="62"/>
      <c r="AB90" s="62"/>
      <c r="AC90" s="187"/>
      <c r="AD90" s="259"/>
      <c r="AE90" s="259"/>
      <c r="AF90" s="56"/>
      <c r="AG90" s="28"/>
      <c r="AH90" s="56"/>
      <c r="AI90" s="28"/>
      <c r="AJ90" s="132"/>
      <c r="AK90" s="198"/>
      <c r="AL90" s="286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4"/>
      <c r="AT90" s="37"/>
    </row>
    <row r="91" spans="2:52" ht="13.5" customHeight="1" x14ac:dyDescent="0.15">
      <c r="B91" s="286"/>
      <c r="C91" s="27" t="s">
        <v>37</v>
      </c>
      <c r="D91" s="185"/>
      <c r="E91" s="56"/>
      <c r="F91" s="186">
        <v>43.172035000000001</v>
      </c>
      <c r="G91" s="186">
        <v>46.135147000000003</v>
      </c>
      <c r="H91" s="186">
        <v>0.99503465000000002</v>
      </c>
      <c r="I91" s="62">
        <v>0.99720856000000002</v>
      </c>
      <c r="J91" s="62">
        <v>6.6565047000000004E-3</v>
      </c>
      <c r="K91" s="187"/>
      <c r="L91" s="259"/>
      <c r="M91" s="259"/>
      <c r="N91" s="56"/>
      <c r="O91" s="28"/>
      <c r="P91" s="56"/>
      <c r="Q91" s="28"/>
      <c r="R91" s="132"/>
      <c r="S91" s="215"/>
      <c r="T91" s="286"/>
      <c r="U91" s="27" t="s">
        <v>37</v>
      </c>
      <c r="V91" s="185"/>
      <c r="W91" s="56"/>
      <c r="X91" s="186"/>
      <c r="Y91" s="186"/>
      <c r="Z91" s="186"/>
      <c r="AA91" s="62"/>
      <c r="AB91" s="62"/>
      <c r="AC91" s="187"/>
      <c r="AD91" s="259"/>
      <c r="AE91" s="259"/>
      <c r="AF91" s="56"/>
      <c r="AG91" s="28"/>
      <c r="AH91" s="56"/>
      <c r="AI91" s="28"/>
      <c r="AJ91" s="132"/>
      <c r="AK91" s="198"/>
      <c r="AL91" s="286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4"/>
      <c r="AT91" s="37"/>
    </row>
    <row r="92" spans="2:52" ht="13.5" customHeight="1" thickBot="1" x14ac:dyDescent="0.2">
      <c r="B92" s="287"/>
      <c r="C92" s="27"/>
      <c r="D92" s="185"/>
      <c r="E92" s="56"/>
      <c r="F92" s="188"/>
      <c r="G92" s="188"/>
      <c r="H92" s="188"/>
      <c r="I92" s="56"/>
      <c r="J92" s="56"/>
      <c r="K92" s="187"/>
      <c r="L92" s="259"/>
      <c r="M92" s="259"/>
      <c r="N92" s="56"/>
      <c r="O92" s="28"/>
      <c r="P92" s="56"/>
      <c r="Q92" s="28"/>
      <c r="R92" s="183"/>
      <c r="S92" s="215"/>
      <c r="T92" s="287"/>
      <c r="U92" s="27"/>
      <c r="V92" s="185"/>
      <c r="W92" s="56"/>
      <c r="X92" s="188"/>
      <c r="Y92" s="188"/>
      <c r="Z92" s="188"/>
      <c r="AA92" s="56"/>
      <c r="AB92" s="56"/>
      <c r="AC92" s="187"/>
      <c r="AD92" s="259"/>
      <c r="AE92" s="259"/>
      <c r="AF92" s="56"/>
      <c r="AG92" s="28"/>
      <c r="AH92" s="56"/>
      <c r="AI92" s="28"/>
      <c r="AJ92" s="183"/>
      <c r="AK92" s="198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83</v>
      </c>
      <c r="C93" s="25" t="s">
        <v>33</v>
      </c>
      <c r="D93" s="39"/>
      <c r="E93" s="55"/>
      <c r="F93" s="96">
        <v>29.204635</v>
      </c>
      <c r="G93" s="96">
        <v>33.195759000000002</v>
      </c>
      <c r="H93" s="96">
        <v>0.94527925999999995</v>
      </c>
      <c r="I93" s="60">
        <v>0.96710335000000003</v>
      </c>
      <c r="J93" s="60">
        <v>7.4416389999999999E-2</v>
      </c>
      <c r="K93" s="61"/>
      <c r="L93" s="258"/>
      <c r="M93" s="258"/>
      <c r="N93" s="55"/>
      <c r="O93" s="26"/>
      <c r="P93" s="55"/>
      <c r="Q93" s="26"/>
      <c r="R93" s="131"/>
      <c r="S93" s="215"/>
      <c r="T93" s="285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8"/>
      <c r="AE93" s="258"/>
      <c r="AF93" s="55"/>
      <c r="AG93" s="26"/>
      <c r="AH93" s="55"/>
      <c r="AI93" s="26"/>
      <c r="AJ93" s="131"/>
      <c r="AK93" s="198"/>
      <c r="AL93" s="285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4"/>
      <c r="AT93" s="37"/>
    </row>
    <row r="94" spans="2:52" ht="13.5" customHeight="1" x14ac:dyDescent="0.15">
      <c r="B94" s="286"/>
      <c r="C94" s="27" t="s">
        <v>34</v>
      </c>
      <c r="D94" s="185"/>
      <c r="E94" s="56"/>
      <c r="F94" s="186">
        <v>34.590297999999997</v>
      </c>
      <c r="G94" s="186">
        <v>38.083528000000001</v>
      </c>
      <c r="H94" s="186">
        <v>0.97774302000000002</v>
      </c>
      <c r="I94" s="62">
        <v>0.98594588999999999</v>
      </c>
      <c r="J94" s="62">
        <v>3.2060992000000003E-2</v>
      </c>
      <c r="K94" s="187"/>
      <c r="L94" s="259"/>
      <c r="M94" s="259"/>
      <c r="N94" s="56"/>
      <c r="O94" s="28"/>
      <c r="P94" s="56"/>
      <c r="Q94" s="28"/>
      <c r="R94" s="132"/>
      <c r="S94" s="215"/>
      <c r="T94" s="286"/>
      <c r="U94" s="27" t="s">
        <v>34</v>
      </c>
      <c r="V94" s="185"/>
      <c r="W94" s="56"/>
      <c r="X94" s="186"/>
      <c r="Y94" s="186"/>
      <c r="Z94" s="186"/>
      <c r="AA94" s="62"/>
      <c r="AB94" s="62"/>
      <c r="AC94" s="187"/>
      <c r="AD94" s="259"/>
      <c r="AE94" s="259"/>
      <c r="AF94" s="56"/>
      <c r="AG94" s="28"/>
      <c r="AH94" s="56"/>
      <c r="AI94" s="28"/>
      <c r="AJ94" s="132"/>
      <c r="AK94" s="198"/>
      <c r="AL94" s="286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4"/>
      <c r="AT94" s="37"/>
    </row>
    <row r="95" spans="2:52" ht="13.5" customHeight="1" x14ac:dyDescent="0.15">
      <c r="B95" s="286"/>
      <c r="C95" s="27" t="s">
        <v>35</v>
      </c>
      <c r="D95" s="185"/>
      <c r="E95" s="56"/>
      <c r="F95" s="186">
        <v>39.891066000000002</v>
      </c>
      <c r="G95" s="186">
        <v>43.193108000000002</v>
      </c>
      <c r="H95" s="186">
        <v>0.99139739999999998</v>
      </c>
      <c r="I95" s="62">
        <v>0.99449633999999998</v>
      </c>
      <c r="J95" s="62">
        <v>1.3208101999999999E-2</v>
      </c>
      <c r="K95" s="187"/>
      <c r="L95" s="259"/>
      <c r="M95" s="259"/>
      <c r="N95" s="56"/>
      <c r="O95" s="28"/>
      <c r="P95" s="56"/>
      <c r="Q95" s="28"/>
      <c r="R95" s="132"/>
      <c r="S95" s="215"/>
      <c r="T95" s="286"/>
      <c r="U95" s="27" t="s">
        <v>35</v>
      </c>
      <c r="V95" s="185"/>
      <c r="W95" s="56"/>
      <c r="X95" s="186"/>
      <c r="Y95" s="186"/>
      <c r="Z95" s="186"/>
      <c r="AA95" s="62"/>
      <c r="AB95" s="62"/>
      <c r="AC95" s="187"/>
      <c r="AD95" s="259"/>
      <c r="AE95" s="259"/>
      <c r="AF95" s="56"/>
      <c r="AG95" s="28"/>
      <c r="AH95" s="56"/>
      <c r="AI95" s="28"/>
      <c r="AJ95" s="132"/>
      <c r="AK95" s="198"/>
      <c r="AL95" s="286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4"/>
      <c r="AT95" s="37"/>
    </row>
    <row r="96" spans="2:52" ht="13.5" customHeight="1" x14ac:dyDescent="0.15">
      <c r="B96" s="286"/>
      <c r="C96" s="27" t="s">
        <v>37</v>
      </c>
      <c r="D96" s="185"/>
      <c r="E96" s="56"/>
      <c r="F96" s="186">
        <v>44.003300000000003</v>
      </c>
      <c r="G96" s="186">
        <v>46.938859999999998</v>
      </c>
      <c r="H96" s="186">
        <v>0.99528559999999999</v>
      </c>
      <c r="I96" s="62">
        <v>0.99729422999999995</v>
      </c>
      <c r="J96" s="62">
        <v>5.4536189999999998E-3</v>
      </c>
      <c r="K96" s="187"/>
      <c r="L96" s="259"/>
      <c r="M96" s="259"/>
      <c r="N96" s="56"/>
      <c r="O96" s="28"/>
      <c r="P96" s="56"/>
      <c r="Q96" s="28"/>
      <c r="R96" s="132"/>
      <c r="S96" s="215"/>
      <c r="T96" s="286"/>
      <c r="U96" s="27" t="s">
        <v>37</v>
      </c>
      <c r="V96" s="185"/>
      <c r="W96" s="56"/>
      <c r="X96" s="186"/>
      <c r="Y96" s="186"/>
      <c r="Z96" s="186"/>
      <c r="AA96" s="62"/>
      <c r="AB96" s="62"/>
      <c r="AC96" s="187"/>
      <c r="AD96" s="259"/>
      <c r="AE96" s="259"/>
      <c r="AF96" s="56"/>
      <c r="AG96" s="28"/>
      <c r="AH96" s="56"/>
      <c r="AI96" s="28"/>
      <c r="AJ96" s="132"/>
      <c r="AK96" s="198"/>
      <c r="AL96" s="286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4"/>
      <c r="AT96" s="37"/>
    </row>
    <row r="97" spans="2:46" ht="13.5" customHeight="1" thickBot="1" x14ac:dyDescent="0.2">
      <c r="B97" s="287"/>
      <c r="C97" s="27"/>
      <c r="D97" s="185"/>
      <c r="E97" s="56"/>
      <c r="F97" s="188"/>
      <c r="G97" s="188"/>
      <c r="H97" s="188"/>
      <c r="I97" s="56"/>
      <c r="J97" s="56"/>
      <c r="K97" s="187"/>
      <c r="L97" s="259"/>
      <c r="M97" s="259"/>
      <c r="N97" s="56"/>
      <c r="O97" s="28"/>
      <c r="P97" s="56"/>
      <c r="Q97" s="28"/>
      <c r="R97" s="183"/>
      <c r="S97" s="215"/>
      <c r="T97" s="287"/>
      <c r="U97" s="27"/>
      <c r="V97" s="185"/>
      <c r="W97" s="56"/>
      <c r="X97" s="188"/>
      <c r="Y97" s="188"/>
      <c r="Z97" s="188"/>
      <c r="AA97" s="56"/>
      <c r="AB97" s="56"/>
      <c r="AC97" s="187"/>
      <c r="AD97" s="259"/>
      <c r="AE97" s="259"/>
      <c r="AF97" s="56"/>
      <c r="AG97" s="28"/>
      <c r="AH97" s="56"/>
      <c r="AI97" s="28"/>
      <c r="AJ97" s="183"/>
      <c r="AK97" s="198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84</v>
      </c>
      <c r="C98" s="25" t="s">
        <v>33</v>
      </c>
      <c r="D98" s="39"/>
      <c r="E98" s="55"/>
      <c r="F98" s="96">
        <v>29.167538</v>
      </c>
      <c r="G98" s="96">
        <v>33.083083999999999</v>
      </c>
      <c r="H98" s="96">
        <v>0.94467330000000005</v>
      </c>
      <c r="I98" s="60">
        <v>0.96913247000000002</v>
      </c>
      <c r="J98" s="60">
        <v>6.6331490000000007E-2</v>
      </c>
      <c r="K98" s="61"/>
      <c r="L98" s="258"/>
      <c r="M98" s="258"/>
      <c r="N98" s="55"/>
      <c r="O98" s="26"/>
      <c r="P98" s="55"/>
      <c r="Q98" s="26"/>
      <c r="R98" s="131"/>
      <c r="S98" s="215"/>
      <c r="T98" s="285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8"/>
      <c r="AE98" s="258"/>
      <c r="AF98" s="55"/>
      <c r="AG98" s="26"/>
      <c r="AH98" s="55"/>
      <c r="AI98" s="26"/>
      <c r="AJ98" s="131"/>
      <c r="AK98" s="198"/>
      <c r="AL98" s="285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4"/>
      <c r="AT98" s="37"/>
    </row>
    <row r="99" spans="2:46" ht="13.5" customHeight="1" x14ac:dyDescent="0.15">
      <c r="B99" s="286"/>
      <c r="C99" s="27" t="s">
        <v>34</v>
      </c>
      <c r="D99" s="185"/>
      <c r="E99" s="56"/>
      <c r="F99" s="186">
        <v>34.170060999999997</v>
      </c>
      <c r="G99" s="186">
        <v>37.537931999999998</v>
      </c>
      <c r="H99" s="186">
        <v>0.97713759</v>
      </c>
      <c r="I99" s="62">
        <v>0.98641961</v>
      </c>
      <c r="J99" s="62">
        <v>2.9135992999999999E-2</v>
      </c>
      <c r="K99" s="187"/>
      <c r="L99" s="259"/>
      <c r="M99" s="259"/>
      <c r="N99" s="56"/>
      <c r="O99" s="28"/>
      <c r="P99" s="56"/>
      <c r="Q99" s="28"/>
      <c r="R99" s="132"/>
      <c r="S99" s="215"/>
      <c r="T99" s="286"/>
      <c r="U99" s="27" t="s">
        <v>34</v>
      </c>
      <c r="V99" s="185"/>
      <c r="W99" s="56"/>
      <c r="X99" s="186"/>
      <c r="Y99" s="186"/>
      <c r="Z99" s="186"/>
      <c r="AA99" s="62"/>
      <c r="AB99" s="62"/>
      <c r="AC99" s="187"/>
      <c r="AD99" s="259"/>
      <c r="AE99" s="259"/>
      <c r="AF99" s="56"/>
      <c r="AG99" s="28"/>
      <c r="AH99" s="56"/>
      <c r="AI99" s="28"/>
      <c r="AJ99" s="132"/>
      <c r="AK99" s="198"/>
      <c r="AL99" s="286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4"/>
      <c r="AT99" s="37"/>
    </row>
    <row r="100" spans="2:46" ht="13.5" customHeight="1" x14ac:dyDescent="0.15">
      <c r="B100" s="286"/>
      <c r="C100" s="27" t="s">
        <v>35</v>
      </c>
      <c r="D100" s="185"/>
      <c r="E100" s="56"/>
      <c r="F100" s="186">
        <v>39.284480000000002</v>
      </c>
      <c r="G100" s="186">
        <v>42.440772000000003</v>
      </c>
      <c r="H100" s="186">
        <v>0.99089748</v>
      </c>
      <c r="I100" s="62">
        <v>0.99435191999999994</v>
      </c>
      <c r="J100" s="62">
        <v>1.1063017E-2</v>
      </c>
      <c r="K100" s="187"/>
      <c r="L100" s="259"/>
      <c r="M100" s="259"/>
      <c r="N100" s="56"/>
      <c r="O100" s="28"/>
      <c r="P100" s="56"/>
      <c r="Q100" s="28"/>
      <c r="R100" s="132"/>
      <c r="S100" s="215"/>
      <c r="T100" s="286"/>
      <c r="U100" s="27" t="s">
        <v>35</v>
      </c>
      <c r="V100" s="185"/>
      <c r="W100" s="56"/>
      <c r="X100" s="186"/>
      <c r="Y100" s="186"/>
      <c r="Z100" s="186"/>
      <c r="AA100" s="62"/>
      <c r="AB100" s="62"/>
      <c r="AC100" s="187"/>
      <c r="AD100" s="259"/>
      <c r="AE100" s="259"/>
      <c r="AF100" s="56"/>
      <c r="AG100" s="28"/>
      <c r="AH100" s="56"/>
      <c r="AI100" s="28"/>
      <c r="AJ100" s="132"/>
      <c r="AK100" s="198"/>
      <c r="AL100" s="286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4"/>
      <c r="AT100" s="37"/>
    </row>
    <row r="101" spans="2:46" ht="13.5" customHeight="1" x14ac:dyDescent="0.15">
      <c r="B101" s="286"/>
      <c r="C101" s="27" t="s">
        <v>37</v>
      </c>
      <c r="D101" s="185"/>
      <c r="E101" s="56"/>
      <c r="F101" s="186">
        <v>42.450239000000003</v>
      </c>
      <c r="G101" s="186">
        <v>45.457369</v>
      </c>
      <c r="H101" s="186">
        <v>0.99477393000000003</v>
      </c>
      <c r="I101" s="62">
        <v>0.99700456000000004</v>
      </c>
      <c r="J101" s="62">
        <v>4.9976489999999998E-3</v>
      </c>
      <c r="K101" s="187"/>
      <c r="L101" s="259"/>
      <c r="M101" s="259"/>
      <c r="N101" s="56"/>
      <c r="O101" s="28"/>
      <c r="P101" s="56"/>
      <c r="Q101" s="28"/>
      <c r="R101" s="132"/>
      <c r="S101" s="215"/>
      <c r="T101" s="286"/>
      <c r="U101" s="27" t="s">
        <v>37</v>
      </c>
      <c r="V101" s="185"/>
      <c r="W101" s="56"/>
      <c r="X101" s="186"/>
      <c r="Y101" s="186"/>
      <c r="Z101" s="186"/>
      <c r="AA101" s="62"/>
      <c r="AB101" s="62"/>
      <c r="AC101" s="187"/>
      <c r="AD101" s="259"/>
      <c r="AE101" s="259"/>
      <c r="AF101" s="56"/>
      <c r="AG101" s="28"/>
      <c r="AH101" s="56"/>
      <c r="AI101" s="28"/>
      <c r="AJ101" s="132"/>
      <c r="AK101" s="198"/>
      <c r="AL101" s="286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5"/>
      <c r="E102" s="56"/>
      <c r="F102" s="188"/>
      <c r="G102" s="188"/>
      <c r="H102" s="188"/>
      <c r="I102" s="56"/>
      <c r="J102" s="56"/>
      <c r="K102" s="187"/>
      <c r="L102" s="259"/>
      <c r="M102" s="259"/>
      <c r="N102" s="56"/>
      <c r="O102" s="28"/>
      <c r="P102" s="56"/>
      <c r="Q102" s="28"/>
      <c r="R102" s="183"/>
      <c r="S102" s="215"/>
      <c r="T102" s="287"/>
      <c r="U102" s="27"/>
      <c r="V102" s="185"/>
      <c r="W102" s="56"/>
      <c r="X102" s="188"/>
      <c r="Y102" s="188"/>
      <c r="Z102" s="188"/>
      <c r="AA102" s="56"/>
      <c r="AB102" s="56"/>
      <c r="AC102" s="187"/>
      <c r="AD102" s="259"/>
      <c r="AE102" s="259"/>
      <c r="AF102" s="56"/>
      <c r="AG102" s="28"/>
      <c r="AH102" s="56"/>
      <c r="AI102" s="28"/>
      <c r="AJ102" s="183"/>
      <c r="AK102" s="198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85</v>
      </c>
      <c r="C103" s="25" t="s">
        <v>33</v>
      </c>
      <c r="D103" s="39"/>
      <c r="E103" s="55"/>
      <c r="F103" s="96">
        <v>28.948188999999999</v>
      </c>
      <c r="G103" s="96">
        <v>32.823051</v>
      </c>
      <c r="H103" s="96">
        <v>0.93623078000000004</v>
      </c>
      <c r="I103" s="60">
        <v>0.96583178000000003</v>
      </c>
      <c r="J103" s="60">
        <v>5.9698745999999997E-2</v>
      </c>
      <c r="K103" s="61"/>
      <c r="L103" s="258"/>
      <c r="M103" s="258"/>
      <c r="N103" s="55"/>
      <c r="O103" s="26"/>
      <c r="P103" s="55"/>
      <c r="Q103" s="26"/>
      <c r="R103" s="131"/>
      <c r="S103" s="215"/>
      <c r="T103" s="285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8"/>
      <c r="AE103" s="258"/>
      <c r="AF103" s="55"/>
      <c r="AG103" s="26"/>
      <c r="AH103" s="55"/>
      <c r="AI103" s="26"/>
      <c r="AJ103" s="131"/>
      <c r="AK103" s="198"/>
      <c r="AL103" s="285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4"/>
      <c r="AT103" s="37"/>
    </row>
    <row r="104" spans="2:46" ht="13.5" customHeight="1" x14ac:dyDescent="0.15">
      <c r="B104" s="286"/>
      <c r="C104" s="27" t="s">
        <v>34</v>
      </c>
      <c r="D104" s="185"/>
      <c r="E104" s="56"/>
      <c r="F104" s="186">
        <v>33.926060999999997</v>
      </c>
      <c r="G104" s="186">
        <v>37.310923000000003</v>
      </c>
      <c r="H104" s="186">
        <v>0.97313031999999999</v>
      </c>
      <c r="I104" s="62">
        <v>0.98432140999999995</v>
      </c>
      <c r="J104" s="62">
        <v>2.6809026999999999E-2</v>
      </c>
      <c r="K104" s="187"/>
      <c r="L104" s="259"/>
      <c r="M104" s="259"/>
      <c r="N104" s="56"/>
      <c r="O104" s="28"/>
      <c r="P104" s="56"/>
      <c r="Q104" s="28"/>
      <c r="R104" s="132"/>
      <c r="S104" s="215"/>
      <c r="T104" s="286"/>
      <c r="U104" s="27" t="s">
        <v>34</v>
      </c>
      <c r="V104" s="185"/>
      <c r="W104" s="56"/>
      <c r="X104" s="186"/>
      <c r="Y104" s="186"/>
      <c r="Z104" s="186"/>
      <c r="AA104" s="62"/>
      <c r="AB104" s="62"/>
      <c r="AC104" s="187"/>
      <c r="AD104" s="259"/>
      <c r="AE104" s="259"/>
      <c r="AF104" s="56"/>
      <c r="AG104" s="28"/>
      <c r="AH104" s="56"/>
      <c r="AI104" s="28"/>
      <c r="AJ104" s="132"/>
      <c r="AK104" s="198"/>
      <c r="AL104" s="286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4"/>
      <c r="AT104" s="37"/>
    </row>
    <row r="105" spans="2:46" ht="13.5" customHeight="1" x14ac:dyDescent="0.15">
      <c r="B105" s="286"/>
      <c r="C105" s="27" t="s">
        <v>35</v>
      </c>
      <c r="D105" s="185"/>
      <c r="E105" s="56"/>
      <c r="F105" s="186">
        <v>38.841188000000002</v>
      </c>
      <c r="G105" s="186">
        <v>42.058658000000001</v>
      </c>
      <c r="H105" s="186">
        <v>0.98949155</v>
      </c>
      <c r="I105" s="62">
        <v>0.99346922000000004</v>
      </c>
      <c r="J105" s="62">
        <v>1.0478879999999999E-2</v>
      </c>
      <c r="K105" s="187"/>
      <c r="L105" s="259"/>
      <c r="M105" s="259"/>
      <c r="N105" s="56"/>
      <c r="O105" s="28"/>
      <c r="P105" s="56"/>
      <c r="Q105" s="28"/>
      <c r="R105" s="132"/>
      <c r="S105" s="215"/>
      <c r="T105" s="286"/>
      <c r="U105" s="27" t="s">
        <v>35</v>
      </c>
      <c r="V105" s="185"/>
      <c r="W105" s="56"/>
      <c r="X105" s="186"/>
      <c r="Y105" s="186"/>
      <c r="Z105" s="186"/>
      <c r="AA105" s="62"/>
      <c r="AB105" s="62"/>
      <c r="AC105" s="187"/>
      <c r="AD105" s="259"/>
      <c r="AE105" s="259"/>
      <c r="AF105" s="56"/>
      <c r="AG105" s="28"/>
      <c r="AH105" s="56"/>
      <c r="AI105" s="28"/>
      <c r="AJ105" s="132"/>
      <c r="AK105" s="198"/>
      <c r="AL105" s="286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4"/>
      <c r="AT105" s="37"/>
    </row>
    <row r="106" spans="2:46" ht="13.5" customHeight="1" x14ac:dyDescent="0.15">
      <c r="B106" s="286"/>
      <c r="C106" s="27" t="s">
        <v>37</v>
      </c>
      <c r="D106" s="185"/>
      <c r="E106" s="56"/>
      <c r="F106" s="186">
        <v>42.009768000000001</v>
      </c>
      <c r="G106" s="186">
        <v>45.043911000000001</v>
      </c>
      <c r="H106" s="186">
        <v>0.99439412999999999</v>
      </c>
      <c r="I106" s="62">
        <v>0.99665636999999996</v>
      </c>
      <c r="J106" s="62">
        <v>4.8264717000000004E-3</v>
      </c>
      <c r="K106" s="187"/>
      <c r="L106" s="259"/>
      <c r="M106" s="259"/>
      <c r="N106" s="56"/>
      <c r="O106" s="28"/>
      <c r="P106" s="56"/>
      <c r="Q106" s="28"/>
      <c r="R106" s="132"/>
      <c r="S106" s="215"/>
      <c r="T106" s="286"/>
      <c r="U106" s="27" t="s">
        <v>37</v>
      </c>
      <c r="V106" s="185"/>
      <c r="W106" s="56"/>
      <c r="X106" s="186"/>
      <c r="Y106" s="186"/>
      <c r="Z106" s="186"/>
      <c r="AA106" s="62"/>
      <c r="AB106" s="62"/>
      <c r="AC106" s="187"/>
      <c r="AD106" s="259"/>
      <c r="AE106" s="259"/>
      <c r="AF106" s="56"/>
      <c r="AG106" s="28"/>
      <c r="AH106" s="56"/>
      <c r="AI106" s="28"/>
      <c r="AJ106" s="132"/>
      <c r="AK106" s="198"/>
      <c r="AL106" s="286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5"/>
      <c r="E107" s="56"/>
      <c r="F107" s="188"/>
      <c r="G107" s="188"/>
      <c r="H107" s="188"/>
      <c r="I107" s="56"/>
      <c r="J107" s="56"/>
      <c r="K107" s="187"/>
      <c r="L107" s="259"/>
      <c r="M107" s="259"/>
      <c r="N107" s="56"/>
      <c r="O107" s="28"/>
      <c r="P107" s="56"/>
      <c r="Q107" s="28"/>
      <c r="R107" s="183"/>
      <c r="S107" s="215"/>
      <c r="T107" s="287"/>
      <c r="U107" s="27"/>
      <c r="V107" s="185"/>
      <c r="W107" s="56"/>
      <c r="X107" s="188"/>
      <c r="Y107" s="188"/>
      <c r="Z107" s="188"/>
      <c r="AA107" s="56"/>
      <c r="AB107" s="56"/>
      <c r="AC107" s="187"/>
      <c r="AD107" s="259"/>
      <c r="AE107" s="259"/>
      <c r="AF107" s="56"/>
      <c r="AG107" s="28"/>
      <c r="AH107" s="56"/>
      <c r="AI107" s="28"/>
      <c r="AJ107" s="183"/>
      <c r="AK107" s="198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86</v>
      </c>
      <c r="C108" s="25" t="s">
        <v>33</v>
      </c>
      <c r="D108" s="39"/>
      <c r="E108" s="55"/>
      <c r="F108" s="96">
        <v>29.192523000000001</v>
      </c>
      <c r="G108" s="96">
        <v>33.260393999999998</v>
      </c>
      <c r="H108" s="96">
        <v>0.93509091</v>
      </c>
      <c r="I108" s="60">
        <v>0.96797838000000003</v>
      </c>
      <c r="J108" s="60">
        <v>5.8764964000000003E-2</v>
      </c>
      <c r="K108" s="61"/>
      <c r="L108" s="258"/>
      <c r="M108" s="258"/>
      <c r="N108" s="55"/>
      <c r="O108" s="26"/>
      <c r="P108" s="55"/>
      <c r="Q108" s="26"/>
      <c r="R108" s="131"/>
      <c r="S108" s="215"/>
      <c r="T108" s="285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8"/>
      <c r="AL108" s="285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34</v>
      </c>
      <c r="D109" s="185"/>
      <c r="E109" s="56"/>
      <c r="F109" s="186">
        <v>33.905019000000003</v>
      </c>
      <c r="G109" s="186">
        <v>37.447091999999998</v>
      </c>
      <c r="H109" s="186">
        <v>0.97259823999999995</v>
      </c>
      <c r="I109" s="62">
        <v>0.98475413000000001</v>
      </c>
      <c r="J109" s="62">
        <v>2.5022329999999999E-2</v>
      </c>
      <c r="K109" s="187"/>
      <c r="L109" s="259"/>
      <c r="M109" s="259"/>
      <c r="N109" s="56"/>
      <c r="O109" s="28"/>
      <c r="P109" s="56"/>
      <c r="Q109" s="28"/>
      <c r="R109" s="132"/>
      <c r="S109" s="215"/>
      <c r="T109" s="286"/>
      <c r="U109" s="27" t="s">
        <v>34</v>
      </c>
      <c r="V109" s="185"/>
      <c r="W109" s="56"/>
      <c r="X109" s="186"/>
      <c r="Y109" s="186"/>
      <c r="Z109" s="186"/>
      <c r="AA109" s="62"/>
      <c r="AB109" s="62"/>
      <c r="AC109" s="187"/>
      <c r="AD109" s="259"/>
      <c r="AE109" s="259"/>
      <c r="AF109" s="56"/>
      <c r="AG109" s="28"/>
      <c r="AH109" s="56"/>
      <c r="AI109" s="28"/>
      <c r="AJ109" s="132"/>
      <c r="AK109" s="198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35</v>
      </c>
      <c r="D110" s="185"/>
      <c r="E110" s="56"/>
      <c r="F110" s="186">
        <v>39.339117000000002</v>
      </c>
      <c r="G110" s="186">
        <v>42.619470999999997</v>
      </c>
      <c r="H110" s="186">
        <v>0.98987473999999998</v>
      </c>
      <c r="I110" s="62">
        <v>0.99369236000000005</v>
      </c>
      <c r="J110" s="62">
        <v>1.0097121000000001E-2</v>
      </c>
      <c r="K110" s="187"/>
      <c r="L110" s="259"/>
      <c r="M110" s="259"/>
      <c r="N110" s="56"/>
      <c r="O110" s="28"/>
      <c r="P110" s="56"/>
      <c r="Q110" s="28"/>
      <c r="R110" s="132"/>
      <c r="S110" s="215"/>
      <c r="T110" s="286"/>
      <c r="U110" s="27" t="s">
        <v>35</v>
      </c>
      <c r="V110" s="185"/>
      <c r="W110" s="56"/>
      <c r="X110" s="186"/>
      <c r="Y110" s="186"/>
      <c r="Z110" s="186"/>
      <c r="AA110" s="62"/>
      <c r="AB110" s="62"/>
      <c r="AC110" s="187"/>
      <c r="AD110" s="259"/>
      <c r="AE110" s="259"/>
      <c r="AF110" s="56"/>
      <c r="AG110" s="28"/>
      <c r="AH110" s="56"/>
      <c r="AI110" s="28"/>
      <c r="AJ110" s="132"/>
      <c r="AK110" s="198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37</v>
      </c>
      <c r="D111" s="185"/>
      <c r="E111" s="56"/>
      <c r="F111" s="186">
        <v>43.075417999999999</v>
      </c>
      <c r="G111" s="186">
        <v>46.052711000000002</v>
      </c>
      <c r="H111" s="186">
        <v>0.99476323</v>
      </c>
      <c r="I111" s="62">
        <v>0.99683615999999997</v>
      </c>
      <c r="J111" s="62">
        <v>4.5497319999999999E-3</v>
      </c>
      <c r="K111" s="187"/>
      <c r="L111" s="259"/>
      <c r="M111" s="259"/>
      <c r="N111" s="56"/>
      <c r="O111" s="28"/>
      <c r="P111" s="56"/>
      <c r="Q111" s="28"/>
      <c r="R111" s="132"/>
      <c r="S111" s="215"/>
      <c r="T111" s="286"/>
      <c r="U111" s="27" t="s">
        <v>37</v>
      </c>
      <c r="V111" s="185"/>
      <c r="W111" s="56"/>
      <c r="X111" s="186"/>
      <c r="Y111" s="186"/>
      <c r="Z111" s="186"/>
      <c r="AA111" s="62"/>
      <c r="AB111" s="62"/>
      <c r="AC111" s="187"/>
      <c r="AD111" s="259"/>
      <c r="AE111" s="259"/>
      <c r="AF111" s="56"/>
      <c r="AG111" s="28"/>
      <c r="AH111" s="56"/>
      <c r="AI111" s="28"/>
      <c r="AJ111" s="132"/>
      <c r="AK111" s="198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5"/>
      <c r="E112" s="56"/>
      <c r="F112" s="188"/>
      <c r="G112" s="188"/>
      <c r="H112" s="188"/>
      <c r="I112" s="56"/>
      <c r="J112" s="56"/>
      <c r="K112" s="187"/>
      <c r="L112" s="259"/>
      <c r="M112" s="259"/>
      <c r="N112" s="56"/>
      <c r="O112" s="28"/>
      <c r="P112" s="56"/>
      <c r="Q112" s="28"/>
      <c r="R112" s="183"/>
      <c r="S112" s="215"/>
      <c r="T112" s="287"/>
      <c r="U112" s="27"/>
      <c r="V112" s="185"/>
      <c r="W112" s="56"/>
      <c r="X112" s="188"/>
      <c r="Y112" s="188"/>
      <c r="Z112" s="188"/>
      <c r="AA112" s="56"/>
      <c r="AB112" s="56"/>
      <c r="AC112" s="187"/>
      <c r="AD112" s="259"/>
      <c r="AE112" s="259"/>
      <c r="AF112" s="56"/>
      <c r="AG112" s="28"/>
      <c r="AH112" s="56"/>
      <c r="AI112" s="28"/>
      <c r="AJ112" s="183"/>
      <c r="AK112" s="198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87</v>
      </c>
      <c r="C113" s="25" t="s">
        <v>33</v>
      </c>
      <c r="D113" s="39"/>
      <c r="E113" s="55"/>
      <c r="F113" s="96">
        <v>28.019255999999999</v>
      </c>
      <c r="G113" s="96">
        <v>31.886990000000001</v>
      </c>
      <c r="H113" s="96">
        <v>0.92494111999999995</v>
      </c>
      <c r="I113" s="60">
        <v>0.95600200000000002</v>
      </c>
      <c r="J113" s="60">
        <v>6.3588989999999998E-2</v>
      </c>
      <c r="K113" s="61"/>
      <c r="L113" s="258"/>
      <c r="M113" s="258"/>
      <c r="N113" s="55"/>
      <c r="O113" s="26"/>
      <c r="P113" s="55"/>
      <c r="Q113" s="26"/>
      <c r="R113" s="131"/>
      <c r="S113" s="215"/>
      <c r="T113" s="285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8"/>
      <c r="AL113" s="285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34</v>
      </c>
      <c r="D114" s="185"/>
      <c r="E114" s="56"/>
      <c r="F114" s="186">
        <v>32.816057999999998</v>
      </c>
      <c r="G114" s="186">
        <v>36.222000000000001</v>
      </c>
      <c r="H114" s="186">
        <v>0.96501671</v>
      </c>
      <c r="I114" s="62">
        <v>0.97864625000000005</v>
      </c>
      <c r="J114" s="62">
        <v>3.0297792E-2</v>
      </c>
      <c r="K114" s="187"/>
      <c r="L114" s="259"/>
      <c r="M114" s="259"/>
      <c r="N114" s="56"/>
      <c r="O114" s="28"/>
      <c r="P114" s="56"/>
      <c r="Q114" s="28"/>
      <c r="R114" s="132"/>
      <c r="S114" s="215"/>
      <c r="T114" s="286"/>
      <c r="U114" s="27" t="s">
        <v>34</v>
      </c>
      <c r="V114" s="185"/>
      <c r="W114" s="56"/>
      <c r="X114" s="186"/>
      <c r="Y114" s="186"/>
      <c r="Z114" s="186"/>
      <c r="AA114" s="62"/>
      <c r="AB114" s="62"/>
      <c r="AC114" s="187"/>
      <c r="AD114" s="259"/>
      <c r="AE114" s="259"/>
      <c r="AF114" s="56"/>
      <c r="AG114" s="28"/>
      <c r="AH114" s="56"/>
      <c r="AI114" s="28"/>
      <c r="AJ114" s="132"/>
      <c r="AK114" s="198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35</v>
      </c>
      <c r="D115" s="185"/>
      <c r="E115" s="56"/>
      <c r="F115" s="186">
        <v>38.090941999999998</v>
      </c>
      <c r="G115" s="186">
        <v>41.439447000000001</v>
      </c>
      <c r="H115" s="186">
        <v>0.98686594000000005</v>
      </c>
      <c r="I115" s="62">
        <v>0.99152141999999999</v>
      </c>
      <c r="J115" s="62">
        <v>1.2797406000000001E-2</v>
      </c>
      <c r="K115" s="187"/>
      <c r="L115" s="259"/>
      <c r="M115" s="259"/>
      <c r="N115" s="56"/>
      <c r="O115" s="28"/>
      <c r="P115" s="56"/>
      <c r="Q115" s="28"/>
      <c r="R115" s="132"/>
      <c r="S115" s="215"/>
      <c r="T115" s="286"/>
      <c r="U115" s="27" t="s">
        <v>35</v>
      </c>
      <c r="V115" s="185"/>
      <c r="W115" s="56"/>
      <c r="X115" s="186"/>
      <c r="Y115" s="186"/>
      <c r="Z115" s="186"/>
      <c r="AA115" s="62"/>
      <c r="AB115" s="62"/>
      <c r="AC115" s="187"/>
      <c r="AD115" s="259"/>
      <c r="AE115" s="259"/>
      <c r="AF115" s="56"/>
      <c r="AG115" s="28"/>
      <c r="AH115" s="56"/>
      <c r="AI115" s="28"/>
      <c r="AJ115" s="132"/>
      <c r="AK115" s="198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37</v>
      </c>
      <c r="D116" s="185"/>
      <c r="E116" s="56"/>
      <c r="F116" s="186">
        <v>42.287239</v>
      </c>
      <c r="G116" s="186">
        <v>45.349578999999999</v>
      </c>
      <c r="H116" s="186">
        <v>0.99369034999999994</v>
      </c>
      <c r="I116" s="62">
        <v>0.99612367999999996</v>
      </c>
      <c r="J116" s="62">
        <v>5.2133272000000003E-3</v>
      </c>
      <c r="K116" s="187"/>
      <c r="L116" s="259"/>
      <c r="M116" s="259"/>
      <c r="N116" s="56"/>
      <c r="O116" s="28"/>
      <c r="P116" s="56"/>
      <c r="Q116" s="28"/>
      <c r="R116" s="132"/>
      <c r="S116" s="215"/>
      <c r="T116" s="286"/>
      <c r="U116" s="27" t="s">
        <v>37</v>
      </c>
      <c r="V116" s="185"/>
      <c r="W116" s="56"/>
      <c r="X116" s="186"/>
      <c r="Y116" s="186"/>
      <c r="Z116" s="186"/>
      <c r="AA116" s="62"/>
      <c r="AB116" s="62"/>
      <c r="AC116" s="187"/>
      <c r="AD116" s="259"/>
      <c r="AE116" s="259"/>
      <c r="AF116" s="56"/>
      <c r="AG116" s="28"/>
      <c r="AH116" s="56"/>
      <c r="AI116" s="28"/>
      <c r="AJ116" s="132"/>
      <c r="AK116" s="198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5"/>
      <c r="E117" s="56"/>
      <c r="F117" s="188"/>
      <c r="G117" s="188"/>
      <c r="H117" s="188"/>
      <c r="I117" s="56"/>
      <c r="J117" s="56"/>
      <c r="K117" s="187"/>
      <c r="L117" s="259"/>
      <c r="M117" s="259"/>
      <c r="N117" s="56"/>
      <c r="O117" s="28"/>
      <c r="P117" s="56"/>
      <c r="Q117" s="28"/>
      <c r="R117" s="183"/>
      <c r="S117" s="215"/>
      <c r="T117" s="287"/>
      <c r="U117" s="27"/>
      <c r="V117" s="185"/>
      <c r="W117" s="56"/>
      <c r="X117" s="188"/>
      <c r="Y117" s="188"/>
      <c r="Z117" s="188"/>
      <c r="AA117" s="56"/>
      <c r="AB117" s="56"/>
      <c r="AC117" s="187"/>
      <c r="AD117" s="259"/>
      <c r="AE117" s="259"/>
      <c r="AF117" s="56"/>
      <c r="AG117" s="28"/>
      <c r="AH117" s="56"/>
      <c r="AI117" s="28"/>
      <c r="AJ117" s="183"/>
      <c r="AK117" s="198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88</v>
      </c>
      <c r="C118" s="25" t="s">
        <v>33</v>
      </c>
      <c r="D118" s="39"/>
      <c r="E118" s="55"/>
      <c r="F118" s="96">
        <v>29.054172000000001</v>
      </c>
      <c r="G118" s="96">
        <v>33.387869999999999</v>
      </c>
      <c r="H118" s="96">
        <v>0.94582734999999996</v>
      </c>
      <c r="I118" s="60">
        <v>0.96798382999999999</v>
      </c>
      <c r="J118" s="60">
        <v>6.7944619999999997E-2</v>
      </c>
      <c r="K118" s="61"/>
      <c r="L118" s="258"/>
      <c r="M118" s="258"/>
      <c r="N118" s="55"/>
      <c r="O118" s="26"/>
      <c r="P118" s="55"/>
      <c r="Q118" s="26"/>
      <c r="R118" s="131"/>
      <c r="S118" s="215"/>
      <c r="T118" s="285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8"/>
      <c r="AL118" s="285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34</v>
      </c>
      <c r="D119" s="185"/>
      <c r="E119" s="56"/>
      <c r="F119" s="186">
        <v>33.654505</v>
      </c>
      <c r="G119" s="186">
        <v>37.419046999999999</v>
      </c>
      <c r="H119" s="186">
        <v>0.97721564000000005</v>
      </c>
      <c r="I119" s="62">
        <v>0.98523848000000003</v>
      </c>
      <c r="J119" s="62">
        <v>3.1340510000000002E-2</v>
      </c>
      <c r="K119" s="187"/>
      <c r="L119" s="259"/>
      <c r="M119" s="259"/>
      <c r="N119" s="56"/>
      <c r="O119" s="28"/>
      <c r="P119" s="56"/>
      <c r="Q119" s="28"/>
      <c r="R119" s="132"/>
      <c r="S119" s="215"/>
      <c r="T119" s="286"/>
      <c r="U119" s="27" t="s">
        <v>34</v>
      </c>
      <c r="V119" s="185"/>
      <c r="W119" s="56"/>
      <c r="X119" s="186"/>
      <c r="Y119" s="186"/>
      <c r="Z119" s="186"/>
      <c r="AA119" s="62"/>
      <c r="AB119" s="62"/>
      <c r="AC119" s="187"/>
      <c r="AD119" s="259"/>
      <c r="AE119" s="259"/>
      <c r="AF119" s="56"/>
      <c r="AG119" s="28"/>
      <c r="AH119" s="56"/>
      <c r="AI119" s="28"/>
      <c r="AJ119" s="132"/>
      <c r="AK119" s="198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35</v>
      </c>
      <c r="D120" s="185"/>
      <c r="E120" s="56"/>
      <c r="F120" s="186">
        <v>39.234430000000003</v>
      </c>
      <c r="G120" s="186">
        <v>42.562392000000003</v>
      </c>
      <c r="H120" s="186">
        <v>0.99136194</v>
      </c>
      <c r="I120" s="62">
        <v>0.99440664999999995</v>
      </c>
      <c r="J120" s="62">
        <v>1.305658E-2</v>
      </c>
      <c r="K120" s="187"/>
      <c r="L120" s="259"/>
      <c r="M120" s="259"/>
      <c r="N120" s="56"/>
      <c r="O120" s="28"/>
      <c r="P120" s="56"/>
      <c r="Q120" s="28"/>
      <c r="R120" s="132"/>
      <c r="S120" s="215"/>
      <c r="T120" s="286"/>
      <c r="U120" s="27" t="s">
        <v>35</v>
      </c>
      <c r="V120" s="185"/>
      <c r="W120" s="56"/>
      <c r="X120" s="186"/>
      <c r="Y120" s="186"/>
      <c r="Z120" s="186"/>
      <c r="AA120" s="62"/>
      <c r="AB120" s="62"/>
      <c r="AC120" s="187"/>
      <c r="AD120" s="259"/>
      <c r="AE120" s="259"/>
      <c r="AF120" s="56"/>
      <c r="AG120" s="28"/>
      <c r="AH120" s="56"/>
      <c r="AI120" s="28"/>
      <c r="AJ120" s="132"/>
      <c r="AK120" s="198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37</v>
      </c>
      <c r="D121" s="185"/>
      <c r="E121" s="56"/>
      <c r="F121" s="186">
        <v>43.141024999999999</v>
      </c>
      <c r="G121" s="186">
        <v>46.123505999999999</v>
      </c>
      <c r="H121" s="186">
        <v>0.99519643999999996</v>
      </c>
      <c r="I121" s="62">
        <v>0.99721168999999998</v>
      </c>
      <c r="J121" s="62">
        <v>6.0147005000000002E-3</v>
      </c>
      <c r="K121" s="187"/>
      <c r="L121" s="259"/>
      <c r="M121" s="259"/>
      <c r="N121" s="56"/>
      <c r="O121" s="28"/>
      <c r="P121" s="56"/>
      <c r="Q121" s="28"/>
      <c r="R121" s="132"/>
      <c r="S121" s="215"/>
      <c r="T121" s="286"/>
      <c r="U121" s="27" t="s">
        <v>37</v>
      </c>
      <c r="V121" s="185"/>
      <c r="W121" s="56"/>
      <c r="X121" s="186"/>
      <c r="Y121" s="186"/>
      <c r="Z121" s="186"/>
      <c r="AA121" s="62"/>
      <c r="AB121" s="62"/>
      <c r="AC121" s="187"/>
      <c r="AD121" s="259"/>
      <c r="AE121" s="259"/>
      <c r="AF121" s="56"/>
      <c r="AG121" s="28"/>
      <c r="AH121" s="56"/>
      <c r="AI121" s="28"/>
      <c r="AJ121" s="132"/>
      <c r="AK121" s="198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5"/>
      <c r="E122" s="56"/>
      <c r="F122" s="188"/>
      <c r="G122" s="188"/>
      <c r="H122" s="188"/>
      <c r="I122" s="56"/>
      <c r="J122" s="56"/>
      <c r="K122" s="187"/>
      <c r="L122" s="259"/>
      <c r="M122" s="259"/>
      <c r="N122" s="56"/>
      <c r="O122" s="28"/>
      <c r="P122" s="56"/>
      <c r="Q122" s="28"/>
      <c r="R122" s="183"/>
      <c r="S122" s="215"/>
      <c r="T122" s="287"/>
      <c r="U122" s="27"/>
      <c r="V122" s="185"/>
      <c r="W122" s="56"/>
      <c r="X122" s="188"/>
      <c r="Y122" s="188"/>
      <c r="Z122" s="188"/>
      <c r="AA122" s="56"/>
      <c r="AB122" s="56"/>
      <c r="AC122" s="187"/>
      <c r="AD122" s="259"/>
      <c r="AE122" s="259"/>
      <c r="AF122" s="56"/>
      <c r="AG122" s="28"/>
      <c r="AH122" s="56"/>
      <c r="AI122" s="28"/>
      <c r="AJ122" s="183"/>
      <c r="AK122" s="198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89</v>
      </c>
      <c r="C123" s="25" t="s">
        <v>33</v>
      </c>
      <c r="D123" s="39"/>
      <c r="E123" s="55"/>
      <c r="F123" s="96">
        <v>29.060886</v>
      </c>
      <c r="G123" s="96">
        <v>33.464005999999998</v>
      </c>
      <c r="H123" s="96">
        <v>0.94198848999999996</v>
      </c>
      <c r="I123" s="60">
        <v>0.97042766000000003</v>
      </c>
      <c r="J123" s="60">
        <v>6.1514340000000001E-2</v>
      </c>
      <c r="K123" s="61"/>
      <c r="L123" s="258"/>
      <c r="M123" s="258"/>
      <c r="N123" s="55"/>
      <c r="O123" s="26"/>
      <c r="P123" s="55"/>
      <c r="Q123" s="26"/>
      <c r="R123" s="131"/>
      <c r="S123" s="215"/>
      <c r="T123" s="285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8"/>
      <c r="AL123" s="285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34</v>
      </c>
      <c r="D124" s="185"/>
      <c r="E124" s="56"/>
      <c r="F124" s="186">
        <v>33.630070000000003</v>
      </c>
      <c r="G124" s="186">
        <v>37.364139999999999</v>
      </c>
      <c r="H124" s="186">
        <v>0.97663873000000001</v>
      </c>
      <c r="I124" s="62">
        <v>0.98634516999999999</v>
      </c>
      <c r="J124" s="62">
        <v>2.5202667000000002E-2</v>
      </c>
      <c r="K124" s="187"/>
      <c r="L124" s="259"/>
      <c r="M124" s="259"/>
      <c r="N124" s="56"/>
      <c r="O124" s="28"/>
      <c r="P124" s="56"/>
      <c r="Q124" s="28"/>
      <c r="R124" s="132"/>
      <c r="S124" s="215"/>
      <c r="T124" s="286"/>
      <c r="U124" s="27" t="s">
        <v>34</v>
      </c>
      <c r="V124" s="185"/>
      <c r="W124" s="56"/>
      <c r="X124" s="186"/>
      <c r="Y124" s="186"/>
      <c r="Z124" s="186"/>
      <c r="AA124" s="62"/>
      <c r="AB124" s="62"/>
      <c r="AC124" s="187"/>
      <c r="AD124" s="259"/>
      <c r="AE124" s="259"/>
      <c r="AF124" s="56"/>
      <c r="AG124" s="28"/>
      <c r="AH124" s="56"/>
      <c r="AI124" s="28"/>
      <c r="AJ124" s="132"/>
      <c r="AK124" s="198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35</v>
      </c>
      <c r="D125" s="185"/>
      <c r="E125" s="56"/>
      <c r="F125" s="186">
        <v>39.352704000000003</v>
      </c>
      <c r="G125" s="186">
        <v>42.535659000000003</v>
      </c>
      <c r="H125" s="186">
        <v>0.99081405</v>
      </c>
      <c r="I125" s="62">
        <v>0.99431544999999999</v>
      </c>
      <c r="J125" s="62">
        <v>9.580435E-3</v>
      </c>
      <c r="K125" s="187"/>
      <c r="L125" s="259"/>
      <c r="M125" s="259"/>
      <c r="N125" s="56"/>
      <c r="O125" s="28"/>
      <c r="P125" s="56"/>
      <c r="Q125" s="28"/>
      <c r="R125" s="132"/>
      <c r="S125" s="215"/>
      <c r="T125" s="286"/>
      <c r="U125" s="27" t="s">
        <v>35</v>
      </c>
      <c r="V125" s="185"/>
      <c r="W125" s="56"/>
      <c r="X125" s="186"/>
      <c r="Y125" s="186"/>
      <c r="Z125" s="186"/>
      <c r="AA125" s="62"/>
      <c r="AB125" s="62"/>
      <c r="AC125" s="187"/>
      <c r="AD125" s="259"/>
      <c r="AE125" s="259"/>
      <c r="AF125" s="56"/>
      <c r="AG125" s="28"/>
      <c r="AH125" s="56"/>
      <c r="AI125" s="28"/>
      <c r="AJ125" s="132"/>
      <c r="AK125" s="198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37</v>
      </c>
      <c r="D126" s="185"/>
      <c r="E126" s="56"/>
      <c r="F126" s="186">
        <v>42.730403000000003</v>
      </c>
      <c r="G126" s="186">
        <v>45.700024999999997</v>
      </c>
      <c r="H126" s="186">
        <v>0.99465731999999996</v>
      </c>
      <c r="I126" s="62">
        <v>0.99701784000000004</v>
      </c>
      <c r="J126" s="62">
        <v>4.617393E-3</v>
      </c>
      <c r="K126" s="187"/>
      <c r="L126" s="259"/>
      <c r="M126" s="259"/>
      <c r="N126" s="56"/>
      <c r="O126" s="28"/>
      <c r="P126" s="56"/>
      <c r="Q126" s="28"/>
      <c r="R126" s="132"/>
      <c r="S126" s="215"/>
      <c r="T126" s="286"/>
      <c r="U126" s="27" t="s">
        <v>37</v>
      </c>
      <c r="V126" s="185"/>
      <c r="W126" s="56"/>
      <c r="X126" s="186"/>
      <c r="Y126" s="186"/>
      <c r="Z126" s="186"/>
      <c r="AA126" s="62"/>
      <c r="AB126" s="62"/>
      <c r="AC126" s="187"/>
      <c r="AD126" s="259"/>
      <c r="AE126" s="259"/>
      <c r="AF126" s="56"/>
      <c r="AG126" s="28"/>
      <c r="AH126" s="56"/>
      <c r="AI126" s="28"/>
      <c r="AJ126" s="132"/>
      <c r="AK126" s="198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5"/>
      <c r="E127" s="56"/>
      <c r="F127" s="188"/>
      <c r="G127" s="188"/>
      <c r="H127" s="188"/>
      <c r="I127" s="56"/>
      <c r="J127" s="56"/>
      <c r="K127" s="187"/>
      <c r="L127" s="259"/>
      <c r="M127" s="259"/>
      <c r="N127" s="56"/>
      <c r="O127" s="28"/>
      <c r="P127" s="56"/>
      <c r="Q127" s="28"/>
      <c r="R127" s="183"/>
      <c r="S127" s="215"/>
      <c r="T127" s="287"/>
      <c r="U127" s="27"/>
      <c r="V127" s="185"/>
      <c r="W127" s="56"/>
      <c r="X127" s="188"/>
      <c r="Y127" s="188"/>
      <c r="Z127" s="188"/>
      <c r="AA127" s="56"/>
      <c r="AB127" s="56"/>
      <c r="AC127" s="187"/>
      <c r="AD127" s="259"/>
      <c r="AE127" s="259"/>
      <c r="AF127" s="56"/>
      <c r="AG127" s="28"/>
      <c r="AH127" s="56"/>
      <c r="AI127" s="28"/>
      <c r="AJ127" s="183"/>
      <c r="AK127" s="198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90</v>
      </c>
      <c r="C128" s="25" t="s">
        <v>33</v>
      </c>
      <c r="D128" s="39"/>
      <c r="E128" s="55"/>
      <c r="F128" s="96">
        <v>29.569222</v>
      </c>
      <c r="G128" s="96">
        <v>33.464115</v>
      </c>
      <c r="H128" s="96">
        <v>0.93863443999999996</v>
      </c>
      <c r="I128" s="60">
        <v>0.96918875999999998</v>
      </c>
      <c r="J128" s="60">
        <v>6.3458994000000005E-2</v>
      </c>
      <c r="K128" s="61"/>
      <c r="L128" s="258"/>
      <c r="M128" s="258"/>
      <c r="N128" s="55"/>
      <c r="O128" s="26"/>
      <c r="P128" s="55"/>
      <c r="Q128" s="26"/>
      <c r="R128" s="131"/>
      <c r="S128" s="215"/>
      <c r="T128" s="285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8"/>
      <c r="AL128" s="285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34</v>
      </c>
      <c r="D129" s="185"/>
      <c r="E129" s="56"/>
      <c r="F129" s="186">
        <v>34.178320999999997</v>
      </c>
      <c r="G129" s="186">
        <v>37.682389999999998</v>
      </c>
      <c r="H129" s="186">
        <v>0.97422721000000001</v>
      </c>
      <c r="I129" s="62">
        <v>0.98523594999999997</v>
      </c>
      <c r="J129" s="62">
        <v>2.8123945000000001E-2</v>
      </c>
      <c r="K129" s="187"/>
      <c r="L129" s="259"/>
      <c r="M129" s="259"/>
      <c r="N129" s="56"/>
      <c r="O129" s="28"/>
      <c r="P129" s="56"/>
      <c r="Q129" s="28"/>
      <c r="R129" s="132"/>
      <c r="S129" s="215"/>
      <c r="T129" s="286"/>
      <c r="U129" s="27" t="s">
        <v>34</v>
      </c>
      <c r="V129" s="185"/>
      <c r="W129" s="56"/>
      <c r="X129" s="186"/>
      <c r="Y129" s="186"/>
      <c r="Z129" s="186"/>
      <c r="AA129" s="62"/>
      <c r="AB129" s="62"/>
      <c r="AC129" s="187"/>
      <c r="AD129" s="259"/>
      <c r="AE129" s="259"/>
      <c r="AF129" s="56"/>
      <c r="AG129" s="28"/>
      <c r="AH129" s="56"/>
      <c r="AI129" s="28"/>
      <c r="AJ129" s="132"/>
      <c r="AK129" s="198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35</v>
      </c>
      <c r="D130" s="185"/>
      <c r="E130" s="56"/>
      <c r="F130" s="186">
        <v>39.357970999999999</v>
      </c>
      <c r="G130" s="186">
        <v>42.672691</v>
      </c>
      <c r="H130" s="186">
        <v>0.99038192999999997</v>
      </c>
      <c r="I130" s="62">
        <v>0.99399079999999995</v>
      </c>
      <c r="J130" s="62">
        <v>1.1956922E-2</v>
      </c>
      <c r="K130" s="187"/>
      <c r="L130" s="259"/>
      <c r="M130" s="259"/>
      <c r="N130" s="56"/>
      <c r="O130" s="28"/>
      <c r="P130" s="56"/>
      <c r="Q130" s="28"/>
      <c r="R130" s="132"/>
      <c r="S130" s="215"/>
      <c r="T130" s="286"/>
      <c r="U130" s="27" t="s">
        <v>35</v>
      </c>
      <c r="V130" s="185"/>
      <c r="W130" s="56"/>
      <c r="X130" s="186"/>
      <c r="Y130" s="186"/>
      <c r="Z130" s="186"/>
      <c r="AA130" s="62"/>
      <c r="AB130" s="62"/>
      <c r="AC130" s="187"/>
      <c r="AD130" s="259"/>
      <c r="AE130" s="259"/>
      <c r="AF130" s="56"/>
      <c r="AG130" s="28"/>
      <c r="AH130" s="56"/>
      <c r="AI130" s="28"/>
      <c r="AJ130" s="132"/>
      <c r="AK130" s="198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37</v>
      </c>
      <c r="D131" s="185"/>
      <c r="E131" s="56"/>
      <c r="F131" s="186">
        <v>43.131365000000002</v>
      </c>
      <c r="G131" s="186">
        <v>46.112605000000002</v>
      </c>
      <c r="H131" s="186">
        <v>0.99493715000000005</v>
      </c>
      <c r="I131" s="62">
        <v>0.99699404999999997</v>
      </c>
      <c r="J131" s="62">
        <v>5.3837583000000003E-3</v>
      </c>
      <c r="K131" s="187"/>
      <c r="L131" s="259"/>
      <c r="M131" s="259"/>
      <c r="N131" s="56"/>
      <c r="O131" s="28"/>
      <c r="P131" s="56"/>
      <c r="Q131" s="28"/>
      <c r="R131" s="132"/>
      <c r="S131" s="215"/>
      <c r="T131" s="286"/>
      <c r="U131" s="27" t="s">
        <v>37</v>
      </c>
      <c r="V131" s="185"/>
      <c r="W131" s="56"/>
      <c r="X131" s="186"/>
      <c r="Y131" s="186"/>
      <c r="Z131" s="186"/>
      <c r="AA131" s="62"/>
      <c r="AB131" s="62"/>
      <c r="AC131" s="187"/>
      <c r="AD131" s="259"/>
      <c r="AE131" s="259"/>
      <c r="AF131" s="56"/>
      <c r="AG131" s="28"/>
      <c r="AH131" s="56"/>
      <c r="AI131" s="28"/>
      <c r="AJ131" s="132"/>
      <c r="AK131" s="198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5"/>
      <c r="E132" s="56"/>
      <c r="F132" s="188"/>
      <c r="G132" s="188"/>
      <c r="H132" s="188"/>
      <c r="I132" s="56"/>
      <c r="J132" s="56"/>
      <c r="K132" s="187"/>
      <c r="L132" s="259"/>
      <c r="M132" s="259"/>
      <c r="N132" s="56"/>
      <c r="O132" s="28"/>
      <c r="P132" s="56"/>
      <c r="Q132" s="28"/>
      <c r="R132" s="183"/>
      <c r="S132" s="215"/>
      <c r="T132" s="287"/>
      <c r="U132" s="27"/>
      <c r="V132" s="185"/>
      <c r="W132" s="56"/>
      <c r="X132" s="188"/>
      <c r="Y132" s="188"/>
      <c r="Z132" s="188"/>
      <c r="AA132" s="56"/>
      <c r="AB132" s="56"/>
      <c r="AC132" s="187"/>
      <c r="AD132" s="259"/>
      <c r="AE132" s="259"/>
      <c r="AF132" s="56"/>
      <c r="AG132" s="28"/>
      <c r="AH132" s="56"/>
      <c r="AI132" s="28"/>
      <c r="AJ132" s="183"/>
      <c r="AK132" s="198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91</v>
      </c>
      <c r="C133" s="25" t="s">
        <v>33</v>
      </c>
      <c r="D133" s="39"/>
      <c r="E133" s="55"/>
      <c r="F133" s="96">
        <v>28.275615999999999</v>
      </c>
      <c r="G133" s="96">
        <v>32.287723</v>
      </c>
      <c r="H133" s="96">
        <v>0.93122459999999996</v>
      </c>
      <c r="I133" s="60">
        <v>0.96264444000000005</v>
      </c>
      <c r="J133" s="60">
        <v>6.4108940000000003E-2</v>
      </c>
      <c r="K133" s="61"/>
      <c r="L133" s="258"/>
      <c r="M133" s="258"/>
      <c r="N133" s="55"/>
      <c r="O133" s="26"/>
      <c r="P133" s="55"/>
      <c r="Q133" s="26"/>
      <c r="R133" s="131"/>
      <c r="S133" s="215"/>
      <c r="T133" s="285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8"/>
      <c r="AL133" s="285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34</v>
      </c>
      <c r="D134" s="185"/>
      <c r="E134" s="56"/>
      <c r="F134" s="186">
        <v>33.352876000000002</v>
      </c>
      <c r="G134" s="186">
        <v>36.864308999999999</v>
      </c>
      <c r="H134" s="186">
        <v>0.97201630999999999</v>
      </c>
      <c r="I134" s="62">
        <v>0.98374002999999999</v>
      </c>
      <c r="J134" s="62">
        <v>2.6294815999999999E-2</v>
      </c>
      <c r="K134" s="187"/>
      <c r="L134" s="259"/>
      <c r="M134" s="259"/>
      <c r="N134" s="56"/>
      <c r="O134" s="28"/>
      <c r="P134" s="56"/>
      <c r="Q134" s="28"/>
      <c r="R134" s="132"/>
      <c r="S134" s="215"/>
      <c r="T134" s="286"/>
      <c r="U134" s="27" t="s">
        <v>34</v>
      </c>
      <c r="V134" s="185"/>
      <c r="W134" s="56"/>
      <c r="X134" s="186"/>
      <c r="Y134" s="186"/>
      <c r="Z134" s="186"/>
      <c r="AA134" s="62"/>
      <c r="AB134" s="62"/>
      <c r="AC134" s="187"/>
      <c r="AD134" s="259"/>
      <c r="AE134" s="259"/>
      <c r="AF134" s="56"/>
      <c r="AG134" s="28"/>
      <c r="AH134" s="56"/>
      <c r="AI134" s="28"/>
      <c r="AJ134" s="132"/>
      <c r="AK134" s="198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35</v>
      </c>
      <c r="D135" s="185"/>
      <c r="E135" s="56"/>
      <c r="F135" s="186">
        <v>38.510948999999997</v>
      </c>
      <c r="G135" s="186">
        <v>41.812055999999998</v>
      </c>
      <c r="H135" s="186">
        <v>0.98940097999999999</v>
      </c>
      <c r="I135" s="62">
        <v>0.99330631000000003</v>
      </c>
      <c r="J135" s="62">
        <v>9.8525209999999995E-3</v>
      </c>
      <c r="K135" s="187"/>
      <c r="L135" s="259"/>
      <c r="M135" s="259"/>
      <c r="N135" s="56"/>
      <c r="O135" s="28"/>
      <c r="P135" s="56"/>
      <c r="Q135" s="28"/>
      <c r="R135" s="132"/>
      <c r="S135" s="215"/>
      <c r="T135" s="286"/>
      <c r="U135" s="27" t="s">
        <v>35</v>
      </c>
      <c r="V135" s="185"/>
      <c r="W135" s="56"/>
      <c r="X135" s="186"/>
      <c r="Y135" s="186"/>
      <c r="Z135" s="186"/>
      <c r="AA135" s="62"/>
      <c r="AB135" s="62"/>
      <c r="AC135" s="187"/>
      <c r="AD135" s="259"/>
      <c r="AE135" s="259"/>
      <c r="AF135" s="56"/>
      <c r="AG135" s="28"/>
      <c r="AH135" s="56"/>
      <c r="AI135" s="28"/>
      <c r="AJ135" s="132"/>
      <c r="AK135" s="198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37</v>
      </c>
      <c r="D136" s="185"/>
      <c r="E136" s="56"/>
      <c r="F136" s="186">
        <v>41.635812999999999</v>
      </c>
      <c r="G136" s="186">
        <v>44.775199999999998</v>
      </c>
      <c r="H136" s="186">
        <v>0.99451425999999998</v>
      </c>
      <c r="I136" s="62">
        <v>0.99665935999999999</v>
      </c>
      <c r="J136" s="62">
        <v>4.4838910000000003E-3</v>
      </c>
      <c r="K136" s="187"/>
      <c r="L136" s="259"/>
      <c r="M136" s="259"/>
      <c r="N136" s="56"/>
      <c r="O136" s="28"/>
      <c r="P136" s="56"/>
      <c r="Q136" s="28"/>
      <c r="R136" s="132"/>
      <c r="S136" s="215"/>
      <c r="T136" s="286"/>
      <c r="U136" s="27" t="s">
        <v>37</v>
      </c>
      <c r="V136" s="185"/>
      <c r="W136" s="56"/>
      <c r="X136" s="186"/>
      <c r="Y136" s="186"/>
      <c r="Z136" s="186"/>
      <c r="AA136" s="62"/>
      <c r="AB136" s="62"/>
      <c r="AC136" s="187"/>
      <c r="AD136" s="259"/>
      <c r="AE136" s="259"/>
      <c r="AF136" s="56"/>
      <c r="AG136" s="28"/>
      <c r="AH136" s="56"/>
      <c r="AI136" s="28"/>
      <c r="AJ136" s="132"/>
      <c r="AK136" s="198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5"/>
      <c r="E137" s="56"/>
      <c r="F137" s="188"/>
      <c r="G137" s="188"/>
      <c r="H137" s="188"/>
      <c r="I137" s="56"/>
      <c r="J137" s="56"/>
      <c r="K137" s="187"/>
      <c r="L137" s="259"/>
      <c r="M137" s="259"/>
      <c r="N137" s="56"/>
      <c r="O137" s="28"/>
      <c r="P137" s="56"/>
      <c r="Q137" s="28"/>
      <c r="R137" s="183"/>
      <c r="S137" s="215"/>
      <c r="T137" s="287"/>
      <c r="U137" s="27"/>
      <c r="V137" s="185"/>
      <c r="W137" s="56"/>
      <c r="X137" s="188"/>
      <c r="Y137" s="188"/>
      <c r="Z137" s="188"/>
      <c r="AA137" s="56"/>
      <c r="AB137" s="56"/>
      <c r="AC137" s="187"/>
      <c r="AD137" s="259"/>
      <c r="AE137" s="259"/>
      <c r="AF137" s="56"/>
      <c r="AG137" s="28"/>
      <c r="AH137" s="56"/>
      <c r="AI137" s="28"/>
      <c r="AJ137" s="183"/>
      <c r="AK137" s="198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92</v>
      </c>
      <c r="C138" s="25" t="s">
        <v>33</v>
      </c>
      <c r="D138" s="39"/>
      <c r="E138" s="55"/>
      <c r="F138" s="96">
        <v>29.389851</v>
      </c>
      <c r="G138" s="96">
        <v>33.280287000000001</v>
      </c>
      <c r="H138" s="96">
        <v>0.94728188000000002</v>
      </c>
      <c r="I138" s="60">
        <v>0.97020985999999998</v>
      </c>
      <c r="J138" s="60">
        <v>6.3410750000000002E-2</v>
      </c>
      <c r="K138" s="61"/>
      <c r="L138" s="258"/>
      <c r="M138" s="258"/>
      <c r="N138" s="55"/>
      <c r="O138" s="26"/>
      <c r="P138" s="55"/>
      <c r="Q138" s="26"/>
      <c r="R138" s="131"/>
      <c r="S138" s="215"/>
      <c r="T138" s="285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8"/>
      <c r="AL138" s="285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34</v>
      </c>
      <c r="D139" s="185"/>
      <c r="E139" s="56"/>
      <c r="F139" s="186">
        <v>34.418754</v>
      </c>
      <c r="G139" s="186">
        <v>37.823801000000003</v>
      </c>
      <c r="H139" s="186">
        <v>0.97781735000000003</v>
      </c>
      <c r="I139" s="62">
        <v>0.9868382</v>
      </c>
      <c r="J139" s="62">
        <v>2.9151549999999998E-2</v>
      </c>
      <c r="K139" s="187"/>
      <c r="L139" s="259"/>
      <c r="M139" s="259"/>
      <c r="N139" s="56"/>
      <c r="O139" s="28"/>
      <c r="P139" s="56"/>
      <c r="Q139" s="28"/>
      <c r="R139" s="132"/>
      <c r="S139" s="215"/>
      <c r="T139" s="286"/>
      <c r="U139" s="27" t="s">
        <v>34</v>
      </c>
      <c r="V139" s="185"/>
      <c r="W139" s="56"/>
      <c r="X139" s="186"/>
      <c r="Y139" s="186"/>
      <c r="Z139" s="186"/>
      <c r="AA139" s="62"/>
      <c r="AB139" s="62"/>
      <c r="AC139" s="187"/>
      <c r="AD139" s="259"/>
      <c r="AE139" s="259"/>
      <c r="AF139" s="56"/>
      <c r="AG139" s="28"/>
      <c r="AH139" s="56"/>
      <c r="AI139" s="28"/>
      <c r="AJ139" s="132"/>
      <c r="AK139" s="198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35</v>
      </c>
      <c r="D140" s="185"/>
      <c r="E140" s="56"/>
      <c r="F140" s="186">
        <v>39.348314000000002</v>
      </c>
      <c r="G140" s="186">
        <v>42.490775999999997</v>
      </c>
      <c r="H140" s="186">
        <v>0.99111090999999996</v>
      </c>
      <c r="I140" s="62">
        <v>0.99449929000000004</v>
      </c>
      <c r="J140" s="62">
        <v>1.1057034E-2</v>
      </c>
      <c r="K140" s="187"/>
      <c r="L140" s="259"/>
      <c r="M140" s="259"/>
      <c r="N140" s="56"/>
      <c r="O140" s="28"/>
      <c r="P140" s="56"/>
      <c r="Q140" s="28"/>
      <c r="R140" s="132"/>
      <c r="S140" s="215"/>
      <c r="T140" s="286"/>
      <c r="U140" s="27" t="s">
        <v>35</v>
      </c>
      <c r="V140" s="185"/>
      <c r="W140" s="56"/>
      <c r="X140" s="186"/>
      <c r="Y140" s="186"/>
      <c r="Z140" s="186"/>
      <c r="AA140" s="62"/>
      <c r="AB140" s="62"/>
      <c r="AC140" s="187"/>
      <c r="AD140" s="259"/>
      <c r="AE140" s="259"/>
      <c r="AF140" s="56"/>
      <c r="AG140" s="28"/>
      <c r="AH140" s="56"/>
      <c r="AI140" s="28"/>
      <c r="AJ140" s="132"/>
      <c r="AK140" s="198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37</v>
      </c>
      <c r="D141" s="185"/>
      <c r="E141" s="56"/>
      <c r="F141" s="186">
        <v>42.625509000000001</v>
      </c>
      <c r="G141" s="186">
        <v>45.626603000000003</v>
      </c>
      <c r="H141" s="186">
        <v>0.99486532000000005</v>
      </c>
      <c r="I141" s="62">
        <v>0.99714555999999999</v>
      </c>
      <c r="J141" s="62">
        <v>5.2129719999999997E-3</v>
      </c>
      <c r="K141" s="187"/>
      <c r="L141" s="259"/>
      <c r="M141" s="259"/>
      <c r="N141" s="56"/>
      <c r="O141" s="28"/>
      <c r="P141" s="56"/>
      <c r="Q141" s="28"/>
      <c r="R141" s="132"/>
      <c r="S141" s="215"/>
      <c r="T141" s="286"/>
      <c r="U141" s="27" t="s">
        <v>37</v>
      </c>
      <c r="V141" s="185"/>
      <c r="W141" s="56"/>
      <c r="X141" s="186"/>
      <c r="Y141" s="186"/>
      <c r="Z141" s="186"/>
      <c r="AA141" s="62"/>
      <c r="AB141" s="62"/>
      <c r="AC141" s="187"/>
      <c r="AD141" s="259"/>
      <c r="AE141" s="259"/>
      <c r="AF141" s="56"/>
      <c r="AG141" s="28"/>
      <c r="AH141" s="56"/>
      <c r="AI141" s="28"/>
      <c r="AJ141" s="132"/>
      <c r="AK141" s="198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5"/>
      <c r="E142" s="56"/>
      <c r="F142" s="188"/>
      <c r="G142" s="188"/>
      <c r="H142" s="188"/>
      <c r="I142" s="56"/>
      <c r="J142" s="56"/>
      <c r="K142" s="187"/>
      <c r="L142" s="259"/>
      <c r="M142" s="259"/>
      <c r="N142" s="56"/>
      <c r="O142" s="28"/>
      <c r="P142" s="56"/>
      <c r="Q142" s="28"/>
      <c r="R142" s="183"/>
      <c r="S142" s="215"/>
      <c r="T142" s="287"/>
      <c r="U142" s="27"/>
      <c r="V142" s="185"/>
      <c r="W142" s="56"/>
      <c r="X142" s="188"/>
      <c r="Y142" s="188"/>
      <c r="Z142" s="188"/>
      <c r="AA142" s="56"/>
      <c r="AB142" s="56"/>
      <c r="AC142" s="187"/>
      <c r="AD142" s="259"/>
      <c r="AE142" s="259"/>
      <c r="AF142" s="56"/>
      <c r="AG142" s="28"/>
      <c r="AH142" s="56"/>
      <c r="AI142" s="28"/>
      <c r="AJ142" s="183"/>
      <c r="AK142" s="198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93</v>
      </c>
      <c r="C143" s="25" t="s">
        <v>33</v>
      </c>
      <c r="D143" s="39"/>
      <c r="E143" s="55"/>
      <c r="F143" s="96">
        <v>29.450873999999999</v>
      </c>
      <c r="G143" s="96">
        <v>33.207562000000003</v>
      </c>
      <c r="H143" s="96">
        <v>0.94226885999999999</v>
      </c>
      <c r="I143" s="60">
        <v>0.96798403</v>
      </c>
      <c r="J143" s="60">
        <v>7.3674080000000003E-2</v>
      </c>
      <c r="K143" s="61"/>
      <c r="L143" s="258"/>
      <c r="M143" s="258"/>
      <c r="N143" s="55"/>
      <c r="O143" s="26"/>
      <c r="P143" s="55"/>
      <c r="Q143" s="26"/>
      <c r="R143" s="131"/>
      <c r="S143" s="215"/>
      <c r="T143" s="285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8"/>
      <c r="AL143" s="285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34</v>
      </c>
      <c r="D144" s="185"/>
      <c r="E144" s="56"/>
      <c r="F144" s="186">
        <v>34.272649000000001</v>
      </c>
      <c r="G144" s="186">
        <v>37.5837</v>
      </c>
      <c r="H144" s="186">
        <v>0.97549719000000001</v>
      </c>
      <c r="I144" s="62">
        <v>0.98539357000000005</v>
      </c>
      <c r="J144" s="62">
        <v>3.4763966E-2</v>
      </c>
      <c r="K144" s="187"/>
      <c r="L144" s="259"/>
      <c r="M144" s="259"/>
      <c r="N144" s="56"/>
      <c r="O144" s="28"/>
      <c r="P144" s="56"/>
      <c r="Q144" s="28"/>
      <c r="R144" s="132"/>
      <c r="S144" s="215"/>
      <c r="T144" s="286"/>
      <c r="U144" s="27" t="s">
        <v>34</v>
      </c>
      <c r="V144" s="185"/>
      <c r="W144" s="56"/>
      <c r="X144" s="186"/>
      <c r="Y144" s="186"/>
      <c r="Z144" s="186"/>
      <c r="AA144" s="62"/>
      <c r="AB144" s="62"/>
      <c r="AC144" s="187"/>
      <c r="AD144" s="259"/>
      <c r="AE144" s="259"/>
      <c r="AF144" s="56"/>
      <c r="AG144" s="28"/>
      <c r="AH144" s="56"/>
      <c r="AI144" s="28"/>
      <c r="AJ144" s="132"/>
      <c r="AK144" s="198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35</v>
      </c>
      <c r="D145" s="185"/>
      <c r="E145" s="56"/>
      <c r="F145" s="186">
        <v>39.256186</v>
      </c>
      <c r="G145" s="186">
        <v>42.365842999999998</v>
      </c>
      <c r="H145" s="186">
        <v>0.99041827999999998</v>
      </c>
      <c r="I145" s="62">
        <v>0.99418245999999999</v>
      </c>
      <c r="J145" s="62">
        <v>1.2992205E-2</v>
      </c>
      <c r="K145" s="187"/>
      <c r="L145" s="259"/>
      <c r="M145" s="259"/>
      <c r="N145" s="56"/>
      <c r="O145" s="28"/>
      <c r="P145" s="56"/>
      <c r="Q145" s="28"/>
      <c r="R145" s="132"/>
      <c r="S145" s="215"/>
      <c r="T145" s="286"/>
      <c r="U145" s="27" t="s">
        <v>35</v>
      </c>
      <c r="V145" s="185"/>
      <c r="W145" s="56"/>
      <c r="X145" s="186"/>
      <c r="Y145" s="186"/>
      <c r="Z145" s="186"/>
      <c r="AA145" s="62"/>
      <c r="AB145" s="62"/>
      <c r="AC145" s="187"/>
      <c r="AD145" s="259"/>
      <c r="AE145" s="259"/>
      <c r="AF145" s="56"/>
      <c r="AG145" s="28"/>
      <c r="AH145" s="56"/>
      <c r="AI145" s="28"/>
      <c r="AJ145" s="132"/>
      <c r="AK145" s="198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37</v>
      </c>
      <c r="D146" s="185"/>
      <c r="E146" s="56"/>
      <c r="F146" s="186">
        <v>42.583033</v>
      </c>
      <c r="G146" s="186">
        <v>45.589514000000001</v>
      </c>
      <c r="H146" s="186">
        <v>0.99455152999999996</v>
      </c>
      <c r="I146" s="62">
        <v>0.99704994999999996</v>
      </c>
      <c r="J146" s="62">
        <v>5.8822809999999996E-3</v>
      </c>
      <c r="K146" s="187"/>
      <c r="L146" s="259"/>
      <c r="M146" s="259"/>
      <c r="N146" s="56"/>
      <c r="O146" s="28"/>
      <c r="P146" s="56"/>
      <c r="Q146" s="28"/>
      <c r="R146" s="132"/>
      <c r="S146" s="215"/>
      <c r="T146" s="286"/>
      <c r="U146" s="27" t="s">
        <v>37</v>
      </c>
      <c r="V146" s="185"/>
      <c r="W146" s="56"/>
      <c r="X146" s="186"/>
      <c r="Y146" s="186"/>
      <c r="Z146" s="186"/>
      <c r="AA146" s="62"/>
      <c r="AB146" s="62"/>
      <c r="AC146" s="187"/>
      <c r="AD146" s="259"/>
      <c r="AE146" s="259"/>
      <c r="AF146" s="56"/>
      <c r="AG146" s="28"/>
      <c r="AH146" s="56"/>
      <c r="AI146" s="28"/>
      <c r="AJ146" s="132"/>
      <c r="AK146" s="198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5"/>
      <c r="E147" s="56"/>
      <c r="F147" s="188"/>
      <c r="G147" s="188"/>
      <c r="H147" s="188"/>
      <c r="I147" s="56"/>
      <c r="J147" s="56"/>
      <c r="K147" s="187"/>
      <c r="L147" s="259"/>
      <c r="M147" s="259"/>
      <c r="N147" s="56"/>
      <c r="O147" s="28"/>
      <c r="P147" s="56"/>
      <c r="Q147" s="28"/>
      <c r="R147" s="183"/>
      <c r="S147" s="215"/>
      <c r="T147" s="287"/>
      <c r="U147" s="27"/>
      <c r="V147" s="185"/>
      <c r="W147" s="56"/>
      <c r="X147" s="188"/>
      <c r="Y147" s="188"/>
      <c r="Z147" s="188"/>
      <c r="AA147" s="56"/>
      <c r="AB147" s="56"/>
      <c r="AC147" s="187"/>
      <c r="AD147" s="259"/>
      <c r="AE147" s="259"/>
      <c r="AF147" s="56"/>
      <c r="AG147" s="28"/>
      <c r="AH147" s="56"/>
      <c r="AI147" s="28"/>
      <c r="AJ147" s="183"/>
      <c r="AK147" s="198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94</v>
      </c>
      <c r="C148" s="25" t="s">
        <v>33</v>
      </c>
      <c r="D148" s="39"/>
      <c r="E148" s="55"/>
      <c r="F148" s="96">
        <v>27.816841</v>
      </c>
      <c r="G148" s="96">
        <v>32.268044000000003</v>
      </c>
      <c r="H148" s="96">
        <v>0.93784984000000005</v>
      </c>
      <c r="I148" s="60">
        <v>0.96149015999999998</v>
      </c>
      <c r="J148" s="60">
        <v>6.6270620000000002E-2</v>
      </c>
      <c r="K148" s="61"/>
      <c r="L148" s="258"/>
      <c r="M148" s="258"/>
      <c r="N148" s="55"/>
      <c r="O148" s="26"/>
      <c r="P148" s="55"/>
      <c r="Q148" s="26"/>
      <c r="R148" s="131"/>
      <c r="S148" s="215"/>
      <c r="T148" s="285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8"/>
      <c r="AL148" s="285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34</v>
      </c>
      <c r="D149" s="185"/>
      <c r="E149" s="56"/>
      <c r="F149" s="186">
        <v>33.221074999999999</v>
      </c>
      <c r="G149" s="186">
        <v>36.949243000000003</v>
      </c>
      <c r="H149" s="186">
        <v>0.97500043999999997</v>
      </c>
      <c r="I149" s="62">
        <v>0.98351111999999996</v>
      </c>
      <c r="J149" s="62">
        <v>2.9518493E-2</v>
      </c>
      <c r="K149" s="187"/>
      <c r="L149" s="259"/>
      <c r="M149" s="259"/>
      <c r="N149" s="56"/>
      <c r="O149" s="28"/>
      <c r="P149" s="56"/>
      <c r="Q149" s="28"/>
      <c r="R149" s="132"/>
      <c r="S149" s="215"/>
      <c r="T149" s="286"/>
      <c r="U149" s="27" t="s">
        <v>34</v>
      </c>
      <c r="V149" s="185"/>
      <c r="W149" s="56"/>
      <c r="X149" s="186"/>
      <c r="Y149" s="186"/>
      <c r="Z149" s="186"/>
      <c r="AA149" s="62"/>
      <c r="AB149" s="62"/>
      <c r="AC149" s="187"/>
      <c r="AD149" s="259"/>
      <c r="AE149" s="259"/>
      <c r="AF149" s="56"/>
      <c r="AG149" s="28"/>
      <c r="AH149" s="56"/>
      <c r="AI149" s="28"/>
      <c r="AJ149" s="132"/>
      <c r="AK149" s="198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35</v>
      </c>
      <c r="D150" s="185"/>
      <c r="E150" s="56"/>
      <c r="F150" s="186">
        <v>38.860143999999998</v>
      </c>
      <c r="G150" s="186">
        <v>42.229069000000003</v>
      </c>
      <c r="H150" s="186">
        <v>0.99084572000000004</v>
      </c>
      <c r="I150" s="62">
        <v>0.99394444000000004</v>
      </c>
      <c r="J150" s="62">
        <v>1.117686E-2</v>
      </c>
      <c r="K150" s="187"/>
      <c r="L150" s="259"/>
      <c r="M150" s="259"/>
      <c r="N150" s="56"/>
      <c r="O150" s="28"/>
      <c r="P150" s="56"/>
      <c r="Q150" s="28"/>
      <c r="R150" s="132"/>
      <c r="S150" s="215"/>
      <c r="T150" s="286"/>
      <c r="U150" s="27" t="s">
        <v>35</v>
      </c>
      <c r="V150" s="185"/>
      <c r="W150" s="56"/>
      <c r="X150" s="186"/>
      <c r="Y150" s="186"/>
      <c r="Z150" s="186"/>
      <c r="AA150" s="62"/>
      <c r="AB150" s="62"/>
      <c r="AC150" s="187"/>
      <c r="AD150" s="259"/>
      <c r="AE150" s="259"/>
      <c r="AF150" s="56"/>
      <c r="AG150" s="28"/>
      <c r="AH150" s="56"/>
      <c r="AI150" s="28"/>
      <c r="AJ150" s="132"/>
      <c r="AK150" s="198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37</v>
      </c>
      <c r="D151" s="185"/>
      <c r="E151" s="56"/>
      <c r="F151" s="186">
        <v>42.878258000000002</v>
      </c>
      <c r="G151" s="186">
        <v>45.898175999999999</v>
      </c>
      <c r="H151" s="186">
        <v>0.99519111999999998</v>
      </c>
      <c r="I151" s="62">
        <v>0.99706655</v>
      </c>
      <c r="J151" s="62">
        <v>4.851981E-3</v>
      </c>
      <c r="K151" s="187"/>
      <c r="L151" s="259"/>
      <c r="M151" s="259"/>
      <c r="N151" s="56"/>
      <c r="O151" s="28"/>
      <c r="P151" s="56"/>
      <c r="Q151" s="28"/>
      <c r="R151" s="132"/>
      <c r="S151" s="215"/>
      <c r="T151" s="286"/>
      <c r="U151" s="27" t="s">
        <v>37</v>
      </c>
      <c r="V151" s="185"/>
      <c r="W151" s="56"/>
      <c r="X151" s="186"/>
      <c r="Y151" s="186"/>
      <c r="Z151" s="186"/>
      <c r="AA151" s="62"/>
      <c r="AB151" s="62"/>
      <c r="AC151" s="187"/>
      <c r="AD151" s="259"/>
      <c r="AE151" s="259"/>
      <c r="AF151" s="56"/>
      <c r="AG151" s="28"/>
      <c r="AH151" s="56"/>
      <c r="AI151" s="28"/>
      <c r="AJ151" s="132"/>
      <c r="AK151" s="198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5"/>
      <c r="E152" s="56"/>
      <c r="F152" s="188"/>
      <c r="G152" s="188"/>
      <c r="H152" s="188"/>
      <c r="I152" s="56"/>
      <c r="J152" s="56"/>
      <c r="K152" s="187"/>
      <c r="L152" s="259"/>
      <c r="M152" s="259"/>
      <c r="N152" s="56"/>
      <c r="O152" s="28"/>
      <c r="P152" s="56"/>
      <c r="Q152" s="28"/>
      <c r="R152" s="183"/>
      <c r="S152" s="215"/>
      <c r="T152" s="287"/>
      <c r="U152" s="27"/>
      <c r="V152" s="185"/>
      <c r="W152" s="56"/>
      <c r="X152" s="188"/>
      <c r="Y152" s="188"/>
      <c r="Z152" s="188"/>
      <c r="AA152" s="56"/>
      <c r="AB152" s="56"/>
      <c r="AC152" s="187"/>
      <c r="AD152" s="259"/>
      <c r="AE152" s="259"/>
      <c r="AF152" s="56"/>
      <c r="AG152" s="28"/>
      <c r="AH152" s="56"/>
      <c r="AI152" s="28"/>
      <c r="AJ152" s="183"/>
      <c r="AK152" s="198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95</v>
      </c>
      <c r="C153" s="25" t="s">
        <v>33</v>
      </c>
      <c r="D153" s="39"/>
      <c r="E153" s="55"/>
      <c r="F153" s="96">
        <v>29.015343000000001</v>
      </c>
      <c r="G153" s="96">
        <v>33.025838</v>
      </c>
      <c r="H153" s="96">
        <v>0.93383936000000001</v>
      </c>
      <c r="I153" s="60">
        <v>0.96757731000000002</v>
      </c>
      <c r="J153" s="60">
        <v>6.0366775999999997E-2</v>
      </c>
      <c r="K153" s="61"/>
      <c r="L153" s="258"/>
      <c r="M153" s="258"/>
      <c r="N153" s="55"/>
      <c r="O153" s="26"/>
      <c r="P153" s="55"/>
      <c r="Q153" s="26"/>
      <c r="R153" s="131"/>
      <c r="S153" s="215"/>
      <c r="T153" s="285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8"/>
      <c r="AL153" s="285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34</v>
      </c>
      <c r="D154" s="185"/>
      <c r="E154" s="56"/>
      <c r="F154" s="186">
        <v>33.512923000000001</v>
      </c>
      <c r="G154" s="186">
        <v>37.057766000000001</v>
      </c>
      <c r="H154" s="186">
        <v>0.97210483000000003</v>
      </c>
      <c r="I154" s="62">
        <v>0.98422876999999998</v>
      </c>
      <c r="J154" s="62">
        <v>2.6324167999999998E-2</v>
      </c>
      <c r="K154" s="187"/>
      <c r="L154" s="259"/>
      <c r="M154" s="259"/>
      <c r="N154" s="56"/>
      <c r="O154" s="28"/>
      <c r="P154" s="56"/>
      <c r="Q154" s="28"/>
      <c r="R154" s="132"/>
      <c r="S154" s="215"/>
      <c r="T154" s="286"/>
      <c r="U154" s="27" t="s">
        <v>34</v>
      </c>
      <c r="V154" s="185"/>
      <c r="W154" s="56"/>
      <c r="X154" s="186"/>
      <c r="Y154" s="186"/>
      <c r="Z154" s="186"/>
      <c r="AA154" s="62"/>
      <c r="AB154" s="62"/>
      <c r="AC154" s="187"/>
      <c r="AD154" s="259"/>
      <c r="AE154" s="259"/>
      <c r="AF154" s="56"/>
      <c r="AG154" s="28"/>
      <c r="AH154" s="56"/>
      <c r="AI154" s="28"/>
      <c r="AJ154" s="132"/>
      <c r="AK154" s="198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35</v>
      </c>
      <c r="D155" s="185"/>
      <c r="E155" s="56"/>
      <c r="F155" s="186">
        <v>38.857143000000001</v>
      </c>
      <c r="G155" s="186">
        <v>42.167642000000001</v>
      </c>
      <c r="H155" s="186">
        <v>0.98966001000000003</v>
      </c>
      <c r="I155" s="62">
        <v>0.99333172999999997</v>
      </c>
      <c r="J155" s="62">
        <v>1.0059620999999999E-2</v>
      </c>
      <c r="K155" s="187"/>
      <c r="L155" s="259"/>
      <c r="M155" s="259"/>
      <c r="N155" s="56"/>
      <c r="O155" s="28"/>
      <c r="P155" s="56"/>
      <c r="Q155" s="28"/>
      <c r="R155" s="132"/>
      <c r="S155" s="215"/>
      <c r="T155" s="286"/>
      <c r="U155" s="27" t="s">
        <v>35</v>
      </c>
      <c r="V155" s="185"/>
      <c r="W155" s="56"/>
      <c r="X155" s="186"/>
      <c r="Y155" s="186"/>
      <c r="Z155" s="186"/>
      <c r="AA155" s="62"/>
      <c r="AB155" s="62"/>
      <c r="AC155" s="187"/>
      <c r="AD155" s="259"/>
      <c r="AE155" s="259"/>
      <c r="AF155" s="56"/>
      <c r="AG155" s="28"/>
      <c r="AH155" s="56"/>
      <c r="AI155" s="28"/>
      <c r="AJ155" s="132"/>
      <c r="AK155" s="198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37</v>
      </c>
      <c r="D156" s="185"/>
      <c r="E156" s="56"/>
      <c r="F156" s="186">
        <v>42.748472999999997</v>
      </c>
      <c r="G156" s="186">
        <v>45.751446999999999</v>
      </c>
      <c r="H156" s="186">
        <v>0.99479720000000005</v>
      </c>
      <c r="I156" s="62">
        <v>0.99678303000000001</v>
      </c>
      <c r="J156" s="62">
        <v>4.3455404000000003E-3</v>
      </c>
      <c r="K156" s="187"/>
      <c r="L156" s="259"/>
      <c r="M156" s="259"/>
      <c r="N156" s="56"/>
      <c r="O156" s="28"/>
      <c r="P156" s="56"/>
      <c r="Q156" s="28"/>
      <c r="R156" s="132"/>
      <c r="S156" s="215"/>
      <c r="T156" s="286"/>
      <c r="U156" s="27" t="s">
        <v>37</v>
      </c>
      <c r="V156" s="185"/>
      <c r="W156" s="56"/>
      <c r="X156" s="186"/>
      <c r="Y156" s="186"/>
      <c r="Z156" s="186"/>
      <c r="AA156" s="62"/>
      <c r="AB156" s="62"/>
      <c r="AC156" s="187"/>
      <c r="AD156" s="259"/>
      <c r="AE156" s="259"/>
      <c r="AF156" s="56"/>
      <c r="AG156" s="28"/>
      <c r="AH156" s="56"/>
      <c r="AI156" s="28"/>
      <c r="AJ156" s="132"/>
      <c r="AK156" s="198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5"/>
      <c r="E157" s="56"/>
      <c r="F157" s="188"/>
      <c r="G157" s="188"/>
      <c r="H157" s="188"/>
      <c r="I157" s="56"/>
      <c r="J157" s="56"/>
      <c r="K157" s="187"/>
      <c r="L157" s="259"/>
      <c r="M157" s="259"/>
      <c r="N157" s="56"/>
      <c r="O157" s="28"/>
      <c r="P157" s="56"/>
      <c r="Q157" s="28"/>
      <c r="R157" s="183"/>
      <c r="S157" s="215"/>
      <c r="T157" s="287"/>
      <c r="U157" s="27"/>
      <c r="V157" s="185"/>
      <c r="W157" s="56"/>
      <c r="X157" s="188"/>
      <c r="Y157" s="188"/>
      <c r="Z157" s="188"/>
      <c r="AA157" s="56"/>
      <c r="AB157" s="56"/>
      <c r="AC157" s="187"/>
      <c r="AD157" s="259"/>
      <c r="AE157" s="259"/>
      <c r="AF157" s="56"/>
      <c r="AG157" s="28"/>
      <c r="AH157" s="56"/>
      <c r="AI157" s="28"/>
      <c r="AJ157" s="183"/>
      <c r="AK157" s="198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96</v>
      </c>
      <c r="C158" s="25" t="s">
        <v>33</v>
      </c>
      <c r="D158" s="39"/>
      <c r="E158" s="55"/>
      <c r="F158" s="96">
        <v>28.439692000000001</v>
      </c>
      <c r="G158" s="96">
        <v>32.179588000000003</v>
      </c>
      <c r="H158" s="96">
        <v>0.93176506999999997</v>
      </c>
      <c r="I158" s="60">
        <v>0.96190962999999996</v>
      </c>
      <c r="J158" s="60">
        <v>6.5318810000000005E-2</v>
      </c>
      <c r="K158" s="61"/>
      <c r="L158" s="258"/>
      <c r="M158" s="258"/>
      <c r="N158" s="55"/>
      <c r="O158" s="26"/>
      <c r="P158" s="55"/>
      <c r="Q158" s="26"/>
      <c r="R158" s="131"/>
      <c r="S158" s="215"/>
      <c r="T158" s="285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8"/>
      <c r="AL158" s="285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34</v>
      </c>
      <c r="D159" s="185"/>
      <c r="E159" s="56"/>
      <c r="F159" s="186">
        <v>33.281838</v>
      </c>
      <c r="G159" s="186">
        <v>36.664755</v>
      </c>
      <c r="H159" s="186">
        <v>0.97239443999999997</v>
      </c>
      <c r="I159" s="62">
        <v>0.98314117999999995</v>
      </c>
      <c r="J159" s="62">
        <v>2.5266404999999999E-2</v>
      </c>
      <c r="K159" s="187"/>
      <c r="L159" s="259"/>
      <c r="M159" s="259"/>
      <c r="N159" s="56"/>
      <c r="O159" s="28"/>
      <c r="P159" s="56"/>
      <c r="Q159" s="28"/>
      <c r="R159" s="132"/>
      <c r="S159" s="215"/>
      <c r="T159" s="286"/>
      <c r="U159" s="27" t="s">
        <v>34</v>
      </c>
      <c r="V159" s="185"/>
      <c r="W159" s="56"/>
      <c r="X159" s="186"/>
      <c r="Y159" s="186"/>
      <c r="Z159" s="186"/>
      <c r="AA159" s="62"/>
      <c r="AB159" s="62"/>
      <c r="AC159" s="187"/>
      <c r="AD159" s="259"/>
      <c r="AE159" s="259"/>
      <c r="AF159" s="56"/>
      <c r="AG159" s="28"/>
      <c r="AH159" s="56"/>
      <c r="AI159" s="28"/>
      <c r="AJ159" s="132"/>
      <c r="AK159" s="198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35</v>
      </c>
      <c r="D160" s="185"/>
      <c r="E160" s="56"/>
      <c r="F160" s="186">
        <v>38.58954</v>
      </c>
      <c r="G160" s="186">
        <v>41.812657000000002</v>
      </c>
      <c r="H160" s="186">
        <v>0.98927396999999995</v>
      </c>
      <c r="I160" s="62">
        <v>0.99306945999999996</v>
      </c>
      <c r="J160" s="62">
        <v>9.9378799999999996E-3</v>
      </c>
      <c r="K160" s="187"/>
      <c r="L160" s="259"/>
      <c r="M160" s="259"/>
      <c r="N160" s="56"/>
      <c r="O160" s="28"/>
      <c r="P160" s="56"/>
      <c r="Q160" s="28"/>
      <c r="R160" s="132"/>
      <c r="S160" s="215"/>
      <c r="T160" s="286"/>
      <c r="U160" s="27" t="s">
        <v>35</v>
      </c>
      <c r="V160" s="185"/>
      <c r="W160" s="56"/>
      <c r="X160" s="186"/>
      <c r="Y160" s="186"/>
      <c r="Z160" s="186"/>
      <c r="AA160" s="62"/>
      <c r="AB160" s="62"/>
      <c r="AC160" s="187"/>
      <c r="AD160" s="259"/>
      <c r="AE160" s="259"/>
      <c r="AF160" s="56"/>
      <c r="AG160" s="28"/>
      <c r="AH160" s="56"/>
      <c r="AI160" s="28"/>
      <c r="AJ160" s="132"/>
      <c r="AK160" s="198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37</v>
      </c>
      <c r="D161" s="185"/>
      <c r="E161" s="56"/>
      <c r="F161" s="186">
        <v>42.113118999999998</v>
      </c>
      <c r="G161" s="186">
        <v>45.133831999999998</v>
      </c>
      <c r="H161" s="186">
        <v>0.9943012</v>
      </c>
      <c r="I161" s="62">
        <v>0.99653462000000004</v>
      </c>
      <c r="J161" s="62">
        <v>4.4530643999999998E-3</v>
      </c>
      <c r="K161" s="187"/>
      <c r="L161" s="259"/>
      <c r="M161" s="259"/>
      <c r="N161" s="56"/>
      <c r="O161" s="28"/>
      <c r="P161" s="56"/>
      <c r="Q161" s="28"/>
      <c r="R161" s="132"/>
      <c r="S161" s="215"/>
      <c r="T161" s="286"/>
      <c r="U161" s="27" t="s">
        <v>37</v>
      </c>
      <c r="V161" s="185"/>
      <c r="W161" s="56"/>
      <c r="X161" s="186"/>
      <c r="Y161" s="186"/>
      <c r="Z161" s="186"/>
      <c r="AA161" s="62"/>
      <c r="AB161" s="62"/>
      <c r="AC161" s="187"/>
      <c r="AD161" s="259"/>
      <c r="AE161" s="259"/>
      <c r="AF161" s="56"/>
      <c r="AG161" s="28"/>
      <c r="AH161" s="56"/>
      <c r="AI161" s="28"/>
      <c r="AJ161" s="132"/>
      <c r="AK161" s="198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5"/>
      <c r="E162" s="56"/>
      <c r="F162" s="188"/>
      <c r="G162" s="188"/>
      <c r="H162" s="188"/>
      <c r="I162" s="56"/>
      <c r="J162" s="56"/>
      <c r="K162" s="187"/>
      <c r="L162" s="259"/>
      <c r="M162" s="259"/>
      <c r="N162" s="56"/>
      <c r="O162" s="28"/>
      <c r="P162" s="56"/>
      <c r="Q162" s="28"/>
      <c r="R162" s="183"/>
      <c r="S162" s="215"/>
      <c r="T162" s="287"/>
      <c r="U162" s="27"/>
      <c r="V162" s="185"/>
      <c r="W162" s="56"/>
      <c r="X162" s="188"/>
      <c r="Y162" s="188"/>
      <c r="Z162" s="188"/>
      <c r="AA162" s="56"/>
      <c r="AB162" s="56"/>
      <c r="AC162" s="187"/>
      <c r="AD162" s="259"/>
      <c r="AE162" s="259"/>
      <c r="AF162" s="56"/>
      <c r="AG162" s="28"/>
      <c r="AH162" s="56"/>
      <c r="AI162" s="28"/>
      <c r="AJ162" s="183"/>
      <c r="AK162" s="198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97</v>
      </c>
      <c r="C163" s="25" t="s">
        <v>33</v>
      </c>
      <c r="D163" s="39"/>
      <c r="E163" s="55"/>
      <c r="F163" s="96">
        <v>28.402144</v>
      </c>
      <c r="G163" s="96">
        <v>32.829236000000002</v>
      </c>
      <c r="H163" s="96">
        <v>0.93855116000000005</v>
      </c>
      <c r="I163" s="60">
        <v>0.96391685999999999</v>
      </c>
      <c r="J163" s="60">
        <v>7.0263160000000005E-2</v>
      </c>
      <c r="K163" s="61"/>
      <c r="L163" s="258"/>
      <c r="M163" s="258"/>
      <c r="N163" s="55"/>
      <c r="O163" s="26"/>
      <c r="P163" s="55"/>
      <c r="Q163" s="26"/>
      <c r="R163" s="131"/>
      <c r="S163" s="215"/>
      <c r="T163" s="285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8"/>
      <c r="AL163" s="285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34</v>
      </c>
      <c r="D164" s="185"/>
      <c r="E164" s="56"/>
      <c r="F164" s="186">
        <v>33.668733000000003</v>
      </c>
      <c r="G164" s="186">
        <v>37.342142000000003</v>
      </c>
      <c r="H164" s="186">
        <v>0.97532348999999996</v>
      </c>
      <c r="I164" s="62">
        <v>0.98469779000000002</v>
      </c>
      <c r="J164" s="62">
        <v>3.1641959999999997E-2</v>
      </c>
      <c r="K164" s="187"/>
      <c r="L164" s="259"/>
      <c r="M164" s="259"/>
      <c r="N164" s="56"/>
      <c r="O164" s="28"/>
      <c r="P164" s="56"/>
      <c r="Q164" s="28"/>
      <c r="R164" s="132"/>
      <c r="S164" s="215"/>
      <c r="T164" s="286"/>
      <c r="U164" s="27" t="s">
        <v>34</v>
      </c>
      <c r="V164" s="185"/>
      <c r="W164" s="56"/>
      <c r="X164" s="186"/>
      <c r="Y164" s="186"/>
      <c r="Z164" s="186"/>
      <c r="AA164" s="62"/>
      <c r="AB164" s="62"/>
      <c r="AC164" s="187"/>
      <c r="AD164" s="259"/>
      <c r="AE164" s="259"/>
      <c r="AF164" s="56"/>
      <c r="AG164" s="28"/>
      <c r="AH164" s="56"/>
      <c r="AI164" s="28"/>
      <c r="AJ164" s="132"/>
      <c r="AK164" s="198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35</v>
      </c>
      <c r="D165" s="185"/>
      <c r="E165" s="56"/>
      <c r="F165" s="186">
        <v>39.070158999999997</v>
      </c>
      <c r="G165" s="186">
        <v>42.356828</v>
      </c>
      <c r="H165" s="186">
        <v>0.99056602000000005</v>
      </c>
      <c r="I165" s="62">
        <v>0.99422166000000001</v>
      </c>
      <c r="J165" s="62">
        <v>1.243652E-2</v>
      </c>
      <c r="K165" s="187"/>
      <c r="L165" s="259"/>
      <c r="M165" s="259"/>
      <c r="N165" s="56"/>
      <c r="O165" s="28"/>
      <c r="P165" s="56"/>
      <c r="Q165" s="28"/>
      <c r="R165" s="132"/>
      <c r="S165" s="215"/>
      <c r="T165" s="286"/>
      <c r="U165" s="27" t="s">
        <v>35</v>
      </c>
      <c r="V165" s="185"/>
      <c r="W165" s="56"/>
      <c r="X165" s="186"/>
      <c r="Y165" s="186"/>
      <c r="Z165" s="186"/>
      <c r="AA165" s="62"/>
      <c r="AB165" s="62"/>
      <c r="AC165" s="187"/>
      <c r="AD165" s="259"/>
      <c r="AE165" s="259"/>
      <c r="AF165" s="56"/>
      <c r="AG165" s="28"/>
      <c r="AH165" s="56"/>
      <c r="AI165" s="28"/>
      <c r="AJ165" s="132"/>
      <c r="AK165" s="198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37</v>
      </c>
      <c r="D166" s="185"/>
      <c r="E166" s="56"/>
      <c r="F166" s="186">
        <v>42.631689999999999</v>
      </c>
      <c r="G166" s="186">
        <v>45.631991999999997</v>
      </c>
      <c r="H166" s="186">
        <v>0.99475698000000001</v>
      </c>
      <c r="I166" s="62">
        <v>0.99708825999999995</v>
      </c>
      <c r="J166" s="62">
        <v>5.9624854000000001E-3</v>
      </c>
      <c r="K166" s="187"/>
      <c r="L166" s="259"/>
      <c r="M166" s="259"/>
      <c r="N166" s="56"/>
      <c r="O166" s="28"/>
      <c r="P166" s="56"/>
      <c r="Q166" s="28"/>
      <c r="R166" s="132"/>
      <c r="S166" s="215"/>
      <c r="T166" s="286"/>
      <c r="U166" s="27" t="s">
        <v>37</v>
      </c>
      <c r="V166" s="185"/>
      <c r="W166" s="56"/>
      <c r="X166" s="186"/>
      <c r="Y166" s="186"/>
      <c r="Z166" s="186"/>
      <c r="AA166" s="62"/>
      <c r="AB166" s="62"/>
      <c r="AC166" s="187"/>
      <c r="AD166" s="259"/>
      <c r="AE166" s="259"/>
      <c r="AF166" s="56"/>
      <c r="AG166" s="28"/>
      <c r="AH166" s="56"/>
      <c r="AI166" s="28"/>
      <c r="AJ166" s="132"/>
      <c r="AK166" s="198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5"/>
      <c r="E167" s="56"/>
      <c r="F167" s="188"/>
      <c r="G167" s="188"/>
      <c r="H167" s="188"/>
      <c r="I167" s="56"/>
      <c r="J167" s="56"/>
      <c r="K167" s="187"/>
      <c r="L167" s="259"/>
      <c r="M167" s="259"/>
      <c r="N167" s="56"/>
      <c r="O167" s="28"/>
      <c r="P167" s="56"/>
      <c r="Q167" s="28"/>
      <c r="R167" s="183"/>
      <c r="S167" s="215"/>
      <c r="T167" s="287"/>
      <c r="U167" s="27"/>
      <c r="V167" s="185"/>
      <c r="W167" s="56"/>
      <c r="X167" s="188"/>
      <c r="Y167" s="188"/>
      <c r="Z167" s="188"/>
      <c r="AA167" s="56"/>
      <c r="AB167" s="56"/>
      <c r="AC167" s="187"/>
      <c r="AD167" s="259"/>
      <c r="AE167" s="259"/>
      <c r="AF167" s="56"/>
      <c r="AG167" s="28"/>
      <c r="AH167" s="56"/>
      <c r="AI167" s="28"/>
      <c r="AJ167" s="183"/>
      <c r="AK167" s="198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98</v>
      </c>
      <c r="C168" s="25" t="s">
        <v>33</v>
      </c>
      <c r="D168" s="39"/>
      <c r="E168" s="55"/>
      <c r="F168" s="96">
        <v>29.163197</v>
      </c>
      <c r="G168" s="96">
        <v>33.013295999999997</v>
      </c>
      <c r="H168" s="96">
        <v>0.93791935000000004</v>
      </c>
      <c r="I168" s="60">
        <v>0.96760880000000005</v>
      </c>
      <c r="J168" s="60">
        <v>6.3751989999999994E-2</v>
      </c>
      <c r="K168" s="61"/>
      <c r="L168" s="258"/>
      <c r="M168" s="258"/>
      <c r="N168" s="55"/>
      <c r="O168" s="26"/>
      <c r="P168" s="55"/>
      <c r="Q168" s="26"/>
      <c r="R168" s="131"/>
      <c r="S168" s="215"/>
      <c r="T168" s="285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8"/>
      <c r="AL168" s="285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34</v>
      </c>
      <c r="D169" s="185"/>
      <c r="E169" s="56"/>
      <c r="F169" s="186">
        <v>34.178781999999998</v>
      </c>
      <c r="G169" s="186">
        <v>37.490026999999998</v>
      </c>
      <c r="H169" s="186">
        <v>0.97393545000000004</v>
      </c>
      <c r="I169" s="62">
        <v>0.98525720999999999</v>
      </c>
      <c r="J169" s="62">
        <v>2.9330727000000001E-2</v>
      </c>
      <c r="K169" s="187"/>
      <c r="L169" s="259"/>
      <c r="M169" s="259"/>
      <c r="N169" s="56"/>
      <c r="O169" s="28"/>
      <c r="P169" s="56"/>
      <c r="Q169" s="28"/>
      <c r="R169" s="132"/>
      <c r="S169" s="215"/>
      <c r="T169" s="286"/>
      <c r="U169" s="27" t="s">
        <v>34</v>
      </c>
      <c r="V169" s="185"/>
      <c r="W169" s="56"/>
      <c r="X169" s="186"/>
      <c r="Y169" s="186"/>
      <c r="Z169" s="186"/>
      <c r="AA169" s="62"/>
      <c r="AB169" s="62"/>
      <c r="AC169" s="187"/>
      <c r="AD169" s="259"/>
      <c r="AE169" s="259"/>
      <c r="AF169" s="56"/>
      <c r="AG169" s="28"/>
      <c r="AH169" s="56"/>
      <c r="AI169" s="28"/>
      <c r="AJ169" s="132"/>
      <c r="AK169" s="198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35</v>
      </c>
      <c r="D170" s="185"/>
      <c r="E170" s="56"/>
      <c r="F170" s="186">
        <v>39.056041999999998</v>
      </c>
      <c r="G170" s="186">
        <v>42.263475999999997</v>
      </c>
      <c r="H170" s="186">
        <v>0.98990367000000001</v>
      </c>
      <c r="I170" s="62">
        <v>0.99385279000000004</v>
      </c>
      <c r="J170" s="62">
        <v>1.0842404999999999E-2</v>
      </c>
      <c r="K170" s="187"/>
      <c r="L170" s="259"/>
      <c r="M170" s="259"/>
      <c r="N170" s="56"/>
      <c r="O170" s="28"/>
      <c r="P170" s="56"/>
      <c r="Q170" s="28"/>
      <c r="R170" s="132"/>
      <c r="S170" s="215"/>
      <c r="T170" s="286"/>
      <c r="U170" s="27" t="s">
        <v>35</v>
      </c>
      <c r="V170" s="185"/>
      <c r="W170" s="56"/>
      <c r="X170" s="186"/>
      <c r="Y170" s="186"/>
      <c r="Z170" s="186"/>
      <c r="AA170" s="62"/>
      <c r="AB170" s="62"/>
      <c r="AC170" s="187"/>
      <c r="AD170" s="259"/>
      <c r="AE170" s="259"/>
      <c r="AF170" s="56"/>
      <c r="AG170" s="28"/>
      <c r="AH170" s="56"/>
      <c r="AI170" s="28"/>
      <c r="AJ170" s="132"/>
      <c r="AK170" s="198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37</v>
      </c>
      <c r="D171" s="185"/>
      <c r="E171" s="56"/>
      <c r="F171" s="186">
        <v>42.111925999999997</v>
      </c>
      <c r="G171" s="186">
        <v>45.166257000000002</v>
      </c>
      <c r="H171" s="186">
        <v>0.99437920999999996</v>
      </c>
      <c r="I171" s="62">
        <v>0.99678171999999998</v>
      </c>
      <c r="J171" s="62">
        <v>5.1773284000000003E-3</v>
      </c>
      <c r="K171" s="187"/>
      <c r="L171" s="259"/>
      <c r="M171" s="259"/>
      <c r="N171" s="56"/>
      <c r="O171" s="28"/>
      <c r="P171" s="56"/>
      <c r="Q171" s="28"/>
      <c r="R171" s="132"/>
      <c r="S171" s="215"/>
      <c r="T171" s="286"/>
      <c r="U171" s="27" t="s">
        <v>37</v>
      </c>
      <c r="V171" s="185"/>
      <c r="W171" s="56"/>
      <c r="X171" s="186"/>
      <c r="Y171" s="186"/>
      <c r="Z171" s="186"/>
      <c r="AA171" s="62"/>
      <c r="AB171" s="62"/>
      <c r="AC171" s="187"/>
      <c r="AD171" s="259"/>
      <c r="AE171" s="259"/>
      <c r="AF171" s="56"/>
      <c r="AG171" s="28"/>
      <c r="AH171" s="56"/>
      <c r="AI171" s="28"/>
      <c r="AJ171" s="132"/>
      <c r="AK171" s="198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5"/>
      <c r="E172" s="56"/>
      <c r="F172" s="188"/>
      <c r="G172" s="188"/>
      <c r="H172" s="188"/>
      <c r="I172" s="56"/>
      <c r="J172" s="56"/>
      <c r="K172" s="187"/>
      <c r="L172" s="259"/>
      <c r="M172" s="259"/>
      <c r="N172" s="56"/>
      <c r="O172" s="28"/>
      <c r="P172" s="56"/>
      <c r="Q172" s="28"/>
      <c r="R172" s="183"/>
      <c r="S172" s="215"/>
      <c r="T172" s="287"/>
      <c r="U172" s="27"/>
      <c r="V172" s="185"/>
      <c r="W172" s="56"/>
      <c r="X172" s="188"/>
      <c r="Y172" s="188"/>
      <c r="Z172" s="188"/>
      <c r="AA172" s="56"/>
      <c r="AB172" s="56"/>
      <c r="AC172" s="187"/>
      <c r="AD172" s="259"/>
      <c r="AE172" s="259"/>
      <c r="AF172" s="56"/>
      <c r="AG172" s="28"/>
      <c r="AH172" s="56"/>
      <c r="AI172" s="28"/>
      <c r="AJ172" s="183"/>
      <c r="AK172" s="198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99</v>
      </c>
      <c r="C173" s="25" t="s">
        <v>33</v>
      </c>
      <c r="D173" s="39"/>
      <c r="E173" s="55"/>
      <c r="F173" s="96">
        <v>28.328579999999999</v>
      </c>
      <c r="G173" s="96">
        <v>32.69558</v>
      </c>
      <c r="H173" s="96">
        <v>0.93418975000000004</v>
      </c>
      <c r="I173" s="60">
        <v>0.96408618000000001</v>
      </c>
      <c r="J173" s="60">
        <v>7.2978630000000003E-2</v>
      </c>
      <c r="K173" s="61"/>
      <c r="L173" s="258"/>
      <c r="M173" s="258"/>
      <c r="N173" s="55"/>
      <c r="O173" s="26"/>
      <c r="P173" s="55"/>
      <c r="Q173" s="26"/>
      <c r="R173" s="131"/>
      <c r="S173" s="215"/>
      <c r="T173" s="285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8"/>
      <c r="AL173" s="285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34</v>
      </c>
      <c r="D174" s="185"/>
      <c r="E174" s="56"/>
      <c r="F174" s="186">
        <v>33.751190999999999</v>
      </c>
      <c r="G174" s="186">
        <v>37.412678</v>
      </c>
      <c r="H174" s="186">
        <v>0.97449434999999995</v>
      </c>
      <c r="I174" s="62">
        <v>0.98469118</v>
      </c>
      <c r="J174" s="62">
        <v>3.1154329000000001E-2</v>
      </c>
      <c r="K174" s="187"/>
      <c r="L174" s="259"/>
      <c r="M174" s="259"/>
      <c r="N174" s="56"/>
      <c r="O174" s="28"/>
      <c r="P174" s="56"/>
      <c r="Q174" s="28"/>
      <c r="R174" s="132"/>
      <c r="S174" s="215"/>
      <c r="T174" s="286"/>
      <c r="U174" s="27" t="s">
        <v>34</v>
      </c>
      <c r="V174" s="185"/>
      <c r="W174" s="56"/>
      <c r="X174" s="186"/>
      <c r="Y174" s="186"/>
      <c r="Z174" s="186"/>
      <c r="AA174" s="62"/>
      <c r="AB174" s="62"/>
      <c r="AC174" s="187"/>
      <c r="AD174" s="259"/>
      <c r="AE174" s="259"/>
      <c r="AF174" s="56"/>
      <c r="AG174" s="28"/>
      <c r="AH174" s="56"/>
      <c r="AI174" s="28"/>
      <c r="AJ174" s="132"/>
      <c r="AK174" s="198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35</v>
      </c>
      <c r="D175" s="185"/>
      <c r="E175" s="56"/>
      <c r="F175" s="186">
        <v>38.985354000000001</v>
      </c>
      <c r="G175" s="186">
        <v>42.297030999999997</v>
      </c>
      <c r="H175" s="186">
        <v>0.99034348000000005</v>
      </c>
      <c r="I175" s="62">
        <v>0.99404024999999996</v>
      </c>
      <c r="J175" s="62">
        <v>1.2851408E-2</v>
      </c>
      <c r="K175" s="187"/>
      <c r="L175" s="259"/>
      <c r="M175" s="259"/>
      <c r="N175" s="56"/>
      <c r="O175" s="28"/>
      <c r="P175" s="56"/>
      <c r="Q175" s="28"/>
      <c r="R175" s="132"/>
      <c r="S175" s="215"/>
      <c r="T175" s="286"/>
      <c r="U175" s="27" t="s">
        <v>35</v>
      </c>
      <c r="V175" s="185"/>
      <c r="W175" s="56"/>
      <c r="X175" s="186"/>
      <c r="Y175" s="186"/>
      <c r="Z175" s="186"/>
      <c r="AA175" s="62"/>
      <c r="AB175" s="62"/>
      <c r="AC175" s="187"/>
      <c r="AD175" s="259"/>
      <c r="AE175" s="259"/>
      <c r="AF175" s="56"/>
      <c r="AG175" s="28"/>
      <c r="AH175" s="56"/>
      <c r="AI175" s="28"/>
      <c r="AJ175" s="132"/>
      <c r="AK175" s="198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37</v>
      </c>
      <c r="D176" s="185"/>
      <c r="E176" s="56"/>
      <c r="F176" s="186">
        <v>42.561199999999999</v>
      </c>
      <c r="G176" s="186">
        <v>45.562137</v>
      </c>
      <c r="H176" s="186">
        <v>0.99462793000000005</v>
      </c>
      <c r="I176" s="62">
        <v>0.99698587000000005</v>
      </c>
      <c r="J176" s="62">
        <v>6.2851356000000001E-3</v>
      </c>
      <c r="K176" s="187"/>
      <c r="L176" s="259"/>
      <c r="M176" s="259"/>
      <c r="N176" s="56"/>
      <c r="O176" s="28"/>
      <c r="P176" s="56"/>
      <c r="Q176" s="28"/>
      <c r="R176" s="132"/>
      <c r="S176" s="215"/>
      <c r="T176" s="286"/>
      <c r="U176" s="27" t="s">
        <v>37</v>
      </c>
      <c r="V176" s="185"/>
      <c r="W176" s="56"/>
      <c r="X176" s="186"/>
      <c r="Y176" s="186"/>
      <c r="Z176" s="186"/>
      <c r="AA176" s="62"/>
      <c r="AB176" s="62"/>
      <c r="AC176" s="187"/>
      <c r="AD176" s="259"/>
      <c r="AE176" s="259"/>
      <c r="AF176" s="56"/>
      <c r="AG176" s="28"/>
      <c r="AH176" s="56"/>
      <c r="AI176" s="28"/>
      <c r="AJ176" s="132"/>
      <c r="AK176" s="198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5"/>
      <c r="E177" s="56"/>
      <c r="F177" s="188"/>
      <c r="G177" s="188"/>
      <c r="H177" s="188"/>
      <c r="I177" s="56"/>
      <c r="J177" s="56"/>
      <c r="K177" s="187"/>
      <c r="L177" s="259"/>
      <c r="M177" s="259"/>
      <c r="N177" s="56"/>
      <c r="O177" s="28"/>
      <c r="P177" s="56"/>
      <c r="Q177" s="28"/>
      <c r="R177" s="183"/>
      <c r="S177" s="215"/>
      <c r="T177" s="287"/>
      <c r="U177" s="27"/>
      <c r="V177" s="185"/>
      <c r="W177" s="56"/>
      <c r="X177" s="188"/>
      <c r="Y177" s="188"/>
      <c r="Z177" s="188"/>
      <c r="AA177" s="56"/>
      <c r="AB177" s="56"/>
      <c r="AC177" s="187"/>
      <c r="AD177" s="259"/>
      <c r="AE177" s="259"/>
      <c r="AF177" s="56"/>
      <c r="AG177" s="28"/>
      <c r="AH177" s="56"/>
      <c r="AI177" s="28"/>
      <c r="AJ177" s="183"/>
      <c r="AK177" s="198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100</v>
      </c>
      <c r="C178" s="25" t="s">
        <v>33</v>
      </c>
      <c r="D178" s="39"/>
      <c r="E178" s="55"/>
      <c r="F178" s="96">
        <v>27.673196000000001</v>
      </c>
      <c r="G178" s="96">
        <v>31.868590000000001</v>
      </c>
      <c r="H178" s="96">
        <v>0.92877567000000005</v>
      </c>
      <c r="I178" s="60">
        <v>0.95834158000000003</v>
      </c>
      <c r="J178" s="60">
        <v>6.4834870000000003E-2</v>
      </c>
      <c r="K178" s="61"/>
      <c r="L178" s="258"/>
      <c r="M178" s="258"/>
      <c r="N178" s="55"/>
      <c r="O178" s="26"/>
      <c r="P178" s="55"/>
      <c r="Q178" s="26"/>
      <c r="R178" s="131"/>
      <c r="S178" s="215"/>
      <c r="T178" s="285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8"/>
      <c r="AL178" s="285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34</v>
      </c>
      <c r="D179" s="185"/>
      <c r="E179" s="56"/>
      <c r="F179" s="186">
        <v>32.967914</v>
      </c>
      <c r="G179" s="186">
        <v>36.575870999999999</v>
      </c>
      <c r="H179" s="186">
        <v>0.9714952</v>
      </c>
      <c r="I179" s="62">
        <v>0.98202626000000004</v>
      </c>
      <c r="J179" s="62">
        <v>2.7879689999999999E-2</v>
      </c>
      <c r="K179" s="187"/>
      <c r="L179" s="259"/>
      <c r="M179" s="259"/>
      <c r="N179" s="56"/>
      <c r="O179" s="28"/>
      <c r="P179" s="56"/>
      <c r="Q179" s="28"/>
      <c r="R179" s="132"/>
      <c r="S179" s="215"/>
      <c r="T179" s="286"/>
      <c r="U179" s="27" t="s">
        <v>34</v>
      </c>
      <c r="V179" s="185"/>
      <c r="W179" s="56"/>
      <c r="X179" s="186"/>
      <c r="Y179" s="186"/>
      <c r="Z179" s="186"/>
      <c r="AA179" s="62"/>
      <c r="AB179" s="62"/>
      <c r="AC179" s="187"/>
      <c r="AD179" s="259"/>
      <c r="AE179" s="259"/>
      <c r="AF179" s="56"/>
      <c r="AG179" s="28"/>
      <c r="AH179" s="56"/>
      <c r="AI179" s="28"/>
      <c r="AJ179" s="132"/>
      <c r="AK179" s="198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35</v>
      </c>
      <c r="D180" s="185"/>
      <c r="E180" s="56"/>
      <c r="F180" s="186">
        <v>38.583767000000002</v>
      </c>
      <c r="G180" s="186">
        <v>41.922184999999999</v>
      </c>
      <c r="H180" s="186">
        <v>0.98971706000000004</v>
      </c>
      <c r="I180" s="62">
        <v>0.99320187000000004</v>
      </c>
      <c r="J180" s="62">
        <v>1.0373732E-2</v>
      </c>
      <c r="K180" s="187"/>
      <c r="L180" s="259"/>
      <c r="M180" s="259"/>
      <c r="N180" s="56"/>
      <c r="O180" s="28"/>
      <c r="P180" s="56"/>
      <c r="Q180" s="28"/>
      <c r="R180" s="132"/>
      <c r="S180" s="215"/>
      <c r="T180" s="286"/>
      <c r="U180" s="27" t="s">
        <v>35</v>
      </c>
      <c r="V180" s="185"/>
      <c r="W180" s="56"/>
      <c r="X180" s="186"/>
      <c r="Y180" s="186"/>
      <c r="Z180" s="186"/>
      <c r="AA180" s="62"/>
      <c r="AB180" s="62"/>
      <c r="AC180" s="187"/>
      <c r="AD180" s="259"/>
      <c r="AE180" s="259"/>
      <c r="AF180" s="56"/>
      <c r="AG180" s="28"/>
      <c r="AH180" s="56"/>
      <c r="AI180" s="28"/>
      <c r="AJ180" s="132"/>
      <c r="AK180" s="198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37</v>
      </c>
      <c r="D181" s="185"/>
      <c r="E181" s="56"/>
      <c r="F181" s="186">
        <v>42.610937</v>
      </c>
      <c r="G181" s="186">
        <v>45.608533000000001</v>
      </c>
      <c r="H181" s="186">
        <v>0.99491472000000003</v>
      </c>
      <c r="I181" s="62">
        <v>0.99682817999999995</v>
      </c>
      <c r="J181" s="62">
        <v>4.5453636000000004E-3</v>
      </c>
      <c r="K181" s="187"/>
      <c r="L181" s="259"/>
      <c r="M181" s="259"/>
      <c r="N181" s="56"/>
      <c r="O181" s="28"/>
      <c r="P181" s="56"/>
      <c r="Q181" s="28"/>
      <c r="R181" s="132"/>
      <c r="S181" s="215"/>
      <c r="T181" s="286"/>
      <c r="U181" s="27" t="s">
        <v>37</v>
      </c>
      <c r="V181" s="185"/>
      <c r="W181" s="56"/>
      <c r="X181" s="186"/>
      <c r="Y181" s="186"/>
      <c r="Z181" s="186"/>
      <c r="AA181" s="62"/>
      <c r="AB181" s="62"/>
      <c r="AC181" s="187"/>
      <c r="AD181" s="259"/>
      <c r="AE181" s="259"/>
      <c r="AF181" s="56"/>
      <c r="AG181" s="28"/>
      <c r="AH181" s="56"/>
      <c r="AI181" s="28"/>
      <c r="AJ181" s="132"/>
      <c r="AK181" s="198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5"/>
      <c r="E182" s="56"/>
      <c r="F182" s="188"/>
      <c r="G182" s="188"/>
      <c r="H182" s="188"/>
      <c r="I182" s="56"/>
      <c r="J182" s="56"/>
      <c r="K182" s="187"/>
      <c r="L182" s="259"/>
      <c r="M182" s="259"/>
      <c r="N182" s="56"/>
      <c r="O182" s="28"/>
      <c r="P182" s="56"/>
      <c r="Q182" s="28"/>
      <c r="R182" s="183"/>
      <c r="S182" s="215"/>
      <c r="T182" s="287"/>
      <c r="U182" s="27"/>
      <c r="V182" s="185"/>
      <c r="W182" s="56"/>
      <c r="X182" s="188"/>
      <c r="Y182" s="188"/>
      <c r="Z182" s="188"/>
      <c r="AA182" s="56"/>
      <c r="AB182" s="56"/>
      <c r="AC182" s="187"/>
      <c r="AD182" s="259"/>
      <c r="AE182" s="259"/>
      <c r="AF182" s="56"/>
      <c r="AG182" s="28"/>
      <c r="AH182" s="56"/>
      <c r="AI182" s="28"/>
      <c r="AJ182" s="183"/>
      <c r="AK182" s="198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101</v>
      </c>
      <c r="C183" s="25" t="s">
        <v>33</v>
      </c>
      <c r="D183" s="39"/>
      <c r="E183" s="55"/>
      <c r="F183" s="96">
        <v>27.715056000000001</v>
      </c>
      <c r="G183" s="96">
        <v>32.098274000000004</v>
      </c>
      <c r="H183" s="96">
        <v>0.93217393000000004</v>
      </c>
      <c r="I183" s="60">
        <v>0.96197069000000002</v>
      </c>
      <c r="J183" s="60">
        <v>6.9838639999999994E-2</v>
      </c>
      <c r="K183" s="61"/>
      <c r="L183" s="258"/>
      <c r="M183" s="258"/>
      <c r="N183" s="55"/>
      <c r="O183" s="26"/>
      <c r="P183" s="55"/>
      <c r="Q183" s="26"/>
      <c r="R183" s="131"/>
      <c r="S183" s="215"/>
      <c r="T183" s="285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8"/>
      <c r="AL183" s="285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34</v>
      </c>
      <c r="D184" s="185"/>
      <c r="E184" s="56"/>
      <c r="F184" s="186">
        <v>32.367981999999998</v>
      </c>
      <c r="G184" s="186">
        <v>36.302545000000002</v>
      </c>
      <c r="H184" s="186">
        <v>0.97303998999999997</v>
      </c>
      <c r="I184" s="62">
        <v>0.98288224000000002</v>
      </c>
      <c r="J184" s="62">
        <v>2.8491606999999999E-2</v>
      </c>
      <c r="K184" s="187"/>
      <c r="L184" s="259"/>
      <c r="M184" s="259"/>
      <c r="N184" s="56"/>
      <c r="O184" s="28"/>
      <c r="P184" s="56"/>
      <c r="Q184" s="28"/>
      <c r="R184" s="132"/>
      <c r="S184" s="215"/>
      <c r="T184" s="286"/>
      <c r="U184" s="27" t="s">
        <v>34</v>
      </c>
      <c r="V184" s="185"/>
      <c r="W184" s="56"/>
      <c r="X184" s="186"/>
      <c r="Y184" s="186"/>
      <c r="Z184" s="186"/>
      <c r="AA184" s="62"/>
      <c r="AB184" s="62"/>
      <c r="AC184" s="187"/>
      <c r="AD184" s="259"/>
      <c r="AE184" s="259"/>
      <c r="AF184" s="56"/>
      <c r="AG184" s="28"/>
      <c r="AH184" s="56"/>
      <c r="AI184" s="28"/>
      <c r="AJ184" s="132"/>
      <c r="AK184" s="198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35</v>
      </c>
      <c r="D185" s="185"/>
      <c r="E185" s="56"/>
      <c r="F185" s="186">
        <v>38.170411000000001</v>
      </c>
      <c r="G185" s="186">
        <v>41.721406000000002</v>
      </c>
      <c r="H185" s="186">
        <v>0.99000498999999997</v>
      </c>
      <c r="I185" s="62">
        <v>0.99362813999999999</v>
      </c>
      <c r="J185" s="62">
        <v>1.1583628E-2</v>
      </c>
      <c r="K185" s="187"/>
      <c r="L185" s="259"/>
      <c r="M185" s="259"/>
      <c r="N185" s="56"/>
      <c r="O185" s="28"/>
      <c r="P185" s="56"/>
      <c r="Q185" s="28"/>
      <c r="R185" s="132"/>
      <c r="S185" s="215"/>
      <c r="T185" s="286"/>
      <c r="U185" s="27" t="s">
        <v>35</v>
      </c>
      <c r="V185" s="185"/>
      <c r="W185" s="56"/>
      <c r="X185" s="186"/>
      <c r="Y185" s="186"/>
      <c r="Z185" s="186"/>
      <c r="AA185" s="62"/>
      <c r="AB185" s="62"/>
      <c r="AC185" s="187"/>
      <c r="AD185" s="259"/>
      <c r="AE185" s="259"/>
      <c r="AF185" s="56"/>
      <c r="AG185" s="28"/>
      <c r="AH185" s="56"/>
      <c r="AI185" s="28"/>
      <c r="AJ185" s="132"/>
      <c r="AK185" s="198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37</v>
      </c>
      <c r="D186" s="185"/>
      <c r="E186" s="56"/>
      <c r="F186" s="186">
        <v>42.182862999999998</v>
      </c>
      <c r="G186" s="186">
        <v>45.322887000000001</v>
      </c>
      <c r="H186" s="186">
        <v>0.99464527000000003</v>
      </c>
      <c r="I186" s="62">
        <v>0.99682201999999998</v>
      </c>
      <c r="J186" s="62">
        <v>5.2997859999999999E-3</v>
      </c>
      <c r="K186" s="187"/>
      <c r="L186" s="259"/>
      <c r="M186" s="259"/>
      <c r="N186" s="56"/>
      <c r="O186" s="28"/>
      <c r="P186" s="56"/>
      <c r="Q186" s="28"/>
      <c r="R186" s="132"/>
      <c r="S186" s="215"/>
      <c r="T186" s="286"/>
      <c r="U186" s="27" t="s">
        <v>37</v>
      </c>
      <c r="V186" s="185"/>
      <c r="W186" s="56"/>
      <c r="X186" s="186"/>
      <c r="Y186" s="186"/>
      <c r="Z186" s="186"/>
      <c r="AA186" s="62"/>
      <c r="AB186" s="62"/>
      <c r="AC186" s="187"/>
      <c r="AD186" s="259"/>
      <c r="AE186" s="259"/>
      <c r="AF186" s="56"/>
      <c r="AG186" s="28"/>
      <c r="AH186" s="56"/>
      <c r="AI186" s="28"/>
      <c r="AJ186" s="132"/>
      <c r="AK186" s="198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5"/>
      <c r="E187" s="56"/>
      <c r="F187" s="188"/>
      <c r="G187" s="188"/>
      <c r="H187" s="188"/>
      <c r="I187" s="56"/>
      <c r="J187" s="56"/>
      <c r="K187" s="187"/>
      <c r="L187" s="259"/>
      <c r="M187" s="259"/>
      <c r="N187" s="56"/>
      <c r="O187" s="28"/>
      <c r="P187" s="56"/>
      <c r="Q187" s="28"/>
      <c r="R187" s="183"/>
      <c r="S187" s="215"/>
      <c r="T187" s="287"/>
      <c r="U187" s="27"/>
      <c r="V187" s="185"/>
      <c r="W187" s="56"/>
      <c r="X187" s="188"/>
      <c r="Y187" s="188"/>
      <c r="Z187" s="188"/>
      <c r="AA187" s="56"/>
      <c r="AB187" s="56"/>
      <c r="AC187" s="187"/>
      <c r="AD187" s="259"/>
      <c r="AE187" s="259"/>
      <c r="AF187" s="56"/>
      <c r="AG187" s="28"/>
      <c r="AH187" s="56"/>
      <c r="AI187" s="28"/>
      <c r="AJ187" s="183"/>
      <c r="AK187" s="198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102</v>
      </c>
      <c r="C188" s="25" t="s">
        <v>33</v>
      </c>
      <c r="D188" s="39"/>
      <c r="E188" s="55"/>
      <c r="F188" s="96">
        <v>28.996668</v>
      </c>
      <c r="G188" s="96">
        <v>32.920693</v>
      </c>
      <c r="H188" s="96">
        <v>0.93387144</v>
      </c>
      <c r="I188" s="60">
        <v>0.96532562</v>
      </c>
      <c r="J188" s="60">
        <v>6.789684E-2</v>
      </c>
      <c r="K188" s="61"/>
      <c r="L188" s="258"/>
      <c r="M188" s="258"/>
      <c r="N188" s="55"/>
      <c r="O188" s="26"/>
      <c r="P188" s="55"/>
      <c r="Q188" s="26"/>
      <c r="R188" s="131"/>
      <c r="S188" s="215"/>
      <c r="T188" s="285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8"/>
      <c r="AL188" s="285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34</v>
      </c>
      <c r="D189" s="185"/>
      <c r="E189" s="56"/>
      <c r="F189" s="186">
        <v>33.948089000000003</v>
      </c>
      <c r="G189" s="186">
        <v>37.417425999999999</v>
      </c>
      <c r="H189" s="186">
        <v>0.97284504000000005</v>
      </c>
      <c r="I189" s="62">
        <v>0.98419080999999997</v>
      </c>
      <c r="J189" s="62">
        <v>3.01289E-2</v>
      </c>
      <c r="K189" s="187"/>
      <c r="L189" s="259"/>
      <c r="M189" s="259"/>
      <c r="N189" s="56"/>
      <c r="O189" s="28"/>
      <c r="P189" s="56"/>
      <c r="Q189" s="28"/>
      <c r="R189" s="132"/>
      <c r="S189" s="215"/>
      <c r="T189" s="286"/>
      <c r="U189" s="27" t="s">
        <v>34</v>
      </c>
      <c r="V189" s="185"/>
      <c r="W189" s="56"/>
      <c r="X189" s="186"/>
      <c r="Y189" s="186"/>
      <c r="Z189" s="186"/>
      <c r="AA189" s="62"/>
      <c r="AB189" s="62"/>
      <c r="AC189" s="187"/>
      <c r="AD189" s="259"/>
      <c r="AE189" s="259"/>
      <c r="AF189" s="56"/>
      <c r="AG189" s="28"/>
      <c r="AH189" s="56"/>
      <c r="AI189" s="28"/>
      <c r="AJ189" s="132"/>
      <c r="AK189" s="198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35</v>
      </c>
      <c r="D190" s="185"/>
      <c r="E190" s="56"/>
      <c r="F190" s="186">
        <v>39.196123</v>
      </c>
      <c r="G190" s="186">
        <v>42.450949000000001</v>
      </c>
      <c r="H190" s="186">
        <v>0.98972892000000001</v>
      </c>
      <c r="I190" s="62">
        <v>0.99360134</v>
      </c>
      <c r="J190" s="62">
        <v>1.1938575999999999E-2</v>
      </c>
      <c r="K190" s="187"/>
      <c r="L190" s="259"/>
      <c r="M190" s="259"/>
      <c r="N190" s="56"/>
      <c r="O190" s="28"/>
      <c r="P190" s="56"/>
      <c r="Q190" s="28"/>
      <c r="R190" s="132"/>
      <c r="S190" s="215"/>
      <c r="T190" s="286"/>
      <c r="U190" s="27" t="s">
        <v>35</v>
      </c>
      <c r="V190" s="185"/>
      <c r="W190" s="56"/>
      <c r="X190" s="186"/>
      <c r="Y190" s="186"/>
      <c r="Z190" s="186"/>
      <c r="AA190" s="62"/>
      <c r="AB190" s="62"/>
      <c r="AC190" s="187"/>
      <c r="AD190" s="259"/>
      <c r="AE190" s="259"/>
      <c r="AF190" s="56"/>
      <c r="AG190" s="28"/>
      <c r="AH190" s="56"/>
      <c r="AI190" s="28"/>
      <c r="AJ190" s="132"/>
      <c r="AK190" s="198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37</v>
      </c>
      <c r="D191" s="185"/>
      <c r="E191" s="56"/>
      <c r="F191" s="186">
        <v>42.855133000000002</v>
      </c>
      <c r="G191" s="186">
        <v>45.811718999999997</v>
      </c>
      <c r="H191" s="186">
        <v>0.99466067999999996</v>
      </c>
      <c r="I191" s="62">
        <v>0.99685524999999997</v>
      </c>
      <c r="J191" s="62">
        <v>5.4255654000000004E-3</v>
      </c>
      <c r="K191" s="187"/>
      <c r="L191" s="259"/>
      <c r="M191" s="259"/>
      <c r="N191" s="56"/>
      <c r="O191" s="28"/>
      <c r="P191" s="56"/>
      <c r="Q191" s="28"/>
      <c r="R191" s="132"/>
      <c r="S191" s="215"/>
      <c r="T191" s="286"/>
      <c r="U191" s="27" t="s">
        <v>37</v>
      </c>
      <c r="V191" s="185"/>
      <c r="W191" s="56"/>
      <c r="X191" s="186"/>
      <c r="Y191" s="186"/>
      <c r="Z191" s="186"/>
      <c r="AA191" s="62"/>
      <c r="AB191" s="62"/>
      <c r="AC191" s="187"/>
      <c r="AD191" s="259"/>
      <c r="AE191" s="259"/>
      <c r="AF191" s="56"/>
      <c r="AG191" s="28"/>
      <c r="AH191" s="56"/>
      <c r="AI191" s="28"/>
      <c r="AJ191" s="132"/>
      <c r="AK191" s="198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5"/>
      <c r="E192" s="56"/>
      <c r="F192" s="188"/>
      <c r="G192" s="188"/>
      <c r="H192" s="188"/>
      <c r="I192" s="56"/>
      <c r="J192" s="56"/>
      <c r="K192" s="187"/>
      <c r="L192" s="259"/>
      <c r="M192" s="259"/>
      <c r="N192" s="56"/>
      <c r="O192" s="28"/>
      <c r="P192" s="56"/>
      <c r="Q192" s="28"/>
      <c r="R192" s="183"/>
      <c r="S192" s="215"/>
      <c r="T192" s="287"/>
      <c r="U192" s="27"/>
      <c r="V192" s="185"/>
      <c r="W192" s="56"/>
      <c r="X192" s="188"/>
      <c r="Y192" s="188"/>
      <c r="Z192" s="188"/>
      <c r="AA192" s="56"/>
      <c r="AB192" s="56"/>
      <c r="AC192" s="187"/>
      <c r="AD192" s="259"/>
      <c r="AE192" s="259"/>
      <c r="AF192" s="56"/>
      <c r="AG192" s="28"/>
      <c r="AH192" s="56"/>
      <c r="AI192" s="28"/>
      <c r="AJ192" s="183"/>
      <c r="AK192" s="198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5"/>
      <c r="T193" s="285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8"/>
      <c r="AL193" s="285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34</v>
      </c>
      <c r="D194" s="185"/>
      <c r="E194" s="56"/>
      <c r="F194" s="186"/>
      <c r="G194" s="186"/>
      <c r="H194" s="186"/>
      <c r="I194" s="62"/>
      <c r="J194" s="62"/>
      <c r="K194" s="187"/>
      <c r="L194" s="259"/>
      <c r="M194" s="259"/>
      <c r="N194" s="56"/>
      <c r="O194" s="28"/>
      <c r="P194" s="56"/>
      <c r="Q194" s="28"/>
      <c r="R194" s="132"/>
      <c r="S194" s="215"/>
      <c r="T194" s="286"/>
      <c r="U194" s="27" t="s">
        <v>34</v>
      </c>
      <c r="V194" s="185"/>
      <c r="W194" s="56"/>
      <c r="X194" s="186"/>
      <c r="Y194" s="186"/>
      <c r="Z194" s="186"/>
      <c r="AA194" s="62"/>
      <c r="AB194" s="62"/>
      <c r="AC194" s="187"/>
      <c r="AD194" s="259"/>
      <c r="AE194" s="259"/>
      <c r="AF194" s="56"/>
      <c r="AG194" s="28"/>
      <c r="AH194" s="56"/>
      <c r="AI194" s="28"/>
      <c r="AJ194" s="132"/>
      <c r="AK194" s="198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35</v>
      </c>
      <c r="D195" s="185"/>
      <c r="E195" s="56"/>
      <c r="F195" s="186"/>
      <c r="G195" s="186"/>
      <c r="H195" s="186"/>
      <c r="I195" s="62"/>
      <c r="J195" s="62"/>
      <c r="K195" s="187"/>
      <c r="L195" s="259"/>
      <c r="M195" s="259"/>
      <c r="N195" s="56"/>
      <c r="O195" s="28"/>
      <c r="P195" s="56"/>
      <c r="Q195" s="28"/>
      <c r="R195" s="132"/>
      <c r="S195" s="215"/>
      <c r="T195" s="286"/>
      <c r="U195" s="27" t="s">
        <v>35</v>
      </c>
      <c r="V195" s="185"/>
      <c r="W195" s="56"/>
      <c r="X195" s="186"/>
      <c r="Y195" s="186"/>
      <c r="Z195" s="186"/>
      <c r="AA195" s="62"/>
      <c r="AB195" s="62"/>
      <c r="AC195" s="187"/>
      <c r="AD195" s="259"/>
      <c r="AE195" s="259"/>
      <c r="AF195" s="56"/>
      <c r="AG195" s="28"/>
      <c r="AH195" s="56"/>
      <c r="AI195" s="28"/>
      <c r="AJ195" s="132"/>
      <c r="AK195" s="198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37</v>
      </c>
      <c r="D196" s="185"/>
      <c r="E196" s="56"/>
      <c r="F196" s="186"/>
      <c r="G196" s="186"/>
      <c r="H196" s="186"/>
      <c r="I196" s="62"/>
      <c r="J196" s="62"/>
      <c r="K196" s="187"/>
      <c r="L196" s="259"/>
      <c r="M196" s="259"/>
      <c r="N196" s="56"/>
      <c r="O196" s="28"/>
      <c r="P196" s="56"/>
      <c r="Q196" s="28"/>
      <c r="R196" s="132"/>
      <c r="S196" s="215"/>
      <c r="T196" s="286"/>
      <c r="U196" s="27" t="s">
        <v>37</v>
      </c>
      <c r="V196" s="185"/>
      <c r="W196" s="56"/>
      <c r="X196" s="186"/>
      <c r="Y196" s="186"/>
      <c r="Z196" s="186"/>
      <c r="AA196" s="62"/>
      <c r="AB196" s="62"/>
      <c r="AC196" s="187"/>
      <c r="AD196" s="259"/>
      <c r="AE196" s="259"/>
      <c r="AF196" s="56"/>
      <c r="AG196" s="28"/>
      <c r="AH196" s="56"/>
      <c r="AI196" s="28"/>
      <c r="AJ196" s="132"/>
      <c r="AK196" s="198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5"/>
      <c r="E197" s="56"/>
      <c r="F197" s="188"/>
      <c r="G197" s="188"/>
      <c r="H197" s="188"/>
      <c r="I197" s="56"/>
      <c r="J197" s="56"/>
      <c r="K197" s="187"/>
      <c r="L197" s="259"/>
      <c r="M197" s="259"/>
      <c r="N197" s="56"/>
      <c r="O197" s="28"/>
      <c r="P197" s="56"/>
      <c r="Q197" s="28"/>
      <c r="R197" s="183"/>
      <c r="S197" s="215"/>
      <c r="T197" s="287"/>
      <c r="U197" s="27"/>
      <c r="V197" s="185"/>
      <c r="W197" s="56"/>
      <c r="X197" s="188"/>
      <c r="Y197" s="188"/>
      <c r="Z197" s="188"/>
      <c r="AA197" s="56"/>
      <c r="AB197" s="56"/>
      <c r="AC197" s="187"/>
      <c r="AD197" s="259"/>
      <c r="AE197" s="259"/>
      <c r="AF197" s="56"/>
      <c r="AG197" s="28"/>
      <c r="AH197" s="56"/>
      <c r="AI197" s="28"/>
      <c r="AJ197" s="183"/>
      <c r="AK197" s="198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5"/>
      <c r="T198" s="285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8"/>
      <c r="AL198" s="285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34</v>
      </c>
      <c r="D199" s="185"/>
      <c r="E199" s="56"/>
      <c r="F199" s="186"/>
      <c r="G199" s="186"/>
      <c r="H199" s="186"/>
      <c r="I199" s="62"/>
      <c r="J199" s="62"/>
      <c r="K199" s="187"/>
      <c r="L199" s="259"/>
      <c r="M199" s="259"/>
      <c r="N199" s="56"/>
      <c r="O199" s="28"/>
      <c r="P199" s="56"/>
      <c r="Q199" s="28"/>
      <c r="R199" s="132"/>
      <c r="S199" s="215"/>
      <c r="T199" s="286"/>
      <c r="U199" s="27" t="s">
        <v>34</v>
      </c>
      <c r="V199" s="185"/>
      <c r="W199" s="56"/>
      <c r="X199" s="186"/>
      <c r="Y199" s="186"/>
      <c r="Z199" s="186"/>
      <c r="AA199" s="62"/>
      <c r="AB199" s="62"/>
      <c r="AC199" s="187"/>
      <c r="AD199" s="259"/>
      <c r="AE199" s="259"/>
      <c r="AF199" s="56"/>
      <c r="AG199" s="28"/>
      <c r="AH199" s="56"/>
      <c r="AI199" s="28"/>
      <c r="AJ199" s="132"/>
      <c r="AK199" s="198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35</v>
      </c>
      <c r="D200" s="185"/>
      <c r="E200" s="56"/>
      <c r="F200" s="186"/>
      <c r="G200" s="186"/>
      <c r="H200" s="186"/>
      <c r="I200" s="62"/>
      <c r="J200" s="62"/>
      <c r="K200" s="187"/>
      <c r="L200" s="259"/>
      <c r="M200" s="259"/>
      <c r="N200" s="56"/>
      <c r="O200" s="28"/>
      <c r="P200" s="56"/>
      <c r="Q200" s="28"/>
      <c r="R200" s="132"/>
      <c r="S200" s="215"/>
      <c r="T200" s="286"/>
      <c r="U200" s="27" t="s">
        <v>35</v>
      </c>
      <c r="V200" s="185"/>
      <c r="W200" s="56"/>
      <c r="X200" s="186"/>
      <c r="Y200" s="186"/>
      <c r="Z200" s="186"/>
      <c r="AA200" s="62"/>
      <c r="AB200" s="62"/>
      <c r="AC200" s="187"/>
      <c r="AD200" s="259"/>
      <c r="AE200" s="259"/>
      <c r="AF200" s="56"/>
      <c r="AG200" s="28"/>
      <c r="AH200" s="56"/>
      <c r="AI200" s="28"/>
      <c r="AJ200" s="132"/>
      <c r="AK200" s="198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37</v>
      </c>
      <c r="D201" s="185"/>
      <c r="E201" s="56"/>
      <c r="F201" s="186"/>
      <c r="G201" s="186"/>
      <c r="H201" s="186"/>
      <c r="I201" s="62"/>
      <c r="J201" s="62"/>
      <c r="K201" s="187"/>
      <c r="L201" s="259"/>
      <c r="M201" s="259"/>
      <c r="N201" s="56"/>
      <c r="O201" s="28"/>
      <c r="P201" s="56"/>
      <c r="Q201" s="28"/>
      <c r="R201" s="132"/>
      <c r="S201" s="215"/>
      <c r="T201" s="286"/>
      <c r="U201" s="27" t="s">
        <v>37</v>
      </c>
      <c r="V201" s="185"/>
      <c r="W201" s="56"/>
      <c r="X201" s="186"/>
      <c r="Y201" s="186"/>
      <c r="Z201" s="186"/>
      <c r="AA201" s="62"/>
      <c r="AB201" s="62"/>
      <c r="AC201" s="187"/>
      <c r="AD201" s="259"/>
      <c r="AE201" s="259"/>
      <c r="AF201" s="56"/>
      <c r="AG201" s="28"/>
      <c r="AH201" s="56"/>
      <c r="AI201" s="28"/>
      <c r="AJ201" s="132"/>
      <c r="AK201" s="198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5"/>
      <c r="E202" s="56"/>
      <c r="F202" s="188"/>
      <c r="G202" s="188"/>
      <c r="H202" s="188"/>
      <c r="I202" s="56"/>
      <c r="J202" s="56"/>
      <c r="K202" s="187"/>
      <c r="L202" s="259"/>
      <c r="M202" s="259"/>
      <c r="N202" s="56"/>
      <c r="O202" s="28"/>
      <c r="P202" s="56"/>
      <c r="Q202" s="28"/>
      <c r="R202" s="183"/>
      <c r="S202" s="215"/>
      <c r="T202" s="287"/>
      <c r="U202" s="27"/>
      <c r="V202" s="185"/>
      <c r="W202" s="56"/>
      <c r="X202" s="188"/>
      <c r="Y202" s="188"/>
      <c r="Z202" s="188"/>
      <c r="AA202" s="56"/>
      <c r="AB202" s="56"/>
      <c r="AC202" s="187"/>
      <c r="AD202" s="259"/>
      <c r="AE202" s="259"/>
      <c r="AF202" s="56"/>
      <c r="AG202" s="28"/>
      <c r="AH202" s="56"/>
      <c r="AI202" s="28"/>
      <c r="AJ202" s="183"/>
      <c r="AK202" s="198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5"/>
      <c r="T203" s="285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8"/>
      <c r="AL203" s="285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34</v>
      </c>
      <c r="D204" s="185"/>
      <c r="E204" s="56"/>
      <c r="F204" s="186"/>
      <c r="G204" s="186"/>
      <c r="H204" s="186"/>
      <c r="I204" s="62"/>
      <c r="J204" s="62"/>
      <c r="K204" s="187"/>
      <c r="L204" s="259"/>
      <c r="M204" s="259"/>
      <c r="N204" s="56"/>
      <c r="O204" s="28"/>
      <c r="P204" s="56"/>
      <c r="Q204" s="28"/>
      <c r="R204" s="132"/>
      <c r="S204" s="215"/>
      <c r="T204" s="286"/>
      <c r="U204" s="27" t="s">
        <v>34</v>
      </c>
      <c r="V204" s="185"/>
      <c r="W204" s="56"/>
      <c r="X204" s="186"/>
      <c r="Y204" s="186"/>
      <c r="Z204" s="186"/>
      <c r="AA204" s="62"/>
      <c r="AB204" s="62"/>
      <c r="AC204" s="187"/>
      <c r="AD204" s="259"/>
      <c r="AE204" s="259"/>
      <c r="AF204" s="56"/>
      <c r="AG204" s="28"/>
      <c r="AH204" s="56"/>
      <c r="AI204" s="28"/>
      <c r="AJ204" s="132"/>
      <c r="AK204" s="198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35</v>
      </c>
      <c r="D205" s="185"/>
      <c r="E205" s="56"/>
      <c r="F205" s="186"/>
      <c r="G205" s="186"/>
      <c r="H205" s="186"/>
      <c r="I205" s="62"/>
      <c r="J205" s="62"/>
      <c r="K205" s="187"/>
      <c r="L205" s="259"/>
      <c r="M205" s="259"/>
      <c r="N205" s="56"/>
      <c r="O205" s="28"/>
      <c r="P205" s="56"/>
      <c r="Q205" s="28"/>
      <c r="R205" s="132"/>
      <c r="S205" s="215"/>
      <c r="T205" s="286"/>
      <c r="U205" s="27" t="s">
        <v>35</v>
      </c>
      <c r="V205" s="185"/>
      <c r="W205" s="56"/>
      <c r="X205" s="186"/>
      <c r="Y205" s="186"/>
      <c r="Z205" s="186"/>
      <c r="AA205" s="62"/>
      <c r="AB205" s="62"/>
      <c r="AC205" s="187"/>
      <c r="AD205" s="259"/>
      <c r="AE205" s="259"/>
      <c r="AF205" s="56"/>
      <c r="AG205" s="28"/>
      <c r="AH205" s="56"/>
      <c r="AI205" s="28"/>
      <c r="AJ205" s="132"/>
      <c r="AK205" s="198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37</v>
      </c>
      <c r="D206" s="185"/>
      <c r="E206" s="56"/>
      <c r="F206" s="186"/>
      <c r="G206" s="186"/>
      <c r="H206" s="186"/>
      <c r="I206" s="62"/>
      <c r="J206" s="62"/>
      <c r="K206" s="187"/>
      <c r="L206" s="259"/>
      <c r="M206" s="259"/>
      <c r="N206" s="56"/>
      <c r="O206" s="28"/>
      <c r="P206" s="56"/>
      <c r="Q206" s="28"/>
      <c r="R206" s="132"/>
      <c r="S206" s="215"/>
      <c r="T206" s="286"/>
      <c r="U206" s="27" t="s">
        <v>37</v>
      </c>
      <c r="V206" s="185"/>
      <c r="W206" s="56"/>
      <c r="X206" s="186"/>
      <c r="Y206" s="186"/>
      <c r="Z206" s="186"/>
      <c r="AA206" s="62"/>
      <c r="AB206" s="62"/>
      <c r="AC206" s="187"/>
      <c r="AD206" s="259"/>
      <c r="AE206" s="259"/>
      <c r="AF206" s="56"/>
      <c r="AG206" s="28"/>
      <c r="AH206" s="56"/>
      <c r="AI206" s="28"/>
      <c r="AJ206" s="132"/>
      <c r="AK206" s="198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5"/>
      <c r="E207" s="56"/>
      <c r="F207" s="188"/>
      <c r="G207" s="188"/>
      <c r="H207" s="188"/>
      <c r="I207" s="56"/>
      <c r="J207" s="56"/>
      <c r="K207" s="187"/>
      <c r="L207" s="259"/>
      <c r="M207" s="259"/>
      <c r="N207" s="56"/>
      <c r="O207" s="28"/>
      <c r="P207" s="56"/>
      <c r="Q207" s="28"/>
      <c r="R207" s="183"/>
      <c r="S207" s="215"/>
      <c r="T207" s="287"/>
      <c r="U207" s="27"/>
      <c r="V207" s="185"/>
      <c r="W207" s="56"/>
      <c r="X207" s="188"/>
      <c r="Y207" s="188"/>
      <c r="Z207" s="188"/>
      <c r="AA207" s="56"/>
      <c r="AB207" s="56"/>
      <c r="AC207" s="187"/>
      <c r="AD207" s="259"/>
      <c r="AE207" s="259"/>
      <c r="AF207" s="56"/>
      <c r="AG207" s="28"/>
      <c r="AH207" s="56"/>
      <c r="AI207" s="28"/>
      <c r="AJ207" s="183"/>
      <c r="AK207" s="198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5"/>
      <c r="T208" s="285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8"/>
      <c r="AL208" s="285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34</v>
      </c>
      <c r="D209" s="185"/>
      <c r="E209" s="56"/>
      <c r="F209" s="186"/>
      <c r="G209" s="186"/>
      <c r="H209" s="186"/>
      <c r="I209" s="62"/>
      <c r="J209" s="62"/>
      <c r="K209" s="187"/>
      <c r="L209" s="259"/>
      <c r="M209" s="259"/>
      <c r="N209" s="56"/>
      <c r="O209" s="28"/>
      <c r="P209" s="56"/>
      <c r="Q209" s="28"/>
      <c r="R209" s="132"/>
      <c r="S209" s="215"/>
      <c r="T209" s="286"/>
      <c r="U209" s="27" t="s">
        <v>34</v>
      </c>
      <c r="V209" s="185"/>
      <c r="W209" s="56"/>
      <c r="X209" s="186"/>
      <c r="Y209" s="186"/>
      <c r="Z209" s="186"/>
      <c r="AA209" s="62"/>
      <c r="AB209" s="62"/>
      <c r="AC209" s="187"/>
      <c r="AD209" s="259"/>
      <c r="AE209" s="259"/>
      <c r="AF209" s="56"/>
      <c r="AG209" s="28"/>
      <c r="AH209" s="56"/>
      <c r="AI209" s="28"/>
      <c r="AJ209" s="132"/>
      <c r="AK209" s="198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35</v>
      </c>
      <c r="D210" s="185"/>
      <c r="E210" s="56"/>
      <c r="F210" s="186"/>
      <c r="G210" s="186"/>
      <c r="H210" s="186"/>
      <c r="I210" s="62"/>
      <c r="J210" s="62"/>
      <c r="K210" s="187"/>
      <c r="L210" s="259"/>
      <c r="M210" s="259"/>
      <c r="N210" s="56"/>
      <c r="O210" s="28"/>
      <c r="P210" s="56"/>
      <c r="Q210" s="28"/>
      <c r="R210" s="132"/>
      <c r="S210" s="215"/>
      <c r="T210" s="286"/>
      <c r="U210" s="27" t="s">
        <v>35</v>
      </c>
      <c r="V210" s="185"/>
      <c r="W210" s="56"/>
      <c r="X210" s="186"/>
      <c r="Y210" s="186"/>
      <c r="Z210" s="186"/>
      <c r="AA210" s="62"/>
      <c r="AB210" s="62"/>
      <c r="AC210" s="187"/>
      <c r="AD210" s="259"/>
      <c r="AE210" s="259"/>
      <c r="AF210" s="56"/>
      <c r="AG210" s="28"/>
      <c r="AH210" s="56"/>
      <c r="AI210" s="28"/>
      <c r="AJ210" s="132"/>
      <c r="AK210" s="198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37</v>
      </c>
      <c r="D211" s="185"/>
      <c r="E211" s="56"/>
      <c r="F211" s="186"/>
      <c r="G211" s="186"/>
      <c r="H211" s="186"/>
      <c r="I211" s="62"/>
      <c r="J211" s="62"/>
      <c r="K211" s="187"/>
      <c r="L211" s="259"/>
      <c r="M211" s="259"/>
      <c r="N211" s="56"/>
      <c r="O211" s="28"/>
      <c r="P211" s="56"/>
      <c r="Q211" s="28"/>
      <c r="R211" s="132"/>
      <c r="S211" s="215"/>
      <c r="T211" s="286"/>
      <c r="U211" s="27" t="s">
        <v>37</v>
      </c>
      <c r="V211" s="185"/>
      <c r="W211" s="56"/>
      <c r="X211" s="186"/>
      <c r="Y211" s="186"/>
      <c r="Z211" s="186"/>
      <c r="AA211" s="62"/>
      <c r="AB211" s="62"/>
      <c r="AC211" s="187"/>
      <c r="AD211" s="259"/>
      <c r="AE211" s="259"/>
      <c r="AF211" s="56"/>
      <c r="AG211" s="28"/>
      <c r="AH211" s="56"/>
      <c r="AI211" s="28"/>
      <c r="AJ211" s="132"/>
      <c r="AK211" s="198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5"/>
      <c r="E212" s="56"/>
      <c r="F212" s="188"/>
      <c r="G212" s="188"/>
      <c r="H212" s="188"/>
      <c r="I212" s="56"/>
      <c r="J212" s="56"/>
      <c r="K212" s="187"/>
      <c r="L212" s="259"/>
      <c r="M212" s="259"/>
      <c r="N212" s="56"/>
      <c r="O212" s="28"/>
      <c r="P212" s="56"/>
      <c r="Q212" s="28"/>
      <c r="R212" s="183"/>
      <c r="S212" s="215"/>
      <c r="T212" s="287"/>
      <c r="U212" s="27"/>
      <c r="V212" s="185"/>
      <c r="W212" s="56"/>
      <c r="X212" s="188"/>
      <c r="Y212" s="188"/>
      <c r="Z212" s="188"/>
      <c r="AA212" s="56"/>
      <c r="AB212" s="56"/>
      <c r="AC212" s="187"/>
      <c r="AD212" s="259"/>
      <c r="AE212" s="259"/>
      <c r="AF212" s="56"/>
      <c r="AG212" s="28"/>
      <c r="AH212" s="56"/>
      <c r="AI212" s="28"/>
      <c r="AJ212" s="183"/>
      <c r="AK212" s="198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5"/>
      <c r="T213" s="285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8"/>
      <c r="AL213" s="285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34</v>
      </c>
      <c r="D214" s="185"/>
      <c r="E214" s="56"/>
      <c r="F214" s="186"/>
      <c r="G214" s="186"/>
      <c r="H214" s="186"/>
      <c r="I214" s="62"/>
      <c r="J214" s="62"/>
      <c r="K214" s="187"/>
      <c r="L214" s="259"/>
      <c r="M214" s="259"/>
      <c r="N214" s="56"/>
      <c r="O214" s="28"/>
      <c r="P214" s="56"/>
      <c r="Q214" s="28"/>
      <c r="R214" s="132"/>
      <c r="S214" s="215"/>
      <c r="T214" s="286"/>
      <c r="U214" s="27" t="s">
        <v>34</v>
      </c>
      <c r="V214" s="185"/>
      <c r="W214" s="56"/>
      <c r="X214" s="186"/>
      <c r="Y214" s="186"/>
      <c r="Z214" s="186"/>
      <c r="AA214" s="62"/>
      <c r="AB214" s="62"/>
      <c r="AC214" s="187"/>
      <c r="AD214" s="259"/>
      <c r="AE214" s="259"/>
      <c r="AF214" s="56"/>
      <c r="AG214" s="28"/>
      <c r="AH214" s="56"/>
      <c r="AI214" s="28"/>
      <c r="AJ214" s="132"/>
      <c r="AK214" s="198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35</v>
      </c>
      <c r="D215" s="185"/>
      <c r="E215" s="56"/>
      <c r="F215" s="186"/>
      <c r="G215" s="186"/>
      <c r="H215" s="186"/>
      <c r="I215" s="62"/>
      <c r="J215" s="62"/>
      <c r="K215" s="187"/>
      <c r="L215" s="259"/>
      <c r="M215" s="259"/>
      <c r="N215" s="56"/>
      <c r="O215" s="28"/>
      <c r="P215" s="56"/>
      <c r="Q215" s="28"/>
      <c r="R215" s="132"/>
      <c r="S215" s="215"/>
      <c r="T215" s="286"/>
      <c r="U215" s="27" t="s">
        <v>35</v>
      </c>
      <c r="V215" s="185"/>
      <c r="W215" s="56"/>
      <c r="X215" s="186"/>
      <c r="Y215" s="186"/>
      <c r="Z215" s="186"/>
      <c r="AA215" s="62"/>
      <c r="AB215" s="62"/>
      <c r="AC215" s="187"/>
      <c r="AD215" s="259"/>
      <c r="AE215" s="259"/>
      <c r="AF215" s="56"/>
      <c r="AG215" s="28"/>
      <c r="AH215" s="56"/>
      <c r="AI215" s="28"/>
      <c r="AJ215" s="132"/>
      <c r="AK215" s="198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37</v>
      </c>
      <c r="D216" s="185"/>
      <c r="E216" s="56"/>
      <c r="F216" s="186"/>
      <c r="G216" s="186"/>
      <c r="H216" s="186"/>
      <c r="I216" s="62"/>
      <c r="J216" s="62"/>
      <c r="K216" s="187"/>
      <c r="L216" s="259"/>
      <c r="M216" s="259"/>
      <c r="N216" s="56"/>
      <c r="O216" s="28"/>
      <c r="P216" s="56"/>
      <c r="Q216" s="28"/>
      <c r="R216" s="132"/>
      <c r="S216" s="215"/>
      <c r="T216" s="286"/>
      <c r="U216" s="27" t="s">
        <v>37</v>
      </c>
      <c r="V216" s="185"/>
      <c r="W216" s="56"/>
      <c r="X216" s="186"/>
      <c r="Y216" s="186"/>
      <c r="Z216" s="186"/>
      <c r="AA216" s="62"/>
      <c r="AB216" s="62"/>
      <c r="AC216" s="187"/>
      <c r="AD216" s="259"/>
      <c r="AE216" s="259"/>
      <c r="AF216" s="56"/>
      <c r="AG216" s="28"/>
      <c r="AH216" s="56"/>
      <c r="AI216" s="28"/>
      <c r="AJ216" s="132"/>
      <c r="AK216" s="198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5"/>
      <c r="E217" s="56"/>
      <c r="F217" s="188"/>
      <c r="G217" s="188"/>
      <c r="H217" s="188"/>
      <c r="I217" s="56"/>
      <c r="J217" s="56"/>
      <c r="K217" s="187"/>
      <c r="L217" s="259"/>
      <c r="M217" s="259"/>
      <c r="N217" s="56"/>
      <c r="O217" s="28"/>
      <c r="P217" s="56"/>
      <c r="Q217" s="28"/>
      <c r="R217" s="183"/>
      <c r="S217" s="215"/>
      <c r="T217" s="287"/>
      <c r="U217" s="27"/>
      <c r="V217" s="185"/>
      <c r="W217" s="56"/>
      <c r="X217" s="188"/>
      <c r="Y217" s="188"/>
      <c r="Z217" s="188"/>
      <c r="AA217" s="56"/>
      <c r="AB217" s="56"/>
      <c r="AC217" s="187"/>
      <c r="AD217" s="259"/>
      <c r="AE217" s="259"/>
      <c r="AF217" s="56"/>
      <c r="AG217" s="28"/>
      <c r="AH217" s="56"/>
      <c r="AI217" s="28"/>
      <c r="AJ217" s="183"/>
      <c r="AK217" s="198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5"/>
      <c r="T218" s="285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8"/>
      <c r="AL218" s="285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34</v>
      </c>
      <c r="D219" s="185"/>
      <c r="E219" s="56"/>
      <c r="F219" s="186"/>
      <c r="G219" s="186"/>
      <c r="H219" s="186"/>
      <c r="I219" s="62"/>
      <c r="J219" s="62"/>
      <c r="K219" s="187"/>
      <c r="L219" s="259"/>
      <c r="M219" s="259"/>
      <c r="N219" s="56"/>
      <c r="O219" s="28"/>
      <c r="P219" s="56"/>
      <c r="Q219" s="28"/>
      <c r="R219" s="132"/>
      <c r="S219" s="215"/>
      <c r="T219" s="286"/>
      <c r="U219" s="27" t="s">
        <v>34</v>
      </c>
      <c r="V219" s="185"/>
      <c r="W219" s="56"/>
      <c r="X219" s="186"/>
      <c r="Y219" s="186"/>
      <c r="Z219" s="186"/>
      <c r="AA219" s="62"/>
      <c r="AB219" s="62"/>
      <c r="AC219" s="187"/>
      <c r="AD219" s="259"/>
      <c r="AE219" s="259"/>
      <c r="AF219" s="56"/>
      <c r="AG219" s="28"/>
      <c r="AH219" s="56"/>
      <c r="AI219" s="28"/>
      <c r="AJ219" s="132"/>
      <c r="AK219" s="198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35</v>
      </c>
      <c r="D220" s="185"/>
      <c r="E220" s="56"/>
      <c r="F220" s="186"/>
      <c r="G220" s="186"/>
      <c r="H220" s="186"/>
      <c r="I220" s="62"/>
      <c r="J220" s="62"/>
      <c r="K220" s="187"/>
      <c r="L220" s="259"/>
      <c r="M220" s="259"/>
      <c r="N220" s="56"/>
      <c r="O220" s="28"/>
      <c r="P220" s="56"/>
      <c r="Q220" s="28"/>
      <c r="R220" s="132"/>
      <c r="S220" s="215"/>
      <c r="T220" s="286"/>
      <c r="U220" s="27" t="s">
        <v>35</v>
      </c>
      <c r="V220" s="185"/>
      <c r="W220" s="56"/>
      <c r="X220" s="186"/>
      <c r="Y220" s="186"/>
      <c r="Z220" s="186"/>
      <c r="AA220" s="62"/>
      <c r="AB220" s="62"/>
      <c r="AC220" s="187"/>
      <c r="AD220" s="259"/>
      <c r="AE220" s="259"/>
      <c r="AF220" s="56"/>
      <c r="AG220" s="28"/>
      <c r="AH220" s="56"/>
      <c r="AI220" s="28"/>
      <c r="AJ220" s="132"/>
      <c r="AK220" s="198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37</v>
      </c>
      <c r="D221" s="185"/>
      <c r="E221" s="56"/>
      <c r="F221" s="186"/>
      <c r="G221" s="186"/>
      <c r="H221" s="186"/>
      <c r="I221" s="62"/>
      <c r="J221" s="62"/>
      <c r="K221" s="187"/>
      <c r="L221" s="259"/>
      <c r="M221" s="259"/>
      <c r="N221" s="56"/>
      <c r="O221" s="28"/>
      <c r="P221" s="56"/>
      <c r="Q221" s="28"/>
      <c r="R221" s="132"/>
      <c r="S221" s="215"/>
      <c r="T221" s="286"/>
      <c r="U221" s="27" t="s">
        <v>37</v>
      </c>
      <c r="V221" s="185"/>
      <c r="W221" s="56"/>
      <c r="X221" s="186"/>
      <c r="Y221" s="186"/>
      <c r="Z221" s="186"/>
      <c r="AA221" s="62"/>
      <c r="AB221" s="62"/>
      <c r="AC221" s="187"/>
      <c r="AD221" s="259"/>
      <c r="AE221" s="259"/>
      <c r="AF221" s="56"/>
      <c r="AG221" s="28"/>
      <c r="AH221" s="56"/>
      <c r="AI221" s="28"/>
      <c r="AJ221" s="132"/>
      <c r="AK221" s="198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5"/>
      <c r="E222" s="56"/>
      <c r="F222" s="188"/>
      <c r="G222" s="188"/>
      <c r="H222" s="188"/>
      <c r="I222" s="56"/>
      <c r="J222" s="56"/>
      <c r="K222" s="187"/>
      <c r="L222" s="259"/>
      <c r="M222" s="259"/>
      <c r="N222" s="56"/>
      <c r="O222" s="28"/>
      <c r="P222" s="56"/>
      <c r="Q222" s="28"/>
      <c r="R222" s="183"/>
      <c r="S222" s="215"/>
      <c r="T222" s="287"/>
      <c r="U222" s="27"/>
      <c r="V222" s="185"/>
      <c r="W222" s="56"/>
      <c r="X222" s="188"/>
      <c r="Y222" s="188"/>
      <c r="Z222" s="188"/>
      <c r="AA222" s="56"/>
      <c r="AB222" s="56"/>
      <c r="AC222" s="187"/>
      <c r="AD222" s="259"/>
      <c r="AE222" s="259"/>
      <c r="AF222" s="56"/>
      <c r="AG222" s="28"/>
      <c r="AH222" s="56"/>
      <c r="AI222" s="28"/>
      <c r="AJ222" s="183"/>
      <c r="AK222" s="198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5"/>
      <c r="T223" s="285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8"/>
      <c r="AL223" s="285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34</v>
      </c>
      <c r="D224" s="185"/>
      <c r="E224" s="56"/>
      <c r="F224" s="186"/>
      <c r="G224" s="186"/>
      <c r="H224" s="186"/>
      <c r="I224" s="62"/>
      <c r="J224" s="62"/>
      <c r="K224" s="187"/>
      <c r="L224" s="259"/>
      <c r="M224" s="259"/>
      <c r="N224" s="56"/>
      <c r="O224" s="28"/>
      <c r="P224" s="56"/>
      <c r="Q224" s="28"/>
      <c r="R224" s="132"/>
      <c r="S224" s="215"/>
      <c r="T224" s="286"/>
      <c r="U224" s="27" t="s">
        <v>34</v>
      </c>
      <c r="V224" s="185"/>
      <c r="W224" s="56"/>
      <c r="X224" s="186"/>
      <c r="Y224" s="186"/>
      <c r="Z224" s="186"/>
      <c r="AA224" s="62"/>
      <c r="AB224" s="62"/>
      <c r="AC224" s="187"/>
      <c r="AD224" s="259"/>
      <c r="AE224" s="259"/>
      <c r="AF224" s="56"/>
      <c r="AG224" s="28"/>
      <c r="AH224" s="56"/>
      <c r="AI224" s="28"/>
      <c r="AJ224" s="132"/>
      <c r="AK224" s="198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35</v>
      </c>
      <c r="D225" s="185"/>
      <c r="E225" s="56"/>
      <c r="F225" s="186"/>
      <c r="G225" s="186"/>
      <c r="H225" s="186"/>
      <c r="I225" s="62"/>
      <c r="J225" s="62"/>
      <c r="K225" s="187"/>
      <c r="L225" s="259"/>
      <c r="M225" s="259"/>
      <c r="N225" s="56"/>
      <c r="O225" s="28"/>
      <c r="P225" s="56"/>
      <c r="Q225" s="28"/>
      <c r="R225" s="132"/>
      <c r="S225" s="215"/>
      <c r="T225" s="286"/>
      <c r="U225" s="27" t="s">
        <v>35</v>
      </c>
      <c r="V225" s="185"/>
      <c r="W225" s="56"/>
      <c r="X225" s="186"/>
      <c r="Y225" s="186"/>
      <c r="Z225" s="186"/>
      <c r="AA225" s="62"/>
      <c r="AB225" s="62"/>
      <c r="AC225" s="187"/>
      <c r="AD225" s="259"/>
      <c r="AE225" s="259"/>
      <c r="AF225" s="56"/>
      <c r="AG225" s="28"/>
      <c r="AH225" s="56"/>
      <c r="AI225" s="28"/>
      <c r="AJ225" s="132"/>
      <c r="AK225" s="198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37</v>
      </c>
      <c r="D226" s="185"/>
      <c r="E226" s="56"/>
      <c r="F226" s="186"/>
      <c r="G226" s="186"/>
      <c r="H226" s="186"/>
      <c r="I226" s="62"/>
      <c r="J226" s="62"/>
      <c r="K226" s="187"/>
      <c r="L226" s="259"/>
      <c r="M226" s="259"/>
      <c r="N226" s="56"/>
      <c r="O226" s="28"/>
      <c r="P226" s="56"/>
      <c r="Q226" s="28"/>
      <c r="R226" s="132"/>
      <c r="S226" s="215"/>
      <c r="T226" s="286"/>
      <c r="U226" s="27" t="s">
        <v>37</v>
      </c>
      <c r="V226" s="185"/>
      <c r="W226" s="56"/>
      <c r="X226" s="186"/>
      <c r="Y226" s="186"/>
      <c r="Z226" s="186"/>
      <c r="AA226" s="62"/>
      <c r="AB226" s="62"/>
      <c r="AC226" s="187"/>
      <c r="AD226" s="259"/>
      <c r="AE226" s="259"/>
      <c r="AF226" s="56"/>
      <c r="AG226" s="28"/>
      <c r="AH226" s="56"/>
      <c r="AI226" s="28"/>
      <c r="AJ226" s="132"/>
      <c r="AK226" s="198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5"/>
      <c r="E227" s="56"/>
      <c r="F227" s="188"/>
      <c r="G227" s="188"/>
      <c r="H227" s="188"/>
      <c r="I227" s="56"/>
      <c r="J227" s="56"/>
      <c r="K227" s="187"/>
      <c r="L227" s="259"/>
      <c r="M227" s="259"/>
      <c r="N227" s="56"/>
      <c r="O227" s="28"/>
      <c r="P227" s="56"/>
      <c r="Q227" s="28"/>
      <c r="R227" s="183"/>
      <c r="S227" s="215"/>
      <c r="T227" s="287"/>
      <c r="U227" s="27"/>
      <c r="V227" s="185"/>
      <c r="W227" s="56"/>
      <c r="X227" s="188"/>
      <c r="Y227" s="188"/>
      <c r="Z227" s="188"/>
      <c r="AA227" s="56"/>
      <c r="AB227" s="56"/>
      <c r="AC227" s="187"/>
      <c r="AD227" s="259"/>
      <c r="AE227" s="259"/>
      <c r="AF227" s="56"/>
      <c r="AG227" s="28"/>
      <c r="AH227" s="56"/>
      <c r="AI227" s="28"/>
      <c r="AJ227" s="183"/>
      <c r="AK227" s="198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5"/>
      <c r="T228" s="285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8"/>
      <c r="AL228" s="285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34</v>
      </c>
      <c r="D229" s="185"/>
      <c r="E229" s="56"/>
      <c r="F229" s="186"/>
      <c r="G229" s="186"/>
      <c r="H229" s="186"/>
      <c r="I229" s="62"/>
      <c r="J229" s="62"/>
      <c r="K229" s="187"/>
      <c r="L229" s="259"/>
      <c r="M229" s="259"/>
      <c r="N229" s="56"/>
      <c r="O229" s="28"/>
      <c r="P229" s="56"/>
      <c r="Q229" s="28"/>
      <c r="R229" s="132"/>
      <c r="S229" s="215"/>
      <c r="T229" s="286"/>
      <c r="U229" s="27" t="s">
        <v>34</v>
      </c>
      <c r="V229" s="185"/>
      <c r="W229" s="56"/>
      <c r="X229" s="186"/>
      <c r="Y229" s="186"/>
      <c r="Z229" s="186"/>
      <c r="AA229" s="62"/>
      <c r="AB229" s="62"/>
      <c r="AC229" s="187"/>
      <c r="AD229" s="259"/>
      <c r="AE229" s="259"/>
      <c r="AF229" s="56"/>
      <c r="AG229" s="28"/>
      <c r="AH229" s="56"/>
      <c r="AI229" s="28"/>
      <c r="AJ229" s="132"/>
      <c r="AK229" s="198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35</v>
      </c>
      <c r="D230" s="185"/>
      <c r="E230" s="56"/>
      <c r="F230" s="186"/>
      <c r="G230" s="186"/>
      <c r="H230" s="186"/>
      <c r="I230" s="62"/>
      <c r="J230" s="62"/>
      <c r="K230" s="187"/>
      <c r="L230" s="259"/>
      <c r="M230" s="259"/>
      <c r="N230" s="56"/>
      <c r="O230" s="28"/>
      <c r="P230" s="56"/>
      <c r="Q230" s="28"/>
      <c r="R230" s="132"/>
      <c r="S230" s="215"/>
      <c r="T230" s="286"/>
      <c r="U230" s="27" t="s">
        <v>35</v>
      </c>
      <c r="V230" s="185"/>
      <c r="W230" s="56"/>
      <c r="X230" s="186"/>
      <c r="Y230" s="186"/>
      <c r="Z230" s="186"/>
      <c r="AA230" s="62"/>
      <c r="AB230" s="62"/>
      <c r="AC230" s="187"/>
      <c r="AD230" s="259"/>
      <c r="AE230" s="259"/>
      <c r="AF230" s="56"/>
      <c r="AG230" s="28"/>
      <c r="AH230" s="56"/>
      <c r="AI230" s="28"/>
      <c r="AJ230" s="132"/>
      <c r="AK230" s="198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37</v>
      </c>
      <c r="D231" s="185"/>
      <c r="E231" s="56"/>
      <c r="F231" s="186"/>
      <c r="G231" s="186"/>
      <c r="H231" s="186"/>
      <c r="I231" s="62"/>
      <c r="J231" s="62"/>
      <c r="K231" s="187"/>
      <c r="L231" s="259"/>
      <c r="M231" s="259"/>
      <c r="N231" s="56"/>
      <c r="O231" s="28"/>
      <c r="P231" s="56"/>
      <c r="Q231" s="28"/>
      <c r="R231" s="132"/>
      <c r="S231" s="215"/>
      <c r="T231" s="286"/>
      <c r="U231" s="27" t="s">
        <v>37</v>
      </c>
      <c r="V231" s="185"/>
      <c r="W231" s="56"/>
      <c r="X231" s="186"/>
      <c r="Y231" s="186"/>
      <c r="Z231" s="186"/>
      <c r="AA231" s="62"/>
      <c r="AB231" s="62"/>
      <c r="AC231" s="187"/>
      <c r="AD231" s="259"/>
      <c r="AE231" s="259"/>
      <c r="AF231" s="56"/>
      <c r="AG231" s="28"/>
      <c r="AH231" s="56"/>
      <c r="AI231" s="28"/>
      <c r="AJ231" s="132"/>
      <c r="AK231" s="198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5"/>
      <c r="E232" s="56"/>
      <c r="F232" s="188"/>
      <c r="G232" s="188"/>
      <c r="H232" s="188"/>
      <c r="I232" s="56"/>
      <c r="J232" s="56"/>
      <c r="K232" s="187"/>
      <c r="L232" s="259"/>
      <c r="M232" s="259"/>
      <c r="N232" s="56"/>
      <c r="O232" s="28"/>
      <c r="P232" s="56"/>
      <c r="Q232" s="28"/>
      <c r="R232" s="183"/>
      <c r="S232" s="215"/>
      <c r="T232" s="287"/>
      <c r="U232" s="27"/>
      <c r="V232" s="185"/>
      <c r="W232" s="56"/>
      <c r="X232" s="188"/>
      <c r="Y232" s="188"/>
      <c r="Z232" s="188"/>
      <c r="AA232" s="56"/>
      <c r="AB232" s="56"/>
      <c r="AC232" s="187"/>
      <c r="AD232" s="259"/>
      <c r="AE232" s="259"/>
      <c r="AF232" s="56"/>
      <c r="AG232" s="28"/>
      <c r="AH232" s="56"/>
      <c r="AI232" s="28"/>
      <c r="AJ232" s="183"/>
      <c r="AK232" s="198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5"/>
      <c r="T233" s="285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8"/>
      <c r="AL233" s="285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34</v>
      </c>
      <c r="D234" s="185"/>
      <c r="E234" s="56"/>
      <c r="F234" s="186"/>
      <c r="G234" s="186"/>
      <c r="H234" s="186"/>
      <c r="I234" s="62"/>
      <c r="J234" s="62"/>
      <c r="K234" s="187"/>
      <c r="L234" s="259"/>
      <c r="M234" s="259"/>
      <c r="N234" s="56"/>
      <c r="O234" s="28"/>
      <c r="P234" s="56"/>
      <c r="Q234" s="28"/>
      <c r="R234" s="132"/>
      <c r="S234" s="215"/>
      <c r="T234" s="286"/>
      <c r="U234" s="27" t="s">
        <v>34</v>
      </c>
      <c r="V234" s="185"/>
      <c r="W234" s="56"/>
      <c r="X234" s="186"/>
      <c r="Y234" s="186"/>
      <c r="Z234" s="186"/>
      <c r="AA234" s="62"/>
      <c r="AB234" s="62"/>
      <c r="AC234" s="187"/>
      <c r="AD234" s="259"/>
      <c r="AE234" s="259"/>
      <c r="AF234" s="56"/>
      <c r="AG234" s="28"/>
      <c r="AH234" s="56"/>
      <c r="AI234" s="28"/>
      <c r="AJ234" s="132"/>
      <c r="AK234" s="198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35</v>
      </c>
      <c r="D235" s="185"/>
      <c r="E235" s="56"/>
      <c r="F235" s="186"/>
      <c r="G235" s="186"/>
      <c r="H235" s="186"/>
      <c r="I235" s="62"/>
      <c r="J235" s="62"/>
      <c r="K235" s="187"/>
      <c r="L235" s="259"/>
      <c r="M235" s="259"/>
      <c r="N235" s="56"/>
      <c r="O235" s="28"/>
      <c r="P235" s="56"/>
      <c r="Q235" s="28"/>
      <c r="R235" s="132"/>
      <c r="S235" s="215"/>
      <c r="T235" s="286"/>
      <c r="U235" s="27" t="s">
        <v>35</v>
      </c>
      <c r="V235" s="185"/>
      <c r="W235" s="56"/>
      <c r="X235" s="186"/>
      <c r="Y235" s="186"/>
      <c r="Z235" s="186"/>
      <c r="AA235" s="62"/>
      <c r="AB235" s="62"/>
      <c r="AC235" s="187"/>
      <c r="AD235" s="259"/>
      <c r="AE235" s="259"/>
      <c r="AF235" s="56"/>
      <c r="AG235" s="28"/>
      <c r="AH235" s="56"/>
      <c r="AI235" s="28"/>
      <c r="AJ235" s="132"/>
      <c r="AK235" s="198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37</v>
      </c>
      <c r="D236" s="185"/>
      <c r="E236" s="56"/>
      <c r="F236" s="186"/>
      <c r="G236" s="186"/>
      <c r="H236" s="186"/>
      <c r="I236" s="62"/>
      <c r="J236" s="62"/>
      <c r="K236" s="187"/>
      <c r="L236" s="259"/>
      <c r="M236" s="259"/>
      <c r="N236" s="56"/>
      <c r="O236" s="28"/>
      <c r="P236" s="56"/>
      <c r="Q236" s="28"/>
      <c r="R236" s="132"/>
      <c r="S236" s="215"/>
      <c r="T236" s="286"/>
      <c r="U236" s="27" t="s">
        <v>37</v>
      </c>
      <c r="V236" s="185"/>
      <c r="W236" s="56"/>
      <c r="X236" s="186"/>
      <c r="Y236" s="186"/>
      <c r="Z236" s="186"/>
      <c r="AA236" s="62"/>
      <c r="AB236" s="62"/>
      <c r="AC236" s="187"/>
      <c r="AD236" s="259"/>
      <c r="AE236" s="259"/>
      <c r="AF236" s="56"/>
      <c r="AG236" s="28"/>
      <c r="AH236" s="56"/>
      <c r="AI236" s="28"/>
      <c r="AJ236" s="132"/>
      <c r="AK236" s="198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5"/>
      <c r="E237" s="56"/>
      <c r="F237" s="188"/>
      <c r="G237" s="188"/>
      <c r="H237" s="188"/>
      <c r="I237" s="56"/>
      <c r="J237" s="56"/>
      <c r="K237" s="187"/>
      <c r="L237" s="259"/>
      <c r="M237" s="259"/>
      <c r="N237" s="56"/>
      <c r="O237" s="28"/>
      <c r="P237" s="56"/>
      <c r="Q237" s="28"/>
      <c r="R237" s="183"/>
      <c r="S237" s="215"/>
      <c r="T237" s="287"/>
      <c r="U237" s="27"/>
      <c r="V237" s="185"/>
      <c r="W237" s="56"/>
      <c r="X237" s="188"/>
      <c r="Y237" s="188"/>
      <c r="Z237" s="188"/>
      <c r="AA237" s="56"/>
      <c r="AB237" s="56"/>
      <c r="AC237" s="187"/>
      <c r="AD237" s="259"/>
      <c r="AE237" s="259"/>
      <c r="AF237" s="56"/>
      <c r="AG237" s="28"/>
      <c r="AH237" s="56"/>
      <c r="AI237" s="28"/>
      <c r="AJ237" s="183"/>
      <c r="AK237" s="198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5"/>
      <c r="T238" s="285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8"/>
      <c r="AL238" s="285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34</v>
      </c>
      <c r="D239" s="185"/>
      <c r="E239" s="56"/>
      <c r="F239" s="186"/>
      <c r="G239" s="186"/>
      <c r="H239" s="186"/>
      <c r="I239" s="62"/>
      <c r="J239" s="62"/>
      <c r="K239" s="187"/>
      <c r="L239" s="259"/>
      <c r="M239" s="259"/>
      <c r="N239" s="56"/>
      <c r="O239" s="28"/>
      <c r="P239" s="56"/>
      <c r="Q239" s="28"/>
      <c r="R239" s="132"/>
      <c r="S239" s="215"/>
      <c r="T239" s="286"/>
      <c r="U239" s="27" t="s">
        <v>34</v>
      </c>
      <c r="V239" s="185"/>
      <c r="W239" s="56"/>
      <c r="X239" s="186"/>
      <c r="Y239" s="186"/>
      <c r="Z239" s="186"/>
      <c r="AA239" s="62"/>
      <c r="AB239" s="62"/>
      <c r="AC239" s="187"/>
      <c r="AD239" s="259"/>
      <c r="AE239" s="259"/>
      <c r="AF239" s="56"/>
      <c r="AG239" s="28"/>
      <c r="AH239" s="56"/>
      <c r="AI239" s="28"/>
      <c r="AJ239" s="132"/>
      <c r="AK239" s="198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35</v>
      </c>
      <c r="D240" s="185"/>
      <c r="E240" s="56"/>
      <c r="F240" s="186"/>
      <c r="G240" s="186"/>
      <c r="H240" s="186"/>
      <c r="I240" s="62"/>
      <c r="J240" s="62"/>
      <c r="K240" s="187"/>
      <c r="L240" s="259"/>
      <c r="M240" s="259"/>
      <c r="N240" s="56"/>
      <c r="O240" s="28"/>
      <c r="P240" s="56"/>
      <c r="Q240" s="28"/>
      <c r="R240" s="132"/>
      <c r="S240" s="215"/>
      <c r="T240" s="286"/>
      <c r="U240" s="27" t="s">
        <v>35</v>
      </c>
      <c r="V240" s="185"/>
      <c r="W240" s="56"/>
      <c r="X240" s="186"/>
      <c r="Y240" s="186"/>
      <c r="Z240" s="186"/>
      <c r="AA240" s="62"/>
      <c r="AB240" s="62"/>
      <c r="AC240" s="187"/>
      <c r="AD240" s="259"/>
      <c r="AE240" s="259"/>
      <c r="AF240" s="56"/>
      <c r="AG240" s="28"/>
      <c r="AH240" s="56"/>
      <c r="AI240" s="28"/>
      <c r="AJ240" s="132"/>
      <c r="AK240" s="198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37</v>
      </c>
      <c r="D241" s="185"/>
      <c r="E241" s="56"/>
      <c r="F241" s="186"/>
      <c r="G241" s="186"/>
      <c r="H241" s="186"/>
      <c r="I241" s="62"/>
      <c r="J241" s="62"/>
      <c r="K241" s="187"/>
      <c r="L241" s="259"/>
      <c r="M241" s="259"/>
      <c r="N241" s="56"/>
      <c r="O241" s="28"/>
      <c r="P241" s="56"/>
      <c r="Q241" s="28"/>
      <c r="R241" s="132"/>
      <c r="S241" s="215"/>
      <c r="T241" s="286"/>
      <c r="U241" s="27" t="s">
        <v>37</v>
      </c>
      <c r="V241" s="185"/>
      <c r="W241" s="56"/>
      <c r="X241" s="186"/>
      <c r="Y241" s="186"/>
      <c r="Z241" s="186"/>
      <c r="AA241" s="62"/>
      <c r="AB241" s="62"/>
      <c r="AC241" s="187"/>
      <c r="AD241" s="259"/>
      <c r="AE241" s="259"/>
      <c r="AF241" s="56"/>
      <c r="AG241" s="28"/>
      <c r="AH241" s="56"/>
      <c r="AI241" s="28"/>
      <c r="AJ241" s="132"/>
      <c r="AK241" s="198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5"/>
      <c r="E242" s="56"/>
      <c r="F242" s="188"/>
      <c r="G242" s="188"/>
      <c r="H242" s="188"/>
      <c r="I242" s="56"/>
      <c r="J242" s="56"/>
      <c r="K242" s="187"/>
      <c r="L242" s="259"/>
      <c r="M242" s="259"/>
      <c r="N242" s="56"/>
      <c r="O242" s="28"/>
      <c r="P242" s="56"/>
      <c r="Q242" s="28"/>
      <c r="R242" s="183"/>
      <c r="S242" s="215"/>
      <c r="T242" s="287"/>
      <c r="U242" s="27"/>
      <c r="V242" s="185"/>
      <c r="W242" s="56"/>
      <c r="X242" s="188"/>
      <c r="Y242" s="188"/>
      <c r="Z242" s="188"/>
      <c r="AA242" s="56"/>
      <c r="AB242" s="56"/>
      <c r="AC242" s="187"/>
      <c r="AD242" s="259"/>
      <c r="AE242" s="259"/>
      <c r="AF242" s="56"/>
      <c r="AG242" s="28"/>
      <c r="AH242" s="56"/>
      <c r="AI242" s="28"/>
      <c r="AJ242" s="183"/>
      <c r="AK242" s="198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5"/>
      <c r="T243" s="285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8"/>
      <c r="AL243" s="285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34</v>
      </c>
      <c r="D244" s="185"/>
      <c r="E244" s="56"/>
      <c r="F244" s="186"/>
      <c r="G244" s="186"/>
      <c r="H244" s="186"/>
      <c r="I244" s="62"/>
      <c r="J244" s="62"/>
      <c r="K244" s="187"/>
      <c r="L244" s="259"/>
      <c r="M244" s="259"/>
      <c r="N244" s="56"/>
      <c r="O244" s="28"/>
      <c r="P244" s="56"/>
      <c r="Q244" s="28"/>
      <c r="R244" s="132"/>
      <c r="S244" s="215"/>
      <c r="T244" s="286"/>
      <c r="U244" s="27" t="s">
        <v>34</v>
      </c>
      <c r="V244" s="185"/>
      <c r="W244" s="56"/>
      <c r="X244" s="186"/>
      <c r="Y244" s="186"/>
      <c r="Z244" s="186"/>
      <c r="AA244" s="62"/>
      <c r="AB244" s="62"/>
      <c r="AC244" s="187"/>
      <c r="AD244" s="259"/>
      <c r="AE244" s="259"/>
      <c r="AF244" s="56"/>
      <c r="AG244" s="28"/>
      <c r="AH244" s="56"/>
      <c r="AI244" s="28"/>
      <c r="AJ244" s="132"/>
      <c r="AK244" s="198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35</v>
      </c>
      <c r="D245" s="185"/>
      <c r="E245" s="56"/>
      <c r="F245" s="186"/>
      <c r="G245" s="186"/>
      <c r="H245" s="186"/>
      <c r="I245" s="62"/>
      <c r="J245" s="62"/>
      <c r="K245" s="187"/>
      <c r="L245" s="259"/>
      <c r="M245" s="259"/>
      <c r="N245" s="56"/>
      <c r="O245" s="28"/>
      <c r="P245" s="56"/>
      <c r="Q245" s="28"/>
      <c r="R245" s="132"/>
      <c r="S245" s="215"/>
      <c r="T245" s="286"/>
      <c r="U245" s="27" t="s">
        <v>35</v>
      </c>
      <c r="V245" s="185"/>
      <c r="W245" s="56"/>
      <c r="X245" s="186"/>
      <c r="Y245" s="186"/>
      <c r="Z245" s="186"/>
      <c r="AA245" s="62"/>
      <c r="AB245" s="62"/>
      <c r="AC245" s="187"/>
      <c r="AD245" s="259"/>
      <c r="AE245" s="259"/>
      <c r="AF245" s="56"/>
      <c r="AG245" s="28"/>
      <c r="AH245" s="56"/>
      <c r="AI245" s="28"/>
      <c r="AJ245" s="132"/>
      <c r="AK245" s="198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37</v>
      </c>
      <c r="D246" s="185"/>
      <c r="E246" s="56"/>
      <c r="F246" s="186"/>
      <c r="G246" s="186"/>
      <c r="H246" s="186"/>
      <c r="I246" s="62"/>
      <c r="J246" s="62"/>
      <c r="K246" s="187"/>
      <c r="L246" s="259"/>
      <c r="M246" s="259"/>
      <c r="N246" s="56"/>
      <c r="O246" s="28"/>
      <c r="P246" s="56"/>
      <c r="Q246" s="28"/>
      <c r="R246" s="132"/>
      <c r="S246" s="215"/>
      <c r="T246" s="286"/>
      <c r="U246" s="27" t="s">
        <v>37</v>
      </c>
      <c r="V246" s="185"/>
      <c r="W246" s="56"/>
      <c r="X246" s="186"/>
      <c r="Y246" s="186"/>
      <c r="Z246" s="186"/>
      <c r="AA246" s="62"/>
      <c r="AB246" s="62"/>
      <c r="AC246" s="187"/>
      <c r="AD246" s="259"/>
      <c r="AE246" s="259"/>
      <c r="AF246" s="56"/>
      <c r="AG246" s="28"/>
      <c r="AH246" s="56"/>
      <c r="AI246" s="28"/>
      <c r="AJ246" s="132"/>
      <c r="AK246" s="198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5"/>
      <c r="E247" s="56"/>
      <c r="F247" s="188"/>
      <c r="G247" s="188"/>
      <c r="H247" s="188"/>
      <c r="I247" s="56"/>
      <c r="J247" s="56"/>
      <c r="K247" s="187"/>
      <c r="L247" s="259"/>
      <c r="M247" s="259"/>
      <c r="N247" s="56"/>
      <c r="O247" s="28"/>
      <c r="P247" s="56"/>
      <c r="Q247" s="28"/>
      <c r="R247" s="183"/>
      <c r="S247" s="215"/>
      <c r="T247" s="287"/>
      <c r="U247" s="27"/>
      <c r="V247" s="185"/>
      <c r="W247" s="56"/>
      <c r="X247" s="188"/>
      <c r="Y247" s="188"/>
      <c r="Z247" s="188"/>
      <c r="AA247" s="56"/>
      <c r="AB247" s="56"/>
      <c r="AC247" s="187"/>
      <c r="AD247" s="259"/>
      <c r="AE247" s="259"/>
      <c r="AF247" s="56"/>
      <c r="AG247" s="28"/>
      <c r="AH247" s="56"/>
      <c r="AI247" s="28"/>
      <c r="AJ247" s="183"/>
      <c r="AK247" s="198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5"/>
      <c r="T248" s="285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8"/>
      <c r="AL248" s="285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34</v>
      </c>
      <c r="D249" s="185"/>
      <c r="E249" s="56"/>
      <c r="F249" s="186"/>
      <c r="G249" s="186"/>
      <c r="H249" s="186"/>
      <c r="I249" s="62"/>
      <c r="J249" s="62"/>
      <c r="K249" s="187"/>
      <c r="L249" s="259"/>
      <c r="M249" s="259"/>
      <c r="N249" s="56"/>
      <c r="O249" s="28"/>
      <c r="P249" s="56"/>
      <c r="Q249" s="28"/>
      <c r="R249" s="132"/>
      <c r="S249" s="215"/>
      <c r="T249" s="286"/>
      <c r="U249" s="27" t="s">
        <v>34</v>
      </c>
      <c r="V249" s="185"/>
      <c r="W249" s="56"/>
      <c r="X249" s="186"/>
      <c r="Y249" s="186"/>
      <c r="Z249" s="186"/>
      <c r="AA249" s="62"/>
      <c r="AB249" s="62"/>
      <c r="AC249" s="187"/>
      <c r="AD249" s="259"/>
      <c r="AE249" s="259"/>
      <c r="AF249" s="56"/>
      <c r="AG249" s="28"/>
      <c r="AH249" s="56"/>
      <c r="AI249" s="28"/>
      <c r="AJ249" s="132"/>
      <c r="AK249" s="198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35</v>
      </c>
      <c r="D250" s="185"/>
      <c r="E250" s="56"/>
      <c r="F250" s="186"/>
      <c r="G250" s="186"/>
      <c r="H250" s="186"/>
      <c r="I250" s="62"/>
      <c r="J250" s="62"/>
      <c r="K250" s="187"/>
      <c r="L250" s="259"/>
      <c r="M250" s="259"/>
      <c r="N250" s="56"/>
      <c r="O250" s="28"/>
      <c r="P250" s="56"/>
      <c r="Q250" s="28"/>
      <c r="R250" s="132"/>
      <c r="S250" s="215"/>
      <c r="T250" s="286"/>
      <c r="U250" s="27" t="s">
        <v>35</v>
      </c>
      <c r="V250" s="185"/>
      <c r="W250" s="56"/>
      <c r="X250" s="186"/>
      <c r="Y250" s="186"/>
      <c r="Z250" s="186"/>
      <c r="AA250" s="62"/>
      <c r="AB250" s="62"/>
      <c r="AC250" s="187"/>
      <c r="AD250" s="259"/>
      <c r="AE250" s="259"/>
      <c r="AF250" s="56"/>
      <c r="AG250" s="28"/>
      <c r="AH250" s="56"/>
      <c r="AI250" s="28"/>
      <c r="AJ250" s="132"/>
      <c r="AK250" s="198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37</v>
      </c>
      <c r="D251" s="185"/>
      <c r="E251" s="56"/>
      <c r="F251" s="186"/>
      <c r="G251" s="186"/>
      <c r="H251" s="186"/>
      <c r="I251" s="62"/>
      <c r="J251" s="62"/>
      <c r="K251" s="187"/>
      <c r="L251" s="259"/>
      <c r="M251" s="259"/>
      <c r="N251" s="56"/>
      <c r="O251" s="28"/>
      <c r="P251" s="56"/>
      <c r="Q251" s="28"/>
      <c r="R251" s="132"/>
      <c r="S251" s="215"/>
      <c r="T251" s="286"/>
      <c r="U251" s="27" t="s">
        <v>37</v>
      </c>
      <c r="V251" s="185"/>
      <c r="W251" s="56"/>
      <c r="X251" s="186"/>
      <c r="Y251" s="186"/>
      <c r="Z251" s="186"/>
      <c r="AA251" s="62"/>
      <c r="AB251" s="62"/>
      <c r="AC251" s="187"/>
      <c r="AD251" s="259"/>
      <c r="AE251" s="259"/>
      <c r="AF251" s="56"/>
      <c r="AG251" s="28"/>
      <c r="AH251" s="56"/>
      <c r="AI251" s="28"/>
      <c r="AJ251" s="132"/>
      <c r="AK251" s="198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5"/>
      <c r="E252" s="56"/>
      <c r="F252" s="188"/>
      <c r="G252" s="188"/>
      <c r="H252" s="188"/>
      <c r="I252" s="56"/>
      <c r="J252" s="56"/>
      <c r="K252" s="187"/>
      <c r="L252" s="259"/>
      <c r="M252" s="259"/>
      <c r="N252" s="56"/>
      <c r="O252" s="28"/>
      <c r="P252" s="56"/>
      <c r="Q252" s="28"/>
      <c r="R252" s="183"/>
      <c r="S252" s="215"/>
      <c r="T252" s="287"/>
      <c r="U252" s="27"/>
      <c r="V252" s="185"/>
      <c r="W252" s="56"/>
      <c r="X252" s="188"/>
      <c r="Y252" s="188"/>
      <c r="Z252" s="188"/>
      <c r="AA252" s="56"/>
      <c r="AB252" s="56"/>
      <c r="AC252" s="187"/>
      <c r="AD252" s="259"/>
      <c r="AE252" s="259"/>
      <c r="AF252" s="56"/>
      <c r="AG252" s="28"/>
      <c r="AH252" s="56"/>
      <c r="AI252" s="28"/>
      <c r="AJ252" s="183"/>
      <c r="AK252" s="198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5"/>
      <c r="T253" s="285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8"/>
      <c r="AL253" s="285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34</v>
      </c>
      <c r="D254" s="185"/>
      <c r="E254" s="56"/>
      <c r="F254" s="186"/>
      <c r="G254" s="186"/>
      <c r="H254" s="186"/>
      <c r="I254" s="62"/>
      <c r="J254" s="62"/>
      <c r="K254" s="187"/>
      <c r="L254" s="259"/>
      <c r="M254" s="259"/>
      <c r="N254" s="56"/>
      <c r="O254" s="28"/>
      <c r="P254" s="56"/>
      <c r="Q254" s="28"/>
      <c r="R254" s="132"/>
      <c r="S254" s="215"/>
      <c r="T254" s="286"/>
      <c r="U254" s="27" t="s">
        <v>34</v>
      </c>
      <c r="V254" s="185"/>
      <c r="W254" s="56"/>
      <c r="X254" s="186"/>
      <c r="Y254" s="186"/>
      <c r="Z254" s="186"/>
      <c r="AA254" s="62"/>
      <c r="AB254" s="62"/>
      <c r="AC254" s="187"/>
      <c r="AD254" s="259"/>
      <c r="AE254" s="259"/>
      <c r="AF254" s="56"/>
      <c r="AG254" s="28"/>
      <c r="AH254" s="56"/>
      <c r="AI254" s="28"/>
      <c r="AJ254" s="132"/>
      <c r="AK254" s="198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35</v>
      </c>
      <c r="D255" s="185"/>
      <c r="E255" s="56"/>
      <c r="F255" s="186"/>
      <c r="G255" s="186"/>
      <c r="H255" s="186"/>
      <c r="I255" s="62"/>
      <c r="J255" s="62"/>
      <c r="K255" s="187"/>
      <c r="L255" s="259"/>
      <c r="M255" s="259"/>
      <c r="N255" s="56"/>
      <c r="O255" s="28"/>
      <c r="P255" s="56"/>
      <c r="Q255" s="28"/>
      <c r="R255" s="132"/>
      <c r="S255" s="215"/>
      <c r="T255" s="286"/>
      <c r="U255" s="27" t="s">
        <v>35</v>
      </c>
      <c r="V255" s="185"/>
      <c r="W255" s="56"/>
      <c r="X255" s="186"/>
      <c r="Y255" s="186"/>
      <c r="Z255" s="186"/>
      <c r="AA255" s="62"/>
      <c r="AB255" s="62"/>
      <c r="AC255" s="187"/>
      <c r="AD255" s="259"/>
      <c r="AE255" s="259"/>
      <c r="AF255" s="56"/>
      <c r="AG255" s="28"/>
      <c r="AH255" s="56"/>
      <c r="AI255" s="28"/>
      <c r="AJ255" s="132"/>
      <c r="AK255" s="198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37</v>
      </c>
      <c r="D256" s="185"/>
      <c r="E256" s="56"/>
      <c r="F256" s="186"/>
      <c r="G256" s="186"/>
      <c r="H256" s="186"/>
      <c r="I256" s="62"/>
      <c r="J256" s="62"/>
      <c r="K256" s="187"/>
      <c r="L256" s="259"/>
      <c r="M256" s="259"/>
      <c r="N256" s="56"/>
      <c r="O256" s="28"/>
      <c r="P256" s="56"/>
      <c r="Q256" s="28"/>
      <c r="R256" s="132"/>
      <c r="S256" s="215"/>
      <c r="T256" s="286"/>
      <c r="U256" s="27" t="s">
        <v>37</v>
      </c>
      <c r="V256" s="185"/>
      <c r="W256" s="56"/>
      <c r="X256" s="186"/>
      <c r="Y256" s="186"/>
      <c r="Z256" s="186"/>
      <c r="AA256" s="62"/>
      <c r="AB256" s="62"/>
      <c r="AC256" s="187"/>
      <c r="AD256" s="259"/>
      <c r="AE256" s="259"/>
      <c r="AF256" s="56"/>
      <c r="AG256" s="28"/>
      <c r="AH256" s="56"/>
      <c r="AI256" s="28"/>
      <c r="AJ256" s="132"/>
      <c r="AK256" s="198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5"/>
      <c r="E257" s="56"/>
      <c r="F257" s="188"/>
      <c r="G257" s="188"/>
      <c r="H257" s="188"/>
      <c r="I257" s="56"/>
      <c r="J257" s="56"/>
      <c r="K257" s="187"/>
      <c r="L257" s="259"/>
      <c r="M257" s="259"/>
      <c r="N257" s="56"/>
      <c r="O257" s="28"/>
      <c r="P257" s="56"/>
      <c r="Q257" s="28"/>
      <c r="R257" s="183"/>
      <c r="S257" s="215"/>
      <c r="T257" s="287"/>
      <c r="U257" s="27"/>
      <c r="V257" s="185"/>
      <c r="W257" s="56"/>
      <c r="X257" s="188"/>
      <c r="Y257" s="188"/>
      <c r="Z257" s="188"/>
      <c r="AA257" s="56"/>
      <c r="AB257" s="56"/>
      <c r="AC257" s="187"/>
      <c r="AD257" s="259"/>
      <c r="AE257" s="259"/>
      <c r="AF257" s="56"/>
      <c r="AG257" s="28"/>
      <c r="AH257" s="56"/>
      <c r="AI257" s="28"/>
      <c r="AJ257" s="183"/>
      <c r="AK257" s="198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5"/>
      <c r="T258" s="285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8"/>
      <c r="AL258" s="285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34</v>
      </c>
      <c r="D259" s="185"/>
      <c r="E259" s="56"/>
      <c r="F259" s="186"/>
      <c r="G259" s="186"/>
      <c r="H259" s="186"/>
      <c r="I259" s="62"/>
      <c r="J259" s="62"/>
      <c r="K259" s="187"/>
      <c r="L259" s="259"/>
      <c r="M259" s="259"/>
      <c r="N259" s="56"/>
      <c r="O259" s="28"/>
      <c r="P259" s="56"/>
      <c r="Q259" s="28"/>
      <c r="R259" s="132"/>
      <c r="S259" s="215"/>
      <c r="T259" s="286"/>
      <c r="U259" s="27" t="s">
        <v>34</v>
      </c>
      <c r="V259" s="185"/>
      <c r="W259" s="56"/>
      <c r="X259" s="186"/>
      <c r="Y259" s="186"/>
      <c r="Z259" s="186"/>
      <c r="AA259" s="62"/>
      <c r="AB259" s="62"/>
      <c r="AC259" s="187"/>
      <c r="AD259" s="259"/>
      <c r="AE259" s="259"/>
      <c r="AF259" s="56"/>
      <c r="AG259" s="28"/>
      <c r="AH259" s="56"/>
      <c r="AI259" s="28"/>
      <c r="AJ259" s="132"/>
      <c r="AK259" s="198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35</v>
      </c>
      <c r="D260" s="185"/>
      <c r="E260" s="56"/>
      <c r="F260" s="186"/>
      <c r="G260" s="186"/>
      <c r="H260" s="186"/>
      <c r="I260" s="62"/>
      <c r="J260" s="62"/>
      <c r="K260" s="187"/>
      <c r="L260" s="259"/>
      <c r="M260" s="259"/>
      <c r="N260" s="56"/>
      <c r="O260" s="28"/>
      <c r="P260" s="56"/>
      <c r="Q260" s="28"/>
      <c r="R260" s="132"/>
      <c r="S260" s="215"/>
      <c r="T260" s="286"/>
      <c r="U260" s="27" t="s">
        <v>35</v>
      </c>
      <c r="V260" s="185"/>
      <c r="W260" s="56"/>
      <c r="X260" s="186"/>
      <c r="Y260" s="186"/>
      <c r="Z260" s="186"/>
      <c r="AA260" s="62"/>
      <c r="AB260" s="62"/>
      <c r="AC260" s="187"/>
      <c r="AD260" s="259"/>
      <c r="AE260" s="259"/>
      <c r="AF260" s="56"/>
      <c r="AG260" s="28"/>
      <c r="AH260" s="56"/>
      <c r="AI260" s="28"/>
      <c r="AJ260" s="132"/>
      <c r="AK260" s="198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37</v>
      </c>
      <c r="D261" s="185"/>
      <c r="E261" s="56"/>
      <c r="F261" s="186"/>
      <c r="G261" s="186"/>
      <c r="H261" s="186"/>
      <c r="I261" s="62"/>
      <c r="J261" s="62"/>
      <c r="K261" s="187"/>
      <c r="L261" s="259"/>
      <c r="M261" s="259"/>
      <c r="N261" s="56"/>
      <c r="O261" s="28"/>
      <c r="P261" s="56"/>
      <c r="Q261" s="28"/>
      <c r="R261" s="132"/>
      <c r="S261" s="215"/>
      <c r="T261" s="286"/>
      <c r="U261" s="27" t="s">
        <v>37</v>
      </c>
      <c r="V261" s="185"/>
      <c r="W261" s="56"/>
      <c r="X261" s="186"/>
      <c r="Y261" s="186"/>
      <c r="Z261" s="186"/>
      <c r="AA261" s="62"/>
      <c r="AB261" s="62"/>
      <c r="AC261" s="187"/>
      <c r="AD261" s="259"/>
      <c r="AE261" s="259"/>
      <c r="AF261" s="56"/>
      <c r="AG261" s="28"/>
      <c r="AH261" s="56"/>
      <c r="AI261" s="28"/>
      <c r="AJ261" s="132"/>
      <c r="AK261" s="198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5"/>
      <c r="E262" s="56"/>
      <c r="F262" s="188"/>
      <c r="G262" s="188"/>
      <c r="H262" s="188"/>
      <c r="I262" s="56"/>
      <c r="J262" s="56"/>
      <c r="K262" s="187"/>
      <c r="L262" s="259"/>
      <c r="M262" s="259"/>
      <c r="N262" s="56"/>
      <c r="O262" s="28"/>
      <c r="P262" s="56"/>
      <c r="Q262" s="28"/>
      <c r="R262" s="183"/>
      <c r="S262" s="215"/>
      <c r="T262" s="287"/>
      <c r="U262" s="27"/>
      <c r="V262" s="185"/>
      <c r="W262" s="56"/>
      <c r="X262" s="188"/>
      <c r="Y262" s="188"/>
      <c r="Z262" s="188"/>
      <c r="AA262" s="56"/>
      <c r="AB262" s="56"/>
      <c r="AC262" s="187"/>
      <c r="AD262" s="259"/>
      <c r="AE262" s="259"/>
      <c r="AF262" s="56"/>
      <c r="AG262" s="28"/>
      <c r="AH262" s="56"/>
      <c r="AI262" s="28"/>
      <c r="AJ262" s="183"/>
      <c r="AK262" s="198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5"/>
      <c r="T263" s="285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8"/>
      <c r="AL263" s="285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34</v>
      </c>
      <c r="D264" s="185"/>
      <c r="E264" s="56"/>
      <c r="F264" s="186"/>
      <c r="G264" s="186"/>
      <c r="H264" s="186"/>
      <c r="I264" s="62"/>
      <c r="J264" s="62"/>
      <c r="K264" s="187"/>
      <c r="L264" s="259"/>
      <c r="M264" s="259"/>
      <c r="N264" s="56"/>
      <c r="O264" s="28"/>
      <c r="P264" s="56"/>
      <c r="Q264" s="28"/>
      <c r="R264" s="132"/>
      <c r="S264" s="215"/>
      <c r="T264" s="286"/>
      <c r="U264" s="27" t="s">
        <v>34</v>
      </c>
      <c r="V264" s="185"/>
      <c r="W264" s="56"/>
      <c r="X264" s="186"/>
      <c r="Y264" s="186"/>
      <c r="Z264" s="186"/>
      <c r="AA264" s="62"/>
      <c r="AB264" s="62"/>
      <c r="AC264" s="187"/>
      <c r="AD264" s="259"/>
      <c r="AE264" s="259"/>
      <c r="AF264" s="56"/>
      <c r="AG264" s="28"/>
      <c r="AH264" s="56"/>
      <c r="AI264" s="28"/>
      <c r="AJ264" s="132"/>
      <c r="AK264" s="198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35</v>
      </c>
      <c r="D265" s="185"/>
      <c r="E265" s="56"/>
      <c r="F265" s="186"/>
      <c r="G265" s="186"/>
      <c r="H265" s="186"/>
      <c r="I265" s="62"/>
      <c r="J265" s="62"/>
      <c r="K265" s="187"/>
      <c r="L265" s="259"/>
      <c r="M265" s="259"/>
      <c r="N265" s="56"/>
      <c r="O265" s="28"/>
      <c r="P265" s="56"/>
      <c r="Q265" s="28"/>
      <c r="R265" s="132"/>
      <c r="S265" s="215"/>
      <c r="T265" s="286"/>
      <c r="U265" s="27" t="s">
        <v>35</v>
      </c>
      <c r="V265" s="185"/>
      <c r="W265" s="56"/>
      <c r="X265" s="186"/>
      <c r="Y265" s="186"/>
      <c r="Z265" s="186"/>
      <c r="AA265" s="62"/>
      <c r="AB265" s="62"/>
      <c r="AC265" s="187"/>
      <c r="AD265" s="259"/>
      <c r="AE265" s="259"/>
      <c r="AF265" s="56"/>
      <c r="AG265" s="28"/>
      <c r="AH265" s="56"/>
      <c r="AI265" s="28"/>
      <c r="AJ265" s="132"/>
      <c r="AK265" s="198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37</v>
      </c>
      <c r="D266" s="185"/>
      <c r="E266" s="56"/>
      <c r="F266" s="186"/>
      <c r="G266" s="186"/>
      <c r="H266" s="186"/>
      <c r="I266" s="62"/>
      <c r="J266" s="62"/>
      <c r="K266" s="187"/>
      <c r="L266" s="259"/>
      <c r="M266" s="259"/>
      <c r="N266" s="56"/>
      <c r="O266" s="28"/>
      <c r="P266" s="56"/>
      <c r="Q266" s="28"/>
      <c r="R266" s="132"/>
      <c r="S266" s="215"/>
      <c r="T266" s="286"/>
      <c r="U266" s="27" t="s">
        <v>37</v>
      </c>
      <c r="V266" s="185"/>
      <c r="W266" s="56"/>
      <c r="X266" s="186"/>
      <c r="Y266" s="186"/>
      <c r="Z266" s="186"/>
      <c r="AA266" s="62"/>
      <c r="AB266" s="62"/>
      <c r="AC266" s="187"/>
      <c r="AD266" s="259"/>
      <c r="AE266" s="259"/>
      <c r="AF266" s="56"/>
      <c r="AG266" s="28"/>
      <c r="AH266" s="56"/>
      <c r="AI266" s="28"/>
      <c r="AJ266" s="132"/>
      <c r="AK266" s="198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5"/>
      <c r="E267" s="56"/>
      <c r="F267" s="188"/>
      <c r="G267" s="188"/>
      <c r="H267" s="188"/>
      <c r="I267" s="56"/>
      <c r="J267" s="56"/>
      <c r="K267" s="187"/>
      <c r="L267" s="259"/>
      <c r="M267" s="259"/>
      <c r="N267" s="56"/>
      <c r="O267" s="28"/>
      <c r="P267" s="56"/>
      <c r="Q267" s="28"/>
      <c r="R267" s="183"/>
      <c r="S267" s="215"/>
      <c r="T267" s="287"/>
      <c r="U267" s="27"/>
      <c r="V267" s="185"/>
      <c r="W267" s="56"/>
      <c r="X267" s="188"/>
      <c r="Y267" s="188"/>
      <c r="Z267" s="188"/>
      <c r="AA267" s="56"/>
      <c r="AB267" s="56"/>
      <c r="AC267" s="187"/>
      <c r="AD267" s="259"/>
      <c r="AE267" s="259"/>
      <c r="AF267" s="56"/>
      <c r="AG267" s="28"/>
      <c r="AH267" s="56"/>
      <c r="AI267" s="28"/>
      <c r="AJ267" s="183"/>
      <c r="AK267" s="198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5"/>
      <c r="T268" s="285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8"/>
      <c r="AL268" s="285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34</v>
      </c>
      <c r="D269" s="185"/>
      <c r="E269" s="56"/>
      <c r="F269" s="186"/>
      <c r="G269" s="186"/>
      <c r="H269" s="186"/>
      <c r="I269" s="62"/>
      <c r="J269" s="62"/>
      <c r="K269" s="187"/>
      <c r="L269" s="259"/>
      <c r="M269" s="259"/>
      <c r="N269" s="56"/>
      <c r="O269" s="28"/>
      <c r="P269" s="56"/>
      <c r="Q269" s="28"/>
      <c r="R269" s="132"/>
      <c r="S269" s="215"/>
      <c r="T269" s="286"/>
      <c r="U269" s="27" t="s">
        <v>34</v>
      </c>
      <c r="V269" s="185"/>
      <c r="W269" s="56"/>
      <c r="X269" s="186"/>
      <c r="Y269" s="186"/>
      <c r="Z269" s="186"/>
      <c r="AA269" s="62"/>
      <c r="AB269" s="62"/>
      <c r="AC269" s="187"/>
      <c r="AD269" s="259"/>
      <c r="AE269" s="259"/>
      <c r="AF269" s="56"/>
      <c r="AG269" s="28"/>
      <c r="AH269" s="56"/>
      <c r="AI269" s="28"/>
      <c r="AJ269" s="132"/>
      <c r="AK269" s="198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35</v>
      </c>
      <c r="D270" s="185"/>
      <c r="E270" s="56"/>
      <c r="F270" s="186"/>
      <c r="G270" s="186"/>
      <c r="H270" s="186"/>
      <c r="I270" s="62"/>
      <c r="J270" s="62"/>
      <c r="K270" s="187"/>
      <c r="L270" s="259"/>
      <c r="M270" s="259"/>
      <c r="N270" s="56"/>
      <c r="O270" s="28"/>
      <c r="P270" s="56"/>
      <c r="Q270" s="28"/>
      <c r="R270" s="132"/>
      <c r="S270" s="215"/>
      <c r="T270" s="286"/>
      <c r="U270" s="27" t="s">
        <v>35</v>
      </c>
      <c r="V270" s="185"/>
      <c r="W270" s="56"/>
      <c r="X270" s="186"/>
      <c r="Y270" s="186"/>
      <c r="Z270" s="186"/>
      <c r="AA270" s="62"/>
      <c r="AB270" s="62"/>
      <c r="AC270" s="187"/>
      <c r="AD270" s="259"/>
      <c r="AE270" s="259"/>
      <c r="AF270" s="56"/>
      <c r="AG270" s="28"/>
      <c r="AH270" s="56"/>
      <c r="AI270" s="28"/>
      <c r="AJ270" s="132"/>
      <c r="AK270" s="198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37</v>
      </c>
      <c r="D271" s="185"/>
      <c r="E271" s="56"/>
      <c r="F271" s="186"/>
      <c r="G271" s="186"/>
      <c r="H271" s="186"/>
      <c r="I271" s="62"/>
      <c r="J271" s="62"/>
      <c r="K271" s="187"/>
      <c r="L271" s="259"/>
      <c r="M271" s="259"/>
      <c r="N271" s="56"/>
      <c r="O271" s="28"/>
      <c r="P271" s="56"/>
      <c r="Q271" s="28"/>
      <c r="R271" s="132"/>
      <c r="S271" s="215"/>
      <c r="T271" s="286"/>
      <c r="U271" s="27" t="s">
        <v>37</v>
      </c>
      <c r="V271" s="185"/>
      <c r="W271" s="56"/>
      <c r="X271" s="186"/>
      <c r="Y271" s="186"/>
      <c r="Z271" s="186"/>
      <c r="AA271" s="62"/>
      <c r="AB271" s="62"/>
      <c r="AC271" s="187"/>
      <c r="AD271" s="259"/>
      <c r="AE271" s="259"/>
      <c r="AF271" s="56"/>
      <c r="AG271" s="28"/>
      <c r="AH271" s="56"/>
      <c r="AI271" s="28"/>
      <c r="AJ271" s="132"/>
      <c r="AK271" s="198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5"/>
      <c r="E272" s="56"/>
      <c r="F272" s="188"/>
      <c r="G272" s="188"/>
      <c r="H272" s="188"/>
      <c r="I272" s="56"/>
      <c r="J272" s="56"/>
      <c r="K272" s="187"/>
      <c r="L272" s="259"/>
      <c r="M272" s="259"/>
      <c r="N272" s="56"/>
      <c r="O272" s="28"/>
      <c r="P272" s="56"/>
      <c r="Q272" s="28"/>
      <c r="R272" s="183"/>
      <c r="S272" s="215"/>
      <c r="T272" s="287"/>
      <c r="U272" s="27"/>
      <c r="V272" s="185"/>
      <c r="W272" s="56"/>
      <c r="X272" s="188"/>
      <c r="Y272" s="188"/>
      <c r="Z272" s="188"/>
      <c r="AA272" s="56"/>
      <c r="AB272" s="56"/>
      <c r="AC272" s="187"/>
      <c r="AD272" s="259"/>
      <c r="AE272" s="259"/>
      <c r="AF272" s="56"/>
      <c r="AG272" s="28"/>
      <c r="AH272" s="56"/>
      <c r="AI272" s="28"/>
      <c r="AJ272" s="183"/>
      <c r="AK272" s="198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5"/>
      <c r="T273" s="285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8"/>
      <c r="AL273" s="285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34</v>
      </c>
      <c r="D274" s="185"/>
      <c r="E274" s="56"/>
      <c r="F274" s="186"/>
      <c r="G274" s="186"/>
      <c r="H274" s="186"/>
      <c r="I274" s="62"/>
      <c r="J274" s="62"/>
      <c r="K274" s="187"/>
      <c r="L274" s="259"/>
      <c r="M274" s="259"/>
      <c r="N274" s="56"/>
      <c r="O274" s="28"/>
      <c r="P274" s="56"/>
      <c r="Q274" s="28"/>
      <c r="R274" s="132"/>
      <c r="S274" s="215"/>
      <c r="T274" s="286"/>
      <c r="U274" s="27" t="s">
        <v>34</v>
      </c>
      <c r="V274" s="185"/>
      <c r="W274" s="56"/>
      <c r="X274" s="186"/>
      <c r="Y274" s="186"/>
      <c r="Z274" s="186"/>
      <c r="AA274" s="62"/>
      <c r="AB274" s="62"/>
      <c r="AC274" s="187"/>
      <c r="AD274" s="259"/>
      <c r="AE274" s="259"/>
      <c r="AF274" s="56"/>
      <c r="AG274" s="28"/>
      <c r="AH274" s="56"/>
      <c r="AI274" s="28"/>
      <c r="AJ274" s="132"/>
      <c r="AK274" s="198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35</v>
      </c>
      <c r="D275" s="185"/>
      <c r="E275" s="56"/>
      <c r="F275" s="186"/>
      <c r="G275" s="186"/>
      <c r="H275" s="186"/>
      <c r="I275" s="62"/>
      <c r="J275" s="62"/>
      <c r="K275" s="187"/>
      <c r="L275" s="259"/>
      <c r="M275" s="259"/>
      <c r="N275" s="56"/>
      <c r="O275" s="28"/>
      <c r="P275" s="56"/>
      <c r="Q275" s="28"/>
      <c r="R275" s="132"/>
      <c r="S275" s="215"/>
      <c r="T275" s="286"/>
      <c r="U275" s="27" t="s">
        <v>35</v>
      </c>
      <c r="V275" s="185"/>
      <c r="W275" s="56"/>
      <c r="X275" s="186"/>
      <c r="Y275" s="186"/>
      <c r="Z275" s="186"/>
      <c r="AA275" s="62"/>
      <c r="AB275" s="62"/>
      <c r="AC275" s="187"/>
      <c r="AD275" s="259"/>
      <c r="AE275" s="259"/>
      <c r="AF275" s="56"/>
      <c r="AG275" s="28"/>
      <c r="AH275" s="56"/>
      <c r="AI275" s="28"/>
      <c r="AJ275" s="132"/>
      <c r="AK275" s="198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37</v>
      </c>
      <c r="D276" s="185"/>
      <c r="E276" s="56"/>
      <c r="F276" s="186"/>
      <c r="G276" s="186"/>
      <c r="H276" s="186"/>
      <c r="I276" s="62"/>
      <c r="J276" s="62"/>
      <c r="K276" s="187"/>
      <c r="L276" s="259"/>
      <c r="M276" s="259"/>
      <c r="N276" s="56"/>
      <c r="O276" s="28"/>
      <c r="P276" s="56"/>
      <c r="Q276" s="28"/>
      <c r="R276" s="132"/>
      <c r="S276" s="215"/>
      <c r="T276" s="286"/>
      <c r="U276" s="27" t="s">
        <v>37</v>
      </c>
      <c r="V276" s="185"/>
      <c r="W276" s="56"/>
      <c r="X276" s="186"/>
      <c r="Y276" s="186"/>
      <c r="Z276" s="186"/>
      <c r="AA276" s="62"/>
      <c r="AB276" s="62"/>
      <c r="AC276" s="187"/>
      <c r="AD276" s="259"/>
      <c r="AE276" s="259"/>
      <c r="AF276" s="56"/>
      <c r="AG276" s="28"/>
      <c r="AH276" s="56"/>
      <c r="AI276" s="28"/>
      <c r="AJ276" s="132"/>
      <c r="AK276" s="198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5"/>
      <c r="E277" s="56"/>
      <c r="F277" s="188"/>
      <c r="G277" s="188"/>
      <c r="H277" s="188"/>
      <c r="I277" s="56"/>
      <c r="J277" s="56"/>
      <c r="K277" s="187"/>
      <c r="L277" s="259"/>
      <c r="M277" s="259"/>
      <c r="N277" s="56"/>
      <c r="O277" s="28"/>
      <c r="P277" s="56"/>
      <c r="Q277" s="28"/>
      <c r="R277" s="183"/>
      <c r="S277" s="215"/>
      <c r="T277" s="287"/>
      <c r="U277" s="27"/>
      <c r="V277" s="185"/>
      <c r="W277" s="56"/>
      <c r="X277" s="188"/>
      <c r="Y277" s="188"/>
      <c r="Z277" s="188"/>
      <c r="AA277" s="56"/>
      <c r="AB277" s="56"/>
      <c r="AC277" s="187"/>
      <c r="AD277" s="259"/>
      <c r="AE277" s="259"/>
      <c r="AF277" s="56"/>
      <c r="AG277" s="28"/>
      <c r="AH277" s="56"/>
      <c r="AI277" s="28"/>
      <c r="AJ277" s="183"/>
      <c r="AK277" s="198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5"/>
      <c r="T278" s="285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8"/>
      <c r="AL278" s="285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34</v>
      </c>
      <c r="D279" s="185"/>
      <c r="E279" s="56"/>
      <c r="F279" s="186"/>
      <c r="G279" s="186"/>
      <c r="H279" s="186"/>
      <c r="I279" s="62"/>
      <c r="J279" s="62"/>
      <c r="K279" s="187"/>
      <c r="L279" s="259"/>
      <c r="M279" s="259"/>
      <c r="N279" s="56"/>
      <c r="O279" s="28"/>
      <c r="P279" s="56"/>
      <c r="Q279" s="28"/>
      <c r="R279" s="132"/>
      <c r="S279" s="215"/>
      <c r="T279" s="286"/>
      <c r="U279" s="27" t="s">
        <v>34</v>
      </c>
      <c r="V279" s="185"/>
      <c r="W279" s="56"/>
      <c r="X279" s="186"/>
      <c r="Y279" s="186"/>
      <c r="Z279" s="186"/>
      <c r="AA279" s="62"/>
      <c r="AB279" s="62"/>
      <c r="AC279" s="187"/>
      <c r="AD279" s="259"/>
      <c r="AE279" s="259"/>
      <c r="AF279" s="56"/>
      <c r="AG279" s="28"/>
      <c r="AH279" s="56"/>
      <c r="AI279" s="28"/>
      <c r="AJ279" s="132"/>
      <c r="AK279" s="198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35</v>
      </c>
      <c r="D280" s="185"/>
      <c r="E280" s="56"/>
      <c r="F280" s="186"/>
      <c r="G280" s="186"/>
      <c r="H280" s="186"/>
      <c r="I280" s="62"/>
      <c r="J280" s="62"/>
      <c r="K280" s="187"/>
      <c r="L280" s="259"/>
      <c r="M280" s="259"/>
      <c r="N280" s="56"/>
      <c r="O280" s="28"/>
      <c r="P280" s="56"/>
      <c r="Q280" s="28"/>
      <c r="R280" s="132"/>
      <c r="S280" s="215"/>
      <c r="T280" s="286"/>
      <c r="U280" s="27" t="s">
        <v>35</v>
      </c>
      <c r="V280" s="185"/>
      <c r="W280" s="56"/>
      <c r="X280" s="186"/>
      <c r="Y280" s="186"/>
      <c r="Z280" s="186"/>
      <c r="AA280" s="62"/>
      <c r="AB280" s="62"/>
      <c r="AC280" s="187"/>
      <c r="AD280" s="259"/>
      <c r="AE280" s="259"/>
      <c r="AF280" s="56"/>
      <c r="AG280" s="28"/>
      <c r="AH280" s="56"/>
      <c r="AI280" s="28"/>
      <c r="AJ280" s="132"/>
      <c r="AK280" s="198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37</v>
      </c>
      <c r="D281" s="185"/>
      <c r="E281" s="56"/>
      <c r="F281" s="186"/>
      <c r="G281" s="186"/>
      <c r="H281" s="186"/>
      <c r="I281" s="62"/>
      <c r="J281" s="62"/>
      <c r="K281" s="187"/>
      <c r="L281" s="259"/>
      <c r="M281" s="259"/>
      <c r="N281" s="56"/>
      <c r="O281" s="28"/>
      <c r="P281" s="56"/>
      <c r="Q281" s="28"/>
      <c r="R281" s="132"/>
      <c r="S281" s="215"/>
      <c r="T281" s="286"/>
      <c r="U281" s="27" t="s">
        <v>37</v>
      </c>
      <c r="V281" s="185"/>
      <c r="W281" s="56"/>
      <c r="X281" s="186"/>
      <c r="Y281" s="186"/>
      <c r="Z281" s="186"/>
      <c r="AA281" s="62"/>
      <c r="AB281" s="62"/>
      <c r="AC281" s="187"/>
      <c r="AD281" s="259"/>
      <c r="AE281" s="259"/>
      <c r="AF281" s="56"/>
      <c r="AG281" s="28"/>
      <c r="AH281" s="56"/>
      <c r="AI281" s="28"/>
      <c r="AJ281" s="132"/>
      <c r="AK281" s="198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5"/>
      <c r="E282" s="56"/>
      <c r="F282" s="188"/>
      <c r="G282" s="188"/>
      <c r="H282" s="188"/>
      <c r="I282" s="56"/>
      <c r="J282" s="56"/>
      <c r="K282" s="187"/>
      <c r="L282" s="259"/>
      <c r="M282" s="259"/>
      <c r="N282" s="56"/>
      <c r="O282" s="28"/>
      <c r="P282" s="56"/>
      <c r="Q282" s="28"/>
      <c r="R282" s="183"/>
      <c r="S282" s="215"/>
      <c r="T282" s="287"/>
      <c r="U282" s="27"/>
      <c r="V282" s="185"/>
      <c r="W282" s="56"/>
      <c r="X282" s="188"/>
      <c r="Y282" s="188"/>
      <c r="Z282" s="188"/>
      <c r="AA282" s="56"/>
      <c r="AB282" s="56"/>
      <c r="AC282" s="187"/>
      <c r="AD282" s="259"/>
      <c r="AE282" s="259"/>
      <c r="AF282" s="56"/>
      <c r="AG282" s="28"/>
      <c r="AH282" s="56"/>
      <c r="AI282" s="28"/>
      <c r="AJ282" s="183"/>
      <c r="AK282" s="198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5"/>
      <c r="T283" s="285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8"/>
      <c r="AL283" s="285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34</v>
      </c>
      <c r="D284" s="185"/>
      <c r="E284" s="56"/>
      <c r="F284" s="186"/>
      <c r="G284" s="186"/>
      <c r="H284" s="186"/>
      <c r="I284" s="62"/>
      <c r="J284" s="62"/>
      <c r="K284" s="187"/>
      <c r="L284" s="259"/>
      <c r="M284" s="259"/>
      <c r="N284" s="56"/>
      <c r="O284" s="28"/>
      <c r="P284" s="56"/>
      <c r="Q284" s="28"/>
      <c r="R284" s="132"/>
      <c r="S284" s="215"/>
      <c r="T284" s="286"/>
      <c r="U284" s="27" t="s">
        <v>34</v>
      </c>
      <c r="V284" s="185"/>
      <c r="W284" s="56"/>
      <c r="X284" s="186"/>
      <c r="Y284" s="186"/>
      <c r="Z284" s="186"/>
      <c r="AA284" s="62"/>
      <c r="AB284" s="62"/>
      <c r="AC284" s="187"/>
      <c r="AD284" s="259"/>
      <c r="AE284" s="259"/>
      <c r="AF284" s="56"/>
      <c r="AG284" s="28"/>
      <c r="AH284" s="56"/>
      <c r="AI284" s="28"/>
      <c r="AJ284" s="132"/>
      <c r="AK284" s="198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35</v>
      </c>
      <c r="D285" s="185"/>
      <c r="E285" s="56"/>
      <c r="F285" s="186"/>
      <c r="G285" s="186"/>
      <c r="H285" s="186"/>
      <c r="I285" s="62"/>
      <c r="J285" s="62"/>
      <c r="K285" s="187"/>
      <c r="L285" s="259"/>
      <c r="M285" s="259"/>
      <c r="N285" s="56"/>
      <c r="O285" s="28"/>
      <c r="P285" s="56"/>
      <c r="Q285" s="28"/>
      <c r="R285" s="132"/>
      <c r="S285" s="215"/>
      <c r="T285" s="286"/>
      <c r="U285" s="27" t="s">
        <v>35</v>
      </c>
      <c r="V285" s="185"/>
      <c r="W285" s="56"/>
      <c r="X285" s="186"/>
      <c r="Y285" s="186"/>
      <c r="Z285" s="186"/>
      <c r="AA285" s="62"/>
      <c r="AB285" s="62"/>
      <c r="AC285" s="187"/>
      <c r="AD285" s="259"/>
      <c r="AE285" s="259"/>
      <c r="AF285" s="56"/>
      <c r="AG285" s="28"/>
      <c r="AH285" s="56"/>
      <c r="AI285" s="28"/>
      <c r="AJ285" s="132"/>
      <c r="AK285" s="198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37</v>
      </c>
      <c r="D286" s="185"/>
      <c r="E286" s="56"/>
      <c r="F286" s="186"/>
      <c r="G286" s="186"/>
      <c r="H286" s="186"/>
      <c r="I286" s="62"/>
      <c r="J286" s="62"/>
      <c r="K286" s="187"/>
      <c r="L286" s="259"/>
      <c r="M286" s="259"/>
      <c r="N286" s="56"/>
      <c r="O286" s="28"/>
      <c r="P286" s="56"/>
      <c r="Q286" s="28"/>
      <c r="R286" s="132"/>
      <c r="S286" s="215"/>
      <c r="T286" s="286"/>
      <c r="U286" s="27" t="s">
        <v>37</v>
      </c>
      <c r="V286" s="185"/>
      <c r="W286" s="56"/>
      <c r="X286" s="186"/>
      <c r="Y286" s="186"/>
      <c r="Z286" s="186"/>
      <c r="AA286" s="62"/>
      <c r="AB286" s="62"/>
      <c r="AC286" s="187"/>
      <c r="AD286" s="259"/>
      <c r="AE286" s="259"/>
      <c r="AF286" s="56"/>
      <c r="AG286" s="28"/>
      <c r="AH286" s="56"/>
      <c r="AI286" s="28"/>
      <c r="AJ286" s="132"/>
      <c r="AK286" s="198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5"/>
      <c r="E287" s="56"/>
      <c r="F287" s="188"/>
      <c r="G287" s="188"/>
      <c r="H287" s="188"/>
      <c r="I287" s="56"/>
      <c r="J287" s="56"/>
      <c r="K287" s="187"/>
      <c r="L287" s="259"/>
      <c r="M287" s="259"/>
      <c r="N287" s="56"/>
      <c r="O287" s="28"/>
      <c r="P287" s="56"/>
      <c r="Q287" s="28"/>
      <c r="R287" s="183"/>
      <c r="S287" s="215"/>
      <c r="T287" s="287"/>
      <c r="U287" s="27"/>
      <c r="V287" s="185"/>
      <c r="W287" s="56"/>
      <c r="X287" s="188"/>
      <c r="Y287" s="188"/>
      <c r="Z287" s="188"/>
      <c r="AA287" s="56"/>
      <c r="AB287" s="56"/>
      <c r="AC287" s="187"/>
      <c r="AD287" s="259"/>
      <c r="AE287" s="259"/>
      <c r="AF287" s="56"/>
      <c r="AG287" s="28"/>
      <c r="AH287" s="56"/>
      <c r="AI287" s="28"/>
      <c r="AJ287" s="183"/>
      <c r="AK287" s="198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5"/>
      <c r="T288" s="285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8"/>
      <c r="AL288" s="285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34</v>
      </c>
      <c r="D289" s="185"/>
      <c r="E289" s="56"/>
      <c r="F289" s="186"/>
      <c r="G289" s="186"/>
      <c r="H289" s="186"/>
      <c r="I289" s="62"/>
      <c r="J289" s="62"/>
      <c r="K289" s="187"/>
      <c r="L289" s="259"/>
      <c r="M289" s="259"/>
      <c r="N289" s="56"/>
      <c r="O289" s="28"/>
      <c r="P289" s="56"/>
      <c r="Q289" s="28"/>
      <c r="R289" s="132"/>
      <c r="S289" s="215"/>
      <c r="T289" s="286"/>
      <c r="U289" s="27" t="s">
        <v>34</v>
      </c>
      <c r="V289" s="185"/>
      <c r="W289" s="56"/>
      <c r="X289" s="186"/>
      <c r="Y289" s="186"/>
      <c r="Z289" s="186"/>
      <c r="AA289" s="62"/>
      <c r="AB289" s="62"/>
      <c r="AC289" s="187"/>
      <c r="AD289" s="259"/>
      <c r="AE289" s="259"/>
      <c r="AF289" s="56"/>
      <c r="AG289" s="28"/>
      <c r="AH289" s="56"/>
      <c r="AI289" s="28"/>
      <c r="AJ289" s="132"/>
      <c r="AK289" s="198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35</v>
      </c>
      <c r="D290" s="185"/>
      <c r="E290" s="56"/>
      <c r="F290" s="186"/>
      <c r="G290" s="186"/>
      <c r="H290" s="186"/>
      <c r="I290" s="62"/>
      <c r="J290" s="62"/>
      <c r="K290" s="187"/>
      <c r="L290" s="259"/>
      <c r="M290" s="259"/>
      <c r="N290" s="56"/>
      <c r="O290" s="28"/>
      <c r="P290" s="56"/>
      <c r="Q290" s="28"/>
      <c r="R290" s="132"/>
      <c r="S290" s="215"/>
      <c r="T290" s="286"/>
      <c r="U290" s="27" t="s">
        <v>35</v>
      </c>
      <c r="V290" s="185"/>
      <c r="W290" s="56"/>
      <c r="X290" s="186"/>
      <c r="Y290" s="186"/>
      <c r="Z290" s="186"/>
      <c r="AA290" s="62"/>
      <c r="AB290" s="62"/>
      <c r="AC290" s="187"/>
      <c r="AD290" s="259"/>
      <c r="AE290" s="259"/>
      <c r="AF290" s="56"/>
      <c r="AG290" s="28"/>
      <c r="AH290" s="56"/>
      <c r="AI290" s="28"/>
      <c r="AJ290" s="132"/>
      <c r="AK290" s="198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37</v>
      </c>
      <c r="D291" s="185"/>
      <c r="E291" s="56"/>
      <c r="F291" s="186"/>
      <c r="G291" s="186"/>
      <c r="H291" s="186"/>
      <c r="I291" s="62"/>
      <c r="J291" s="62"/>
      <c r="K291" s="187"/>
      <c r="L291" s="259"/>
      <c r="M291" s="259"/>
      <c r="N291" s="56"/>
      <c r="O291" s="28"/>
      <c r="P291" s="56"/>
      <c r="Q291" s="28"/>
      <c r="R291" s="132"/>
      <c r="S291" s="215"/>
      <c r="T291" s="286"/>
      <c r="U291" s="27" t="s">
        <v>37</v>
      </c>
      <c r="V291" s="185"/>
      <c r="W291" s="56"/>
      <c r="X291" s="186"/>
      <c r="Y291" s="186"/>
      <c r="Z291" s="186"/>
      <c r="AA291" s="62"/>
      <c r="AB291" s="62"/>
      <c r="AC291" s="187"/>
      <c r="AD291" s="259"/>
      <c r="AE291" s="259"/>
      <c r="AF291" s="56"/>
      <c r="AG291" s="28"/>
      <c r="AH291" s="56"/>
      <c r="AI291" s="28"/>
      <c r="AJ291" s="132"/>
      <c r="AK291" s="198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5"/>
      <c r="E292" s="56"/>
      <c r="F292" s="188"/>
      <c r="G292" s="188"/>
      <c r="H292" s="188"/>
      <c r="I292" s="56"/>
      <c r="J292" s="56"/>
      <c r="K292" s="187"/>
      <c r="L292" s="259"/>
      <c r="M292" s="259"/>
      <c r="N292" s="56"/>
      <c r="O292" s="28"/>
      <c r="P292" s="56"/>
      <c r="Q292" s="28"/>
      <c r="R292" s="183"/>
      <c r="S292" s="215"/>
      <c r="T292" s="287"/>
      <c r="U292" s="27"/>
      <c r="V292" s="185"/>
      <c r="W292" s="56"/>
      <c r="X292" s="188"/>
      <c r="Y292" s="188"/>
      <c r="Z292" s="188"/>
      <c r="AA292" s="56"/>
      <c r="AB292" s="56"/>
      <c r="AC292" s="187"/>
      <c r="AD292" s="259"/>
      <c r="AE292" s="259"/>
      <c r="AF292" s="56"/>
      <c r="AG292" s="28"/>
      <c r="AH292" s="56"/>
      <c r="AI292" s="28"/>
      <c r="AJ292" s="183"/>
      <c r="AK292" s="198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5"/>
      <c r="T293" s="285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8"/>
      <c r="AL293" s="285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34</v>
      </c>
      <c r="D294" s="185"/>
      <c r="E294" s="56"/>
      <c r="F294" s="186"/>
      <c r="G294" s="186"/>
      <c r="H294" s="186"/>
      <c r="I294" s="62"/>
      <c r="J294" s="62"/>
      <c r="K294" s="187"/>
      <c r="L294" s="259"/>
      <c r="M294" s="259"/>
      <c r="N294" s="56"/>
      <c r="O294" s="28"/>
      <c r="P294" s="56"/>
      <c r="Q294" s="28"/>
      <c r="R294" s="132"/>
      <c r="S294" s="215"/>
      <c r="T294" s="286"/>
      <c r="U294" s="27" t="s">
        <v>34</v>
      </c>
      <c r="V294" s="185"/>
      <c r="W294" s="56"/>
      <c r="X294" s="186"/>
      <c r="Y294" s="186"/>
      <c r="Z294" s="186"/>
      <c r="AA294" s="62"/>
      <c r="AB294" s="62"/>
      <c r="AC294" s="187"/>
      <c r="AD294" s="259"/>
      <c r="AE294" s="259"/>
      <c r="AF294" s="56"/>
      <c r="AG294" s="28"/>
      <c r="AH294" s="56"/>
      <c r="AI294" s="28"/>
      <c r="AJ294" s="132"/>
      <c r="AK294" s="198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35</v>
      </c>
      <c r="D295" s="185"/>
      <c r="E295" s="56"/>
      <c r="F295" s="186"/>
      <c r="G295" s="186"/>
      <c r="H295" s="186"/>
      <c r="I295" s="62"/>
      <c r="J295" s="62"/>
      <c r="K295" s="187"/>
      <c r="L295" s="259"/>
      <c r="M295" s="259"/>
      <c r="N295" s="56"/>
      <c r="O295" s="28"/>
      <c r="P295" s="56"/>
      <c r="Q295" s="28"/>
      <c r="R295" s="132"/>
      <c r="S295" s="215"/>
      <c r="T295" s="286"/>
      <c r="U295" s="27" t="s">
        <v>35</v>
      </c>
      <c r="V295" s="185"/>
      <c r="W295" s="56"/>
      <c r="X295" s="186"/>
      <c r="Y295" s="186"/>
      <c r="Z295" s="186"/>
      <c r="AA295" s="62"/>
      <c r="AB295" s="62"/>
      <c r="AC295" s="187"/>
      <c r="AD295" s="259"/>
      <c r="AE295" s="259"/>
      <c r="AF295" s="56"/>
      <c r="AG295" s="28"/>
      <c r="AH295" s="56"/>
      <c r="AI295" s="28"/>
      <c r="AJ295" s="132"/>
      <c r="AK295" s="198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37</v>
      </c>
      <c r="D296" s="185"/>
      <c r="E296" s="56"/>
      <c r="F296" s="186"/>
      <c r="G296" s="186"/>
      <c r="H296" s="186"/>
      <c r="I296" s="62"/>
      <c r="J296" s="62"/>
      <c r="K296" s="187"/>
      <c r="L296" s="259"/>
      <c r="M296" s="259"/>
      <c r="N296" s="56"/>
      <c r="O296" s="28"/>
      <c r="P296" s="56"/>
      <c r="Q296" s="28"/>
      <c r="R296" s="132"/>
      <c r="S296" s="215"/>
      <c r="T296" s="286"/>
      <c r="U296" s="27" t="s">
        <v>37</v>
      </c>
      <c r="V296" s="185"/>
      <c r="W296" s="56"/>
      <c r="X296" s="186"/>
      <c r="Y296" s="186"/>
      <c r="Z296" s="186"/>
      <c r="AA296" s="62"/>
      <c r="AB296" s="62"/>
      <c r="AC296" s="187"/>
      <c r="AD296" s="259"/>
      <c r="AE296" s="259"/>
      <c r="AF296" s="56"/>
      <c r="AG296" s="28"/>
      <c r="AH296" s="56"/>
      <c r="AI296" s="28"/>
      <c r="AJ296" s="132"/>
      <c r="AK296" s="198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5"/>
      <c r="E297" s="56"/>
      <c r="F297" s="188"/>
      <c r="G297" s="188"/>
      <c r="H297" s="188"/>
      <c r="I297" s="56"/>
      <c r="J297" s="56"/>
      <c r="K297" s="187"/>
      <c r="L297" s="259"/>
      <c r="M297" s="259"/>
      <c r="N297" s="56"/>
      <c r="O297" s="28"/>
      <c r="P297" s="56"/>
      <c r="Q297" s="28"/>
      <c r="R297" s="183"/>
      <c r="S297" s="215"/>
      <c r="T297" s="287"/>
      <c r="U297" s="27"/>
      <c r="V297" s="185"/>
      <c r="W297" s="56"/>
      <c r="X297" s="188"/>
      <c r="Y297" s="188"/>
      <c r="Z297" s="188"/>
      <c r="AA297" s="56"/>
      <c r="AB297" s="56"/>
      <c r="AC297" s="187"/>
      <c r="AD297" s="259"/>
      <c r="AE297" s="259"/>
      <c r="AF297" s="56"/>
      <c r="AG297" s="28"/>
      <c r="AH297" s="56"/>
      <c r="AI297" s="28"/>
      <c r="AJ297" s="183"/>
      <c r="AK297" s="198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5"/>
      <c r="T298" s="285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8"/>
      <c r="AL298" s="285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34</v>
      </c>
      <c r="D299" s="185"/>
      <c r="E299" s="56"/>
      <c r="F299" s="186"/>
      <c r="G299" s="186"/>
      <c r="H299" s="186"/>
      <c r="I299" s="62"/>
      <c r="J299" s="62"/>
      <c r="K299" s="187"/>
      <c r="L299" s="259"/>
      <c r="M299" s="259"/>
      <c r="N299" s="56"/>
      <c r="O299" s="28"/>
      <c r="P299" s="56"/>
      <c r="Q299" s="28"/>
      <c r="R299" s="132"/>
      <c r="S299" s="215"/>
      <c r="T299" s="286"/>
      <c r="U299" s="27" t="s">
        <v>34</v>
      </c>
      <c r="V299" s="185"/>
      <c r="W299" s="56"/>
      <c r="X299" s="186"/>
      <c r="Y299" s="186"/>
      <c r="Z299" s="186"/>
      <c r="AA299" s="62"/>
      <c r="AB299" s="62"/>
      <c r="AC299" s="187"/>
      <c r="AD299" s="259"/>
      <c r="AE299" s="259"/>
      <c r="AF299" s="56"/>
      <c r="AG299" s="28"/>
      <c r="AH299" s="56"/>
      <c r="AI299" s="28"/>
      <c r="AJ299" s="132"/>
      <c r="AK299" s="198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35</v>
      </c>
      <c r="D300" s="185"/>
      <c r="E300" s="56"/>
      <c r="F300" s="186"/>
      <c r="G300" s="186"/>
      <c r="H300" s="186"/>
      <c r="I300" s="62"/>
      <c r="J300" s="62"/>
      <c r="K300" s="187"/>
      <c r="L300" s="259"/>
      <c r="M300" s="259"/>
      <c r="N300" s="56"/>
      <c r="O300" s="28"/>
      <c r="P300" s="56"/>
      <c r="Q300" s="28"/>
      <c r="R300" s="132"/>
      <c r="S300" s="215"/>
      <c r="T300" s="286"/>
      <c r="U300" s="27" t="s">
        <v>35</v>
      </c>
      <c r="V300" s="185"/>
      <c r="W300" s="56"/>
      <c r="X300" s="186"/>
      <c r="Y300" s="186"/>
      <c r="Z300" s="186"/>
      <c r="AA300" s="62"/>
      <c r="AB300" s="62"/>
      <c r="AC300" s="187"/>
      <c r="AD300" s="259"/>
      <c r="AE300" s="259"/>
      <c r="AF300" s="56"/>
      <c r="AG300" s="28"/>
      <c r="AH300" s="56"/>
      <c r="AI300" s="28"/>
      <c r="AJ300" s="132"/>
      <c r="AK300" s="198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37</v>
      </c>
      <c r="D301" s="185"/>
      <c r="E301" s="56"/>
      <c r="F301" s="186"/>
      <c r="G301" s="186"/>
      <c r="H301" s="186"/>
      <c r="I301" s="62"/>
      <c r="J301" s="62"/>
      <c r="K301" s="187"/>
      <c r="L301" s="259"/>
      <c r="M301" s="259"/>
      <c r="N301" s="56"/>
      <c r="O301" s="28"/>
      <c r="P301" s="56"/>
      <c r="Q301" s="28"/>
      <c r="R301" s="132"/>
      <c r="S301" s="215"/>
      <c r="T301" s="286"/>
      <c r="U301" s="27" t="s">
        <v>37</v>
      </c>
      <c r="V301" s="185"/>
      <c r="W301" s="56"/>
      <c r="X301" s="186"/>
      <c r="Y301" s="186"/>
      <c r="Z301" s="186"/>
      <c r="AA301" s="62"/>
      <c r="AB301" s="62"/>
      <c r="AC301" s="187"/>
      <c r="AD301" s="259"/>
      <c r="AE301" s="259"/>
      <c r="AF301" s="56"/>
      <c r="AG301" s="28"/>
      <c r="AH301" s="56"/>
      <c r="AI301" s="28"/>
      <c r="AJ301" s="132"/>
      <c r="AK301" s="198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5"/>
      <c r="E302" s="56"/>
      <c r="F302" s="188"/>
      <c r="G302" s="188"/>
      <c r="H302" s="188"/>
      <c r="I302" s="56"/>
      <c r="J302" s="56"/>
      <c r="K302" s="187"/>
      <c r="L302" s="259"/>
      <c r="M302" s="259"/>
      <c r="N302" s="56"/>
      <c r="O302" s="28"/>
      <c r="P302" s="56"/>
      <c r="Q302" s="28"/>
      <c r="R302" s="183"/>
      <c r="S302" s="215"/>
      <c r="T302" s="287"/>
      <c r="U302" s="27"/>
      <c r="V302" s="185"/>
      <c r="W302" s="56"/>
      <c r="X302" s="188"/>
      <c r="Y302" s="188"/>
      <c r="Z302" s="188"/>
      <c r="AA302" s="56"/>
      <c r="AB302" s="56"/>
      <c r="AC302" s="187"/>
      <c r="AD302" s="259"/>
      <c r="AE302" s="259"/>
      <c r="AF302" s="56"/>
      <c r="AG302" s="28"/>
      <c r="AH302" s="56"/>
      <c r="AI302" s="28"/>
      <c r="AJ302" s="183"/>
      <c r="AK302" s="198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5"/>
      <c r="T303" s="285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8"/>
      <c r="AL303" s="285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34</v>
      </c>
      <c r="D304" s="185"/>
      <c r="E304" s="56"/>
      <c r="F304" s="186"/>
      <c r="G304" s="186"/>
      <c r="H304" s="186"/>
      <c r="I304" s="62"/>
      <c r="J304" s="62"/>
      <c r="K304" s="187"/>
      <c r="L304" s="259"/>
      <c r="M304" s="259"/>
      <c r="N304" s="56"/>
      <c r="O304" s="28"/>
      <c r="P304" s="56"/>
      <c r="Q304" s="28"/>
      <c r="R304" s="132"/>
      <c r="S304" s="215"/>
      <c r="T304" s="286"/>
      <c r="U304" s="27" t="s">
        <v>34</v>
      </c>
      <c r="V304" s="185"/>
      <c r="W304" s="56"/>
      <c r="X304" s="186"/>
      <c r="Y304" s="186"/>
      <c r="Z304" s="186"/>
      <c r="AA304" s="62"/>
      <c r="AB304" s="62"/>
      <c r="AC304" s="187"/>
      <c r="AD304" s="259"/>
      <c r="AE304" s="259"/>
      <c r="AF304" s="56"/>
      <c r="AG304" s="28"/>
      <c r="AH304" s="56"/>
      <c r="AI304" s="28"/>
      <c r="AJ304" s="132"/>
      <c r="AK304" s="198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35</v>
      </c>
      <c r="D305" s="185"/>
      <c r="E305" s="56"/>
      <c r="F305" s="186"/>
      <c r="G305" s="186"/>
      <c r="H305" s="186"/>
      <c r="I305" s="62"/>
      <c r="J305" s="62"/>
      <c r="K305" s="187"/>
      <c r="L305" s="259"/>
      <c r="M305" s="259"/>
      <c r="N305" s="56"/>
      <c r="O305" s="28"/>
      <c r="P305" s="56"/>
      <c r="Q305" s="28"/>
      <c r="R305" s="132"/>
      <c r="S305" s="215"/>
      <c r="T305" s="286"/>
      <c r="U305" s="27" t="s">
        <v>35</v>
      </c>
      <c r="V305" s="185"/>
      <c r="W305" s="56"/>
      <c r="X305" s="186"/>
      <c r="Y305" s="186"/>
      <c r="Z305" s="186"/>
      <c r="AA305" s="62"/>
      <c r="AB305" s="62"/>
      <c r="AC305" s="187"/>
      <c r="AD305" s="259"/>
      <c r="AE305" s="259"/>
      <c r="AF305" s="56"/>
      <c r="AG305" s="28"/>
      <c r="AH305" s="56"/>
      <c r="AI305" s="28"/>
      <c r="AJ305" s="132"/>
      <c r="AK305" s="198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37</v>
      </c>
      <c r="D306" s="185"/>
      <c r="E306" s="56"/>
      <c r="F306" s="186"/>
      <c r="G306" s="186"/>
      <c r="H306" s="186"/>
      <c r="I306" s="62"/>
      <c r="J306" s="62"/>
      <c r="K306" s="187"/>
      <c r="L306" s="259"/>
      <c r="M306" s="259"/>
      <c r="N306" s="56"/>
      <c r="O306" s="28"/>
      <c r="P306" s="56"/>
      <c r="Q306" s="28"/>
      <c r="R306" s="132"/>
      <c r="S306" s="215"/>
      <c r="T306" s="286"/>
      <c r="U306" s="27" t="s">
        <v>37</v>
      </c>
      <c r="V306" s="185"/>
      <c r="W306" s="56"/>
      <c r="X306" s="186"/>
      <c r="Y306" s="186"/>
      <c r="Z306" s="186"/>
      <c r="AA306" s="62"/>
      <c r="AB306" s="62"/>
      <c r="AC306" s="187"/>
      <c r="AD306" s="259"/>
      <c r="AE306" s="259"/>
      <c r="AF306" s="56"/>
      <c r="AG306" s="28"/>
      <c r="AH306" s="56"/>
      <c r="AI306" s="28"/>
      <c r="AJ306" s="132"/>
      <c r="AK306" s="198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5"/>
      <c r="E307" s="56"/>
      <c r="F307" s="188"/>
      <c r="G307" s="188"/>
      <c r="H307" s="188"/>
      <c r="I307" s="56"/>
      <c r="J307" s="56"/>
      <c r="K307" s="187"/>
      <c r="L307" s="259"/>
      <c r="M307" s="259"/>
      <c r="N307" s="56"/>
      <c r="O307" s="28"/>
      <c r="P307" s="56"/>
      <c r="Q307" s="28"/>
      <c r="R307" s="183"/>
      <c r="S307" s="215"/>
      <c r="T307" s="287"/>
      <c r="U307" s="27"/>
      <c r="V307" s="185"/>
      <c r="W307" s="56"/>
      <c r="X307" s="188"/>
      <c r="Y307" s="188"/>
      <c r="Z307" s="188"/>
      <c r="AA307" s="56"/>
      <c r="AB307" s="56"/>
      <c r="AC307" s="187"/>
      <c r="AD307" s="259"/>
      <c r="AE307" s="259"/>
      <c r="AF307" s="56"/>
      <c r="AG307" s="28"/>
      <c r="AH307" s="56"/>
      <c r="AI307" s="28"/>
      <c r="AJ307" s="183"/>
      <c r="AK307" s="198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5"/>
      <c r="T308" s="285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8"/>
      <c r="AL308" s="285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34</v>
      </c>
      <c r="D309" s="185"/>
      <c r="E309" s="56"/>
      <c r="F309" s="186"/>
      <c r="G309" s="186"/>
      <c r="H309" s="186"/>
      <c r="I309" s="62"/>
      <c r="J309" s="62"/>
      <c r="K309" s="187"/>
      <c r="L309" s="259"/>
      <c r="M309" s="259"/>
      <c r="N309" s="56"/>
      <c r="O309" s="28"/>
      <c r="P309" s="56"/>
      <c r="Q309" s="28"/>
      <c r="R309" s="132"/>
      <c r="S309" s="215"/>
      <c r="T309" s="286"/>
      <c r="U309" s="27" t="s">
        <v>34</v>
      </c>
      <c r="V309" s="185"/>
      <c r="W309" s="56"/>
      <c r="X309" s="186"/>
      <c r="Y309" s="186"/>
      <c r="Z309" s="186"/>
      <c r="AA309" s="62"/>
      <c r="AB309" s="62"/>
      <c r="AC309" s="187"/>
      <c r="AD309" s="259"/>
      <c r="AE309" s="259"/>
      <c r="AF309" s="56"/>
      <c r="AG309" s="28"/>
      <c r="AH309" s="56"/>
      <c r="AI309" s="28"/>
      <c r="AJ309" s="132"/>
      <c r="AK309" s="198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35</v>
      </c>
      <c r="D310" s="185"/>
      <c r="E310" s="56"/>
      <c r="F310" s="186"/>
      <c r="G310" s="186"/>
      <c r="H310" s="186"/>
      <c r="I310" s="62"/>
      <c r="J310" s="62"/>
      <c r="K310" s="187"/>
      <c r="L310" s="259"/>
      <c r="M310" s="259"/>
      <c r="N310" s="56"/>
      <c r="O310" s="28"/>
      <c r="P310" s="56"/>
      <c r="Q310" s="28"/>
      <c r="R310" s="132"/>
      <c r="S310" s="215"/>
      <c r="T310" s="286"/>
      <c r="U310" s="27" t="s">
        <v>35</v>
      </c>
      <c r="V310" s="185"/>
      <c r="W310" s="56"/>
      <c r="X310" s="186"/>
      <c r="Y310" s="186"/>
      <c r="Z310" s="186"/>
      <c r="AA310" s="62"/>
      <c r="AB310" s="62"/>
      <c r="AC310" s="187"/>
      <c r="AD310" s="259"/>
      <c r="AE310" s="259"/>
      <c r="AF310" s="56"/>
      <c r="AG310" s="28"/>
      <c r="AH310" s="56"/>
      <c r="AI310" s="28"/>
      <c r="AJ310" s="132"/>
      <c r="AK310" s="198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37</v>
      </c>
      <c r="D311" s="185"/>
      <c r="E311" s="56"/>
      <c r="F311" s="186"/>
      <c r="G311" s="186"/>
      <c r="H311" s="186"/>
      <c r="I311" s="62"/>
      <c r="J311" s="62"/>
      <c r="K311" s="187"/>
      <c r="L311" s="259"/>
      <c r="M311" s="259"/>
      <c r="N311" s="56"/>
      <c r="O311" s="28"/>
      <c r="P311" s="56"/>
      <c r="Q311" s="28"/>
      <c r="R311" s="132"/>
      <c r="S311" s="215"/>
      <c r="T311" s="286"/>
      <c r="U311" s="27" t="s">
        <v>37</v>
      </c>
      <c r="V311" s="185"/>
      <c r="W311" s="56"/>
      <c r="X311" s="186"/>
      <c r="Y311" s="186"/>
      <c r="Z311" s="186"/>
      <c r="AA311" s="62"/>
      <c r="AB311" s="62"/>
      <c r="AC311" s="187"/>
      <c r="AD311" s="259"/>
      <c r="AE311" s="259"/>
      <c r="AF311" s="56"/>
      <c r="AG311" s="28"/>
      <c r="AH311" s="56"/>
      <c r="AI311" s="28"/>
      <c r="AJ311" s="132"/>
      <c r="AK311" s="198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5"/>
      <c r="E312" s="56"/>
      <c r="F312" s="188"/>
      <c r="G312" s="188"/>
      <c r="H312" s="188"/>
      <c r="I312" s="56"/>
      <c r="J312" s="56"/>
      <c r="K312" s="187"/>
      <c r="L312" s="259"/>
      <c r="M312" s="259"/>
      <c r="N312" s="56"/>
      <c r="O312" s="28"/>
      <c r="P312" s="56"/>
      <c r="Q312" s="28"/>
      <c r="R312" s="183"/>
      <c r="S312" s="215"/>
      <c r="T312" s="287"/>
      <c r="U312" s="27"/>
      <c r="V312" s="185"/>
      <c r="W312" s="56"/>
      <c r="X312" s="188"/>
      <c r="Y312" s="188"/>
      <c r="Z312" s="188"/>
      <c r="AA312" s="56"/>
      <c r="AB312" s="56"/>
      <c r="AC312" s="187"/>
      <c r="AD312" s="259"/>
      <c r="AE312" s="259"/>
      <c r="AF312" s="56"/>
      <c r="AG312" s="28"/>
      <c r="AH312" s="56"/>
      <c r="AI312" s="28"/>
      <c r="AJ312" s="183"/>
      <c r="AK312" s="198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5"/>
      <c r="T313" s="285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8"/>
      <c r="AL313" s="285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34</v>
      </c>
      <c r="D314" s="185"/>
      <c r="E314" s="56"/>
      <c r="F314" s="186"/>
      <c r="G314" s="186"/>
      <c r="H314" s="186"/>
      <c r="I314" s="62"/>
      <c r="J314" s="62"/>
      <c r="K314" s="187"/>
      <c r="L314" s="259"/>
      <c r="M314" s="259"/>
      <c r="N314" s="56"/>
      <c r="O314" s="28"/>
      <c r="P314" s="56"/>
      <c r="Q314" s="28"/>
      <c r="R314" s="132"/>
      <c r="S314" s="215"/>
      <c r="T314" s="286"/>
      <c r="U314" s="27" t="s">
        <v>34</v>
      </c>
      <c r="V314" s="185"/>
      <c r="W314" s="56"/>
      <c r="X314" s="186"/>
      <c r="Y314" s="186"/>
      <c r="Z314" s="186"/>
      <c r="AA314" s="62"/>
      <c r="AB314" s="62"/>
      <c r="AC314" s="187"/>
      <c r="AD314" s="259"/>
      <c r="AE314" s="259"/>
      <c r="AF314" s="56"/>
      <c r="AG314" s="28"/>
      <c r="AH314" s="56"/>
      <c r="AI314" s="28"/>
      <c r="AJ314" s="132"/>
      <c r="AK314" s="198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35</v>
      </c>
      <c r="D315" s="185"/>
      <c r="E315" s="56"/>
      <c r="F315" s="186"/>
      <c r="G315" s="186"/>
      <c r="H315" s="186"/>
      <c r="I315" s="62"/>
      <c r="J315" s="62"/>
      <c r="K315" s="187"/>
      <c r="L315" s="259"/>
      <c r="M315" s="259"/>
      <c r="N315" s="56"/>
      <c r="O315" s="28"/>
      <c r="P315" s="56"/>
      <c r="Q315" s="28"/>
      <c r="R315" s="132"/>
      <c r="S315" s="215"/>
      <c r="T315" s="286"/>
      <c r="U315" s="27" t="s">
        <v>35</v>
      </c>
      <c r="V315" s="185"/>
      <c r="W315" s="56"/>
      <c r="X315" s="186"/>
      <c r="Y315" s="186"/>
      <c r="Z315" s="186"/>
      <c r="AA315" s="62"/>
      <c r="AB315" s="62"/>
      <c r="AC315" s="187"/>
      <c r="AD315" s="259"/>
      <c r="AE315" s="259"/>
      <c r="AF315" s="56"/>
      <c r="AG315" s="28"/>
      <c r="AH315" s="56"/>
      <c r="AI315" s="28"/>
      <c r="AJ315" s="132"/>
      <c r="AK315" s="198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37</v>
      </c>
      <c r="D316" s="185"/>
      <c r="E316" s="56"/>
      <c r="F316" s="186"/>
      <c r="G316" s="186"/>
      <c r="H316" s="186"/>
      <c r="I316" s="62"/>
      <c r="J316" s="62"/>
      <c r="K316" s="187"/>
      <c r="L316" s="259"/>
      <c r="M316" s="259"/>
      <c r="N316" s="56"/>
      <c r="O316" s="28"/>
      <c r="P316" s="56"/>
      <c r="Q316" s="28"/>
      <c r="R316" s="132"/>
      <c r="S316" s="215"/>
      <c r="T316" s="286"/>
      <c r="U316" s="27" t="s">
        <v>37</v>
      </c>
      <c r="V316" s="185"/>
      <c r="W316" s="56"/>
      <c r="X316" s="186"/>
      <c r="Y316" s="186"/>
      <c r="Z316" s="186"/>
      <c r="AA316" s="62"/>
      <c r="AB316" s="62"/>
      <c r="AC316" s="187"/>
      <c r="AD316" s="259"/>
      <c r="AE316" s="259"/>
      <c r="AF316" s="56"/>
      <c r="AG316" s="28"/>
      <c r="AH316" s="56"/>
      <c r="AI316" s="28"/>
      <c r="AJ316" s="132"/>
      <c r="AK316" s="198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5"/>
      <c r="E317" s="56"/>
      <c r="F317" s="188"/>
      <c r="G317" s="188"/>
      <c r="H317" s="188"/>
      <c r="I317" s="56"/>
      <c r="J317" s="56"/>
      <c r="K317" s="187"/>
      <c r="L317" s="259"/>
      <c r="M317" s="259"/>
      <c r="N317" s="56"/>
      <c r="O317" s="28"/>
      <c r="P317" s="56"/>
      <c r="Q317" s="28"/>
      <c r="R317" s="183"/>
      <c r="S317" s="215"/>
      <c r="T317" s="287"/>
      <c r="U317" s="27"/>
      <c r="V317" s="185"/>
      <c r="W317" s="56"/>
      <c r="X317" s="188"/>
      <c r="Y317" s="188"/>
      <c r="Z317" s="188"/>
      <c r="AA317" s="56"/>
      <c r="AB317" s="56"/>
      <c r="AC317" s="187"/>
      <c r="AD317" s="259"/>
      <c r="AE317" s="259"/>
      <c r="AF317" s="56"/>
      <c r="AG317" s="28"/>
      <c r="AH317" s="56"/>
      <c r="AI317" s="28"/>
      <c r="AJ317" s="183"/>
      <c r="AK317" s="198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5"/>
      <c r="T318" s="285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8"/>
      <c r="AL318" s="285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34</v>
      </c>
      <c r="D319" s="185"/>
      <c r="E319" s="56"/>
      <c r="F319" s="186"/>
      <c r="G319" s="186"/>
      <c r="H319" s="186"/>
      <c r="I319" s="62"/>
      <c r="J319" s="62"/>
      <c r="K319" s="187"/>
      <c r="L319" s="259"/>
      <c r="M319" s="259"/>
      <c r="N319" s="56"/>
      <c r="O319" s="28"/>
      <c r="P319" s="56"/>
      <c r="Q319" s="28"/>
      <c r="R319" s="132"/>
      <c r="S319" s="215"/>
      <c r="T319" s="286"/>
      <c r="U319" s="27" t="s">
        <v>34</v>
      </c>
      <c r="V319" s="185"/>
      <c r="W319" s="56"/>
      <c r="X319" s="186"/>
      <c r="Y319" s="186"/>
      <c r="Z319" s="186"/>
      <c r="AA319" s="62"/>
      <c r="AB319" s="62"/>
      <c r="AC319" s="187"/>
      <c r="AD319" s="259"/>
      <c r="AE319" s="259"/>
      <c r="AF319" s="56"/>
      <c r="AG319" s="28"/>
      <c r="AH319" s="56"/>
      <c r="AI319" s="28"/>
      <c r="AJ319" s="132"/>
      <c r="AK319" s="198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35</v>
      </c>
      <c r="D320" s="185"/>
      <c r="E320" s="56"/>
      <c r="F320" s="186"/>
      <c r="G320" s="186"/>
      <c r="H320" s="186"/>
      <c r="I320" s="62"/>
      <c r="J320" s="62"/>
      <c r="K320" s="187"/>
      <c r="L320" s="259"/>
      <c r="M320" s="259"/>
      <c r="N320" s="56"/>
      <c r="O320" s="28"/>
      <c r="P320" s="56"/>
      <c r="Q320" s="28"/>
      <c r="R320" s="132"/>
      <c r="S320" s="215"/>
      <c r="T320" s="286"/>
      <c r="U320" s="27" t="s">
        <v>35</v>
      </c>
      <c r="V320" s="185"/>
      <c r="W320" s="56"/>
      <c r="X320" s="186"/>
      <c r="Y320" s="186"/>
      <c r="Z320" s="186"/>
      <c r="AA320" s="62"/>
      <c r="AB320" s="62"/>
      <c r="AC320" s="187"/>
      <c r="AD320" s="259"/>
      <c r="AE320" s="259"/>
      <c r="AF320" s="56"/>
      <c r="AG320" s="28"/>
      <c r="AH320" s="56"/>
      <c r="AI320" s="28"/>
      <c r="AJ320" s="132"/>
      <c r="AK320" s="198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37</v>
      </c>
      <c r="D321" s="185"/>
      <c r="E321" s="56"/>
      <c r="F321" s="186"/>
      <c r="G321" s="186"/>
      <c r="H321" s="186"/>
      <c r="I321" s="62"/>
      <c r="J321" s="62"/>
      <c r="K321" s="187"/>
      <c r="L321" s="259"/>
      <c r="M321" s="259"/>
      <c r="N321" s="56"/>
      <c r="O321" s="28"/>
      <c r="P321" s="56"/>
      <c r="Q321" s="28"/>
      <c r="R321" s="132"/>
      <c r="S321" s="215"/>
      <c r="T321" s="286"/>
      <c r="U321" s="27" t="s">
        <v>37</v>
      </c>
      <c r="V321" s="185"/>
      <c r="W321" s="56"/>
      <c r="X321" s="186"/>
      <c r="Y321" s="186"/>
      <c r="Z321" s="186"/>
      <c r="AA321" s="62"/>
      <c r="AB321" s="62"/>
      <c r="AC321" s="187"/>
      <c r="AD321" s="259"/>
      <c r="AE321" s="259"/>
      <c r="AF321" s="56"/>
      <c r="AG321" s="28"/>
      <c r="AH321" s="56"/>
      <c r="AI321" s="28"/>
      <c r="AJ321" s="132"/>
      <c r="AK321" s="198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5"/>
      <c r="E322" s="56"/>
      <c r="F322" s="188"/>
      <c r="G322" s="188"/>
      <c r="H322" s="188"/>
      <c r="I322" s="56"/>
      <c r="J322" s="56"/>
      <c r="K322" s="187"/>
      <c r="L322" s="259"/>
      <c r="M322" s="259"/>
      <c r="N322" s="56"/>
      <c r="O322" s="28"/>
      <c r="P322" s="56"/>
      <c r="Q322" s="28"/>
      <c r="R322" s="183"/>
      <c r="S322" s="215"/>
      <c r="T322" s="287"/>
      <c r="U322" s="27"/>
      <c r="V322" s="185"/>
      <c r="W322" s="56"/>
      <c r="X322" s="188"/>
      <c r="Y322" s="188"/>
      <c r="Z322" s="188"/>
      <c r="AA322" s="56"/>
      <c r="AB322" s="56"/>
      <c r="AC322" s="187"/>
      <c r="AD322" s="259"/>
      <c r="AE322" s="259"/>
      <c r="AF322" s="56"/>
      <c r="AG322" s="28"/>
      <c r="AH322" s="56"/>
      <c r="AI322" s="28"/>
      <c r="AJ322" s="183"/>
      <c r="AK322" s="198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5"/>
      <c r="T323" s="285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8"/>
      <c r="AL323" s="285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34</v>
      </c>
      <c r="D324" s="185"/>
      <c r="E324" s="56"/>
      <c r="F324" s="186"/>
      <c r="G324" s="186"/>
      <c r="H324" s="186"/>
      <c r="I324" s="62"/>
      <c r="J324" s="62"/>
      <c r="K324" s="187"/>
      <c r="L324" s="259"/>
      <c r="M324" s="259"/>
      <c r="N324" s="56"/>
      <c r="O324" s="28"/>
      <c r="P324" s="56"/>
      <c r="Q324" s="28"/>
      <c r="R324" s="132"/>
      <c r="S324" s="215"/>
      <c r="T324" s="286"/>
      <c r="U324" s="27" t="s">
        <v>34</v>
      </c>
      <c r="V324" s="185"/>
      <c r="W324" s="56"/>
      <c r="X324" s="186"/>
      <c r="Y324" s="186"/>
      <c r="Z324" s="186"/>
      <c r="AA324" s="62"/>
      <c r="AB324" s="62"/>
      <c r="AC324" s="187"/>
      <c r="AD324" s="259"/>
      <c r="AE324" s="259"/>
      <c r="AF324" s="56"/>
      <c r="AG324" s="28"/>
      <c r="AH324" s="56"/>
      <c r="AI324" s="28"/>
      <c r="AJ324" s="132"/>
      <c r="AK324" s="198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35</v>
      </c>
      <c r="D325" s="185"/>
      <c r="E325" s="56"/>
      <c r="F325" s="186"/>
      <c r="G325" s="186"/>
      <c r="H325" s="186"/>
      <c r="I325" s="62"/>
      <c r="J325" s="62"/>
      <c r="K325" s="187"/>
      <c r="L325" s="259"/>
      <c r="M325" s="259"/>
      <c r="N325" s="56"/>
      <c r="O325" s="28"/>
      <c r="P325" s="56"/>
      <c r="Q325" s="28"/>
      <c r="R325" s="132"/>
      <c r="S325" s="215"/>
      <c r="T325" s="286"/>
      <c r="U325" s="27" t="s">
        <v>35</v>
      </c>
      <c r="V325" s="185"/>
      <c r="W325" s="56"/>
      <c r="X325" s="186"/>
      <c r="Y325" s="186"/>
      <c r="Z325" s="186"/>
      <c r="AA325" s="62"/>
      <c r="AB325" s="62"/>
      <c r="AC325" s="187"/>
      <c r="AD325" s="259"/>
      <c r="AE325" s="259"/>
      <c r="AF325" s="56"/>
      <c r="AG325" s="28"/>
      <c r="AH325" s="56"/>
      <c r="AI325" s="28"/>
      <c r="AJ325" s="132"/>
      <c r="AK325" s="198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37</v>
      </c>
      <c r="D326" s="185"/>
      <c r="E326" s="56"/>
      <c r="F326" s="186"/>
      <c r="G326" s="186"/>
      <c r="H326" s="186"/>
      <c r="I326" s="62"/>
      <c r="J326" s="62"/>
      <c r="K326" s="187"/>
      <c r="L326" s="259"/>
      <c r="M326" s="259"/>
      <c r="N326" s="56"/>
      <c r="O326" s="28"/>
      <c r="P326" s="56"/>
      <c r="Q326" s="28"/>
      <c r="R326" s="132"/>
      <c r="S326" s="215"/>
      <c r="T326" s="286"/>
      <c r="U326" s="27" t="s">
        <v>37</v>
      </c>
      <c r="V326" s="185"/>
      <c r="W326" s="56"/>
      <c r="X326" s="186"/>
      <c r="Y326" s="186"/>
      <c r="Z326" s="186"/>
      <c r="AA326" s="62"/>
      <c r="AB326" s="62"/>
      <c r="AC326" s="187"/>
      <c r="AD326" s="259"/>
      <c r="AE326" s="259"/>
      <c r="AF326" s="56"/>
      <c r="AG326" s="28"/>
      <c r="AH326" s="56"/>
      <c r="AI326" s="28"/>
      <c r="AJ326" s="132"/>
      <c r="AK326" s="198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5"/>
      <c r="E327" s="56"/>
      <c r="F327" s="188"/>
      <c r="G327" s="188"/>
      <c r="H327" s="188"/>
      <c r="I327" s="56"/>
      <c r="J327" s="56"/>
      <c r="K327" s="187"/>
      <c r="L327" s="259"/>
      <c r="M327" s="259"/>
      <c r="N327" s="56"/>
      <c r="O327" s="28"/>
      <c r="P327" s="56"/>
      <c r="Q327" s="28"/>
      <c r="R327" s="183"/>
      <c r="S327" s="215"/>
      <c r="T327" s="287"/>
      <c r="U327" s="27"/>
      <c r="V327" s="185"/>
      <c r="W327" s="56"/>
      <c r="X327" s="188"/>
      <c r="Y327" s="188"/>
      <c r="Z327" s="188"/>
      <c r="AA327" s="56"/>
      <c r="AB327" s="56"/>
      <c r="AC327" s="187"/>
      <c r="AD327" s="259"/>
      <c r="AE327" s="259"/>
      <c r="AF327" s="56"/>
      <c r="AG327" s="28"/>
      <c r="AH327" s="56"/>
      <c r="AI327" s="28"/>
      <c r="AJ327" s="183"/>
      <c r="AK327" s="198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5"/>
      <c r="T328" s="285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8"/>
      <c r="AL328" s="285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34</v>
      </c>
      <c r="D329" s="185"/>
      <c r="E329" s="56"/>
      <c r="F329" s="186"/>
      <c r="G329" s="186"/>
      <c r="H329" s="186"/>
      <c r="I329" s="62"/>
      <c r="J329" s="62"/>
      <c r="K329" s="187"/>
      <c r="L329" s="259"/>
      <c r="M329" s="259"/>
      <c r="N329" s="56"/>
      <c r="O329" s="28"/>
      <c r="P329" s="56"/>
      <c r="Q329" s="28"/>
      <c r="R329" s="132"/>
      <c r="S329" s="215"/>
      <c r="T329" s="286"/>
      <c r="U329" s="27" t="s">
        <v>34</v>
      </c>
      <c r="V329" s="185"/>
      <c r="W329" s="56"/>
      <c r="X329" s="186"/>
      <c r="Y329" s="186"/>
      <c r="Z329" s="186"/>
      <c r="AA329" s="62"/>
      <c r="AB329" s="62"/>
      <c r="AC329" s="187"/>
      <c r="AD329" s="259"/>
      <c r="AE329" s="259"/>
      <c r="AF329" s="56"/>
      <c r="AG329" s="28"/>
      <c r="AH329" s="56"/>
      <c r="AI329" s="28"/>
      <c r="AJ329" s="132"/>
      <c r="AK329" s="198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35</v>
      </c>
      <c r="D330" s="185"/>
      <c r="E330" s="56"/>
      <c r="F330" s="186"/>
      <c r="G330" s="186"/>
      <c r="H330" s="186"/>
      <c r="I330" s="62"/>
      <c r="J330" s="62"/>
      <c r="K330" s="187"/>
      <c r="L330" s="259"/>
      <c r="M330" s="259"/>
      <c r="N330" s="56"/>
      <c r="O330" s="28"/>
      <c r="P330" s="56"/>
      <c r="Q330" s="28"/>
      <c r="R330" s="132"/>
      <c r="S330" s="215"/>
      <c r="T330" s="286"/>
      <c r="U330" s="27" t="s">
        <v>35</v>
      </c>
      <c r="V330" s="185"/>
      <c r="W330" s="56"/>
      <c r="X330" s="186"/>
      <c r="Y330" s="186"/>
      <c r="Z330" s="186"/>
      <c r="AA330" s="62"/>
      <c r="AB330" s="62"/>
      <c r="AC330" s="187"/>
      <c r="AD330" s="259"/>
      <c r="AE330" s="259"/>
      <c r="AF330" s="56"/>
      <c r="AG330" s="28"/>
      <c r="AH330" s="56"/>
      <c r="AI330" s="28"/>
      <c r="AJ330" s="132"/>
      <c r="AK330" s="198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37</v>
      </c>
      <c r="D331" s="185"/>
      <c r="E331" s="56"/>
      <c r="F331" s="186"/>
      <c r="G331" s="186"/>
      <c r="H331" s="186"/>
      <c r="I331" s="62"/>
      <c r="J331" s="62"/>
      <c r="K331" s="187"/>
      <c r="L331" s="259"/>
      <c r="M331" s="259"/>
      <c r="N331" s="56"/>
      <c r="O331" s="28"/>
      <c r="P331" s="56"/>
      <c r="Q331" s="28"/>
      <c r="R331" s="132"/>
      <c r="S331" s="215"/>
      <c r="T331" s="286"/>
      <c r="U331" s="27" t="s">
        <v>37</v>
      </c>
      <c r="V331" s="185"/>
      <c r="W331" s="56"/>
      <c r="X331" s="186"/>
      <c r="Y331" s="186"/>
      <c r="Z331" s="186"/>
      <c r="AA331" s="62"/>
      <c r="AB331" s="62"/>
      <c r="AC331" s="187"/>
      <c r="AD331" s="259"/>
      <c r="AE331" s="259"/>
      <c r="AF331" s="56"/>
      <c r="AG331" s="28"/>
      <c r="AH331" s="56"/>
      <c r="AI331" s="28"/>
      <c r="AJ331" s="132"/>
      <c r="AK331" s="198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5"/>
      <c r="E332" s="56"/>
      <c r="F332" s="188"/>
      <c r="G332" s="188"/>
      <c r="H332" s="188"/>
      <c r="I332" s="56"/>
      <c r="J332" s="56"/>
      <c r="K332" s="187"/>
      <c r="L332" s="259"/>
      <c r="M332" s="259"/>
      <c r="N332" s="56"/>
      <c r="O332" s="28"/>
      <c r="P332" s="56"/>
      <c r="Q332" s="28"/>
      <c r="R332" s="183"/>
      <c r="S332" s="215"/>
      <c r="T332" s="287"/>
      <c r="U332" s="27"/>
      <c r="V332" s="185"/>
      <c r="W332" s="56"/>
      <c r="X332" s="188"/>
      <c r="Y332" s="188"/>
      <c r="Z332" s="188"/>
      <c r="AA332" s="56"/>
      <c r="AB332" s="56"/>
      <c r="AC332" s="187"/>
      <c r="AD332" s="259"/>
      <c r="AE332" s="259"/>
      <c r="AF332" s="56"/>
      <c r="AG332" s="28"/>
      <c r="AH332" s="56"/>
      <c r="AI332" s="28"/>
      <c r="AJ332" s="183"/>
      <c r="AK332" s="198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5"/>
      <c r="T333" s="285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8"/>
      <c r="AL333" s="285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34</v>
      </c>
      <c r="D334" s="185"/>
      <c r="E334" s="56"/>
      <c r="F334" s="186"/>
      <c r="G334" s="186"/>
      <c r="H334" s="186"/>
      <c r="I334" s="62"/>
      <c r="J334" s="62"/>
      <c r="K334" s="187"/>
      <c r="L334" s="259"/>
      <c r="M334" s="259"/>
      <c r="N334" s="56"/>
      <c r="O334" s="28"/>
      <c r="P334" s="56"/>
      <c r="Q334" s="28"/>
      <c r="R334" s="132"/>
      <c r="S334" s="215"/>
      <c r="T334" s="286"/>
      <c r="U334" s="27" t="s">
        <v>34</v>
      </c>
      <c r="V334" s="185"/>
      <c r="W334" s="56"/>
      <c r="X334" s="186"/>
      <c r="Y334" s="186"/>
      <c r="Z334" s="186"/>
      <c r="AA334" s="62"/>
      <c r="AB334" s="62"/>
      <c r="AC334" s="187"/>
      <c r="AD334" s="259"/>
      <c r="AE334" s="259"/>
      <c r="AF334" s="56"/>
      <c r="AG334" s="28"/>
      <c r="AH334" s="56"/>
      <c r="AI334" s="28"/>
      <c r="AJ334" s="132"/>
      <c r="AK334" s="198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35</v>
      </c>
      <c r="D335" s="185"/>
      <c r="E335" s="56"/>
      <c r="F335" s="186"/>
      <c r="G335" s="186"/>
      <c r="H335" s="186"/>
      <c r="I335" s="62"/>
      <c r="J335" s="62"/>
      <c r="K335" s="187"/>
      <c r="L335" s="259"/>
      <c r="M335" s="259"/>
      <c r="N335" s="56"/>
      <c r="O335" s="28"/>
      <c r="P335" s="56"/>
      <c r="Q335" s="28"/>
      <c r="R335" s="132"/>
      <c r="S335" s="215"/>
      <c r="T335" s="286"/>
      <c r="U335" s="27" t="s">
        <v>35</v>
      </c>
      <c r="V335" s="185"/>
      <c r="W335" s="56"/>
      <c r="X335" s="186"/>
      <c r="Y335" s="186"/>
      <c r="Z335" s="186"/>
      <c r="AA335" s="62"/>
      <c r="AB335" s="62"/>
      <c r="AC335" s="187"/>
      <c r="AD335" s="259"/>
      <c r="AE335" s="259"/>
      <c r="AF335" s="56"/>
      <c r="AG335" s="28"/>
      <c r="AH335" s="56"/>
      <c r="AI335" s="28"/>
      <c r="AJ335" s="132"/>
      <c r="AK335" s="198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37</v>
      </c>
      <c r="D336" s="185"/>
      <c r="E336" s="56"/>
      <c r="F336" s="186"/>
      <c r="G336" s="186"/>
      <c r="H336" s="186"/>
      <c r="I336" s="62"/>
      <c r="J336" s="62"/>
      <c r="K336" s="187"/>
      <c r="L336" s="259"/>
      <c r="M336" s="259"/>
      <c r="N336" s="56"/>
      <c r="O336" s="28"/>
      <c r="P336" s="56"/>
      <c r="Q336" s="28"/>
      <c r="R336" s="132"/>
      <c r="S336" s="215"/>
      <c r="T336" s="286"/>
      <c r="U336" s="27" t="s">
        <v>37</v>
      </c>
      <c r="V336" s="185"/>
      <c r="W336" s="56"/>
      <c r="X336" s="186"/>
      <c r="Y336" s="186"/>
      <c r="Z336" s="186"/>
      <c r="AA336" s="62"/>
      <c r="AB336" s="62"/>
      <c r="AC336" s="187"/>
      <c r="AD336" s="259"/>
      <c r="AE336" s="259"/>
      <c r="AF336" s="56"/>
      <c r="AG336" s="28"/>
      <c r="AH336" s="56"/>
      <c r="AI336" s="28"/>
      <c r="AJ336" s="132"/>
      <c r="AK336" s="198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5"/>
      <c r="E337" s="56"/>
      <c r="F337" s="188"/>
      <c r="G337" s="188"/>
      <c r="H337" s="188"/>
      <c r="I337" s="56"/>
      <c r="J337" s="56"/>
      <c r="K337" s="187"/>
      <c r="L337" s="259"/>
      <c r="M337" s="259"/>
      <c r="N337" s="56"/>
      <c r="O337" s="28"/>
      <c r="P337" s="56"/>
      <c r="Q337" s="28"/>
      <c r="R337" s="183"/>
      <c r="S337" s="215"/>
      <c r="T337" s="287"/>
      <c r="U337" s="27"/>
      <c r="V337" s="185"/>
      <c r="W337" s="56"/>
      <c r="X337" s="188"/>
      <c r="Y337" s="188"/>
      <c r="Z337" s="188"/>
      <c r="AA337" s="56"/>
      <c r="AB337" s="56"/>
      <c r="AC337" s="187"/>
      <c r="AD337" s="259"/>
      <c r="AE337" s="259"/>
      <c r="AF337" s="56"/>
      <c r="AG337" s="28"/>
      <c r="AH337" s="56"/>
      <c r="AI337" s="28"/>
      <c r="AJ337" s="183"/>
      <c r="AK337" s="198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5"/>
      <c r="T338" s="285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8"/>
      <c r="AL338" s="285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34</v>
      </c>
      <c r="D339" s="185"/>
      <c r="E339" s="56"/>
      <c r="F339" s="186"/>
      <c r="G339" s="186"/>
      <c r="H339" s="186"/>
      <c r="I339" s="62"/>
      <c r="J339" s="62"/>
      <c r="K339" s="187"/>
      <c r="L339" s="259"/>
      <c r="M339" s="259"/>
      <c r="N339" s="56"/>
      <c r="O339" s="28"/>
      <c r="P339" s="56"/>
      <c r="Q339" s="28"/>
      <c r="R339" s="132"/>
      <c r="S339" s="215"/>
      <c r="T339" s="286"/>
      <c r="U339" s="27" t="s">
        <v>34</v>
      </c>
      <c r="V339" s="185"/>
      <c r="W339" s="56"/>
      <c r="X339" s="186"/>
      <c r="Y339" s="186"/>
      <c r="Z339" s="186"/>
      <c r="AA339" s="62"/>
      <c r="AB339" s="62"/>
      <c r="AC339" s="187"/>
      <c r="AD339" s="259"/>
      <c r="AE339" s="259"/>
      <c r="AF339" s="56"/>
      <c r="AG339" s="28"/>
      <c r="AH339" s="56"/>
      <c r="AI339" s="28"/>
      <c r="AJ339" s="132"/>
      <c r="AK339" s="198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35</v>
      </c>
      <c r="D340" s="185"/>
      <c r="E340" s="56"/>
      <c r="F340" s="186"/>
      <c r="G340" s="186"/>
      <c r="H340" s="186"/>
      <c r="I340" s="62"/>
      <c r="J340" s="62"/>
      <c r="K340" s="187"/>
      <c r="L340" s="259"/>
      <c r="M340" s="259"/>
      <c r="N340" s="56"/>
      <c r="O340" s="28"/>
      <c r="P340" s="56"/>
      <c r="Q340" s="28"/>
      <c r="R340" s="132"/>
      <c r="S340" s="215"/>
      <c r="T340" s="286"/>
      <c r="U340" s="27" t="s">
        <v>35</v>
      </c>
      <c r="V340" s="185"/>
      <c r="W340" s="56"/>
      <c r="X340" s="186"/>
      <c r="Y340" s="186"/>
      <c r="Z340" s="186"/>
      <c r="AA340" s="62"/>
      <c r="AB340" s="62"/>
      <c r="AC340" s="187"/>
      <c r="AD340" s="259"/>
      <c r="AE340" s="259"/>
      <c r="AF340" s="56"/>
      <c r="AG340" s="28"/>
      <c r="AH340" s="56"/>
      <c r="AI340" s="28"/>
      <c r="AJ340" s="132"/>
      <c r="AK340" s="198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37</v>
      </c>
      <c r="D341" s="185"/>
      <c r="E341" s="56"/>
      <c r="F341" s="186"/>
      <c r="G341" s="186"/>
      <c r="H341" s="186"/>
      <c r="I341" s="62"/>
      <c r="J341" s="62"/>
      <c r="K341" s="187"/>
      <c r="L341" s="259"/>
      <c r="M341" s="259"/>
      <c r="N341" s="56"/>
      <c r="O341" s="28"/>
      <c r="P341" s="56"/>
      <c r="Q341" s="28"/>
      <c r="R341" s="132"/>
      <c r="S341" s="215"/>
      <c r="T341" s="286"/>
      <c r="U341" s="27" t="s">
        <v>37</v>
      </c>
      <c r="V341" s="185"/>
      <c r="W341" s="56"/>
      <c r="X341" s="186"/>
      <c r="Y341" s="186"/>
      <c r="Z341" s="186"/>
      <c r="AA341" s="62"/>
      <c r="AB341" s="62"/>
      <c r="AC341" s="187"/>
      <c r="AD341" s="259"/>
      <c r="AE341" s="259"/>
      <c r="AF341" s="56"/>
      <c r="AG341" s="28"/>
      <c r="AH341" s="56"/>
      <c r="AI341" s="28"/>
      <c r="AJ341" s="132"/>
      <c r="AK341" s="198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5"/>
      <c r="E342" s="56"/>
      <c r="F342" s="188"/>
      <c r="G342" s="188"/>
      <c r="H342" s="188"/>
      <c r="I342" s="56"/>
      <c r="J342" s="56"/>
      <c r="K342" s="187"/>
      <c r="L342" s="259"/>
      <c r="M342" s="259"/>
      <c r="N342" s="56"/>
      <c r="O342" s="28"/>
      <c r="P342" s="56"/>
      <c r="Q342" s="28"/>
      <c r="R342" s="183"/>
      <c r="S342" s="215"/>
      <c r="T342" s="287"/>
      <c r="U342" s="27"/>
      <c r="V342" s="185"/>
      <c r="W342" s="56"/>
      <c r="X342" s="188"/>
      <c r="Y342" s="188"/>
      <c r="Z342" s="188"/>
      <c r="AA342" s="56"/>
      <c r="AB342" s="56"/>
      <c r="AC342" s="187"/>
      <c r="AD342" s="259"/>
      <c r="AE342" s="259"/>
      <c r="AF342" s="56"/>
      <c r="AG342" s="28"/>
      <c r="AH342" s="56"/>
      <c r="AI342" s="28"/>
      <c r="AJ342" s="183"/>
      <c r="AK342" s="198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5"/>
      <c r="T343" s="285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8"/>
      <c r="AL343" s="285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34</v>
      </c>
      <c r="D344" s="185"/>
      <c r="E344" s="56"/>
      <c r="F344" s="186"/>
      <c r="G344" s="186"/>
      <c r="H344" s="186"/>
      <c r="I344" s="62"/>
      <c r="J344" s="62"/>
      <c r="K344" s="187"/>
      <c r="L344" s="259"/>
      <c r="M344" s="259"/>
      <c r="N344" s="56"/>
      <c r="O344" s="28"/>
      <c r="P344" s="56"/>
      <c r="Q344" s="28"/>
      <c r="R344" s="132"/>
      <c r="S344" s="215"/>
      <c r="T344" s="286"/>
      <c r="U344" s="27" t="s">
        <v>34</v>
      </c>
      <c r="V344" s="185"/>
      <c r="W344" s="56"/>
      <c r="X344" s="186"/>
      <c r="Y344" s="186"/>
      <c r="Z344" s="186"/>
      <c r="AA344" s="62"/>
      <c r="AB344" s="62"/>
      <c r="AC344" s="187"/>
      <c r="AD344" s="259"/>
      <c r="AE344" s="259"/>
      <c r="AF344" s="56"/>
      <c r="AG344" s="28"/>
      <c r="AH344" s="56"/>
      <c r="AI344" s="28"/>
      <c r="AJ344" s="132"/>
      <c r="AK344" s="198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35</v>
      </c>
      <c r="D345" s="185"/>
      <c r="E345" s="56"/>
      <c r="F345" s="186"/>
      <c r="G345" s="186"/>
      <c r="H345" s="186"/>
      <c r="I345" s="62"/>
      <c r="J345" s="62"/>
      <c r="K345" s="187"/>
      <c r="L345" s="259"/>
      <c r="M345" s="259"/>
      <c r="N345" s="56"/>
      <c r="O345" s="28"/>
      <c r="P345" s="56"/>
      <c r="Q345" s="28"/>
      <c r="R345" s="132"/>
      <c r="S345" s="215"/>
      <c r="T345" s="286"/>
      <c r="U345" s="27" t="s">
        <v>35</v>
      </c>
      <c r="V345" s="185"/>
      <c r="W345" s="56"/>
      <c r="X345" s="186"/>
      <c r="Y345" s="186"/>
      <c r="Z345" s="186"/>
      <c r="AA345" s="62"/>
      <c r="AB345" s="62"/>
      <c r="AC345" s="187"/>
      <c r="AD345" s="259"/>
      <c r="AE345" s="259"/>
      <c r="AF345" s="56"/>
      <c r="AG345" s="28"/>
      <c r="AH345" s="56"/>
      <c r="AI345" s="28"/>
      <c r="AJ345" s="132"/>
      <c r="AK345" s="198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37</v>
      </c>
      <c r="D346" s="185"/>
      <c r="E346" s="56"/>
      <c r="F346" s="186"/>
      <c r="G346" s="186"/>
      <c r="H346" s="186"/>
      <c r="I346" s="62"/>
      <c r="J346" s="62"/>
      <c r="K346" s="187"/>
      <c r="L346" s="259"/>
      <c r="M346" s="259"/>
      <c r="N346" s="56"/>
      <c r="O346" s="28"/>
      <c r="P346" s="56"/>
      <c r="Q346" s="28"/>
      <c r="R346" s="132"/>
      <c r="S346" s="215"/>
      <c r="T346" s="286"/>
      <c r="U346" s="27" t="s">
        <v>37</v>
      </c>
      <c r="V346" s="185"/>
      <c r="W346" s="56"/>
      <c r="X346" s="186"/>
      <c r="Y346" s="186"/>
      <c r="Z346" s="186"/>
      <c r="AA346" s="62"/>
      <c r="AB346" s="62"/>
      <c r="AC346" s="187"/>
      <c r="AD346" s="259"/>
      <c r="AE346" s="259"/>
      <c r="AF346" s="56"/>
      <c r="AG346" s="28"/>
      <c r="AH346" s="56"/>
      <c r="AI346" s="28"/>
      <c r="AJ346" s="132"/>
      <c r="AK346" s="198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5"/>
      <c r="E347" s="56"/>
      <c r="F347" s="188"/>
      <c r="G347" s="188"/>
      <c r="H347" s="188"/>
      <c r="I347" s="56"/>
      <c r="J347" s="56"/>
      <c r="K347" s="187"/>
      <c r="L347" s="259"/>
      <c r="M347" s="259"/>
      <c r="N347" s="56"/>
      <c r="O347" s="28"/>
      <c r="P347" s="56"/>
      <c r="Q347" s="28"/>
      <c r="R347" s="183"/>
      <c r="S347" s="215"/>
      <c r="T347" s="287"/>
      <c r="U347" s="27"/>
      <c r="V347" s="185"/>
      <c r="W347" s="56"/>
      <c r="X347" s="188"/>
      <c r="Y347" s="188"/>
      <c r="Z347" s="188"/>
      <c r="AA347" s="56"/>
      <c r="AB347" s="56"/>
      <c r="AC347" s="187"/>
      <c r="AD347" s="259"/>
      <c r="AE347" s="259"/>
      <c r="AF347" s="56"/>
      <c r="AG347" s="28"/>
      <c r="AH347" s="56"/>
      <c r="AI347" s="28"/>
      <c r="AJ347" s="183"/>
      <c r="AK347" s="198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5"/>
      <c r="T348" s="285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8"/>
      <c r="AL348" s="285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34</v>
      </c>
      <c r="D349" s="185"/>
      <c r="E349" s="56"/>
      <c r="F349" s="186"/>
      <c r="G349" s="186"/>
      <c r="H349" s="186"/>
      <c r="I349" s="62"/>
      <c r="J349" s="62"/>
      <c r="K349" s="187"/>
      <c r="L349" s="259"/>
      <c r="M349" s="259"/>
      <c r="N349" s="56"/>
      <c r="O349" s="28"/>
      <c r="P349" s="56"/>
      <c r="Q349" s="28"/>
      <c r="R349" s="132"/>
      <c r="S349" s="215"/>
      <c r="T349" s="286"/>
      <c r="U349" s="27" t="s">
        <v>34</v>
      </c>
      <c r="V349" s="185"/>
      <c r="W349" s="56"/>
      <c r="X349" s="186"/>
      <c r="Y349" s="186"/>
      <c r="Z349" s="186"/>
      <c r="AA349" s="62"/>
      <c r="AB349" s="62"/>
      <c r="AC349" s="187"/>
      <c r="AD349" s="259"/>
      <c r="AE349" s="259"/>
      <c r="AF349" s="56"/>
      <c r="AG349" s="28"/>
      <c r="AH349" s="56"/>
      <c r="AI349" s="28"/>
      <c r="AJ349" s="132"/>
      <c r="AK349" s="198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35</v>
      </c>
      <c r="D350" s="185"/>
      <c r="E350" s="56"/>
      <c r="F350" s="186"/>
      <c r="G350" s="186"/>
      <c r="H350" s="186"/>
      <c r="I350" s="62"/>
      <c r="J350" s="62"/>
      <c r="K350" s="187"/>
      <c r="L350" s="259"/>
      <c r="M350" s="259"/>
      <c r="N350" s="56"/>
      <c r="O350" s="28"/>
      <c r="P350" s="56"/>
      <c r="Q350" s="28"/>
      <c r="R350" s="132"/>
      <c r="S350" s="215"/>
      <c r="T350" s="286"/>
      <c r="U350" s="27" t="s">
        <v>35</v>
      </c>
      <c r="V350" s="185"/>
      <c r="W350" s="56"/>
      <c r="X350" s="186"/>
      <c r="Y350" s="186"/>
      <c r="Z350" s="186"/>
      <c r="AA350" s="62"/>
      <c r="AB350" s="62"/>
      <c r="AC350" s="187"/>
      <c r="AD350" s="259"/>
      <c r="AE350" s="259"/>
      <c r="AF350" s="56"/>
      <c r="AG350" s="28"/>
      <c r="AH350" s="56"/>
      <c r="AI350" s="28"/>
      <c r="AJ350" s="132"/>
      <c r="AK350" s="198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37</v>
      </c>
      <c r="D351" s="185"/>
      <c r="E351" s="56"/>
      <c r="F351" s="186"/>
      <c r="G351" s="186"/>
      <c r="H351" s="186"/>
      <c r="I351" s="62"/>
      <c r="J351" s="62"/>
      <c r="K351" s="187"/>
      <c r="L351" s="259"/>
      <c r="M351" s="259"/>
      <c r="N351" s="56"/>
      <c r="O351" s="28"/>
      <c r="P351" s="56"/>
      <c r="Q351" s="28"/>
      <c r="R351" s="132"/>
      <c r="S351" s="215"/>
      <c r="T351" s="286"/>
      <c r="U351" s="27" t="s">
        <v>37</v>
      </c>
      <c r="V351" s="185"/>
      <c r="W351" s="56"/>
      <c r="X351" s="186"/>
      <c r="Y351" s="186"/>
      <c r="Z351" s="186"/>
      <c r="AA351" s="62"/>
      <c r="AB351" s="62"/>
      <c r="AC351" s="187"/>
      <c r="AD351" s="259"/>
      <c r="AE351" s="259"/>
      <c r="AF351" s="56"/>
      <c r="AG351" s="28"/>
      <c r="AH351" s="56"/>
      <c r="AI351" s="28"/>
      <c r="AJ351" s="132"/>
      <c r="AK351" s="198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5"/>
      <c r="E352" s="56"/>
      <c r="F352" s="188"/>
      <c r="G352" s="188"/>
      <c r="H352" s="188"/>
      <c r="I352" s="56"/>
      <c r="J352" s="56"/>
      <c r="K352" s="187"/>
      <c r="L352" s="259"/>
      <c r="M352" s="259"/>
      <c r="N352" s="56"/>
      <c r="O352" s="28"/>
      <c r="P352" s="56"/>
      <c r="Q352" s="28"/>
      <c r="R352" s="183"/>
      <c r="S352" s="215"/>
      <c r="T352" s="287"/>
      <c r="U352" s="27"/>
      <c r="V352" s="185"/>
      <c r="W352" s="56"/>
      <c r="X352" s="188"/>
      <c r="Y352" s="188"/>
      <c r="Z352" s="188"/>
      <c r="AA352" s="56"/>
      <c r="AB352" s="56"/>
      <c r="AC352" s="187"/>
      <c r="AD352" s="259"/>
      <c r="AE352" s="259"/>
      <c r="AF352" s="56"/>
      <c r="AG352" s="28"/>
      <c r="AH352" s="56"/>
      <c r="AI352" s="28"/>
      <c r="AJ352" s="183"/>
      <c r="AK352" s="198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5"/>
      <c r="T353" s="285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8"/>
      <c r="AL353" s="285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34</v>
      </c>
      <c r="D354" s="185"/>
      <c r="E354" s="56"/>
      <c r="F354" s="186"/>
      <c r="G354" s="186"/>
      <c r="H354" s="186"/>
      <c r="I354" s="62"/>
      <c r="J354" s="62"/>
      <c r="K354" s="187"/>
      <c r="L354" s="259"/>
      <c r="M354" s="259"/>
      <c r="N354" s="56"/>
      <c r="O354" s="28"/>
      <c r="P354" s="56"/>
      <c r="Q354" s="28"/>
      <c r="R354" s="132"/>
      <c r="S354" s="215"/>
      <c r="T354" s="286"/>
      <c r="U354" s="27" t="s">
        <v>34</v>
      </c>
      <c r="V354" s="185"/>
      <c r="W354" s="56"/>
      <c r="X354" s="186"/>
      <c r="Y354" s="186"/>
      <c r="Z354" s="186"/>
      <c r="AA354" s="62"/>
      <c r="AB354" s="62"/>
      <c r="AC354" s="187"/>
      <c r="AD354" s="259"/>
      <c r="AE354" s="259"/>
      <c r="AF354" s="56"/>
      <c r="AG354" s="28"/>
      <c r="AH354" s="56"/>
      <c r="AI354" s="28"/>
      <c r="AJ354" s="132"/>
      <c r="AK354" s="198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35</v>
      </c>
      <c r="D355" s="185"/>
      <c r="E355" s="56"/>
      <c r="F355" s="186"/>
      <c r="G355" s="186"/>
      <c r="H355" s="186"/>
      <c r="I355" s="62"/>
      <c r="J355" s="62"/>
      <c r="K355" s="187"/>
      <c r="L355" s="259"/>
      <c r="M355" s="259"/>
      <c r="N355" s="56"/>
      <c r="O355" s="28"/>
      <c r="P355" s="56"/>
      <c r="Q355" s="28"/>
      <c r="R355" s="132"/>
      <c r="S355" s="215"/>
      <c r="T355" s="286"/>
      <c r="U355" s="27" t="s">
        <v>35</v>
      </c>
      <c r="V355" s="185"/>
      <c r="W355" s="56"/>
      <c r="X355" s="186"/>
      <c r="Y355" s="186"/>
      <c r="Z355" s="186"/>
      <c r="AA355" s="62"/>
      <c r="AB355" s="62"/>
      <c r="AC355" s="187"/>
      <c r="AD355" s="259"/>
      <c r="AE355" s="259"/>
      <c r="AF355" s="56"/>
      <c r="AG355" s="28"/>
      <c r="AH355" s="56"/>
      <c r="AI355" s="28"/>
      <c r="AJ355" s="132"/>
      <c r="AK355" s="198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37</v>
      </c>
      <c r="D356" s="185"/>
      <c r="E356" s="56"/>
      <c r="F356" s="186"/>
      <c r="G356" s="186"/>
      <c r="H356" s="186"/>
      <c r="I356" s="62"/>
      <c r="J356" s="62"/>
      <c r="K356" s="187"/>
      <c r="L356" s="259"/>
      <c r="M356" s="259"/>
      <c r="N356" s="56"/>
      <c r="O356" s="28"/>
      <c r="P356" s="56"/>
      <c r="Q356" s="28"/>
      <c r="R356" s="132"/>
      <c r="S356" s="215"/>
      <c r="T356" s="286"/>
      <c r="U356" s="27" t="s">
        <v>37</v>
      </c>
      <c r="V356" s="185"/>
      <c r="W356" s="56"/>
      <c r="X356" s="186"/>
      <c r="Y356" s="186"/>
      <c r="Z356" s="186"/>
      <c r="AA356" s="62"/>
      <c r="AB356" s="62"/>
      <c r="AC356" s="187"/>
      <c r="AD356" s="259"/>
      <c r="AE356" s="259"/>
      <c r="AF356" s="56"/>
      <c r="AG356" s="28"/>
      <c r="AH356" s="56"/>
      <c r="AI356" s="28"/>
      <c r="AJ356" s="132"/>
      <c r="AK356" s="198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5"/>
      <c r="E357" s="56"/>
      <c r="F357" s="188"/>
      <c r="G357" s="188"/>
      <c r="H357" s="188"/>
      <c r="I357" s="56"/>
      <c r="J357" s="56"/>
      <c r="K357" s="187"/>
      <c r="L357" s="259"/>
      <c r="M357" s="259"/>
      <c r="N357" s="56"/>
      <c r="O357" s="28"/>
      <c r="P357" s="56"/>
      <c r="Q357" s="28"/>
      <c r="R357" s="183"/>
      <c r="S357" s="215"/>
      <c r="T357" s="287"/>
      <c r="U357" s="27"/>
      <c r="V357" s="185"/>
      <c r="W357" s="56"/>
      <c r="X357" s="188"/>
      <c r="Y357" s="188"/>
      <c r="Z357" s="188"/>
      <c r="AA357" s="56"/>
      <c r="AB357" s="56"/>
      <c r="AC357" s="187"/>
      <c r="AD357" s="259"/>
      <c r="AE357" s="259"/>
      <c r="AF357" s="56"/>
      <c r="AG357" s="28"/>
      <c r="AH357" s="56"/>
      <c r="AI357" s="28"/>
      <c r="AJ357" s="183"/>
      <c r="AK357" s="198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5"/>
      <c r="T358" s="285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8"/>
      <c r="AL358" s="285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34</v>
      </c>
      <c r="D359" s="185"/>
      <c r="E359" s="56"/>
      <c r="F359" s="186"/>
      <c r="G359" s="186"/>
      <c r="H359" s="186"/>
      <c r="I359" s="62"/>
      <c r="J359" s="62"/>
      <c r="K359" s="187"/>
      <c r="L359" s="259"/>
      <c r="M359" s="259"/>
      <c r="N359" s="56"/>
      <c r="O359" s="28"/>
      <c r="P359" s="56"/>
      <c r="Q359" s="28"/>
      <c r="R359" s="132"/>
      <c r="S359" s="215"/>
      <c r="T359" s="286"/>
      <c r="U359" s="27" t="s">
        <v>34</v>
      </c>
      <c r="V359" s="185"/>
      <c r="W359" s="56"/>
      <c r="X359" s="186"/>
      <c r="Y359" s="186"/>
      <c r="Z359" s="186"/>
      <c r="AA359" s="62"/>
      <c r="AB359" s="62"/>
      <c r="AC359" s="187"/>
      <c r="AD359" s="259"/>
      <c r="AE359" s="259"/>
      <c r="AF359" s="56"/>
      <c r="AG359" s="28"/>
      <c r="AH359" s="56"/>
      <c r="AI359" s="28"/>
      <c r="AJ359" s="132"/>
      <c r="AK359" s="198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35</v>
      </c>
      <c r="D360" s="185"/>
      <c r="E360" s="56"/>
      <c r="F360" s="186"/>
      <c r="G360" s="186"/>
      <c r="H360" s="186"/>
      <c r="I360" s="62"/>
      <c r="J360" s="62"/>
      <c r="K360" s="187"/>
      <c r="L360" s="259"/>
      <c r="M360" s="259"/>
      <c r="N360" s="56"/>
      <c r="O360" s="28"/>
      <c r="P360" s="56"/>
      <c r="Q360" s="28"/>
      <c r="R360" s="132"/>
      <c r="S360" s="215"/>
      <c r="T360" s="286"/>
      <c r="U360" s="27" t="s">
        <v>35</v>
      </c>
      <c r="V360" s="185"/>
      <c r="W360" s="56"/>
      <c r="X360" s="186"/>
      <c r="Y360" s="186"/>
      <c r="Z360" s="186"/>
      <c r="AA360" s="62"/>
      <c r="AB360" s="62"/>
      <c r="AC360" s="187"/>
      <c r="AD360" s="259"/>
      <c r="AE360" s="259"/>
      <c r="AF360" s="56"/>
      <c r="AG360" s="28"/>
      <c r="AH360" s="56"/>
      <c r="AI360" s="28"/>
      <c r="AJ360" s="132"/>
      <c r="AK360" s="198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37</v>
      </c>
      <c r="D361" s="185"/>
      <c r="E361" s="56"/>
      <c r="F361" s="186"/>
      <c r="G361" s="186"/>
      <c r="H361" s="186"/>
      <c r="I361" s="62"/>
      <c r="J361" s="62"/>
      <c r="K361" s="187"/>
      <c r="L361" s="259"/>
      <c r="M361" s="259"/>
      <c r="N361" s="56"/>
      <c r="O361" s="28"/>
      <c r="P361" s="56"/>
      <c r="Q361" s="28"/>
      <c r="R361" s="132"/>
      <c r="S361" s="215"/>
      <c r="T361" s="286"/>
      <c r="U361" s="27" t="s">
        <v>37</v>
      </c>
      <c r="V361" s="185"/>
      <c r="W361" s="56"/>
      <c r="X361" s="186"/>
      <c r="Y361" s="186"/>
      <c r="Z361" s="186"/>
      <c r="AA361" s="62"/>
      <c r="AB361" s="62"/>
      <c r="AC361" s="187"/>
      <c r="AD361" s="259"/>
      <c r="AE361" s="259"/>
      <c r="AF361" s="56"/>
      <c r="AG361" s="28"/>
      <c r="AH361" s="56"/>
      <c r="AI361" s="28"/>
      <c r="AJ361" s="132"/>
      <c r="AK361" s="198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5"/>
      <c r="E362" s="56"/>
      <c r="F362" s="188"/>
      <c r="G362" s="188"/>
      <c r="H362" s="188"/>
      <c r="I362" s="56"/>
      <c r="J362" s="56"/>
      <c r="K362" s="187"/>
      <c r="L362" s="259"/>
      <c r="M362" s="259"/>
      <c r="N362" s="56"/>
      <c r="O362" s="28"/>
      <c r="P362" s="56"/>
      <c r="Q362" s="28"/>
      <c r="R362" s="183"/>
      <c r="S362" s="215"/>
      <c r="T362" s="287"/>
      <c r="U362" s="27"/>
      <c r="V362" s="185"/>
      <c r="W362" s="56"/>
      <c r="X362" s="188"/>
      <c r="Y362" s="188"/>
      <c r="Z362" s="188"/>
      <c r="AA362" s="56"/>
      <c r="AB362" s="56"/>
      <c r="AC362" s="187"/>
      <c r="AD362" s="259"/>
      <c r="AE362" s="259"/>
      <c r="AF362" s="56"/>
      <c r="AG362" s="28"/>
      <c r="AH362" s="56"/>
      <c r="AI362" s="28"/>
      <c r="AJ362" s="183"/>
      <c r="AK362" s="198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5"/>
      <c r="T363" s="285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8"/>
      <c r="AL363" s="285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34</v>
      </c>
      <c r="D364" s="185"/>
      <c r="E364" s="56"/>
      <c r="F364" s="186"/>
      <c r="G364" s="186"/>
      <c r="H364" s="186"/>
      <c r="I364" s="62"/>
      <c r="J364" s="62"/>
      <c r="K364" s="187"/>
      <c r="L364" s="259"/>
      <c r="M364" s="259"/>
      <c r="N364" s="56"/>
      <c r="O364" s="28"/>
      <c r="P364" s="56"/>
      <c r="Q364" s="28"/>
      <c r="R364" s="132"/>
      <c r="S364" s="215"/>
      <c r="T364" s="286"/>
      <c r="U364" s="27" t="s">
        <v>34</v>
      </c>
      <c r="V364" s="185"/>
      <c r="W364" s="56"/>
      <c r="X364" s="186"/>
      <c r="Y364" s="186"/>
      <c r="Z364" s="186"/>
      <c r="AA364" s="62"/>
      <c r="AB364" s="62"/>
      <c r="AC364" s="187"/>
      <c r="AD364" s="259"/>
      <c r="AE364" s="259"/>
      <c r="AF364" s="56"/>
      <c r="AG364" s="28"/>
      <c r="AH364" s="56"/>
      <c r="AI364" s="28"/>
      <c r="AJ364" s="132"/>
      <c r="AK364" s="198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35</v>
      </c>
      <c r="D365" s="185"/>
      <c r="E365" s="56"/>
      <c r="F365" s="186"/>
      <c r="G365" s="186"/>
      <c r="H365" s="186"/>
      <c r="I365" s="62"/>
      <c r="J365" s="62"/>
      <c r="K365" s="187"/>
      <c r="L365" s="259"/>
      <c r="M365" s="259"/>
      <c r="N365" s="56"/>
      <c r="O365" s="28"/>
      <c r="P365" s="56"/>
      <c r="Q365" s="28"/>
      <c r="R365" s="132"/>
      <c r="S365" s="215"/>
      <c r="T365" s="286"/>
      <c r="U365" s="27" t="s">
        <v>35</v>
      </c>
      <c r="V365" s="185"/>
      <c r="W365" s="56"/>
      <c r="X365" s="186"/>
      <c r="Y365" s="186"/>
      <c r="Z365" s="186"/>
      <c r="AA365" s="62"/>
      <c r="AB365" s="62"/>
      <c r="AC365" s="187"/>
      <c r="AD365" s="259"/>
      <c r="AE365" s="259"/>
      <c r="AF365" s="56"/>
      <c r="AG365" s="28"/>
      <c r="AH365" s="56"/>
      <c r="AI365" s="28"/>
      <c r="AJ365" s="132"/>
      <c r="AK365" s="198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37</v>
      </c>
      <c r="D366" s="185"/>
      <c r="E366" s="56"/>
      <c r="F366" s="186"/>
      <c r="G366" s="186"/>
      <c r="H366" s="186"/>
      <c r="I366" s="62"/>
      <c r="J366" s="62"/>
      <c r="K366" s="187"/>
      <c r="L366" s="259"/>
      <c r="M366" s="259"/>
      <c r="N366" s="56"/>
      <c r="O366" s="28"/>
      <c r="P366" s="56"/>
      <c r="Q366" s="28"/>
      <c r="R366" s="132"/>
      <c r="S366" s="215"/>
      <c r="T366" s="286"/>
      <c r="U366" s="27" t="s">
        <v>37</v>
      </c>
      <c r="V366" s="185"/>
      <c r="W366" s="56"/>
      <c r="X366" s="186"/>
      <c r="Y366" s="186"/>
      <c r="Z366" s="186"/>
      <c r="AA366" s="62"/>
      <c r="AB366" s="62"/>
      <c r="AC366" s="187"/>
      <c r="AD366" s="259"/>
      <c r="AE366" s="259"/>
      <c r="AF366" s="56"/>
      <c r="AG366" s="28"/>
      <c r="AH366" s="56"/>
      <c r="AI366" s="28"/>
      <c r="AJ366" s="132"/>
      <c r="AK366" s="198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5"/>
      <c r="E367" s="56"/>
      <c r="F367" s="188"/>
      <c r="G367" s="188"/>
      <c r="H367" s="188"/>
      <c r="I367" s="56"/>
      <c r="J367" s="56"/>
      <c r="K367" s="187"/>
      <c r="L367" s="259"/>
      <c r="M367" s="259"/>
      <c r="N367" s="56"/>
      <c r="O367" s="28"/>
      <c r="P367" s="56"/>
      <c r="Q367" s="28"/>
      <c r="R367" s="183"/>
      <c r="S367" s="215"/>
      <c r="T367" s="287"/>
      <c r="U367" s="27"/>
      <c r="V367" s="185"/>
      <c r="W367" s="56"/>
      <c r="X367" s="188"/>
      <c r="Y367" s="188"/>
      <c r="Z367" s="188"/>
      <c r="AA367" s="56"/>
      <c r="AB367" s="56"/>
      <c r="AC367" s="187"/>
      <c r="AD367" s="259"/>
      <c r="AE367" s="259"/>
      <c r="AF367" s="56"/>
      <c r="AG367" s="28"/>
      <c r="AH367" s="56"/>
      <c r="AI367" s="28"/>
      <c r="AJ367" s="183"/>
      <c r="AK367" s="198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5"/>
      <c r="T368" s="285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8"/>
      <c r="AL368" s="285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34</v>
      </c>
      <c r="D369" s="185"/>
      <c r="E369" s="56"/>
      <c r="F369" s="186"/>
      <c r="G369" s="186"/>
      <c r="H369" s="186"/>
      <c r="I369" s="62"/>
      <c r="J369" s="62"/>
      <c r="K369" s="187"/>
      <c r="L369" s="259"/>
      <c r="M369" s="259"/>
      <c r="N369" s="56"/>
      <c r="O369" s="28"/>
      <c r="P369" s="56"/>
      <c r="Q369" s="28"/>
      <c r="R369" s="132"/>
      <c r="S369" s="215"/>
      <c r="T369" s="286"/>
      <c r="U369" s="27" t="s">
        <v>34</v>
      </c>
      <c r="V369" s="185"/>
      <c r="W369" s="56"/>
      <c r="X369" s="186"/>
      <c r="Y369" s="186"/>
      <c r="Z369" s="186"/>
      <c r="AA369" s="62"/>
      <c r="AB369" s="62"/>
      <c r="AC369" s="187"/>
      <c r="AD369" s="259"/>
      <c r="AE369" s="259"/>
      <c r="AF369" s="56"/>
      <c r="AG369" s="28"/>
      <c r="AH369" s="56"/>
      <c r="AI369" s="28"/>
      <c r="AJ369" s="132"/>
      <c r="AK369" s="198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35</v>
      </c>
      <c r="D370" s="185"/>
      <c r="E370" s="56"/>
      <c r="F370" s="186"/>
      <c r="G370" s="186"/>
      <c r="H370" s="186"/>
      <c r="I370" s="62"/>
      <c r="J370" s="62"/>
      <c r="K370" s="187"/>
      <c r="L370" s="259"/>
      <c r="M370" s="259"/>
      <c r="N370" s="56"/>
      <c r="O370" s="28"/>
      <c r="P370" s="56"/>
      <c r="Q370" s="28"/>
      <c r="R370" s="132"/>
      <c r="S370" s="215"/>
      <c r="T370" s="286"/>
      <c r="U370" s="27" t="s">
        <v>35</v>
      </c>
      <c r="V370" s="185"/>
      <c r="W370" s="56"/>
      <c r="X370" s="186"/>
      <c r="Y370" s="186"/>
      <c r="Z370" s="186"/>
      <c r="AA370" s="62"/>
      <c r="AB370" s="62"/>
      <c r="AC370" s="187"/>
      <c r="AD370" s="259"/>
      <c r="AE370" s="259"/>
      <c r="AF370" s="56"/>
      <c r="AG370" s="28"/>
      <c r="AH370" s="56"/>
      <c r="AI370" s="28"/>
      <c r="AJ370" s="132"/>
      <c r="AK370" s="198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37</v>
      </c>
      <c r="D371" s="185"/>
      <c r="E371" s="56"/>
      <c r="F371" s="186"/>
      <c r="G371" s="186"/>
      <c r="H371" s="186"/>
      <c r="I371" s="62"/>
      <c r="J371" s="62"/>
      <c r="K371" s="187"/>
      <c r="L371" s="259"/>
      <c r="M371" s="259"/>
      <c r="N371" s="56"/>
      <c r="O371" s="28"/>
      <c r="P371" s="56"/>
      <c r="Q371" s="28"/>
      <c r="R371" s="132"/>
      <c r="S371" s="215"/>
      <c r="T371" s="286"/>
      <c r="U371" s="27" t="s">
        <v>37</v>
      </c>
      <c r="V371" s="185"/>
      <c r="W371" s="56"/>
      <c r="X371" s="186"/>
      <c r="Y371" s="186"/>
      <c r="Z371" s="186"/>
      <c r="AA371" s="62"/>
      <c r="AB371" s="62"/>
      <c r="AC371" s="187"/>
      <c r="AD371" s="259"/>
      <c r="AE371" s="259"/>
      <c r="AF371" s="56"/>
      <c r="AG371" s="28"/>
      <c r="AH371" s="56"/>
      <c r="AI371" s="28"/>
      <c r="AJ371" s="132"/>
      <c r="AK371" s="198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5"/>
      <c r="E372" s="56"/>
      <c r="F372" s="188"/>
      <c r="G372" s="188"/>
      <c r="H372" s="188"/>
      <c r="I372" s="56"/>
      <c r="J372" s="56"/>
      <c r="K372" s="187"/>
      <c r="L372" s="259"/>
      <c r="M372" s="259"/>
      <c r="N372" s="56"/>
      <c r="O372" s="28"/>
      <c r="P372" s="56"/>
      <c r="Q372" s="28"/>
      <c r="R372" s="183"/>
      <c r="S372" s="215"/>
      <c r="T372" s="287"/>
      <c r="U372" s="27"/>
      <c r="V372" s="185"/>
      <c r="W372" s="56"/>
      <c r="X372" s="188"/>
      <c r="Y372" s="188"/>
      <c r="Z372" s="188"/>
      <c r="AA372" s="56"/>
      <c r="AB372" s="56"/>
      <c r="AC372" s="187"/>
      <c r="AD372" s="259"/>
      <c r="AE372" s="259"/>
      <c r="AF372" s="56"/>
      <c r="AG372" s="28"/>
      <c r="AH372" s="56"/>
      <c r="AI372" s="28"/>
      <c r="AJ372" s="183"/>
      <c r="AK372" s="198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5"/>
      <c r="T373" s="285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8"/>
      <c r="AL373" s="285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34</v>
      </c>
      <c r="D374" s="185"/>
      <c r="E374" s="56"/>
      <c r="F374" s="186"/>
      <c r="G374" s="186"/>
      <c r="H374" s="186"/>
      <c r="I374" s="62"/>
      <c r="J374" s="62"/>
      <c r="K374" s="187"/>
      <c r="L374" s="259"/>
      <c r="M374" s="259"/>
      <c r="N374" s="56"/>
      <c r="O374" s="28"/>
      <c r="P374" s="56"/>
      <c r="Q374" s="28"/>
      <c r="R374" s="132"/>
      <c r="S374" s="215"/>
      <c r="T374" s="286"/>
      <c r="U374" s="27" t="s">
        <v>34</v>
      </c>
      <c r="V374" s="185"/>
      <c r="W374" s="56"/>
      <c r="X374" s="186"/>
      <c r="Y374" s="186"/>
      <c r="Z374" s="186"/>
      <c r="AA374" s="62"/>
      <c r="AB374" s="62"/>
      <c r="AC374" s="187"/>
      <c r="AD374" s="259"/>
      <c r="AE374" s="259"/>
      <c r="AF374" s="56"/>
      <c r="AG374" s="28"/>
      <c r="AH374" s="56"/>
      <c r="AI374" s="28"/>
      <c r="AJ374" s="132"/>
      <c r="AK374" s="198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35</v>
      </c>
      <c r="D375" s="185"/>
      <c r="E375" s="56"/>
      <c r="F375" s="186"/>
      <c r="G375" s="186"/>
      <c r="H375" s="186"/>
      <c r="I375" s="62"/>
      <c r="J375" s="62"/>
      <c r="K375" s="187"/>
      <c r="L375" s="259"/>
      <c r="M375" s="259"/>
      <c r="N375" s="56"/>
      <c r="O375" s="28"/>
      <c r="P375" s="56"/>
      <c r="Q375" s="28"/>
      <c r="R375" s="132"/>
      <c r="S375" s="215"/>
      <c r="T375" s="286"/>
      <c r="U375" s="27" t="s">
        <v>35</v>
      </c>
      <c r="V375" s="185"/>
      <c r="W375" s="56"/>
      <c r="X375" s="186"/>
      <c r="Y375" s="186"/>
      <c r="Z375" s="186"/>
      <c r="AA375" s="62"/>
      <c r="AB375" s="62"/>
      <c r="AC375" s="187"/>
      <c r="AD375" s="259"/>
      <c r="AE375" s="259"/>
      <c r="AF375" s="56"/>
      <c r="AG375" s="28"/>
      <c r="AH375" s="56"/>
      <c r="AI375" s="28"/>
      <c r="AJ375" s="132"/>
      <c r="AK375" s="198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37</v>
      </c>
      <c r="D376" s="185"/>
      <c r="E376" s="56"/>
      <c r="F376" s="186"/>
      <c r="G376" s="186"/>
      <c r="H376" s="186"/>
      <c r="I376" s="62"/>
      <c r="J376" s="62"/>
      <c r="K376" s="187"/>
      <c r="L376" s="259"/>
      <c r="M376" s="259"/>
      <c r="N376" s="56"/>
      <c r="O376" s="28"/>
      <c r="P376" s="56"/>
      <c r="Q376" s="28"/>
      <c r="R376" s="132"/>
      <c r="S376" s="215"/>
      <c r="T376" s="286"/>
      <c r="U376" s="27" t="s">
        <v>37</v>
      </c>
      <c r="V376" s="185"/>
      <c r="W376" s="56"/>
      <c r="X376" s="186"/>
      <c r="Y376" s="186"/>
      <c r="Z376" s="186"/>
      <c r="AA376" s="62"/>
      <c r="AB376" s="62"/>
      <c r="AC376" s="187"/>
      <c r="AD376" s="259"/>
      <c r="AE376" s="259"/>
      <c r="AF376" s="56"/>
      <c r="AG376" s="28"/>
      <c r="AH376" s="56"/>
      <c r="AI376" s="28"/>
      <c r="AJ376" s="132"/>
      <c r="AK376" s="198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5"/>
      <c r="E377" s="56"/>
      <c r="F377" s="188"/>
      <c r="G377" s="188"/>
      <c r="H377" s="188"/>
      <c r="I377" s="56"/>
      <c r="J377" s="56"/>
      <c r="K377" s="187"/>
      <c r="L377" s="259"/>
      <c r="M377" s="259"/>
      <c r="N377" s="56"/>
      <c r="O377" s="28"/>
      <c r="P377" s="56"/>
      <c r="Q377" s="28"/>
      <c r="R377" s="183"/>
      <c r="S377" s="215"/>
      <c r="T377" s="287"/>
      <c r="U377" s="27"/>
      <c r="V377" s="185"/>
      <c r="W377" s="56"/>
      <c r="X377" s="188"/>
      <c r="Y377" s="188"/>
      <c r="Z377" s="188"/>
      <c r="AA377" s="56"/>
      <c r="AB377" s="56"/>
      <c r="AC377" s="187"/>
      <c r="AD377" s="259"/>
      <c r="AE377" s="259"/>
      <c r="AF377" s="56"/>
      <c r="AG377" s="28"/>
      <c r="AH377" s="56"/>
      <c r="AI377" s="28"/>
      <c r="AJ377" s="183"/>
      <c r="AK377" s="198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5"/>
      <c r="T378" s="285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8"/>
      <c r="AL378" s="285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34</v>
      </c>
      <c r="D379" s="185"/>
      <c r="E379" s="56"/>
      <c r="F379" s="186"/>
      <c r="G379" s="186"/>
      <c r="H379" s="186"/>
      <c r="I379" s="62"/>
      <c r="J379" s="62"/>
      <c r="K379" s="187"/>
      <c r="L379" s="259"/>
      <c r="M379" s="259"/>
      <c r="N379" s="56"/>
      <c r="O379" s="28"/>
      <c r="P379" s="56"/>
      <c r="Q379" s="28"/>
      <c r="R379" s="132"/>
      <c r="S379" s="215"/>
      <c r="T379" s="286"/>
      <c r="U379" s="27" t="s">
        <v>34</v>
      </c>
      <c r="V379" s="185"/>
      <c r="W379" s="56"/>
      <c r="X379" s="186"/>
      <c r="Y379" s="186"/>
      <c r="Z379" s="186"/>
      <c r="AA379" s="62"/>
      <c r="AB379" s="62"/>
      <c r="AC379" s="187"/>
      <c r="AD379" s="259"/>
      <c r="AE379" s="259"/>
      <c r="AF379" s="56"/>
      <c r="AG379" s="28"/>
      <c r="AH379" s="56"/>
      <c r="AI379" s="28"/>
      <c r="AJ379" s="132"/>
      <c r="AK379" s="198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35</v>
      </c>
      <c r="D380" s="185"/>
      <c r="E380" s="56"/>
      <c r="F380" s="186"/>
      <c r="G380" s="186"/>
      <c r="H380" s="186"/>
      <c r="I380" s="62"/>
      <c r="J380" s="62"/>
      <c r="K380" s="187"/>
      <c r="L380" s="259"/>
      <c r="M380" s="259"/>
      <c r="N380" s="56"/>
      <c r="O380" s="28"/>
      <c r="P380" s="56"/>
      <c r="Q380" s="28"/>
      <c r="R380" s="132"/>
      <c r="S380" s="215"/>
      <c r="T380" s="286"/>
      <c r="U380" s="27" t="s">
        <v>35</v>
      </c>
      <c r="V380" s="185"/>
      <c r="W380" s="56"/>
      <c r="X380" s="186"/>
      <c r="Y380" s="186"/>
      <c r="Z380" s="186"/>
      <c r="AA380" s="62"/>
      <c r="AB380" s="62"/>
      <c r="AC380" s="187"/>
      <c r="AD380" s="259"/>
      <c r="AE380" s="259"/>
      <c r="AF380" s="56"/>
      <c r="AG380" s="28"/>
      <c r="AH380" s="56"/>
      <c r="AI380" s="28"/>
      <c r="AJ380" s="132"/>
      <c r="AK380" s="198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37</v>
      </c>
      <c r="D381" s="185"/>
      <c r="E381" s="56"/>
      <c r="F381" s="186"/>
      <c r="G381" s="186"/>
      <c r="H381" s="186"/>
      <c r="I381" s="62"/>
      <c r="J381" s="62"/>
      <c r="K381" s="187"/>
      <c r="L381" s="259"/>
      <c r="M381" s="259"/>
      <c r="N381" s="56"/>
      <c r="O381" s="28"/>
      <c r="P381" s="56"/>
      <c r="Q381" s="28"/>
      <c r="R381" s="132"/>
      <c r="S381" s="215"/>
      <c r="T381" s="286"/>
      <c r="U381" s="27" t="s">
        <v>37</v>
      </c>
      <c r="V381" s="185"/>
      <c r="W381" s="56"/>
      <c r="X381" s="186"/>
      <c r="Y381" s="186"/>
      <c r="Z381" s="186"/>
      <c r="AA381" s="62"/>
      <c r="AB381" s="62"/>
      <c r="AC381" s="187"/>
      <c r="AD381" s="259"/>
      <c r="AE381" s="259"/>
      <c r="AF381" s="56"/>
      <c r="AG381" s="28"/>
      <c r="AH381" s="56"/>
      <c r="AI381" s="28"/>
      <c r="AJ381" s="132"/>
      <c r="AK381" s="198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5"/>
      <c r="E382" s="56"/>
      <c r="F382" s="188"/>
      <c r="G382" s="188"/>
      <c r="H382" s="188"/>
      <c r="I382" s="56"/>
      <c r="J382" s="56"/>
      <c r="K382" s="187"/>
      <c r="L382" s="259"/>
      <c r="M382" s="259"/>
      <c r="N382" s="56"/>
      <c r="O382" s="28"/>
      <c r="P382" s="56"/>
      <c r="Q382" s="28"/>
      <c r="R382" s="183"/>
      <c r="S382" s="215"/>
      <c r="T382" s="287"/>
      <c r="U382" s="27"/>
      <c r="V382" s="185"/>
      <c r="W382" s="56"/>
      <c r="X382" s="188"/>
      <c r="Y382" s="188"/>
      <c r="Z382" s="188"/>
      <c r="AA382" s="56"/>
      <c r="AB382" s="56"/>
      <c r="AC382" s="187"/>
      <c r="AD382" s="259"/>
      <c r="AE382" s="259"/>
      <c r="AF382" s="56"/>
      <c r="AG382" s="28"/>
      <c r="AH382" s="56"/>
      <c r="AI382" s="28"/>
      <c r="AJ382" s="183"/>
      <c r="AK382" s="198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5"/>
      <c r="T383" s="285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8"/>
      <c r="AL383" s="285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34</v>
      </c>
      <c r="D384" s="185"/>
      <c r="E384" s="56"/>
      <c r="F384" s="186"/>
      <c r="G384" s="186"/>
      <c r="H384" s="186"/>
      <c r="I384" s="62"/>
      <c r="J384" s="62"/>
      <c r="K384" s="187"/>
      <c r="L384" s="259"/>
      <c r="M384" s="259"/>
      <c r="N384" s="56"/>
      <c r="O384" s="28"/>
      <c r="P384" s="56"/>
      <c r="Q384" s="28"/>
      <c r="R384" s="132"/>
      <c r="S384" s="215"/>
      <c r="T384" s="286"/>
      <c r="U384" s="27" t="s">
        <v>34</v>
      </c>
      <c r="V384" s="185"/>
      <c r="W384" s="56"/>
      <c r="X384" s="186"/>
      <c r="Y384" s="186"/>
      <c r="Z384" s="186"/>
      <c r="AA384" s="62"/>
      <c r="AB384" s="62"/>
      <c r="AC384" s="187"/>
      <c r="AD384" s="259"/>
      <c r="AE384" s="259"/>
      <c r="AF384" s="56"/>
      <c r="AG384" s="28"/>
      <c r="AH384" s="56"/>
      <c r="AI384" s="28"/>
      <c r="AJ384" s="132"/>
      <c r="AK384" s="198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35</v>
      </c>
      <c r="D385" s="185"/>
      <c r="E385" s="56"/>
      <c r="F385" s="186"/>
      <c r="G385" s="186"/>
      <c r="H385" s="186"/>
      <c r="I385" s="62"/>
      <c r="J385" s="62"/>
      <c r="K385" s="187"/>
      <c r="L385" s="259"/>
      <c r="M385" s="259"/>
      <c r="N385" s="56"/>
      <c r="O385" s="28"/>
      <c r="P385" s="56"/>
      <c r="Q385" s="28"/>
      <c r="R385" s="132"/>
      <c r="S385" s="215"/>
      <c r="T385" s="286"/>
      <c r="U385" s="27" t="s">
        <v>35</v>
      </c>
      <c r="V385" s="185"/>
      <c r="W385" s="56"/>
      <c r="X385" s="186"/>
      <c r="Y385" s="186"/>
      <c r="Z385" s="186"/>
      <c r="AA385" s="62"/>
      <c r="AB385" s="62"/>
      <c r="AC385" s="187"/>
      <c r="AD385" s="259"/>
      <c r="AE385" s="259"/>
      <c r="AF385" s="56"/>
      <c r="AG385" s="28"/>
      <c r="AH385" s="56"/>
      <c r="AI385" s="28"/>
      <c r="AJ385" s="132"/>
      <c r="AK385" s="198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37</v>
      </c>
      <c r="D386" s="185"/>
      <c r="E386" s="56"/>
      <c r="F386" s="186"/>
      <c r="G386" s="186"/>
      <c r="H386" s="186"/>
      <c r="I386" s="62"/>
      <c r="J386" s="62"/>
      <c r="K386" s="187"/>
      <c r="L386" s="259"/>
      <c r="M386" s="259"/>
      <c r="N386" s="56"/>
      <c r="O386" s="28"/>
      <c r="P386" s="56"/>
      <c r="Q386" s="28"/>
      <c r="R386" s="132"/>
      <c r="S386" s="215"/>
      <c r="T386" s="286"/>
      <c r="U386" s="27" t="s">
        <v>37</v>
      </c>
      <c r="V386" s="185"/>
      <c r="W386" s="56"/>
      <c r="X386" s="186"/>
      <c r="Y386" s="186"/>
      <c r="Z386" s="186"/>
      <c r="AA386" s="62"/>
      <c r="AB386" s="62"/>
      <c r="AC386" s="187"/>
      <c r="AD386" s="259"/>
      <c r="AE386" s="259"/>
      <c r="AF386" s="56"/>
      <c r="AG386" s="28"/>
      <c r="AH386" s="56"/>
      <c r="AI386" s="28"/>
      <c r="AJ386" s="132"/>
      <c r="AK386" s="198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5"/>
      <c r="E387" s="56"/>
      <c r="F387" s="188"/>
      <c r="G387" s="188"/>
      <c r="H387" s="188"/>
      <c r="I387" s="56"/>
      <c r="J387" s="56"/>
      <c r="K387" s="187"/>
      <c r="L387" s="259"/>
      <c r="M387" s="259"/>
      <c r="N387" s="56"/>
      <c r="O387" s="28"/>
      <c r="P387" s="56"/>
      <c r="Q387" s="28"/>
      <c r="R387" s="183"/>
      <c r="S387" s="215"/>
      <c r="T387" s="287"/>
      <c r="U387" s="27"/>
      <c r="V387" s="185"/>
      <c r="W387" s="56"/>
      <c r="X387" s="188"/>
      <c r="Y387" s="188"/>
      <c r="Z387" s="188"/>
      <c r="AA387" s="56"/>
      <c r="AB387" s="56"/>
      <c r="AC387" s="187"/>
      <c r="AD387" s="259"/>
      <c r="AE387" s="259"/>
      <c r="AF387" s="56"/>
      <c r="AG387" s="28"/>
      <c r="AH387" s="56"/>
      <c r="AI387" s="28"/>
      <c r="AJ387" s="183"/>
      <c r="AK387" s="198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5"/>
      <c r="T388" s="285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8"/>
      <c r="AL388" s="285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34</v>
      </c>
      <c r="D389" s="185"/>
      <c r="E389" s="56"/>
      <c r="F389" s="186"/>
      <c r="G389" s="186"/>
      <c r="H389" s="186"/>
      <c r="I389" s="62"/>
      <c r="J389" s="62"/>
      <c r="K389" s="187"/>
      <c r="L389" s="259"/>
      <c r="M389" s="259"/>
      <c r="N389" s="56"/>
      <c r="O389" s="28"/>
      <c r="P389" s="56"/>
      <c r="Q389" s="28"/>
      <c r="R389" s="132"/>
      <c r="S389" s="215"/>
      <c r="T389" s="286"/>
      <c r="U389" s="27" t="s">
        <v>34</v>
      </c>
      <c r="V389" s="185"/>
      <c r="W389" s="56"/>
      <c r="X389" s="186"/>
      <c r="Y389" s="186"/>
      <c r="Z389" s="186"/>
      <c r="AA389" s="62"/>
      <c r="AB389" s="62"/>
      <c r="AC389" s="187"/>
      <c r="AD389" s="259"/>
      <c r="AE389" s="259"/>
      <c r="AF389" s="56"/>
      <c r="AG389" s="28"/>
      <c r="AH389" s="56"/>
      <c r="AI389" s="28"/>
      <c r="AJ389" s="132"/>
      <c r="AK389" s="198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35</v>
      </c>
      <c r="D390" s="185"/>
      <c r="E390" s="56"/>
      <c r="F390" s="186"/>
      <c r="G390" s="186"/>
      <c r="H390" s="186"/>
      <c r="I390" s="62"/>
      <c r="J390" s="62"/>
      <c r="K390" s="187"/>
      <c r="L390" s="259"/>
      <c r="M390" s="259"/>
      <c r="N390" s="56"/>
      <c r="O390" s="28"/>
      <c r="P390" s="56"/>
      <c r="Q390" s="28"/>
      <c r="R390" s="132"/>
      <c r="S390" s="215"/>
      <c r="T390" s="286"/>
      <c r="U390" s="27" t="s">
        <v>35</v>
      </c>
      <c r="V390" s="185"/>
      <c r="W390" s="56"/>
      <c r="X390" s="186"/>
      <c r="Y390" s="186"/>
      <c r="Z390" s="186"/>
      <c r="AA390" s="62"/>
      <c r="AB390" s="62"/>
      <c r="AC390" s="187"/>
      <c r="AD390" s="259"/>
      <c r="AE390" s="259"/>
      <c r="AF390" s="56"/>
      <c r="AG390" s="28"/>
      <c r="AH390" s="56"/>
      <c r="AI390" s="28"/>
      <c r="AJ390" s="132"/>
      <c r="AK390" s="198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37</v>
      </c>
      <c r="D391" s="185"/>
      <c r="E391" s="56"/>
      <c r="F391" s="186"/>
      <c r="G391" s="186"/>
      <c r="H391" s="186"/>
      <c r="I391" s="62"/>
      <c r="J391" s="62"/>
      <c r="K391" s="187"/>
      <c r="L391" s="259"/>
      <c r="M391" s="259"/>
      <c r="N391" s="56"/>
      <c r="O391" s="28"/>
      <c r="P391" s="56"/>
      <c r="Q391" s="28"/>
      <c r="R391" s="132"/>
      <c r="S391" s="215"/>
      <c r="T391" s="286"/>
      <c r="U391" s="27" t="s">
        <v>37</v>
      </c>
      <c r="V391" s="185"/>
      <c r="W391" s="56"/>
      <c r="X391" s="186"/>
      <c r="Y391" s="186"/>
      <c r="Z391" s="186"/>
      <c r="AA391" s="62"/>
      <c r="AB391" s="62"/>
      <c r="AC391" s="187"/>
      <c r="AD391" s="259"/>
      <c r="AE391" s="259"/>
      <c r="AF391" s="56"/>
      <c r="AG391" s="28"/>
      <c r="AH391" s="56"/>
      <c r="AI391" s="28"/>
      <c r="AJ391" s="132"/>
      <c r="AK391" s="198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5"/>
      <c r="E392" s="56"/>
      <c r="F392" s="188"/>
      <c r="G392" s="188"/>
      <c r="H392" s="188"/>
      <c r="I392" s="56"/>
      <c r="J392" s="56"/>
      <c r="K392" s="187"/>
      <c r="L392" s="259"/>
      <c r="M392" s="259"/>
      <c r="N392" s="56"/>
      <c r="O392" s="28"/>
      <c r="P392" s="56"/>
      <c r="Q392" s="28"/>
      <c r="R392" s="183"/>
      <c r="S392" s="215"/>
      <c r="T392" s="287"/>
      <c r="U392" s="27"/>
      <c r="V392" s="185"/>
      <c r="W392" s="56"/>
      <c r="X392" s="188"/>
      <c r="Y392" s="188"/>
      <c r="Z392" s="188"/>
      <c r="AA392" s="56"/>
      <c r="AB392" s="56"/>
      <c r="AC392" s="187"/>
      <c r="AD392" s="259"/>
      <c r="AE392" s="259"/>
      <c r="AF392" s="56"/>
      <c r="AG392" s="28"/>
      <c r="AH392" s="56"/>
      <c r="AI392" s="28"/>
      <c r="AJ392" s="183"/>
      <c r="AK392" s="198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5"/>
      <c r="T393" s="285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8"/>
      <c r="AL393" s="285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34</v>
      </c>
      <c r="D394" s="185"/>
      <c r="E394" s="56"/>
      <c r="F394" s="186"/>
      <c r="G394" s="186"/>
      <c r="H394" s="186"/>
      <c r="I394" s="62"/>
      <c r="J394" s="62"/>
      <c r="K394" s="187"/>
      <c r="L394" s="259"/>
      <c r="M394" s="259"/>
      <c r="N394" s="56"/>
      <c r="O394" s="28"/>
      <c r="P394" s="56"/>
      <c r="Q394" s="28"/>
      <c r="R394" s="132"/>
      <c r="S394" s="215"/>
      <c r="T394" s="286"/>
      <c r="U394" s="27" t="s">
        <v>34</v>
      </c>
      <c r="V394" s="185"/>
      <c r="W394" s="56"/>
      <c r="X394" s="186"/>
      <c r="Y394" s="186"/>
      <c r="Z394" s="186"/>
      <c r="AA394" s="62"/>
      <c r="AB394" s="62"/>
      <c r="AC394" s="187"/>
      <c r="AD394" s="259"/>
      <c r="AE394" s="259"/>
      <c r="AF394" s="56"/>
      <c r="AG394" s="28"/>
      <c r="AH394" s="56"/>
      <c r="AI394" s="28"/>
      <c r="AJ394" s="132"/>
      <c r="AK394" s="198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35</v>
      </c>
      <c r="D395" s="185"/>
      <c r="E395" s="56"/>
      <c r="F395" s="186"/>
      <c r="G395" s="186"/>
      <c r="H395" s="186"/>
      <c r="I395" s="62"/>
      <c r="J395" s="62"/>
      <c r="K395" s="187"/>
      <c r="L395" s="259"/>
      <c r="M395" s="259"/>
      <c r="N395" s="56"/>
      <c r="O395" s="28"/>
      <c r="P395" s="56"/>
      <c r="Q395" s="28"/>
      <c r="R395" s="132"/>
      <c r="S395" s="215"/>
      <c r="T395" s="286"/>
      <c r="U395" s="27" t="s">
        <v>35</v>
      </c>
      <c r="V395" s="185"/>
      <c r="W395" s="56"/>
      <c r="X395" s="186"/>
      <c r="Y395" s="186"/>
      <c r="Z395" s="186"/>
      <c r="AA395" s="62"/>
      <c r="AB395" s="62"/>
      <c r="AC395" s="187"/>
      <c r="AD395" s="259"/>
      <c r="AE395" s="259"/>
      <c r="AF395" s="56"/>
      <c r="AG395" s="28"/>
      <c r="AH395" s="56"/>
      <c r="AI395" s="28"/>
      <c r="AJ395" s="132"/>
      <c r="AK395" s="198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37</v>
      </c>
      <c r="D396" s="185"/>
      <c r="E396" s="56"/>
      <c r="F396" s="186"/>
      <c r="G396" s="186"/>
      <c r="H396" s="186"/>
      <c r="I396" s="62"/>
      <c r="J396" s="62"/>
      <c r="K396" s="187"/>
      <c r="L396" s="259"/>
      <c r="M396" s="259"/>
      <c r="N396" s="56"/>
      <c r="O396" s="28"/>
      <c r="P396" s="56"/>
      <c r="Q396" s="28"/>
      <c r="R396" s="132"/>
      <c r="S396" s="215"/>
      <c r="T396" s="286"/>
      <c r="U396" s="27" t="s">
        <v>37</v>
      </c>
      <c r="V396" s="185"/>
      <c r="W396" s="56"/>
      <c r="X396" s="186"/>
      <c r="Y396" s="186"/>
      <c r="Z396" s="186"/>
      <c r="AA396" s="62"/>
      <c r="AB396" s="62"/>
      <c r="AC396" s="187"/>
      <c r="AD396" s="259"/>
      <c r="AE396" s="259"/>
      <c r="AF396" s="56"/>
      <c r="AG396" s="28"/>
      <c r="AH396" s="56"/>
      <c r="AI396" s="28"/>
      <c r="AJ396" s="132"/>
      <c r="AK396" s="198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5"/>
      <c r="E397" s="56"/>
      <c r="F397" s="188"/>
      <c r="G397" s="188"/>
      <c r="H397" s="188"/>
      <c r="I397" s="56"/>
      <c r="J397" s="56"/>
      <c r="K397" s="187"/>
      <c r="L397" s="259"/>
      <c r="M397" s="259"/>
      <c r="N397" s="56"/>
      <c r="O397" s="28"/>
      <c r="P397" s="56"/>
      <c r="Q397" s="28"/>
      <c r="R397" s="183"/>
      <c r="S397" s="215"/>
      <c r="T397" s="287"/>
      <c r="U397" s="27"/>
      <c r="V397" s="185"/>
      <c r="W397" s="56"/>
      <c r="X397" s="188"/>
      <c r="Y397" s="188"/>
      <c r="Z397" s="188"/>
      <c r="AA397" s="56"/>
      <c r="AB397" s="56"/>
      <c r="AC397" s="187"/>
      <c r="AD397" s="259"/>
      <c r="AE397" s="259"/>
      <c r="AF397" s="56"/>
      <c r="AG397" s="28"/>
      <c r="AH397" s="56"/>
      <c r="AI397" s="28"/>
      <c r="AJ397" s="183"/>
      <c r="AK397" s="198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5"/>
      <c r="T398" s="285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8"/>
      <c r="AL398" s="285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34</v>
      </c>
      <c r="D399" s="185"/>
      <c r="E399" s="56"/>
      <c r="F399" s="186"/>
      <c r="G399" s="186"/>
      <c r="H399" s="186"/>
      <c r="I399" s="62"/>
      <c r="J399" s="62"/>
      <c r="K399" s="187"/>
      <c r="L399" s="259"/>
      <c r="M399" s="259"/>
      <c r="N399" s="56"/>
      <c r="O399" s="28"/>
      <c r="P399" s="56"/>
      <c r="Q399" s="28"/>
      <c r="R399" s="132"/>
      <c r="S399" s="215"/>
      <c r="T399" s="286"/>
      <c r="U399" s="27" t="s">
        <v>34</v>
      </c>
      <c r="V399" s="185"/>
      <c r="W399" s="56"/>
      <c r="X399" s="186"/>
      <c r="Y399" s="186"/>
      <c r="Z399" s="186"/>
      <c r="AA399" s="62"/>
      <c r="AB399" s="62"/>
      <c r="AC399" s="187"/>
      <c r="AD399" s="259"/>
      <c r="AE399" s="259"/>
      <c r="AF399" s="56"/>
      <c r="AG399" s="28"/>
      <c r="AH399" s="56"/>
      <c r="AI399" s="28"/>
      <c r="AJ399" s="132"/>
      <c r="AK399" s="198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35</v>
      </c>
      <c r="D400" s="185"/>
      <c r="E400" s="56"/>
      <c r="F400" s="186"/>
      <c r="G400" s="186"/>
      <c r="H400" s="186"/>
      <c r="I400" s="62"/>
      <c r="J400" s="62"/>
      <c r="K400" s="187"/>
      <c r="L400" s="259"/>
      <c r="M400" s="259"/>
      <c r="N400" s="56"/>
      <c r="O400" s="28"/>
      <c r="P400" s="56"/>
      <c r="Q400" s="28"/>
      <c r="R400" s="132"/>
      <c r="S400" s="215"/>
      <c r="T400" s="286"/>
      <c r="U400" s="27" t="s">
        <v>35</v>
      </c>
      <c r="V400" s="185"/>
      <c r="W400" s="56"/>
      <c r="X400" s="186"/>
      <c r="Y400" s="186"/>
      <c r="Z400" s="186"/>
      <c r="AA400" s="62"/>
      <c r="AB400" s="62"/>
      <c r="AC400" s="187"/>
      <c r="AD400" s="259"/>
      <c r="AE400" s="259"/>
      <c r="AF400" s="56"/>
      <c r="AG400" s="28"/>
      <c r="AH400" s="56"/>
      <c r="AI400" s="28"/>
      <c r="AJ400" s="132"/>
      <c r="AK400" s="198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37</v>
      </c>
      <c r="D401" s="185"/>
      <c r="E401" s="56"/>
      <c r="F401" s="186"/>
      <c r="G401" s="186"/>
      <c r="H401" s="186"/>
      <c r="I401" s="62"/>
      <c r="J401" s="62"/>
      <c r="K401" s="187"/>
      <c r="L401" s="259"/>
      <c r="M401" s="259"/>
      <c r="N401" s="56"/>
      <c r="O401" s="28"/>
      <c r="P401" s="56"/>
      <c r="Q401" s="28"/>
      <c r="R401" s="132"/>
      <c r="S401" s="215"/>
      <c r="T401" s="286"/>
      <c r="U401" s="27" t="s">
        <v>37</v>
      </c>
      <c r="V401" s="185"/>
      <c r="W401" s="56"/>
      <c r="X401" s="186"/>
      <c r="Y401" s="186"/>
      <c r="Z401" s="186"/>
      <c r="AA401" s="62"/>
      <c r="AB401" s="62"/>
      <c r="AC401" s="187"/>
      <c r="AD401" s="259"/>
      <c r="AE401" s="259"/>
      <c r="AF401" s="56"/>
      <c r="AG401" s="28"/>
      <c r="AH401" s="56"/>
      <c r="AI401" s="28"/>
      <c r="AJ401" s="132"/>
      <c r="AK401" s="198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5"/>
      <c r="E402" s="56"/>
      <c r="F402" s="188"/>
      <c r="G402" s="188"/>
      <c r="H402" s="188"/>
      <c r="I402" s="56"/>
      <c r="J402" s="56"/>
      <c r="K402" s="187"/>
      <c r="L402" s="259"/>
      <c r="M402" s="259"/>
      <c r="N402" s="56"/>
      <c r="O402" s="28"/>
      <c r="P402" s="56"/>
      <c r="Q402" s="28"/>
      <c r="R402" s="183"/>
      <c r="S402" s="215"/>
      <c r="T402" s="287"/>
      <c r="U402" s="27"/>
      <c r="V402" s="185"/>
      <c r="W402" s="56"/>
      <c r="X402" s="188"/>
      <c r="Y402" s="188"/>
      <c r="Z402" s="188"/>
      <c r="AA402" s="56"/>
      <c r="AB402" s="56"/>
      <c r="AC402" s="187"/>
      <c r="AD402" s="259"/>
      <c r="AE402" s="259"/>
      <c r="AF402" s="56"/>
      <c r="AG402" s="28"/>
      <c r="AH402" s="56"/>
      <c r="AI402" s="28"/>
      <c r="AJ402" s="183"/>
      <c r="AK402" s="198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5"/>
      <c r="T403" s="285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8"/>
      <c r="AL403" s="285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34</v>
      </c>
      <c r="D404" s="185"/>
      <c r="E404" s="56"/>
      <c r="F404" s="186"/>
      <c r="G404" s="186"/>
      <c r="H404" s="186"/>
      <c r="I404" s="62"/>
      <c r="J404" s="62"/>
      <c r="K404" s="187"/>
      <c r="L404" s="259"/>
      <c r="M404" s="259"/>
      <c r="N404" s="56"/>
      <c r="O404" s="28"/>
      <c r="P404" s="56"/>
      <c r="Q404" s="28"/>
      <c r="R404" s="132"/>
      <c r="S404" s="215"/>
      <c r="T404" s="286"/>
      <c r="U404" s="27" t="s">
        <v>34</v>
      </c>
      <c r="V404" s="185"/>
      <c r="W404" s="56"/>
      <c r="X404" s="186"/>
      <c r="Y404" s="186"/>
      <c r="Z404" s="186"/>
      <c r="AA404" s="62"/>
      <c r="AB404" s="62"/>
      <c r="AC404" s="187"/>
      <c r="AD404" s="259"/>
      <c r="AE404" s="259"/>
      <c r="AF404" s="56"/>
      <c r="AG404" s="28"/>
      <c r="AH404" s="56"/>
      <c r="AI404" s="28"/>
      <c r="AJ404" s="132"/>
      <c r="AK404" s="198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35</v>
      </c>
      <c r="D405" s="185"/>
      <c r="E405" s="56"/>
      <c r="F405" s="186"/>
      <c r="G405" s="186"/>
      <c r="H405" s="186"/>
      <c r="I405" s="62"/>
      <c r="J405" s="62"/>
      <c r="K405" s="187"/>
      <c r="L405" s="259"/>
      <c r="M405" s="259"/>
      <c r="N405" s="56"/>
      <c r="O405" s="28"/>
      <c r="P405" s="56"/>
      <c r="Q405" s="28"/>
      <c r="R405" s="132"/>
      <c r="S405" s="215"/>
      <c r="T405" s="286"/>
      <c r="U405" s="27" t="s">
        <v>35</v>
      </c>
      <c r="V405" s="185"/>
      <c r="W405" s="56"/>
      <c r="X405" s="186"/>
      <c r="Y405" s="186"/>
      <c r="Z405" s="186"/>
      <c r="AA405" s="62"/>
      <c r="AB405" s="62"/>
      <c r="AC405" s="187"/>
      <c r="AD405" s="259"/>
      <c r="AE405" s="259"/>
      <c r="AF405" s="56"/>
      <c r="AG405" s="28"/>
      <c r="AH405" s="56"/>
      <c r="AI405" s="28"/>
      <c r="AJ405" s="132"/>
      <c r="AK405" s="198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37</v>
      </c>
      <c r="D406" s="185"/>
      <c r="E406" s="56"/>
      <c r="F406" s="186"/>
      <c r="G406" s="186"/>
      <c r="H406" s="186"/>
      <c r="I406" s="62"/>
      <c r="J406" s="62"/>
      <c r="K406" s="187"/>
      <c r="L406" s="259"/>
      <c r="M406" s="259"/>
      <c r="N406" s="56"/>
      <c r="O406" s="28"/>
      <c r="P406" s="56"/>
      <c r="Q406" s="28"/>
      <c r="R406" s="132"/>
      <c r="S406" s="215"/>
      <c r="T406" s="286"/>
      <c r="U406" s="27" t="s">
        <v>37</v>
      </c>
      <c r="V406" s="185"/>
      <c r="W406" s="56"/>
      <c r="X406" s="186"/>
      <c r="Y406" s="186"/>
      <c r="Z406" s="186"/>
      <c r="AA406" s="62"/>
      <c r="AB406" s="62"/>
      <c r="AC406" s="187"/>
      <c r="AD406" s="259"/>
      <c r="AE406" s="259"/>
      <c r="AF406" s="56"/>
      <c r="AG406" s="28"/>
      <c r="AH406" s="56"/>
      <c r="AI406" s="28"/>
      <c r="AJ406" s="132"/>
      <c r="AK406" s="198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5"/>
      <c r="E407" s="56"/>
      <c r="F407" s="188"/>
      <c r="G407" s="188"/>
      <c r="H407" s="188"/>
      <c r="I407" s="56"/>
      <c r="J407" s="56"/>
      <c r="K407" s="187"/>
      <c r="L407" s="259"/>
      <c r="M407" s="259"/>
      <c r="N407" s="56"/>
      <c r="O407" s="28"/>
      <c r="P407" s="56"/>
      <c r="Q407" s="28"/>
      <c r="R407" s="183"/>
      <c r="S407" s="215"/>
      <c r="T407" s="287"/>
      <c r="U407" s="27"/>
      <c r="V407" s="185"/>
      <c r="W407" s="56"/>
      <c r="X407" s="188"/>
      <c r="Y407" s="188"/>
      <c r="Z407" s="188"/>
      <c r="AA407" s="56"/>
      <c r="AB407" s="56"/>
      <c r="AC407" s="187"/>
      <c r="AD407" s="259"/>
      <c r="AE407" s="259"/>
      <c r="AF407" s="56"/>
      <c r="AG407" s="28"/>
      <c r="AH407" s="56"/>
      <c r="AI407" s="28"/>
      <c r="AJ407" s="183"/>
      <c r="AK407" s="198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5"/>
      <c r="T408" s="285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8"/>
      <c r="AL408" s="285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34</v>
      </c>
      <c r="D409" s="185"/>
      <c r="E409" s="56"/>
      <c r="F409" s="186"/>
      <c r="G409" s="186"/>
      <c r="H409" s="186"/>
      <c r="I409" s="62"/>
      <c r="J409" s="62"/>
      <c r="K409" s="187"/>
      <c r="L409" s="259"/>
      <c r="M409" s="259"/>
      <c r="N409" s="56"/>
      <c r="O409" s="28"/>
      <c r="P409" s="56"/>
      <c r="Q409" s="28"/>
      <c r="R409" s="132"/>
      <c r="S409" s="215"/>
      <c r="T409" s="286"/>
      <c r="U409" s="27" t="s">
        <v>34</v>
      </c>
      <c r="V409" s="185"/>
      <c r="W409" s="56"/>
      <c r="X409" s="186"/>
      <c r="Y409" s="186"/>
      <c r="Z409" s="186"/>
      <c r="AA409" s="62"/>
      <c r="AB409" s="62"/>
      <c r="AC409" s="187"/>
      <c r="AD409" s="259"/>
      <c r="AE409" s="259"/>
      <c r="AF409" s="56"/>
      <c r="AG409" s="28"/>
      <c r="AH409" s="56"/>
      <c r="AI409" s="28"/>
      <c r="AJ409" s="132"/>
      <c r="AK409" s="198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35</v>
      </c>
      <c r="D410" s="185"/>
      <c r="E410" s="56"/>
      <c r="F410" s="186"/>
      <c r="G410" s="186"/>
      <c r="H410" s="186"/>
      <c r="I410" s="62"/>
      <c r="J410" s="62"/>
      <c r="K410" s="187"/>
      <c r="L410" s="259"/>
      <c r="M410" s="259"/>
      <c r="N410" s="56"/>
      <c r="O410" s="28"/>
      <c r="P410" s="56"/>
      <c r="Q410" s="28"/>
      <c r="R410" s="132"/>
      <c r="S410" s="215"/>
      <c r="T410" s="286"/>
      <c r="U410" s="27" t="s">
        <v>35</v>
      </c>
      <c r="V410" s="185"/>
      <c r="W410" s="56"/>
      <c r="X410" s="186"/>
      <c r="Y410" s="186"/>
      <c r="Z410" s="186"/>
      <c r="AA410" s="62"/>
      <c r="AB410" s="62"/>
      <c r="AC410" s="187"/>
      <c r="AD410" s="259"/>
      <c r="AE410" s="259"/>
      <c r="AF410" s="56"/>
      <c r="AG410" s="28"/>
      <c r="AH410" s="56"/>
      <c r="AI410" s="28"/>
      <c r="AJ410" s="132"/>
      <c r="AK410" s="198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37</v>
      </c>
      <c r="D411" s="185"/>
      <c r="E411" s="56"/>
      <c r="F411" s="186"/>
      <c r="G411" s="186"/>
      <c r="H411" s="186"/>
      <c r="I411" s="62"/>
      <c r="J411" s="62"/>
      <c r="K411" s="187"/>
      <c r="L411" s="259"/>
      <c r="M411" s="259"/>
      <c r="N411" s="56"/>
      <c r="O411" s="28"/>
      <c r="P411" s="56"/>
      <c r="Q411" s="28"/>
      <c r="R411" s="132"/>
      <c r="S411" s="215"/>
      <c r="T411" s="286"/>
      <c r="U411" s="27" t="s">
        <v>37</v>
      </c>
      <c r="V411" s="185"/>
      <c r="W411" s="56"/>
      <c r="X411" s="186"/>
      <c r="Y411" s="186"/>
      <c r="Z411" s="186"/>
      <c r="AA411" s="62"/>
      <c r="AB411" s="62"/>
      <c r="AC411" s="187"/>
      <c r="AD411" s="259"/>
      <c r="AE411" s="259"/>
      <c r="AF411" s="56"/>
      <c r="AG411" s="28"/>
      <c r="AH411" s="56"/>
      <c r="AI411" s="28"/>
      <c r="AJ411" s="132"/>
      <c r="AK411" s="198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5"/>
      <c r="E412" s="56"/>
      <c r="F412" s="188"/>
      <c r="G412" s="188"/>
      <c r="H412" s="188"/>
      <c r="I412" s="56"/>
      <c r="J412" s="56"/>
      <c r="K412" s="187"/>
      <c r="L412" s="259"/>
      <c r="M412" s="259"/>
      <c r="N412" s="56"/>
      <c r="O412" s="28"/>
      <c r="P412" s="56"/>
      <c r="Q412" s="28"/>
      <c r="R412" s="183"/>
      <c r="S412" s="215"/>
      <c r="T412" s="287"/>
      <c r="U412" s="27"/>
      <c r="V412" s="185"/>
      <c r="W412" s="56"/>
      <c r="X412" s="188"/>
      <c r="Y412" s="188"/>
      <c r="Z412" s="188"/>
      <c r="AA412" s="56"/>
      <c r="AB412" s="56"/>
      <c r="AC412" s="187"/>
      <c r="AD412" s="259"/>
      <c r="AE412" s="259"/>
      <c r="AF412" s="56"/>
      <c r="AG412" s="28"/>
      <c r="AH412" s="56"/>
      <c r="AI412" s="28"/>
      <c r="AJ412" s="183"/>
      <c r="AK412" s="198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5"/>
      <c r="T413" s="285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8"/>
      <c r="AL413" s="285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34</v>
      </c>
      <c r="D414" s="185"/>
      <c r="E414" s="56"/>
      <c r="F414" s="186"/>
      <c r="G414" s="186"/>
      <c r="H414" s="186"/>
      <c r="I414" s="62"/>
      <c r="J414" s="62"/>
      <c r="K414" s="187"/>
      <c r="L414" s="259"/>
      <c r="M414" s="259"/>
      <c r="N414" s="56"/>
      <c r="O414" s="28"/>
      <c r="P414" s="56"/>
      <c r="Q414" s="28"/>
      <c r="R414" s="132"/>
      <c r="S414" s="215"/>
      <c r="T414" s="286"/>
      <c r="U414" s="27" t="s">
        <v>34</v>
      </c>
      <c r="V414" s="185"/>
      <c r="W414" s="56"/>
      <c r="X414" s="186"/>
      <c r="Y414" s="186"/>
      <c r="Z414" s="186"/>
      <c r="AA414" s="62"/>
      <c r="AB414" s="62"/>
      <c r="AC414" s="187"/>
      <c r="AD414" s="259"/>
      <c r="AE414" s="259"/>
      <c r="AF414" s="56"/>
      <c r="AG414" s="28"/>
      <c r="AH414" s="56"/>
      <c r="AI414" s="28"/>
      <c r="AJ414" s="132"/>
      <c r="AK414" s="198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35</v>
      </c>
      <c r="D415" s="185"/>
      <c r="E415" s="56"/>
      <c r="F415" s="186"/>
      <c r="G415" s="186"/>
      <c r="H415" s="186"/>
      <c r="I415" s="62"/>
      <c r="J415" s="62"/>
      <c r="K415" s="187"/>
      <c r="L415" s="259"/>
      <c r="M415" s="259"/>
      <c r="N415" s="56"/>
      <c r="O415" s="28"/>
      <c r="P415" s="56"/>
      <c r="Q415" s="28"/>
      <c r="R415" s="132"/>
      <c r="S415" s="215"/>
      <c r="T415" s="286"/>
      <c r="U415" s="27" t="s">
        <v>35</v>
      </c>
      <c r="V415" s="185"/>
      <c r="W415" s="56"/>
      <c r="X415" s="186"/>
      <c r="Y415" s="186"/>
      <c r="Z415" s="186"/>
      <c r="AA415" s="62"/>
      <c r="AB415" s="62"/>
      <c r="AC415" s="187"/>
      <c r="AD415" s="259"/>
      <c r="AE415" s="259"/>
      <c r="AF415" s="56"/>
      <c r="AG415" s="28"/>
      <c r="AH415" s="56"/>
      <c r="AI415" s="28"/>
      <c r="AJ415" s="132"/>
      <c r="AK415" s="198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37</v>
      </c>
      <c r="D416" s="185"/>
      <c r="E416" s="56"/>
      <c r="F416" s="186"/>
      <c r="G416" s="186"/>
      <c r="H416" s="186"/>
      <c r="I416" s="62"/>
      <c r="J416" s="62"/>
      <c r="K416" s="187"/>
      <c r="L416" s="259"/>
      <c r="M416" s="259"/>
      <c r="N416" s="56"/>
      <c r="O416" s="28"/>
      <c r="P416" s="56"/>
      <c r="Q416" s="28"/>
      <c r="R416" s="132"/>
      <c r="S416" s="215"/>
      <c r="T416" s="286"/>
      <c r="U416" s="27" t="s">
        <v>37</v>
      </c>
      <c r="V416" s="185"/>
      <c r="W416" s="56"/>
      <c r="X416" s="186"/>
      <c r="Y416" s="186"/>
      <c r="Z416" s="186"/>
      <c r="AA416" s="62"/>
      <c r="AB416" s="62"/>
      <c r="AC416" s="187"/>
      <c r="AD416" s="259"/>
      <c r="AE416" s="259"/>
      <c r="AF416" s="56"/>
      <c r="AG416" s="28"/>
      <c r="AH416" s="56"/>
      <c r="AI416" s="28"/>
      <c r="AJ416" s="132"/>
      <c r="AK416" s="198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5"/>
      <c r="E417" s="56"/>
      <c r="F417" s="188"/>
      <c r="G417" s="188"/>
      <c r="H417" s="188"/>
      <c r="I417" s="56"/>
      <c r="J417" s="56"/>
      <c r="K417" s="187"/>
      <c r="L417" s="259"/>
      <c r="M417" s="259"/>
      <c r="N417" s="56"/>
      <c r="O417" s="28"/>
      <c r="P417" s="56"/>
      <c r="Q417" s="28"/>
      <c r="R417" s="183"/>
      <c r="S417" s="215"/>
      <c r="T417" s="287"/>
      <c r="U417" s="27"/>
      <c r="V417" s="185"/>
      <c r="W417" s="56"/>
      <c r="X417" s="188"/>
      <c r="Y417" s="188"/>
      <c r="Z417" s="188"/>
      <c r="AA417" s="56"/>
      <c r="AB417" s="56"/>
      <c r="AC417" s="187"/>
      <c r="AD417" s="259"/>
      <c r="AE417" s="259"/>
      <c r="AF417" s="56"/>
      <c r="AG417" s="28"/>
      <c r="AH417" s="56"/>
      <c r="AI417" s="28"/>
      <c r="AJ417" s="183"/>
      <c r="AK417" s="198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5"/>
      <c r="T418" s="285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8"/>
      <c r="AL418" s="285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34</v>
      </c>
      <c r="D419" s="185"/>
      <c r="E419" s="56"/>
      <c r="F419" s="186"/>
      <c r="G419" s="186"/>
      <c r="H419" s="186"/>
      <c r="I419" s="62"/>
      <c r="J419" s="62"/>
      <c r="K419" s="187"/>
      <c r="L419" s="259"/>
      <c r="M419" s="259"/>
      <c r="N419" s="56"/>
      <c r="O419" s="28"/>
      <c r="P419" s="56"/>
      <c r="Q419" s="28"/>
      <c r="R419" s="132"/>
      <c r="S419" s="215"/>
      <c r="T419" s="286"/>
      <c r="U419" s="27" t="s">
        <v>34</v>
      </c>
      <c r="V419" s="185"/>
      <c r="W419" s="56"/>
      <c r="X419" s="186"/>
      <c r="Y419" s="186"/>
      <c r="Z419" s="186"/>
      <c r="AA419" s="62"/>
      <c r="AB419" s="62"/>
      <c r="AC419" s="187"/>
      <c r="AD419" s="259"/>
      <c r="AE419" s="259"/>
      <c r="AF419" s="56"/>
      <c r="AG419" s="28"/>
      <c r="AH419" s="56"/>
      <c r="AI419" s="28"/>
      <c r="AJ419" s="132"/>
      <c r="AK419" s="198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35</v>
      </c>
      <c r="D420" s="185"/>
      <c r="E420" s="56"/>
      <c r="F420" s="186"/>
      <c r="G420" s="186"/>
      <c r="H420" s="186"/>
      <c r="I420" s="62"/>
      <c r="J420" s="62"/>
      <c r="K420" s="187"/>
      <c r="L420" s="259"/>
      <c r="M420" s="259"/>
      <c r="N420" s="56"/>
      <c r="O420" s="28"/>
      <c r="P420" s="56"/>
      <c r="Q420" s="28"/>
      <c r="R420" s="132"/>
      <c r="S420" s="215"/>
      <c r="T420" s="286"/>
      <c r="U420" s="27" t="s">
        <v>35</v>
      </c>
      <c r="V420" s="185"/>
      <c r="W420" s="56"/>
      <c r="X420" s="186"/>
      <c r="Y420" s="186"/>
      <c r="Z420" s="186"/>
      <c r="AA420" s="62"/>
      <c r="AB420" s="62"/>
      <c r="AC420" s="187"/>
      <c r="AD420" s="259"/>
      <c r="AE420" s="259"/>
      <c r="AF420" s="56"/>
      <c r="AG420" s="28"/>
      <c r="AH420" s="56"/>
      <c r="AI420" s="28"/>
      <c r="AJ420" s="132"/>
      <c r="AK420" s="198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37</v>
      </c>
      <c r="D421" s="185"/>
      <c r="E421" s="56"/>
      <c r="F421" s="186"/>
      <c r="G421" s="186"/>
      <c r="H421" s="186"/>
      <c r="I421" s="62"/>
      <c r="J421" s="62"/>
      <c r="K421" s="187"/>
      <c r="L421" s="259"/>
      <c r="M421" s="259"/>
      <c r="N421" s="56"/>
      <c r="O421" s="28"/>
      <c r="P421" s="56"/>
      <c r="Q421" s="28"/>
      <c r="R421" s="132"/>
      <c r="S421" s="215"/>
      <c r="T421" s="286"/>
      <c r="U421" s="27" t="s">
        <v>37</v>
      </c>
      <c r="V421" s="185"/>
      <c r="W421" s="56"/>
      <c r="X421" s="186"/>
      <c r="Y421" s="186"/>
      <c r="Z421" s="186"/>
      <c r="AA421" s="62"/>
      <c r="AB421" s="62"/>
      <c r="AC421" s="187"/>
      <c r="AD421" s="259"/>
      <c r="AE421" s="259"/>
      <c r="AF421" s="56"/>
      <c r="AG421" s="28"/>
      <c r="AH421" s="56"/>
      <c r="AI421" s="28"/>
      <c r="AJ421" s="132"/>
      <c r="AK421" s="198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5"/>
      <c r="E422" s="56"/>
      <c r="F422" s="188"/>
      <c r="G422" s="188"/>
      <c r="H422" s="188"/>
      <c r="I422" s="56"/>
      <c r="J422" s="56"/>
      <c r="K422" s="187"/>
      <c r="L422" s="259"/>
      <c r="M422" s="259"/>
      <c r="N422" s="56"/>
      <c r="O422" s="28"/>
      <c r="P422" s="56"/>
      <c r="Q422" s="28"/>
      <c r="R422" s="183"/>
      <c r="S422" s="215"/>
      <c r="T422" s="287"/>
      <c r="U422" s="27"/>
      <c r="V422" s="185"/>
      <c r="W422" s="56"/>
      <c r="X422" s="188"/>
      <c r="Y422" s="188"/>
      <c r="Z422" s="188"/>
      <c r="AA422" s="56"/>
      <c r="AB422" s="56"/>
      <c r="AC422" s="187"/>
      <c r="AD422" s="259"/>
      <c r="AE422" s="259"/>
      <c r="AF422" s="56"/>
      <c r="AG422" s="28"/>
      <c r="AH422" s="56"/>
      <c r="AI422" s="28"/>
      <c r="AJ422" s="183"/>
      <c r="AK422" s="198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5"/>
      <c r="T423" s="285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8"/>
      <c r="AL423" s="285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34</v>
      </c>
      <c r="D424" s="185"/>
      <c r="E424" s="56"/>
      <c r="F424" s="186"/>
      <c r="G424" s="186"/>
      <c r="H424" s="186"/>
      <c r="I424" s="62"/>
      <c r="J424" s="62"/>
      <c r="K424" s="187"/>
      <c r="L424" s="259"/>
      <c r="M424" s="259"/>
      <c r="N424" s="56"/>
      <c r="O424" s="28"/>
      <c r="P424" s="56"/>
      <c r="Q424" s="28"/>
      <c r="R424" s="132"/>
      <c r="S424" s="215"/>
      <c r="T424" s="286"/>
      <c r="U424" s="27" t="s">
        <v>34</v>
      </c>
      <c r="V424" s="185"/>
      <c r="W424" s="56"/>
      <c r="X424" s="186"/>
      <c r="Y424" s="186"/>
      <c r="Z424" s="186"/>
      <c r="AA424" s="62"/>
      <c r="AB424" s="62"/>
      <c r="AC424" s="187"/>
      <c r="AD424" s="259"/>
      <c r="AE424" s="259"/>
      <c r="AF424" s="56"/>
      <c r="AG424" s="28"/>
      <c r="AH424" s="56"/>
      <c r="AI424" s="28"/>
      <c r="AJ424" s="132"/>
      <c r="AK424" s="198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35</v>
      </c>
      <c r="D425" s="185"/>
      <c r="E425" s="56"/>
      <c r="F425" s="186"/>
      <c r="G425" s="186"/>
      <c r="H425" s="186"/>
      <c r="I425" s="62"/>
      <c r="J425" s="62"/>
      <c r="K425" s="187"/>
      <c r="L425" s="259"/>
      <c r="M425" s="259"/>
      <c r="N425" s="56"/>
      <c r="O425" s="28"/>
      <c r="P425" s="56"/>
      <c r="Q425" s="28"/>
      <c r="R425" s="132"/>
      <c r="S425" s="215"/>
      <c r="T425" s="286"/>
      <c r="U425" s="27" t="s">
        <v>35</v>
      </c>
      <c r="V425" s="185"/>
      <c r="W425" s="56"/>
      <c r="X425" s="186"/>
      <c r="Y425" s="186"/>
      <c r="Z425" s="186"/>
      <c r="AA425" s="62"/>
      <c r="AB425" s="62"/>
      <c r="AC425" s="187"/>
      <c r="AD425" s="259"/>
      <c r="AE425" s="259"/>
      <c r="AF425" s="56"/>
      <c r="AG425" s="28"/>
      <c r="AH425" s="56"/>
      <c r="AI425" s="28"/>
      <c r="AJ425" s="132"/>
      <c r="AK425" s="198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37</v>
      </c>
      <c r="D426" s="185"/>
      <c r="E426" s="56"/>
      <c r="F426" s="186"/>
      <c r="G426" s="186"/>
      <c r="H426" s="186"/>
      <c r="I426" s="62"/>
      <c r="J426" s="62"/>
      <c r="K426" s="187"/>
      <c r="L426" s="259"/>
      <c r="M426" s="259"/>
      <c r="N426" s="56"/>
      <c r="O426" s="28"/>
      <c r="P426" s="56"/>
      <c r="Q426" s="28"/>
      <c r="R426" s="132"/>
      <c r="S426" s="215"/>
      <c r="T426" s="286"/>
      <c r="U426" s="27" t="s">
        <v>37</v>
      </c>
      <c r="V426" s="185"/>
      <c r="W426" s="56"/>
      <c r="X426" s="186"/>
      <c r="Y426" s="186"/>
      <c r="Z426" s="186"/>
      <c r="AA426" s="62"/>
      <c r="AB426" s="62"/>
      <c r="AC426" s="187"/>
      <c r="AD426" s="259"/>
      <c r="AE426" s="259"/>
      <c r="AF426" s="56"/>
      <c r="AG426" s="28"/>
      <c r="AH426" s="56"/>
      <c r="AI426" s="28"/>
      <c r="AJ426" s="132"/>
      <c r="AK426" s="198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5"/>
      <c r="E427" s="56"/>
      <c r="F427" s="188"/>
      <c r="G427" s="188"/>
      <c r="H427" s="188"/>
      <c r="I427" s="56"/>
      <c r="J427" s="56"/>
      <c r="K427" s="187"/>
      <c r="L427" s="259"/>
      <c r="M427" s="259"/>
      <c r="N427" s="56"/>
      <c r="O427" s="28"/>
      <c r="P427" s="56"/>
      <c r="Q427" s="28"/>
      <c r="R427" s="183"/>
      <c r="S427" s="215"/>
      <c r="T427" s="287"/>
      <c r="U427" s="27"/>
      <c r="V427" s="185"/>
      <c r="W427" s="56"/>
      <c r="X427" s="188"/>
      <c r="Y427" s="188"/>
      <c r="Z427" s="188"/>
      <c r="AA427" s="56"/>
      <c r="AB427" s="56"/>
      <c r="AC427" s="187"/>
      <c r="AD427" s="259"/>
      <c r="AE427" s="259"/>
      <c r="AF427" s="56"/>
      <c r="AG427" s="28"/>
      <c r="AH427" s="56"/>
      <c r="AI427" s="28"/>
      <c r="AJ427" s="183"/>
      <c r="AK427" s="198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5"/>
      <c r="T428" s="285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8"/>
      <c r="AL428" s="285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34</v>
      </c>
      <c r="D429" s="185"/>
      <c r="E429" s="56"/>
      <c r="F429" s="186"/>
      <c r="G429" s="186"/>
      <c r="H429" s="186"/>
      <c r="I429" s="62"/>
      <c r="J429" s="62"/>
      <c r="K429" s="187"/>
      <c r="L429" s="259"/>
      <c r="M429" s="259"/>
      <c r="N429" s="56"/>
      <c r="O429" s="28"/>
      <c r="P429" s="56"/>
      <c r="Q429" s="28"/>
      <c r="R429" s="132"/>
      <c r="S429" s="215"/>
      <c r="T429" s="286"/>
      <c r="U429" s="27" t="s">
        <v>34</v>
      </c>
      <c r="V429" s="185"/>
      <c r="W429" s="56"/>
      <c r="X429" s="186"/>
      <c r="Y429" s="186"/>
      <c r="Z429" s="186"/>
      <c r="AA429" s="62"/>
      <c r="AB429" s="62"/>
      <c r="AC429" s="187"/>
      <c r="AD429" s="259"/>
      <c r="AE429" s="259"/>
      <c r="AF429" s="56"/>
      <c r="AG429" s="28"/>
      <c r="AH429" s="56"/>
      <c r="AI429" s="28"/>
      <c r="AJ429" s="132"/>
      <c r="AK429" s="198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35</v>
      </c>
      <c r="D430" s="185"/>
      <c r="E430" s="56"/>
      <c r="F430" s="186"/>
      <c r="G430" s="186"/>
      <c r="H430" s="186"/>
      <c r="I430" s="62"/>
      <c r="J430" s="62"/>
      <c r="K430" s="187"/>
      <c r="L430" s="259"/>
      <c r="M430" s="259"/>
      <c r="N430" s="56"/>
      <c r="O430" s="28"/>
      <c r="P430" s="56"/>
      <c r="Q430" s="28"/>
      <c r="R430" s="132"/>
      <c r="S430" s="215"/>
      <c r="T430" s="286"/>
      <c r="U430" s="27" t="s">
        <v>35</v>
      </c>
      <c r="V430" s="185"/>
      <c r="W430" s="56"/>
      <c r="X430" s="186"/>
      <c r="Y430" s="186"/>
      <c r="Z430" s="186"/>
      <c r="AA430" s="62"/>
      <c r="AB430" s="62"/>
      <c r="AC430" s="187"/>
      <c r="AD430" s="259"/>
      <c r="AE430" s="259"/>
      <c r="AF430" s="56"/>
      <c r="AG430" s="28"/>
      <c r="AH430" s="56"/>
      <c r="AI430" s="28"/>
      <c r="AJ430" s="132"/>
      <c r="AK430" s="198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37</v>
      </c>
      <c r="D431" s="185"/>
      <c r="E431" s="56"/>
      <c r="F431" s="186"/>
      <c r="G431" s="186"/>
      <c r="H431" s="186"/>
      <c r="I431" s="62"/>
      <c r="J431" s="62"/>
      <c r="K431" s="187"/>
      <c r="L431" s="259"/>
      <c r="M431" s="259"/>
      <c r="N431" s="56"/>
      <c r="O431" s="28"/>
      <c r="P431" s="56"/>
      <c r="Q431" s="28"/>
      <c r="R431" s="132"/>
      <c r="S431" s="215"/>
      <c r="T431" s="286"/>
      <c r="U431" s="27" t="s">
        <v>37</v>
      </c>
      <c r="V431" s="185"/>
      <c r="W431" s="56"/>
      <c r="X431" s="186"/>
      <c r="Y431" s="186"/>
      <c r="Z431" s="186"/>
      <c r="AA431" s="62"/>
      <c r="AB431" s="62"/>
      <c r="AC431" s="187"/>
      <c r="AD431" s="259"/>
      <c r="AE431" s="259"/>
      <c r="AF431" s="56"/>
      <c r="AG431" s="28"/>
      <c r="AH431" s="56"/>
      <c r="AI431" s="28"/>
      <c r="AJ431" s="132"/>
      <c r="AK431" s="198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5"/>
      <c r="E432" s="56"/>
      <c r="F432" s="188"/>
      <c r="G432" s="188"/>
      <c r="H432" s="188"/>
      <c r="I432" s="56"/>
      <c r="J432" s="56"/>
      <c r="K432" s="187"/>
      <c r="L432" s="259"/>
      <c r="M432" s="259"/>
      <c r="N432" s="56"/>
      <c r="O432" s="28"/>
      <c r="P432" s="56"/>
      <c r="Q432" s="28"/>
      <c r="R432" s="183"/>
      <c r="S432" s="215"/>
      <c r="T432" s="287"/>
      <c r="U432" s="27"/>
      <c r="V432" s="185"/>
      <c r="W432" s="56"/>
      <c r="X432" s="188"/>
      <c r="Y432" s="188"/>
      <c r="Z432" s="188"/>
      <c r="AA432" s="56"/>
      <c r="AB432" s="56"/>
      <c r="AC432" s="187"/>
      <c r="AD432" s="259"/>
      <c r="AE432" s="259"/>
      <c r="AF432" s="56"/>
      <c r="AG432" s="28"/>
      <c r="AH432" s="56"/>
      <c r="AI432" s="28"/>
      <c r="AJ432" s="183"/>
      <c r="AK432" s="198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5"/>
      <c r="T433" s="285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8"/>
      <c r="AL433" s="285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34</v>
      </c>
      <c r="D434" s="185"/>
      <c r="E434" s="56"/>
      <c r="F434" s="186"/>
      <c r="G434" s="186"/>
      <c r="H434" s="186"/>
      <c r="I434" s="62"/>
      <c r="J434" s="62"/>
      <c r="K434" s="187"/>
      <c r="L434" s="259"/>
      <c r="M434" s="259"/>
      <c r="N434" s="56"/>
      <c r="O434" s="28"/>
      <c r="P434" s="56"/>
      <c r="Q434" s="28"/>
      <c r="R434" s="132"/>
      <c r="S434" s="215"/>
      <c r="T434" s="286"/>
      <c r="U434" s="27" t="s">
        <v>34</v>
      </c>
      <c r="V434" s="185"/>
      <c r="W434" s="56"/>
      <c r="X434" s="186"/>
      <c r="Y434" s="186"/>
      <c r="Z434" s="186"/>
      <c r="AA434" s="62"/>
      <c r="AB434" s="62"/>
      <c r="AC434" s="187"/>
      <c r="AD434" s="259"/>
      <c r="AE434" s="259"/>
      <c r="AF434" s="56"/>
      <c r="AG434" s="28"/>
      <c r="AH434" s="56"/>
      <c r="AI434" s="28"/>
      <c r="AJ434" s="132"/>
      <c r="AK434" s="198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35</v>
      </c>
      <c r="D435" s="185"/>
      <c r="E435" s="56"/>
      <c r="F435" s="186"/>
      <c r="G435" s="186"/>
      <c r="H435" s="186"/>
      <c r="I435" s="62"/>
      <c r="J435" s="62"/>
      <c r="K435" s="187"/>
      <c r="L435" s="259"/>
      <c r="M435" s="259"/>
      <c r="N435" s="56"/>
      <c r="O435" s="28"/>
      <c r="P435" s="56"/>
      <c r="Q435" s="28"/>
      <c r="R435" s="132"/>
      <c r="S435" s="215"/>
      <c r="T435" s="286"/>
      <c r="U435" s="27" t="s">
        <v>35</v>
      </c>
      <c r="V435" s="185"/>
      <c r="W435" s="56"/>
      <c r="X435" s="186"/>
      <c r="Y435" s="186"/>
      <c r="Z435" s="186"/>
      <c r="AA435" s="62"/>
      <c r="AB435" s="62"/>
      <c r="AC435" s="187"/>
      <c r="AD435" s="259"/>
      <c r="AE435" s="259"/>
      <c r="AF435" s="56"/>
      <c r="AG435" s="28"/>
      <c r="AH435" s="56"/>
      <c r="AI435" s="28"/>
      <c r="AJ435" s="132"/>
      <c r="AK435" s="198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37</v>
      </c>
      <c r="D436" s="185"/>
      <c r="E436" s="56"/>
      <c r="F436" s="186"/>
      <c r="G436" s="186"/>
      <c r="H436" s="186"/>
      <c r="I436" s="62"/>
      <c r="J436" s="62"/>
      <c r="K436" s="187"/>
      <c r="L436" s="259"/>
      <c r="M436" s="259"/>
      <c r="N436" s="56"/>
      <c r="O436" s="28"/>
      <c r="P436" s="56"/>
      <c r="Q436" s="28"/>
      <c r="R436" s="132"/>
      <c r="S436" s="215"/>
      <c r="T436" s="286"/>
      <c r="U436" s="27" t="s">
        <v>37</v>
      </c>
      <c r="V436" s="185"/>
      <c r="W436" s="56"/>
      <c r="X436" s="186"/>
      <c r="Y436" s="186"/>
      <c r="Z436" s="186"/>
      <c r="AA436" s="62"/>
      <c r="AB436" s="62"/>
      <c r="AC436" s="187"/>
      <c r="AD436" s="259"/>
      <c r="AE436" s="259"/>
      <c r="AF436" s="56"/>
      <c r="AG436" s="28"/>
      <c r="AH436" s="56"/>
      <c r="AI436" s="28"/>
      <c r="AJ436" s="132"/>
      <c r="AK436" s="198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5"/>
      <c r="E437" s="56"/>
      <c r="F437" s="188"/>
      <c r="G437" s="188"/>
      <c r="H437" s="188"/>
      <c r="I437" s="56"/>
      <c r="J437" s="56"/>
      <c r="K437" s="187"/>
      <c r="L437" s="259"/>
      <c r="M437" s="259"/>
      <c r="N437" s="56"/>
      <c r="O437" s="28"/>
      <c r="P437" s="56"/>
      <c r="Q437" s="28"/>
      <c r="R437" s="183"/>
      <c r="S437" s="215"/>
      <c r="T437" s="287"/>
      <c r="U437" s="27"/>
      <c r="V437" s="185"/>
      <c r="W437" s="56"/>
      <c r="X437" s="188"/>
      <c r="Y437" s="188"/>
      <c r="Z437" s="188"/>
      <c r="AA437" s="56"/>
      <c r="AB437" s="56"/>
      <c r="AC437" s="187"/>
      <c r="AD437" s="259"/>
      <c r="AE437" s="259"/>
      <c r="AF437" s="56"/>
      <c r="AG437" s="28"/>
      <c r="AH437" s="56"/>
      <c r="AI437" s="28"/>
      <c r="AJ437" s="183"/>
      <c r="AK437" s="198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5"/>
      <c r="T438" s="285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8"/>
      <c r="AL438" s="285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34</v>
      </c>
      <c r="D439" s="185"/>
      <c r="E439" s="56"/>
      <c r="F439" s="186"/>
      <c r="G439" s="186"/>
      <c r="H439" s="186"/>
      <c r="I439" s="62"/>
      <c r="J439" s="62"/>
      <c r="K439" s="187"/>
      <c r="L439" s="259"/>
      <c r="M439" s="259"/>
      <c r="N439" s="56"/>
      <c r="O439" s="28"/>
      <c r="P439" s="56"/>
      <c r="Q439" s="28"/>
      <c r="R439" s="132"/>
      <c r="S439" s="215"/>
      <c r="T439" s="286"/>
      <c r="U439" s="27" t="s">
        <v>34</v>
      </c>
      <c r="V439" s="185"/>
      <c r="W439" s="56"/>
      <c r="X439" s="186"/>
      <c r="Y439" s="186"/>
      <c r="Z439" s="186"/>
      <c r="AA439" s="62"/>
      <c r="AB439" s="62"/>
      <c r="AC439" s="187"/>
      <c r="AD439" s="259"/>
      <c r="AE439" s="259"/>
      <c r="AF439" s="56"/>
      <c r="AG439" s="28"/>
      <c r="AH439" s="56"/>
      <c r="AI439" s="28"/>
      <c r="AJ439" s="132"/>
      <c r="AK439" s="198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35</v>
      </c>
      <c r="D440" s="185"/>
      <c r="E440" s="56"/>
      <c r="F440" s="186"/>
      <c r="G440" s="186"/>
      <c r="H440" s="186"/>
      <c r="I440" s="62"/>
      <c r="J440" s="62"/>
      <c r="K440" s="187"/>
      <c r="L440" s="259"/>
      <c r="M440" s="259"/>
      <c r="N440" s="56"/>
      <c r="O440" s="28"/>
      <c r="P440" s="56"/>
      <c r="Q440" s="28"/>
      <c r="R440" s="132"/>
      <c r="S440" s="215"/>
      <c r="T440" s="286"/>
      <c r="U440" s="27" t="s">
        <v>35</v>
      </c>
      <c r="V440" s="185"/>
      <c r="W440" s="56"/>
      <c r="X440" s="186"/>
      <c r="Y440" s="186"/>
      <c r="Z440" s="186"/>
      <c r="AA440" s="62"/>
      <c r="AB440" s="62"/>
      <c r="AC440" s="187"/>
      <c r="AD440" s="259"/>
      <c r="AE440" s="259"/>
      <c r="AF440" s="56"/>
      <c r="AG440" s="28"/>
      <c r="AH440" s="56"/>
      <c r="AI440" s="28"/>
      <c r="AJ440" s="132"/>
      <c r="AK440" s="198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37</v>
      </c>
      <c r="D441" s="185"/>
      <c r="E441" s="56"/>
      <c r="F441" s="186"/>
      <c r="G441" s="186"/>
      <c r="H441" s="186"/>
      <c r="I441" s="62"/>
      <c r="J441" s="62"/>
      <c r="K441" s="187"/>
      <c r="L441" s="259"/>
      <c r="M441" s="259"/>
      <c r="N441" s="56"/>
      <c r="O441" s="28"/>
      <c r="P441" s="56"/>
      <c r="Q441" s="28"/>
      <c r="R441" s="132"/>
      <c r="S441" s="215"/>
      <c r="T441" s="286"/>
      <c r="U441" s="27" t="s">
        <v>37</v>
      </c>
      <c r="V441" s="185"/>
      <c r="W441" s="56"/>
      <c r="X441" s="186"/>
      <c r="Y441" s="186"/>
      <c r="Z441" s="186"/>
      <c r="AA441" s="62"/>
      <c r="AB441" s="62"/>
      <c r="AC441" s="187"/>
      <c r="AD441" s="259"/>
      <c r="AE441" s="259"/>
      <c r="AF441" s="56"/>
      <c r="AG441" s="28"/>
      <c r="AH441" s="56"/>
      <c r="AI441" s="28"/>
      <c r="AJ441" s="132"/>
      <c r="AK441" s="198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5"/>
      <c r="E442" s="56"/>
      <c r="F442" s="188"/>
      <c r="G442" s="188"/>
      <c r="H442" s="188"/>
      <c r="I442" s="56"/>
      <c r="J442" s="56"/>
      <c r="K442" s="187"/>
      <c r="L442" s="259"/>
      <c r="M442" s="259"/>
      <c r="N442" s="56"/>
      <c r="O442" s="28"/>
      <c r="P442" s="56"/>
      <c r="Q442" s="28"/>
      <c r="R442" s="183"/>
      <c r="S442" s="215"/>
      <c r="T442" s="287"/>
      <c r="U442" s="27"/>
      <c r="V442" s="185"/>
      <c r="W442" s="56"/>
      <c r="X442" s="188"/>
      <c r="Y442" s="188"/>
      <c r="Z442" s="188"/>
      <c r="AA442" s="56"/>
      <c r="AB442" s="56"/>
      <c r="AC442" s="187"/>
      <c r="AD442" s="259"/>
      <c r="AE442" s="259"/>
      <c r="AF442" s="56"/>
      <c r="AG442" s="28"/>
      <c r="AH442" s="56"/>
      <c r="AI442" s="28"/>
      <c r="AJ442" s="183"/>
      <c r="AK442" s="198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5"/>
      <c r="T443" s="285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8"/>
      <c r="AL443" s="285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34</v>
      </c>
      <c r="D444" s="185"/>
      <c r="E444" s="56"/>
      <c r="F444" s="186"/>
      <c r="G444" s="186"/>
      <c r="H444" s="186"/>
      <c r="I444" s="62"/>
      <c r="J444" s="62"/>
      <c r="K444" s="187"/>
      <c r="L444" s="259"/>
      <c r="M444" s="259"/>
      <c r="N444" s="56"/>
      <c r="O444" s="28"/>
      <c r="P444" s="56"/>
      <c r="Q444" s="28"/>
      <c r="R444" s="132"/>
      <c r="S444" s="215"/>
      <c r="T444" s="286"/>
      <c r="U444" s="27" t="s">
        <v>34</v>
      </c>
      <c r="V444" s="185"/>
      <c r="W444" s="56"/>
      <c r="X444" s="186"/>
      <c r="Y444" s="186"/>
      <c r="Z444" s="186"/>
      <c r="AA444" s="62"/>
      <c r="AB444" s="62"/>
      <c r="AC444" s="187"/>
      <c r="AD444" s="259"/>
      <c r="AE444" s="259"/>
      <c r="AF444" s="56"/>
      <c r="AG444" s="28"/>
      <c r="AH444" s="56"/>
      <c r="AI444" s="28"/>
      <c r="AJ444" s="132"/>
      <c r="AK444" s="198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35</v>
      </c>
      <c r="D445" s="185"/>
      <c r="E445" s="56"/>
      <c r="F445" s="186"/>
      <c r="G445" s="186"/>
      <c r="H445" s="186"/>
      <c r="I445" s="62"/>
      <c r="J445" s="62"/>
      <c r="K445" s="187"/>
      <c r="L445" s="259"/>
      <c r="M445" s="259"/>
      <c r="N445" s="56"/>
      <c r="O445" s="28"/>
      <c r="P445" s="56"/>
      <c r="Q445" s="28"/>
      <c r="R445" s="132"/>
      <c r="S445" s="215"/>
      <c r="T445" s="286"/>
      <c r="U445" s="27" t="s">
        <v>35</v>
      </c>
      <c r="V445" s="185"/>
      <c r="W445" s="56"/>
      <c r="X445" s="186"/>
      <c r="Y445" s="186"/>
      <c r="Z445" s="186"/>
      <c r="AA445" s="62"/>
      <c r="AB445" s="62"/>
      <c r="AC445" s="187"/>
      <c r="AD445" s="259"/>
      <c r="AE445" s="259"/>
      <c r="AF445" s="56"/>
      <c r="AG445" s="28"/>
      <c r="AH445" s="56"/>
      <c r="AI445" s="28"/>
      <c r="AJ445" s="132"/>
      <c r="AK445" s="198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37</v>
      </c>
      <c r="D446" s="185"/>
      <c r="E446" s="56"/>
      <c r="F446" s="186"/>
      <c r="G446" s="186"/>
      <c r="H446" s="186"/>
      <c r="I446" s="62"/>
      <c r="J446" s="62"/>
      <c r="K446" s="187"/>
      <c r="L446" s="259"/>
      <c r="M446" s="259"/>
      <c r="N446" s="56"/>
      <c r="O446" s="28"/>
      <c r="P446" s="56"/>
      <c r="Q446" s="28"/>
      <c r="R446" s="132"/>
      <c r="S446" s="215"/>
      <c r="T446" s="286"/>
      <c r="U446" s="27" t="s">
        <v>37</v>
      </c>
      <c r="V446" s="185"/>
      <c r="W446" s="56"/>
      <c r="X446" s="186"/>
      <c r="Y446" s="186"/>
      <c r="Z446" s="186"/>
      <c r="AA446" s="62"/>
      <c r="AB446" s="62"/>
      <c r="AC446" s="187"/>
      <c r="AD446" s="259"/>
      <c r="AE446" s="259"/>
      <c r="AF446" s="56"/>
      <c r="AG446" s="28"/>
      <c r="AH446" s="56"/>
      <c r="AI446" s="28"/>
      <c r="AJ446" s="132"/>
      <c r="AK446" s="198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5"/>
      <c r="E447" s="56"/>
      <c r="F447" s="188"/>
      <c r="G447" s="188"/>
      <c r="H447" s="188"/>
      <c r="I447" s="56"/>
      <c r="J447" s="56"/>
      <c r="K447" s="187"/>
      <c r="L447" s="259"/>
      <c r="M447" s="259"/>
      <c r="N447" s="56"/>
      <c r="O447" s="28"/>
      <c r="P447" s="56"/>
      <c r="Q447" s="28"/>
      <c r="R447" s="183"/>
      <c r="S447" s="215"/>
      <c r="T447" s="287"/>
      <c r="U447" s="27"/>
      <c r="V447" s="185"/>
      <c r="W447" s="56"/>
      <c r="X447" s="188"/>
      <c r="Y447" s="188"/>
      <c r="Z447" s="188"/>
      <c r="AA447" s="56"/>
      <c r="AB447" s="56"/>
      <c r="AC447" s="187"/>
      <c r="AD447" s="259"/>
      <c r="AE447" s="259"/>
      <c r="AF447" s="56"/>
      <c r="AG447" s="28"/>
      <c r="AH447" s="56"/>
      <c r="AI447" s="28"/>
      <c r="AJ447" s="183"/>
      <c r="AK447" s="198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5"/>
      <c r="T448" s="285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8"/>
      <c r="AL448" s="285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34</v>
      </c>
      <c r="D449" s="185"/>
      <c r="E449" s="56"/>
      <c r="F449" s="186"/>
      <c r="G449" s="186"/>
      <c r="H449" s="186"/>
      <c r="I449" s="62"/>
      <c r="J449" s="62"/>
      <c r="K449" s="187"/>
      <c r="L449" s="259"/>
      <c r="M449" s="259"/>
      <c r="N449" s="56"/>
      <c r="O449" s="28"/>
      <c r="P449" s="56"/>
      <c r="Q449" s="28"/>
      <c r="R449" s="132"/>
      <c r="S449" s="215"/>
      <c r="T449" s="286"/>
      <c r="U449" s="27" t="s">
        <v>34</v>
      </c>
      <c r="V449" s="185"/>
      <c r="W449" s="56"/>
      <c r="X449" s="186"/>
      <c r="Y449" s="186"/>
      <c r="Z449" s="186"/>
      <c r="AA449" s="62"/>
      <c r="AB449" s="62"/>
      <c r="AC449" s="187"/>
      <c r="AD449" s="259"/>
      <c r="AE449" s="259"/>
      <c r="AF449" s="56"/>
      <c r="AG449" s="28"/>
      <c r="AH449" s="56"/>
      <c r="AI449" s="28"/>
      <c r="AJ449" s="132"/>
      <c r="AK449" s="198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35</v>
      </c>
      <c r="D450" s="185"/>
      <c r="E450" s="56"/>
      <c r="F450" s="186"/>
      <c r="G450" s="186"/>
      <c r="H450" s="186"/>
      <c r="I450" s="62"/>
      <c r="J450" s="62"/>
      <c r="K450" s="187"/>
      <c r="L450" s="259"/>
      <c r="M450" s="259"/>
      <c r="N450" s="56"/>
      <c r="O450" s="28"/>
      <c r="P450" s="56"/>
      <c r="Q450" s="28"/>
      <c r="R450" s="132"/>
      <c r="S450" s="215"/>
      <c r="T450" s="286"/>
      <c r="U450" s="27" t="s">
        <v>35</v>
      </c>
      <c r="V450" s="185"/>
      <c r="W450" s="56"/>
      <c r="X450" s="186"/>
      <c r="Y450" s="186"/>
      <c r="Z450" s="186"/>
      <c r="AA450" s="62"/>
      <c r="AB450" s="62"/>
      <c r="AC450" s="187"/>
      <c r="AD450" s="259"/>
      <c r="AE450" s="259"/>
      <c r="AF450" s="56"/>
      <c r="AG450" s="28"/>
      <c r="AH450" s="56"/>
      <c r="AI450" s="28"/>
      <c r="AJ450" s="132"/>
      <c r="AK450" s="198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37</v>
      </c>
      <c r="D451" s="185"/>
      <c r="E451" s="56"/>
      <c r="F451" s="186"/>
      <c r="G451" s="186"/>
      <c r="H451" s="186"/>
      <c r="I451" s="62"/>
      <c r="J451" s="62"/>
      <c r="K451" s="187"/>
      <c r="L451" s="259"/>
      <c r="M451" s="259"/>
      <c r="N451" s="56"/>
      <c r="O451" s="28"/>
      <c r="P451" s="56"/>
      <c r="Q451" s="28"/>
      <c r="R451" s="132"/>
      <c r="S451" s="215"/>
      <c r="T451" s="286"/>
      <c r="U451" s="27" t="s">
        <v>37</v>
      </c>
      <c r="V451" s="185"/>
      <c r="W451" s="56"/>
      <c r="X451" s="186"/>
      <c r="Y451" s="186"/>
      <c r="Z451" s="186"/>
      <c r="AA451" s="62"/>
      <c r="AB451" s="62"/>
      <c r="AC451" s="187"/>
      <c r="AD451" s="259"/>
      <c r="AE451" s="259"/>
      <c r="AF451" s="56"/>
      <c r="AG451" s="28"/>
      <c r="AH451" s="56"/>
      <c r="AI451" s="28"/>
      <c r="AJ451" s="132"/>
      <c r="AK451" s="198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5"/>
      <c r="E452" s="56"/>
      <c r="F452" s="188"/>
      <c r="G452" s="188"/>
      <c r="H452" s="188"/>
      <c r="I452" s="56"/>
      <c r="J452" s="56"/>
      <c r="K452" s="187"/>
      <c r="L452" s="259"/>
      <c r="M452" s="259"/>
      <c r="N452" s="56"/>
      <c r="O452" s="28"/>
      <c r="P452" s="56"/>
      <c r="Q452" s="28"/>
      <c r="R452" s="183"/>
      <c r="S452" s="215"/>
      <c r="T452" s="287"/>
      <c r="U452" s="27"/>
      <c r="V452" s="185"/>
      <c r="W452" s="56"/>
      <c r="X452" s="188"/>
      <c r="Y452" s="188"/>
      <c r="Z452" s="188"/>
      <c r="AA452" s="56"/>
      <c r="AB452" s="56"/>
      <c r="AC452" s="187"/>
      <c r="AD452" s="259"/>
      <c r="AE452" s="259"/>
      <c r="AF452" s="56"/>
      <c r="AG452" s="28"/>
      <c r="AH452" s="56"/>
      <c r="AI452" s="28"/>
      <c r="AJ452" s="183"/>
      <c r="AK452" s="198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5"/>
      <c r="T453" s="285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8"/>
      <c r="AL453" s="285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34</v>
      </c>
      <c r="D454" s="185"/>
      <c r="E454" s="56"/>
      <c r="F454" s="186"/>
      <c r="G454" s="186"/>
      <c r="H454" s="186"/>
      <c r="I454" s="62"/>
      <c r="J454" s="62"/>
      <c r="K454" s="187"/>
      <c r="L454" s="259"/>
      <c r="M454" s="259"/>
      <c r="N454" s="56"/>
      <c r="O454" s="28"/>
      <c r="P454" s="56"/>
      <c r="Q454" s="28"/>
      <c r="R454" s="132"/>
      <c r="S454" s="215"/>
      <c r="T454" s="286"/>
      <c r="U454" s="27" t="s">
        <v>34</v>
      </c>
      <c r="V454" s="185"/>
      <c r="W454" s="56"/>
      <c r="X454" s="186"/>
      <c r="Y454" s="186"/>
      <c r="Z454" s="186"/>
      <c r="AA454" s="62"/>
      <c r="AB454" s="62"/>
      <c r="AC454" s="187"/>
      <c r="AD454" s="259"/>
      <c r="AE454" s="259"/>
      <c r="AF454" s="56"/>
      <c r="AG454" s="28"/>
      <c r="AH454" s="56"/>
      <c r="AI454" s="28"/>
      <c r="AJ454" s="132"/>
      <c r="AK454" s="198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35</v>
      </c>
      <c r="D455" s="185"/>
      <c r="E455" s="56"/>
      <c r="F455" s="186"/>
      <c r="G455" s="186"/>
      <c r="H455" s="186"/>
      <c r="I455" s="62"/>
      <c r="J455" s="62"/>
      <c r="K455" s="187"/>
      <c r="L455" s="259"/>
      <c r="M455" s="259"/>
      <c r="N455" s="56"/>
      <c r="O455" s="28"/>
      <c r="P455" s="56"/>
      <c r="Q455" s="28"/>
      <c r="R455" s="132"/>
      <c r="S455" s="215"/>
      <c r="T455" s="286"/>
      <c r="U455" s="27" t="s">
        <v>35</v>
      </c>
      <c r="V455" s="185"/>
      <c r="W455" s="56"/>
      <c r="X455" s="186"/>
      <c r="Y455" s="186"/>
      <c r="Z455" s="186"/>
      <c r="AA455" s="62"/>
      <c r="AB455" s="62"/>
      <c r="AC455" s="187"/>
      <c r="AD455" s="259"/>
      <c r="AE455" s="259"/>
      <c r="AF455" s="56"/>
      <c r="AG455" s="28"/>
      <c r="AH455" s="56"/>
      <c r="AI455" s="28"/>
      <c r="AJ455" s="132"/>
      <c r="AK455" s="198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37</v>
      </c>
      <c r="D456" s="185"/>
      <c r="E456" s="56"/>
      <c r="F456" s="186"/>
      <c r="G456" s="186"/>
      <c r="H456" s="186"/>
      <c r="I456" s="62"/>
      <c r="J456" s="62"/>
      <c r="K456" s="187"/>
      <c r="L456" s="259"/>
      <c r="M456" s="259"/>
      <c r="N456" s="56"/>
      <c r="O456" s="28"/>
      <c r="P456" s="56"/>
      <c r="Q456" s="28"/>
      <c r="R456" s="132"/>
      <c r="S456" s="215"/>
      <c r="T456" s="286"/>
      <c r="U456" s="27" t="s">
        <v>37</v>
      </c>
      <c r="V456" s="185"/>
      <c r="W456" s="56"/>
      <c r="X456" s="186"/>
      <c r="Y456" s="186"/>
      <c r="Z456" s="186"/>
      <c r="AA456" s="62"/>
      <c r="AB456" s="62"/>
      <c r="AC456" s="187"/>
      <c r="AD456" s="259"/>
      <c r="AE456" s="259"/>
      <c r="AF456" s="56"/>
      <c r="AG456" s="28"/>
      <c r="AH456" s="56"/>
      <c r="AI456" s="28"/>
      <c r="AJ456" s="132"/>
      <c r="AK456" s="198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5"/>
      <c r="E457" s="56"/>
      <c r="F457" s="188"/>
      <c r="G457" s="188"/>
      <c r="H457" s="188"/>
      <c r="I457" s="56"/>
      <c r="J457" s="56"/>
      <c r="K457" s="187"/>
      <c r="L457" s="259"/>
      <c r="M457" s="259"/>
      <c r="N457" s="56"/>
      <c r="O457" s="28"/>
      <c r="P457" s="56"/>
      <c r="Q457" s="28"/>
      <c r="R457" s="183"/>
      <c r="S457" s="215"/>
      <c r="T457" s="287"/>
      <c r="U457" s="27"/>
      <c r="V457" s="185"/>
      <c r="W457" s="56"/>
      <c r="X457" s="188"/>
      <c r="Y457" s="188"/>
      <c r="Z457" s="188"/>
      <c r="AA457" s="56"/>
      <c r="AB457" s="56"/>
      <c r="AC457" s="187"/>
      <c r="AD457" s="259"/>
      <c r="AE457" s="259"/>
      <c r="AF457" s="56"/>
      <c r="AG457" s="28"/>
      <c r="AH457" s="56"/>
      <c r="AI457" s="28"/>
      <c r="AJ457" s="183"/>
      <c r="AK457" s="198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5"/>
      <c r="T458" s="285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8"/>
      <c r="AL458" s="285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34</v>
      </c>
      <c r="D459" s="185"/>
      <c r="E459" s="56"/>
      <c r="F459" s="186"/>
      <c r="G459" s="186"/>
      <c r="H459" s="186"/>
      <c r="I459" s="62"/>
      <c r="J459" s="62"/>
      <c r="K459" s="187"/>
      <c r="L459" s="259"/>
      <c r="M459" s="259"/>
      <c r="N459" s="56"/>
      <c r="O459" s="28"/>
      <c r="P459" s="56"/>
      <c r="Q459" s="28"/>
      <c r="R459" s="132"/>
      <c r="S459" s="215"/>
      <c r="T459" s="286"/>
      <c r="U459" s="27" t="s">
        <v>34</v>
      </c>
      <c r="V459" s="185"/>
      <c r="W459" s="56"/>
      <c r="X459" s="186"/>
      <c r="Y459" s="186"/>
      <c r="Z459" s="186"/>
      <c r="AA459" s="62"/>
      <c r="AB459" s="62"/>
      <c r="AC459" s="187"/>
      <c r="AD459" s="259"/>
      <c r="AE459" s="259"/>
      <c r="AF459" s="56"/>
      <c r="AG459" s="28"/>
      <c r="AH459" s="56"/>
      <c r="AI459" s="28"/>
      <c r="AJ459" s="132"/>
      <c r="AK459" s="198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35</v>
      </c>
      <c r="D460" s="185"/>
      <c r="E460" s="56"/>
      <c r="F460" s="186"/>
      <c r="G460" s="186"/>
      <c r="H460" s="186"/>
      <c r="I460" s="62"/>
      <c r="J460" s="62"/>
      <c r="K460" s="187"/>
      <c r="L460" s="259"/>
      <c r="M460" s="259"/>
      <c r="N460" s="56"/>
      <c r="O460" s="28"/>
      <c r="P460" s="56"/>
      <c r="Q460" s="28"/>
      <c r="R460" s="132"/>
      <c r="S460" s="215"/>
      <c r="T460" s="286"/>
      <c r="U460" s="27" t="s">
        <v>35</v>
      </c>
      <c r="V460" s="185"/>
      <c r="W460" s="56"/>
      <c r="X460" s="186"/>
      <c r="Y460" s="186"/>
      <c r="Z460" s="186"/>
      <c r="AA460" s="62"/>
      <c r="AB460" s="62"/>
      <c r="AC460" s="187"/>
      <c r="AD460" s="259"/>
      <c r="AE460" s="259"/>
      <c r="AF460" s="56"/>
      <c r="AG460" s="28"/>
      <c r="AH460" s="56"/>
      <c r="AI460" s="28"/>
      <c r="AJ460" s="132"/>
      <c r="AK460" s="198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37</v>
      </c>
      <c r="D461" s="185"/>
      <c r="E461" s="56"/>
      <c r="F461" s="186"/>
      <c r="G461" s="186"/>
      <c r="H461" s="186"/>
      <c r="I461" s="62"/>
      <c r="J461" s="62"/>
      <c r="K461" s="187"/>
      <c r="L461" s="259"/>
      <c r="M461" s="259"/>
      <c r="N461" s="56"/>
      <c r="O461" s="28"/>
      <c r="P461" s="56"/>
      <c r="Q461" s="28"/>
      <c r="R461" s="132"/>
      <c r="S461" s="215"/>
      <c r="T461" s="286"/>
      <c r="U461" s="27" t="s">
        <v>37</v>
      </c>
      <c r="V461" s="185"/>
      <c r="W461" s="56"/>
      <c r="X461" s="186"/>
      <c r="Y461" s="186"/>
      <c r="Z461" s="186"/>
      <c r="AA461" s="62"/>
      <c r="AB461" s="62"/>
      <c r="AC461" s="187"/>
      <c r="AD461" s="259"/>
      <c r="AE461" s="259"/>
      <c r="AF461" s="56"/>
      <c r="AG461" s="28"/>
      <c r="AH461" s="56"/>
      <c r="AI461" s="28"/>
      <c r="AJ461" s="132"/>
      <c r="AK461" s="198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5"/>
      <c r="E462" s="56"/>
      <c r="F462" s="188"/>
      <c r="G462" s="188"/>
      <c r="H462" s="188"/>
      <c r="I462" s="56"/>
      <c r="J462" s="56"/>
      <c r="K462" s="187"/>
      <c r="L462" s="259"/>
      <c r="M462" s="259"/>
      <c r="N462" s="56"/>
      <c r="O462" s="28"/>
      <c r="P462" s="56"/>
      <c r="Q462" s="28"/>
      <c r="R462" s="183"/>
      <c r="S462" s="215"/>
      <c r="T462" s="287"/>
      <c r="U462" s="27"/>
      <c r="V462" s="185"/>
      <c r="W462" s="56"/>
      <c r="X462" s="188"/>
      <c r="Y462" s="188"/>
      <c r="Z462" s="188"/>
      <c r="AA462" s="56"/>
      <c r="AB462" s="56"/>
      <c r="AC462" s="187"/>
      <c r="AD462" s="259"/>
      <c r="AE462" s="259"/>
      <c r="AF462" s="56"/>
      <c r="AG462" s="28"/>
      <c r="AH462" s="56"/>
      <c r="AI462" s="28"/>
      <c r="AJ462" s="183"/>
      <c r="AK462" s="198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5"/>
      <c r="T463" s="285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8"/>
      <c r="AL463" s="285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34</v>
      </c>
      <c r="D464" s="185"/>
      <c r="E464" s="56"/>
      <c r="F464" s="186"/>
      <c r="G464" s="186"/>
      <c r="H464" s="186"/>
      <c r="I464" s="62"/>
      <c r="J464" s="62"/>
      <c r="K464" s="187"/>
      <c r="L464" s="259"/>
      <c r="M464" s="259"/>
      <c r="N464" s="56"/>
      <c r="O464" s="28"/>
      <c r="P464" s="56"/>
      <c r="Q464" s="28"/>
      <c r="R464" s="132"/>
      <c r="S464" s="215"/>
      <c r="T464" s="286"/>
      <c r="U464" s="27" t="s">
        <v>34</v>
      </c>
      <c r="V464" s="185"/>
      <c r="W464" s="56"/>
      <c r="X464" s="186"/>
      <c r="Y464" s="186"/>
      <c r="Z464" s="186"/>
      <c r="AA464" s="62"/>
      <c r="AB464" s="62"/>
      <c r="AC464" s="187"/>
      <c r="AD464" s="259"/>
      <c r="AE464" s="259"/>
      <c r="AF464" s="56"/>
      <c r="AG464" s="28"/>
      <c r="AH464" s="56"/>
      <c r="AI464" s="28"/>
      <c r="AJ464" s="132"/>
      <c r="AK464" s="198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35</v>
      </c>
      <c r="D465" s="185"/>
      <c r="E465" s="56"/>
      <c r="F465" s="186"/>
      <c r="G465" s="186"/>
      <c r="H465" s="186"/>
      <c r="I465" s="62"/>
      <c r="J465" s="62"/>
      <c r="K465" s="187"/>
      <c r="L465" s="259"/>
      <c r="M465" s="259"/>
      <c r="N465" s="56"/>
      <c r="O465" s="28"/>
      <c r="P465" s="56"/>
      <c r="Q465" s="28"/>
      <c r="R465" s="132"/>
      <c r="S465" s="215"/>
      <c r="T465" s="286"/>
      <c r="U465" s="27" t="s">
        <v>35</v>
      </c>
      <c r="V465" s="185"/>
      <c r="W465" s="56"/>
      <c r="X465" s="186"/>
      <c r="Y465" s="186"/>
      <c r="Z465" s="186"/>
      <c r="AA465" s="62"/>
      <c r="AB465" s="62"/>
      <c r="AC465" s="187"/>
      <c r="AD465" s="259"/>
      <c r="AE465" s="259"/>
      <c r="AF465" s="56"/>
      <c r="AG465" s="28"/>
      <c r="AH465" s="56"/>
      <c r="AI465" s="28"/>
      <c r="AJ465" s="132"/>
      <c r="AK465" s="198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37</v>
      </c>
      <c r="D466" s="185"/>
      <c r="E466" s="56"/>
      <c r="F466" s="186"/>
      <c r="G466" s="186"/>
      <c r="H466" s="186"/>
      <c r="I466" s="62"/>
      <c r="J466" s="62"/>
      <c r="K466" s="187"/>
      <c r="L466" s="259"/>
      <c r="M466" s="259"/>
      <c r="N466" s="56"/>
      <c r="O466" s="28"/>
      <c r="P466" s="56"/>
      <c r="Q466" s="28"/>
      <c r="R466" s="132"/>
      <c r="S466" s="215"/>
      <c r="T466" s="286"/>
      <c r="U466" s="27" t="s">
        <v>37</v>
      </c>
      <c r="V466" s="185"/>
      <c r="W466" s="56"/>
      <c r="X466" s="186"/>
      <c r="Y466" s="186"/>
      <c r="Z466" s="186"/>
      <c r="AA466" s="62"/>
      <c r="AB466" s="62"/>
      <c r="AC466" s="187"/>
      <c r="AD466" s="259"/>
      <c r="AE466" s="259"/>
      <c r="AF466" s="56"/>
      <c r="AG466" s="28"/>
      <c r="AH466" s="56"/>
      <c r="AI466" s="28"/>
      <c r="AJ466" s="132"/>
      <c r="AK466" s="198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5"/>
      <c r="E467" s="56"/>
      <c r="F467" s="188"/>
      <c r="G467" s="188"/>
      <c r="H467" s="188"/>
      <c r="I467" s="56"/>
      <c r="J467" s="56"/>
      <c r="K467" s="187"/>
      <c r="L467" s="259"/>
      <c r="M467" s="259"/>
      <c r="N467" s="56"/>
      <c r="O467" s="28"/>
      <c r="P467" s="56"/>
      <c r="Q467" s="28"/>
      <c r="R467" s="183"/>
      <c r="S467" s="215"/>
      <c r="T467" s="287"/>
      <c r="U467" s="27"/>
      <c r="V467" s="185"/>
      <c r="W467" s="56"/>
      <c r="X467" s="188"/>
      <c r="Y467" s="188"/>
      <c r="Z467" s="188"/>
      <c r="AA467" s="56"/>
      <c r="AB467" s="56"/>
      <c r="AC467" s="187"/>
      <c r="AD467" s="259"/>
      <c r="AE467" s="259"/>
      <c r="AF467" s="56"/>
      <c r="AG467" s="28"/>
      <c r="AH467" s="56"/>
      <c r="AI467" s="28"/>
      <c r="AJ467" s="183"/>
      <c r="AK467" s="198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5"/>
      <c r="T468" s="285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8"/>
      <c r="AL468" s="285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34</v>
      </c>
      <c r="D469" s="185"/>
      <c r="E469" s="56"/>
      <c r="F469" s="186"/>
      <c r="G469" s="186"/>
      <c r="H469" s="186"/>
      <c r="I469" s="62"/>
      <c r="J469" s="62"/>
      <c r="K469" s="187"/>
      <c r="L469" s="259"/>
      <c r="M469" s="259"/>
      <c r="N469" s="56"/>
      <c r="O469" s="28"/>
      <c r="P469" s="56"/>
      <c r="Q469" s="28"/>
      <c r="R469" s="132"/>
      <c r="S469" s="215"/>
      <c r="T469" s="286"/>
      <c r="U469" s="27" t="s">
        <v>34</v>
      </c>
      <c r="V469" s="185"/>
      <c r="W469" s="56"/>
      <c r="X469" s="186"/>
      <c r="Y469" s="186"/>
      <c r="Z469" s="186"/>
      <c r="AA469" s="62"/>
      <c r="AB469" s="62"/>
      <c r="AC469" s="187"/>
      <c r="AD469" s="259"/>
      <c r="AE469" s="259"/>
      <c r="AF469" s="56"/>
      <c r="AG469" s="28"/>
      <c r="AH469" s="56"/>
      <c r="AI469" s="28"/>
      <c r="AJ469" s="132"/>
      <c r="AK469" s="198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35</v>
      </c>
      <c r="D470" s="185"/>
      <c r="E470" s="56"/>
      <c r="F470" s="186"/>
      <c r="G470" s="186"/>
      <c r="H470" s="186"/>
      <c r="I470" s="62"/>
      <c r="J470" s="62"/>
      <c r="K470" s="187"/>
      <c r="L470" s="259"/>
      <c r="M470" s="259"/>
      <c r="N470" s="56"/>
      <c r="O470" s="28"/>
      <c r="P470" s="56"/>
      <c r="Q470" s="28"/>
      <c r="R470" s="132"/>
      <c r="S470" s="215"/>
      <c r="T470" s="286"/>
      <c r="U470" s="27" t="s">
        <v>35</v>
      </c>
      <c r="V470" s="185"/>
      <c r="W470" s="56"/>
      <c r="X470" s="186"/>
      <c r="Y470" s="186"/>
      <c r="Z470" s="186"/>
      <c r="AA470" s="62"/>
      <c r="AB470" s="62"/>
      <c r="AC470" s="187"/>
      <c r="AD470" s="259"/>
      <c r="AE470" s="259"/>
      <c r="AF470" s="56"/>
      <c r="AG470" s="28"/>
      <c r="AH470" s="56"/>
      <c r="AI470" s="28"/>
      <c r="AJ470" s="132"/>
      <c r="AK470" s="198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37</v>
      </c>
      <c r="D471" s="185"/>
      <c r="E471" s="56"/>
      <c r="F471" s="186"/>
      <c r="G471" s="186"/>
      <c r="H471" s="186"/>
      <c r="I471" s="62"/>
      <c r="J471" s="62"/>
      <c r="K471" s="187"/>
      <c r="L471" s="259"/>
      <c r="M471" s="259"/>
      <c r="N471" s="56"/>
      <c r="O471" s="28"/>
      <c r="P471" s="56"/>
      <c r="Q471" s="28"/>
      <c r="R471" s="132"/>
      <c r="S471" s="215"/>
      <c r="T471" s="286"/>
      <c r="U471" s="27" t="s">
        <v>37</v>
      </c>
      <c r="V471" s="185"/>
      <c r="W471" s="56"/>
      <c r="X471" s="186"/>
      <c r="Y471" s="186"/>
      <c r="Z471" s="186"/>
      <c r="AA471" s="62"/>
      <c r="AB471" s="62"/>
      <c r="AC471" s="187"/>
      <c r="AD471" s="259"/>
      <c r="AE471" s="259"/>
      <c r="AF471" s="56"/>
      <c r="AG471" s="28"/>
      <c r="AH471" s="56"/>
      <c r="AI471" s="28"/>
      <c r="AJ471" s="132"/>
      <c r="AK471" s="198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5"/>
      <c r="E472" s="56"/>
      <c r="F472" s="188"/>
      <c r="G472" s="188"/>
      <c r="H472" s="188"/>
      <c r="I472" s="56"/>
      <c r="J472" s="56"/>
      <c r="K472" s="187"/>
      <c r="L472" s="259"/>
      <c r="M472" s="259"/>
      <c r="N472" s="56"/>
      <c r="O472" s="28"/>
      <c r="P472" s="56"/>
      <c r="Q472" s="28"/>
      <c r="R472" s="183"/>
      <c r="S472" s="215"/>
      <c r="T472" s="287"/>
      <c r="U472" s="27"/>
      <c r="V472" s="185"/>
      <c r="W472" s="56"/>
      <c r="X472" s="188"/>
      <c r="Y472" s="188"/>
      <c r="Z472" s="188"/>
      <c r="AA472" s="56"/>
      <c r="AB472" s="56"/>
      <c r="AC472" s="187"/>
      <c r="AD472" s="259"/>
      <c r="AE472" s="259"/>
      <c r="AF472" s="56"/>
      <c r="AG472" s="28"/>
      <c r="AH472" s="56"/>
      <c r="AI472" s="28"/>
      <c r="AJ472" s="183"/>
      <c r="AK472" s="198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5"/>
      <c r="T473" s="285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8"/>
      <c r="AL473" s="285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34</v>
      </c>
      <c r="D474" s="185"/>
      <c r="E474" s="56"/>
      <c r="F474" s="186"/>
      <c r="G474" s="186"/>
      <c r="H474" s="186"/>
      <c r="I474" s="62"/>
      <c r="J474" s="62"/>
      <c r="K474" s="187"/>
      <c r="L474" s="259"/>
      <c r="M474" s="259"/>
      <c r="N474" s="56"/>
      <c r="O474" s="28"/>
      <c r="P474" s="56"/>
      <c r="Q474" s="28"/>
      <c r="R474" s="132"/>
      <c r="S474" s="215"/>
      <c r="T474" s="286"/>
      <c r="U474" s="27" t="s">
        <v>34</v>
      </c>
      <c r="V474" s="185"/>
      <c r="W474" s="56"/>
      <c r="X474" s="186"/>
      <c r="Y474" s="186"/>
      <c r="Z474" s="186"/>
      <c r="AA474" s="62"/>
      <c r="AB474" s="62"/>
      <c r="AC474" s="187"/>
      <c r="AD474" s="259"/>
      <c r="AE474" s="259"/>
      <c r="AF474" s="56"/>
      <c r="AG474" s="28"/>
      <c r="AH474" s="56"/>
      <c r="AI474" s="28"/>
      <c r="AJ474" s="132"/>
      <c r="AK474" s="198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35</v>
      </c>
      <c r="D475" s="185"/>
      <c r="E475" s="56"/>
      <c r="F475" s="186"/>
      <c r="G475" s="186"/>
      <c r="H475" s="186"/>
      <c r="I475" s="62"/>
      <c r="J475" s="62"/>
      <c r="K475" s="187"/>
      <c r="L475" s="259"/>
      <c r="M475" s="259"/>
      <c r="N475" s="56"/>
      <c r="O475" s="28"/>
      <c r="P475" s="56"/>
      <c r="Q475" s="28"/>
      <c r="R475" s="132"/>
      <c r="S475" s="215"/>
      <c r="T475" s="286"/>
      <c r="U475" s="27" t="s">
        <v>35</v>
      </c>
      <c r="V475" s="185"/>
      <c r="W475" s="56"/>
      <c r="X475" s="186"/>
      <c r="Y475" s="186"/>
      <c r="Z475" s="186"/>
      <c r="AA475" s="62"/>
      <c r="AB475" s="62"/>
      <c r="AC475" s="187"/>
      <c r="AD475" s="259"/>
      <c r="AE475" s="259"/>
      <c r="AF475" s="56"/>
      <c r="AG475" s="28"/>
      <c r="AH475" s="56"/>
      <c r="AI475" s="28"/>
      <c r="AJ475" s="132"/>
      <c r="AK475" s="198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37</v>
      </c>
      <c r="D476" s="185"/>
      <c r="E476" s="56"/>
      <c r="F476" s="186"/>
      <c r="G476" s="186"/>
      <c r="H476" s="186"/>
      <c r="I476" s="62"/>
      <c r="J476" s="62"/>
      <c r="K476" s="187"/>
      <c r="L476" s="259"/>
      <c r="M476" s="259"/>
      <c r="N476" s="56"/>
      <c r="O476" s="28"/>
      <c r="P476" s="56"/>
      <c r="Q476" s="28"/>
      <c r="R476" s="132"/>
      <c r="S476" s="215"/>
      <c r="T476" s="286"/>
      <c r="U476" s="27" t="s">
        <v>37</v>
      </c>
      <c r="V476" s="185"/>
      <c r="W476" s="56"/>
      <c r="X476" s="186"/>
      <c r="Y476" s="186"/>
      <c r="Z476" s="186"/>
      <c r="AA476" s="62"/>
      <c r="AB476" s="62"/>
      <c r="AC476" s="187"/>
      <c r="AD476" s="259"/>
      <c r="AE476" s="259"/>
      <c r="AF476" s="56"/>
      <c r="AG476" s="28"/>
      <c r="AH476" s="56"/>
      <c r="AI476" s="28"/>
      <c r="AJ476" s="132"/>
      <c r="AK476" s="198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5"/>
      <c r="E477" s="56"/>
      <c r="F477" s="188"/>
      <c r="G477" s="188"/>
      <c r="H477" s="188"/>
      <c r="I477" s="56"/>
      <c r="J477" s="56"/>
      <c r="K477" s="187"/>
      <c r="L477" s="259"/>
      <c r="M477" s="259"/>
      <c r="N477" s="56"/>
      <c r="O477" s="28"/>
      <c r="P477" s="56"/>
      <c r="Q477" s="28"/>
      <c r="R477" s="183"/>
      <c r="S477" s="215"/>
      <c r="T477" s="287"/>
      <c r="U477" s="27"/>
      <c r="V477" s="185"/>
      <c r="W477" s="56"/>
      <c r="X477" s="188"/>
      <c r="Y477" s="188"/>
      <c r="Z477" s="188"/>
      <c r="AA477" s="56"/>
      <c r="AB477" s="56"/>
      <c r="AC477" s="187"/>
      <c r="AD477" s="259"/>
      <c r="AE477" s="259"/>
      <c r="AF477" s="56"/>
      <c r="AG477" s="28"/>
      <c r="AH477" s="56"/>
      <c r="AI477" s="28"/>
      <c r="AJ477" s="183"/>
      <c r="AK477" s="198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5"/>
      <c r="T478" s="285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8"/>
      <c r="AL478" s="285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34</v>
      </c>
      <c r="D479" s="185"/>
      <c r="E479" s="56"/>
      <c r="F479" s="186"/>
      <c r="G479" s="186"/>
      <c r="H479" s="186"/>
      <c r="I479" s="62"/>
      <c r="J479" s="62"/>
      <c r="K479" s="187"/>
      <c r="L479" s="259"/>
      <c r="M479" s="259"/>
      <c r="N479" s="56"/>
      <c r="O479" s="28"/>
      <c r="P479" s="56"/>
      <c r="Q479" s="28"/>
      <c r="R479" s="132"/>
      <c r="S479" s="215"/>
      <c r="T479" s="286"/>
      <c r="U479" s="27" t="s">
        <v>34</v>
      </c>
      <c r="V479" s="185"/>
      <c r="W479" s="56"/>
      <c r="X479" s="186"/>
      <c r="Y479" s="186"/>
      <c r="Z479" s="186"/>
      <c r="AA479" s="62"/>
      <c r="AB479" s="62"/>
      <c r="AC479" s="187"/>
      <c r="AD479" s="259"/>
      <c r="AE479" s="259"/>
      <c r="AF479" s="56"/>
      <c r="AG479" s="28"/>
      <c r="AH479" s="56"/>
      <c r="AI479" s="28"/>
      <c r="AJ479" s="132"/>
      <c r="AK479" s="198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35</v>
      </c>
      <c r="D480" s="185"/>
      <c r="E480" s="56"/>
      <c r="F480" s="186"/>
      <c r="G480" s="186"/>
      <c r="H480" s="186"/>
      <c r="I480" s="62"/>
      <c r="J480" s="62"/>
      <c r="K480" s="187"/>
      <c r="L480" s="259"/>
      <c r="M480" s="259"/>
      <c r="N480" s="56"/>
      <c r="O480" s="28"/>
      <c r="P480" s="56"/>
      <c r="Q480" s="28"/>
      <c r="R480" s="132"/>
      <c r="S480" s="215"/>
      <c r="T480" s="286"/>
      <c r="U480" s="27" t="s">
        <v>35</v>
      </c>
      <c r="V480" s="185"/>
      <c r="W480" s="56"/>
      <c r="X480" s="186"/>
      <c r="Y480" s="186"/>
      <c r="Z480" s="186"/>
      <c r="AA480" s="62"/>
      <c r="AB480" s="62"/>
      <c r="AC480" s="187"/>
      <c r="AD480" s="259"/>
      <c r="AE480" s="259"/>
      <c r="AF480" s="56"/>
      <c r="AG480" s="28"/>
      <c r="AH480" s="56"/>
      <c r="AI480" s="28"/>
      <c r="AJ480" s="132"/>
      <c r="AK480" s="198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37</v>
      </c>
      <c r="D481" s="185"/>
      <c r="E481" s="56"/>
      <c r="F481" s="186"/>
      <c r="G481" s="186"/>
      <c r="H481" s="186"/>
      <c r="I481" s="62"/>
      <c r="J481" s="62"/>
      <c r="K481" s="187"/>
      <c r="L481" s="259"/>
      <c r="M481" s="259"/>
      <c r="N481" s="56"/>
      <c r="O481" s="28"/>
      <c r="P481" s="56"/>
      <c r="Q481" s="28"/>
      <c r="R481" s="132"/>
      <c r="S481" s="215"/>
      <c r="T481" s="286"/>
      <c r="U481" s="27" t="s">
        <v>37</v>
      </c>
      <c r="V481" s="185"/>
      <c r="W481" s="56"/>
      <c r="X481" s="186"/>
      <c r="Y481" s="186"/>
      <c r="Z481" s="186"/>
      <c r="AA481" s="62"/>
      <c r="AB481" s="62"/>
      <c r="AC481" s="187"/>
      <c r="AD481" s="259"/>
      <c r="AE481" s="259"/>
      <c r="AF481" s="56"/>
      <c r="AG481" s="28"/>
      <c r="AH481" s="56"/>
      <c r="AI481" s="28"/>
      <c r="AJ481" s="132"/>
      <c r="AK481" s="198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5"/>
      <c r="E482" s="56"/>
      <c r="F482" s="188"/>
      <c r="G482" s="188"/>
      <c r="H482" s="188"/>
      <c r="I482" s="56"/>
      <c r="J482" s="56"/>
      <c r="K482" s="187"/>
      <c r="L482" s="259"/>
      <c r="M482" s="259"/>
      <c r="N482" s="56"/>
      <c r="O482" s="28"/>
      <c r="P482" s="56"/>
      <c r="Q482" s="28"/>
      <c r="R482" s="183"/>
      <c r="S482" s="215"/>
      <c r="T482" s="287"/>
      <c r="U482" s="27"/>
      <c r="V482" s="185"/>
      <c r="W482" s="56"/>
      <c r="X482" s="188"/>
      <c r="Y482" s="188"/>
      <c r="Z482" s="188"/>
      <c r="AA482" s="56"/>
      <c r="AB482" s="56"/>
      <c r="AC482" s="187"/>
      <c r="AD482" s="259"/>
      <c r="AE482" s="259"/>
      <c r="AF482" s="56"/>
      <c r="AG482" s="28"/>
      <c r="AH482" s="56"/>
      <c r="AI482" s="28"/>
      <c r="AJ482" s="183"/>
      <c r="AK482" s="198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5"/>
      <c r="T483" s="285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8"/>
      <c r="AL483" s="285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34</v>
      </c>
      <c r="D484" s="185"/>
      <c r="E484" s="56"/>
      <c r="F484" s="186"/>
      <c r="G484" s="186"/>
      <c r="H484" s="186"/>
      <c r="I484" s="62"/>
      <c r="J484" s="62"/>
      <c r="K484" s="187"/>
      <c r="L484" s="259"/>
      <c r="M484" s="259"/>
      <c r="N484" s="56"/>
      <c r="O484" s="28"/>
      <c r="P484" s="56"/>
      <c r="Q484" s="28"/>
      <c r="R484" s="132"/>
      <c r="S484" s="215"/>
      <c r="T484" s="286"/>
      <c r="U484" s="27" t="s">
        <v>34</v>
      </c>
      <c r="V484" s="185"/>
      <c r="W484" s="56"/>
      <c r="X484" s="186"/>
      <c r="Y484" s="186"/>
      <c r="Z484" s="186"/>
      <c r="AA484" s="62"/>
      <c r="AB484" s="62"/>
      <c r="AC484" s="187"/>
      <c r="AD484" s="259"/>
      <c r="AE484" s="259"/>
      <c r="AF484" s="56"/>
      <c r="AG484" s="28"/>
      <c r="AH484" s="56"/>
      <c r="AI484" s="28"/>
      <c r="AJ484" s="132"/>
      <c r="AK484" s="198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35</v>
      </c>
      <c r="D485" s="185"/>
      <c r="E485" s="56"/>
      <c r="F485" s="186"/>
      <c r="G485" s="186"/>
      <c r="H485" s="186"/>
      <c r="I485" s="62"/>
      <c r="J485" s="62"/>
      <c r="K485" s="187"/>
      <c r="L485" s="259"/>
      <c r="M485" s="259"/>
      <c r="N485" s="56"/>
      <c r="O485" s="28"/>
      <c r="P485" s="56"/>
      <c r="Q485" s="28"/>
      <c r="R485" s="132"/>
      <c r="S485" s="215"/>
      <c r="T485" s="286"/>
      <c r="U485" s="27" t="s">
        <v>35</v>
      </c>
      <c r="V485" s="185"/>
      <c r="W485" s="56"/>
      <c r="X485" s="186"/>
      <c r="Y485" s="186"/>
      <c r="Z485" s="186"/>
      <c r="AA485" s="62"/>
      <c r="AB485" s="62"/>
      <c r="AC485" s="187"/>
      <c r="AD485" s="259"/>
      <c r="AE485" s="259"/>
      <c r="AF485" s="56"/>
      <c r="AG485" s="28"/>
      <c r="AH485" s="56"/>
      <c r="AI485" s="28"/>
      <c r="AJ485" s="132"/>
      <c r="AK485" s="198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37</v>
      </c>
      <c r="D486" s="185"/>
      <c r="E486" s="56"/>
      <c r="F486" s="186"/>
      <c r="G486" s="186"/>
      <c r="H486" s="186"/>
      <c r="I486" s="62"/>
      <c r="J486" s="62"/>
      <c r="K486" s="187"/>
      <c r="L486" s="259"/>
      <c r="M486" s="259"/>
      <c r="N486" s="56"/>
      <c r="O486" s="28"/>
      <c r="P486" s="56"/>
      <c r="Q486" s="28"/>
      <c r="R486" s="132"/>
      <c r="S486" s="215"/>
      <c r="T486" s="286"/>
      <c r="U486" s="27" t="s">
        <v>37</v>
      </c>
      <c r="V486" s="185"/>
      <c r="W486" s="56"/>
      <c r="X486" s="186"/>
      <c r="Y486" s="186"/>
      <c r="Z486" s="186"/>
      <c r="AA486" s="62"/>
      <c r="AB486" s="62"/>
      <c r="AC486" s="187"/>
      <c r="AD486" s="259"/>
      <c r="AE486" s="259"/>
      <c r="AF486" s="56"/>
      <c r="AG486" s="28"/>
      <c r="AH486" s="56"/>
      <c r="AI486" s="28"/>
      <c r="AJ486" s="132"/>
      <c r="AK486" s="198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5"/>
      <c r="E487" s="56"/>
      <c r="F487" s="188"/>
      <c r="G487" s="188"/>
      <c r="H487" s="188"/>
      <c r="I487" s="56"/>
      <c r="J487" s="56"/>
      <c r="K487" s="187"/>
      <c r="L487" s="259"/>
      <c r="M487" s="259"/>
      <c r="N487" s="56"/>
      <c r="O487" s="28"/>
      <c r="P487" s="56"/>
      <c r="Q487" s="28"/>
      <c r="R487" s="183"/>
      <c r="S487" s="215"/>
      <c r="T487" s="287"/>
      <c r="U487" s="27"/>
      <c r="V487" s="185"/>
      <c r="W487" s="56"/>
      <c r="X487" s="188"/>
      <c r="Y487" s="188"/>
      <c r="Z487" s="188"/>
      <c r="AA487" s="56"/>
      <c r="AB487" s="56"/>
      <c r="AC487" s="187"/>
      <c r="AD487" s="259"/>
      <c r="AE487" s="259"/>
      <c r="AF487" s="56"/>
      <c r="AG487" s="28"/>
      <c r="AH487" s="56"/>
      <c r="AI487" s="28"/>
      <c r="AJ487" s="183"/>
      <c r="AK487" s="198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5"/>
      <c r="T488" s="285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8"/>
      <c r="AL488" s="285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34</v>
      </c>
      <c r="D489" s="185"/>
      <c r="E489" s="56"/>
      <c r="F489" s="186"/>
      <c r="G489" s="186"/>
      <c r="H489" s="186"/>
      <c r="I489" s="62"/>
      <c r="J489" s="62"/>
      <c r="K489" s="187"/>
      <c r="L489" s="259"/>
      <c r="M489" s="259"/>
      <c r="N489" s="56"/>
      <c r="O489" s="28"/>
      <c r="P489" s="56"/>
      <c r="Q489" s="28"/>
      <c r="R489" s="132"/>
      <c r="S489" s="215"/>
      <c r="T489" s="286"/>
      <c r="U489" s="27" t="s">
        <v>34</v>
      </c>
      <c r="V489" s="185"/>
      <c r="W489" s="56"/>
      <c r="X489" s="186"/>
      <c r="Y489" s="186"/>
      <c r="Z489" s="186"/>
      <c r="AA489" s="62"/>
      <c r="AB489" s="62"/>
      <c r="AC489" s="187"/>
      <c r="AD489" s="259"/>
      <c r="AE489" s="259"/>
      <c r="AF489" s="56"/>
      <c r="AG489" s="28"/>
      <c r="AH489" s="56"/>
      <c r="AI489" s="28"/>
      <c r="AJ489" s="132"/>
      <c r="AK489" s="198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35</v>
      </c>
      <c r="D490" s="185"/>
      <c r="E490" s="56"/>
      <c r="F490" s="186"/>
      <c r="G490" s="186"/>
      <c r="H490" s="186"/>
      <c r="I490" s="62"/>
      <c r="J490" s="62"/>
      <c r="K490" s="187"/>
      <c r="L490" s="259"/>
      <c r="M490" s="259"/>
      <c r="N490" s="56"/>
      <c r="O490" s="28"/>
      <c r="P490" s="56"/>
      <c r="Q490" s="28"/>
      <c r="R490" s="132"/>
      <c r="S490" s="215"/>
      <c r="T490" s="286"/>
      <c r="U490" s="27" t="s">
        <v>35</v>
      </c>
      <c r="V490" s="185"/>
      <c r="W490" s="56"/>
      <c r="X490" s="186"/>
      <c r="Y490" s="186"/>
      <c r="Z490" s="186"/>
      <c r="AA490" s="62"/>
      <c r="AB490" s="62"/>
      <c r="AC490" s="187"/>
      <c r="AD490" s="259"/>
      <c r="AE490" s="259"/>
      <c r="AF490" s="56"/>
      <c r="AG490" s="28"/>
      <c r="AH490" s="56"/>
      <c r="AI490" s="28"/>
      <c r="AJ490" s="132"/>
      <c r="AK490" s="198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37</v>
      </c>
      <c r="D491" s="185"/>
      <c r="E491" s="56"/>
      <c r="F491" s="186"/>
      <c r="G491" s="186"/>
      <c r="H491" s="186"/>
      <c r="I491" s="62"/>
      <c r="J491" s="62"/>
      <c r="K491" s="187"/>
      <c r="L491" s="259"/>
      <c r="M491" s="259"/>
      <c r="N491" s="56"/>
      <c r="O491" s="28"/>
      <c r="P491" s="56"/>
      <c r="Q491" s="28"/>
      <c r="R491" s="132"/>
      <c r="S491" s="215"/>
      <c r="T491" s="286"/>
      <c r="U491" s="27" t="s">
        <v>37</v>
      </c>
      <c r="V491" s="185"/>
      <c r="W491" s="56"/>
      <c r="X491" s="186"/>
      <c r="Y491" s="186"/>
      <c r="Z491" s="186"/>
      <c r="AA491" s="62"/>
      <c r="AB491" s="62"/>
      <c r="AC491" s="187"/>
      <c r="AD491" s="259"/>
      <c r="AE491" s="259"/>
      <c r="AF491" s="56"/>
      <c r="AG491" s="28"/>
      <c r="AH491" s="56"/>
      <c r="AI491" s="28"/>
      <c r="AJ491" s="132"/>
      <c r="AK491" s="198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5"/>
      <c r="E492" s="56"/>
      <c r="F492" s="188"/>
      <c r="G492" s="188"/>
      <c r="H492" s="188"/>
      <c r="I492" s="56"/>
      <c r="J492" s="56"/>
      <c r="K492" s="187"/>
      <c r="L492" s="259"/>
      <c r="M492" s="259"/>
      <c r="N492" s="56"/>
      <c r="O492" s="28"/>
      <c r="P492" s="56"/>
      <c r="Q492" s="28"/>
      <c r="R492" s="183"/>
      <c r="S492" s="215"/>
      <c r="T492" s="287"/>
      <c r="U492" s="27"/>
      <c r="V492" s="185"/>
      <c r="W492" s="56"/>
      <c r="X492" s="188"/>
      <c r="Y492" s="188"/>
      <c r="Z492" s="188"/>
      <c r="AA492" s="56"/>
      <c r="AB492" s="56"/>
      <c r="AC492" s="187"/>
      <c r="AD492" s="259"/>
      <c r="AE492" s="259"/>
      <c r="AF492" s="56"/>
      <c r="AG492" s="28"/>
      <c r="AH492" s="56"/>
      <c r="AI492" s="28"/>
      <c r="AJ492" s="183"/>
      <c r="AK492" s="198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5"/>
      <c r="T493" s="285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8"/>
      <c r="AL493" s="285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34</v>
      </c>
      <c r="D494" s="185"/>
      <c r="E494" s="56"/>
      <c r="F494" s="186"/>
      <c r="G494" s="186"/>
      <c r="H494" s="186"/>
      <c r="I494" s="62"/>
      <c r="J494" s="62"/>
      <c r="K494" s="187"/>
      <c r="L494" s="259"/>
      <c r="M494" s="259"/>
      <c r="N494" s="56"/>
      <c r="O494" s="28"/>
      <c r="P494" s="56"/>
      <c r="Q494" s="28"/>
      <c r="R494" s="132"/>
      <c r="S494" s="215"/>
      <c r="T494" s="286"/>
      <c r="U494" s="27" t="s">
        <v>34</v>
      </c>
      <c r="V494" s="185"/>
      <c r="W494" s="56"/>
      <c r="X494" s="186"/>
      <c r="Y494" s="186"/>
      <c r="Z494" s="186"/>
      <c r="AA494" s="62"/>
      <c r="AB494" s="62"/>
      <c r="AC494" s="187"/>
      <c r="AD494" s="259"/>
      <c r="AE494" s="259"/>
      <c r="AF494" s="56"/>
      <c r="AG494" s="28"/>
      <c r="AH494" s="56"/>
      <c r="AI494" s="28"/>
      <c r="AJ494" s="132"/>
      <c r="AK494" s="198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35</v>
      </c>
      <c r="D495" s="185"/>
      <c r="E495" s="56"/>
      <c r="F495" s="186"/>
      <c r="G495" s="186"/>
      <c r="H495" s="186"/>
      <c r="I495" s="62"/>
      <c r="J495" s="62"/>
      <c r="K495" s="187"/>
      <c r="L495" s="259"/>
      <c r="M495" s="259"/>
      <c r="N495" s="56"/>
      <c r="O495" s="28"/>
      <c r="P495" s="56"/>
      <c r="Q495" s="28"/>
      <c r="R495" s="132"/>
      <c r="S495" s="215"/>
      <c r="T495" s="286"/>
      <c r="U495" s="27" t="s">
        <v>35</v>
      </c>
      <c r="V495" s="185"/>
      <c r="W495" s="56"/>
      <c r="X495" s="186"/>
      <c r="Y495" s="186"/>
      <c r="Z495" s="186"/>
      <c r="AA495" s="62"/>
      <c r="AB495" s="62"/>
      <c r="AC495" s="187"/>
      <c r="AD495" s="259"/>
      <c r="AE495" s="259"/>
      <c r="AF495" s="56"/>
      <c r="AG495" s="28"/>
      <c r="AH495" s="56"/>
      <c r="AI495" s="28"/>
      <c r="AJ495" s="132"/>
      <c r="AK495" s="198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37</v>
      </c>
      <c r="D496" s="185"/>
      <c r="E496" s="56"/>
      <c r="F496" s="186"/>
      <c r="G496" s="186"/>
      <c r="H496" s="186"/>
      <c r="I496" s="62"/>
      <c r="J496" s="62"/>
      <c r="K496" s="187"/>
      <c r="L496" s="259"/>
      <c r="M496" s="259"/>
      <c r="N496" s="56"/>
      <c r="O496" s="28"/>
      <c r="P496" s="56"/>
      <c r="Q496" s="28"/>
      <c r="R496" s="132"/>
      <c r="S496" s="215"/>
      <c r="T496" s="286"/>
      <c r="U496" s="27" t="s">
        <v>37</v>
      </c>
      <c r="V496" s="185"/>
      <c r="W496" s="56"/>
      <c r="X496" s="186"/>
      <c r="Y496" s="186"/>
      <c r="Z496" s="186"/>
      <c r="AA496" s="62"/>
      <c r="AB496" s="62"/>
      <c r="AC496" s="187"/>
      <c r="AD496" s="259"/>
      <c r="AE496" s="259"/>
      <c r="AF496" s="56"/>
      <c r="AG496" s="28"/>
      <c r="AH496" s="56"/>
      <c r="AI496" s="28"/>
      <c r="AJ496" s="132"/>
      <c r="AK496" s="198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5"/>
      <c r="E497" s="56"/>
      <c r="F497" s="188"/>
      <c r="G497" s="188"/>
      <c r="H497" s="188"/>
      <c r="I497" s="56"/>
      <c r="J497" s="56"/>
      <c r="K497" s="187"/>
      <c r="L497" s="259"/>
      <c r="M497" s="259"/>
      <c r="N497" s="56"/>
      <c r="O497" s="28"/>
      <c r="P497" s="56"/>
      <c r="Q497" s="28"/>
      <c r="R497" s="183"/>
      <c r="S497" s="215"/>
      <c r="T497" s="287"/>
      <c r="U497" s="27"/>
      <c r="V497" s="185"/>
      <c r="W497" s="56"/>
      <c r="X497" s="188"/>
      <c r="Y497" s="188"/>
      <c r="Z497" s="188"/>
      <c r="AA497" s="56"/>
      <c r="AB497" s="56"/>
      <c r="AC497" s="187"/>
      <c r="AD497" s="259"/>
      <c r="AE497" s="259"/>
      <c r="AF497" s="56"/>
      <c r="AG497" s="28"/>
      <c r="AH497" s="56"/>
      <c r="AI497" s="28"/>
      <c r="AJ497" s="183"/>
      <c r="AK497" s="198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5"/>
      <c r="T498" s="285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8"/>
      <c r="AL498" s="285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34</v>
      </c>
      <c r="D499" s="185"/>
      <c r="E499" s="56"/>
      <c r="F499" s="186"/>
      <c r="G499" s="186"/>
      <c r="H499" s="186"/>
      <c r="I499" s="62"/>
      <c r="J499" s="62"/>
      <c r="K499" s="187"/>
      <c r="L499" s="259"/>
      <c r="M499" s="259"/>
      <c r="N499" s="56"/>
      <c r="O499" s="28"/>
      <c r="P499" s="56"/>
      <c r="Q499" s="28"/>
      <c r="R499" s="132"/>
      <c r="S499" s="215"/>
      <c r="T499" s="286"/>
      <c r="U499" s="27" t="s">
        <v>34</v>
      </c>
      <c r="V499" s="185"/>
      <c r="W499" s="56"/>
      <c r="X499" s="186"/>
      <c r="Y499" s="186"/>
      <c r="Z499" s="186"/>
      <c r="AA499" s="62"/>
      <c r="AB499" s="62"/>
      <c r="AC499" s="187"/>
      <c r="AD499" s="259"/>
      <c r="AE499" s="259"/>
      <c r="AF499" s="56"/>
      <c r="AG499" s="28"/>
      <c r="AH499" s="56"/>
      <c r="AI499" s="28"/>
      <c r="AJ499" s="132"/>
      <c r="AK499" s="198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35</v>
      </c>
      <c r="D500" s="185"/>
      <c r="E500" s="56"/>
      <c r="F500" s="186"/>
      <c r="G500" s="186"/>
      <c r="H500" s="186"/>
      <c r="I500" s="62"/>
      <c r="J500" s="62"/>
      <c r="K500" s="187"/>
      <c r="L500" s="259"/>
      <c r="M500" s="259"/>
      <c r="N500" s="56"/>
      <c r="O500" s="28"/>
      <c r="P500" s="56"/>
      <c r="Q500" s="28"/>
      <c r="R500" s="132"/>
      <c r="S500" s="215"/>
      <c r="T500" s="286"/>
      <c r="U500" s="27" t="s">
        <v>35</v>
      </c>
      <c r="V500" s="185"/>
      <c r="W500" s="56"/>
      <c r="X500" s="186"/>
      <c r="Y500" s="186"/>
      <c r="Z500" s="186"/>
      <c r="AA500" s="62"/>
      <c r="AB500" s="62"/>
      <c r="AC500" s="187"/>
      <c r="AD500" s="259"/>
      <c r="AE500" s="259"/>
      <c r="AF500" s="56"/>
      <c r="AG500" s="28"/>
      <c r="AH500" s="56"/>
      <c r="AI500" s="28"/>
      <c r="AJ500" s="132"/>
      <c r="AK500" s="198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37</v>
      </c>
      <c r="D501" s="185"/>
      <c r="E501" s="56"/>
      <c r="F501" s="186"/>
      <c r="G501" s="186"/>
      <c r="H501" s="186"/>
      <c r="I501" s="62"/>
      <c r="J501" s="62"/>
      <c r="K501" s="187"/>
      <c r="L501" s="259"/>
      <c r="M501" s="259"/>
      <c r="N501" s="56"/>
      <c r="O501" s="28"/>
      <c r="P501" s="56"/>
      <c r="Q501" s="28"/>
      <c r="R501" s="132"/>
      <c r="S501" s="215"/>
      <c r="T501" s="286"/>
      <c r="U501" s="27" t="s">
        <v>37</v>
      </c>
      <c r="V501" s="185"/>
      <c r="W501" s="56"/>
      <c r="X501" s="186"/>
      <c r="Y501" s="186"/>
      <c r="Z501" s="186"/>
      <c r="AA501" s="62"/>
      <c r="AB501" s="62"/>
      <c r="AC501" s="187"/>
      <c r="AD501" s="259"/>
      <c r="AE501" s="259"/>
      <c r="AF501" s="56"/>
      <c r="AG501" s="28"/>
      <c r="AH501" s="56"/>
      <c r="AI501" s="28"/>
      <c r="AJ501" s="132"/>
      <c r="AK501" s="198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5"/>
      <c r="E502" s="56"/>
      <c r="F502" s="188"/>
      <c r="G502" s="188"/>
      <c r="H502" s="188"/>
      <c r="I502" s="56"/>
      <c r="J502" s="56"/>
      <c r="K502" s="187"/>
      <c r="L502" s="259"/>
      <c r="M502" s="259"/>
      <c r="N502" s="56"/>
      <c r="O502" s="28"/>
      <c r="P502" s="56"/>
      <c r="Q502" s="28"/>
      <c r="R502" s="183"/>
      <c r="S502" s="215"/>
      <c r="T502" s="287"/>
      <c r="U502" s="27"/>
      <c r="V502" s="185"/>
      <c r="W502" s="56"/>
      <c r="X502" s="188"/>
      <c r="Y502" s="188"/>
      <c r="Z502" s="188"/>
      <c r="AA502" s="56"/>
      <c r="AB502" s="56"/>
      <c r="AC502" s="187"/>
      <c r="AD502" s="259"/>
      <c r="AE502" s="259"/>
      <c r="AF502" s="56"/>
      <c r="AG502" s="28"/>
      <c r="AH502" s="56"/>
      <c r="AI502" s="28"/>
      <c r="AJ502" s="183"/>
      <c r="AK502" s="198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5"/>
      <c r="T503" s="285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8"/>
      <c r="AL503" s="285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34</v>
      </c>
      <c r="D504" s="185"/>
      <c r="E504" s="56"/>
      <c r="F504" s="186"/>
      <c r="G504" s="186"/>
      <c r="H504" s="186"/>
      <c r="I504" s="62"/>
      <c r="J504" s="62"/>
      <c r="K504" s="187"/>
      <c r="L504" s="259"/>
      <c r="M504" s="259"/>
      <c r="N504" s="56"/>
      <c r="O504" s="28"/>
      <c r="P504" s="56"/>
      <c r="Q504" s="28"/>
      <c r="R504" s="132"/>
      <c r="S504" s="215"/>
      <c r="T504" s="286"/>
      <c r="U504" s="27" t="s">
        <v>34</v>
      </c>
      <c r="V504" s="185"/>
      <c r="W504" s="56"/>
      <c r="X504" s="186"/>
      <c r="Y504" s="186"/>
      <c r="Z504" s="186"/>
      <c r="AA504" s="62"/>
      <c r="AB504" s="62"/>
      <c r="AC504" s="187"/>
      <c r="AD504" s="259"/>
      <c r="AE504" s="259"/>
      <c r="AF504" s="56"/>
      <c r="AG504" s="28"/>
      <c r="AH504" s="56"/>
      <c r="AI504" s="28"/>
      <c r="AJ504" s="132"/>
      <c r="AK504" s="198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35</v>
      </c>
      <c r="D505" s="185"/>
      <c r="E505" s="56"/>
      <c r="F505" s="186"/>
      <c r="G505" s="186"/>
      <c r="H505" s="186"/>
      <c r="I505" s="62"/>
      <c r="J505" s="62"/>
      <c r="K505" s="187"/>
      <c r="L505" s="259"/>
      <c r="M505" s="259"/>
      <c r="N505" s="56"/>
      <c r="O505" s="28"/>
      <c r="P505" s="56"/>
      <c r="Q505" s="28"/>
      <c r="R505" s="132"/>
      <c r="S505" s="215"/>
      <c r="T505" s="286"/>
      <c r="U505" s="27" t="s">
        <v>35</v>
      </c>
      <c r="V505" s="185"/>
      <c r="W505" s="56"/>
      <c r="X505" s="186"/>
      <c r="Y505" s="186"/>
      <c r="Z505" s="186"/>
      <c r="AA505" s="62"/>
      <c r="AB505" s="62"/>
      <c r="AC505" s="187"/>
      <c r="AD505" s="259"/>
      <c r="AE505" s="259"/>
      <c r="AF505" s="56"/>
      <c r="AG505" s="28"/>
      <c r="AH505" s="56"/>
      <c r="AI505" s="28"/>
      <c r="AJ505" s="132"/>
      <c r="AK505" s="198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37</v>
      </c>
      <c r="D506" s="185"/>
      <c r="E506" s="56"/>
      <c r="F506" s="186"/>
      <c r="G506" s="186"/>
      <c r="H506" s="186"/>
      <c r="I506" s="62"/>
      <c r="J506" s="62"/>
      <c r="K506" s="187"/>
      <c r="L506" s="259"/>
      <c r="M506" s="259"/>
      <c r="N506" s="56"/>
      <c r="O506" s="28"/>
      <c r="P506" s="56"/>
      <c r="Q506" s="28"/>
      <c r="R506" s="132"/>
      <c r="S506" s="215"/>
      <c r="T506" s="286"/>
      <c r="U506" s="27" t="s">
        <v>37</v>
      </c>
      <c r="V506" s="185"/>
      <c r="W506" s="56"/>
      <c r="X506" s="186"/>
      <c r="Y506" s="186"/>
      <c r="Z506" s="186"/>
      <c r="AA506" s="62"/>
      <c r="AB506" s="62"/>
      <c r="AC506" s="187"/>
      <c r="AD506" s="259"/>
      <c r="AE506" s="259"/>
      <c r="AF506" s="56"/>
      <c r="AG506" s="28"/>
      <c r="AH506" s="56"/>
      <c r="AI506" s="28"/>
      <c r="AJ506" s="132"/>
      <c r="AK506" s="198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5"/>
      <c r="E507" s="56"/>
      <c r="F507" s="188"/>
      <c r="G507" s="188"/>
      <c r="H507" s="188"/>
      <c r="I507" s="56"/>
      <c r="J507" s="56"/>
      <c r="K507" s="187"/>
      <c r="L507" s="259"/>
      <c r="M507" s="259"/>
      <c r="N507" s="56"/>
      <c r="O507" s="28"/>
      <c r="P507" s="56"/>
      <c r="Q507" s="28"/>
      <c r="R507" s="183"/>
      <c r="S507" s="215"/>
      <c r="T507" s="287"/>
      <c r="U507" s="27"/>
      <c r="V507" s="185"/>
      <c r="W507" s="56"/>
      <c r="X507" s="188"/>
      <c r="Y507" s="188"/>
      <c r="Z507" s="188"/>
      <c r="AA507" s="56"/>
      <c r="AB507" s="56"/>
      <c r="AC507" s="187"/>
      <c r="AD507" s="259"/>
      <c r="AE507" s="259"/>
      <c r="AF507" s="56"/>
      <c r="AG507" s="28"/>
      <c r="AH507" s="56"/>
      <c r="AI507" s="28"/>
      <c r="AJ507" s="183"/>
      <c r="AK507" s="198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5"/>
      <c r="T508" s="285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8"/>
      <c r="AL508" s="285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34</v>
      </c>
      <c r="D509" s="185"/>
      <c r="E509" s="56"/>
      <c r="F509" s="186"/>
      <c r="G509" s="186"/>
      <c r="H509" s="186"/>
      <c r="I509" s="62"/>
      <c r="J509" s="62"/>
      <c r="K509" s="187"/>
      <c r="L509" s="259"/>
      <c r="M509" s="259"/>
      <c r="N509" s="56"/>
      <c r="O509" s="28"/>
      <c r="P509" s="56"/>
      <c r="Q509" s="28"/>
      <c r="R509" s="132"/>
      <c r="S509" s="215"/>
      <c r="T509" s="286"/>
      <c r="U509" s="27" t="s">
        <v>34</v>
      </c>
      <c r="V509" s="185"/>
      <c r="W509" s="56"/>
      <c r="X509" s="186"/>
      <c r="Y509" s="186"/>
      <c r="Z509" s="186"/>
      <c r="AA509" s="62"/>
      <c r="AB509" s="62"/>
      <c r="AC509" s="187"/>
      <c r="AD509" s="259"/>
      <c r="AE509" s="259"/>
      <c r="AF509" s="56"/>
      <c r="AG509" s="28"/>
      <c r="AH509" s="56"/>
      <c r="AI509" s="28"/>
      <c r="AJ509" s="132"/>
      <c r="AK509" s="198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35</v>
      </c>
      <c r="D510" s="185"/>
      <c r="E510" s="56"/>
      <c r="F510" s="186"/>
      <c r="G510" s="186"/>
      <c r="H510" s="186"/>
      <c r="I510" s="62"/>
      <c r="J510" s="62"/>
      <c r="K510" s="187"/>
      <c r="L510" s="259"/>
      <c r="M510" s="259"/>
      <c r="N510" s="56"/>
      <c r="O510" s="28"/>
      <c r="P510" s="56"/>
      <c r="Q510" s="28"/>
      <c r="R510" s="132"/>
      <c r="S510" s="215"/>
      <c r="T510" s="286"/>
      <c r="U510" s="27" t="s">
        <v>35</v>
      </c>
      <c r="V510" s="185"/>
      <c r="W510" s="56"/>
      <c r="X510" s="186"/>
      <c r="Y510" s="186"/>
      <c r="Z510" s="186"/>
      <c r="AA510" s="62"/>
      <c r="AB510" s="62"/>
      <c r="AC510" s="187"/>
      <c r="AD510" s="259"/>
      <c r="AE510" s="259"/>
      <c r="AF510" s="56"/>
      <c r="AG510" s="28"/>
      <c r="AH510" s="56"/>
      <c r="AI510" s="28"/>
      <c r="AJ510" s="132"/>
      <c r="AK510" s="198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37</v>
      </c>
      <c r="D511" s="185"/>
      <c r="E511" s="56"/>
      <c r="F511" s="186"/>
      <c r="G511" s="186"/>
      <c r="H511" s="186"/>
      <c r="I511" s="62"/>
      <c r="J511" s="62"/>
      <c r="K511" s="187"/>
      <c r="L511" s="259"/>
      <c r="M511" s="259"/>
      <c r="N511" s="56"/>
      <c r="O511" s="28"/>
      <c r="P511" s="56"/>
      <c r="Q511" s="28"/>
      <c r="R511" s="132"/>
      <c r="S511" s="215"/>
      <c r="T511" s="286"/>
      <c r="U511" s="27" t="s">
        <v>37</v>
      </c>
      <c r="V511" s="185"/>
      <c r="W511" s="56"/>
      <c r="X511" s="186"/>
      <c r="Y511" s="186"/>
      <c r="Z511" s="186"/>
      <c r="AA511" s="62"/>
      <c r="AB511" s="62"/>
      <c r="AC511" s="187"/>
      <c r="AD511" s="259"/>
      <c r="AE511" s="259"/>
      <c r="AF511" s="56"/>
      <c r="AG511" s="28"/>
      <c r="AH511" s="56"/>
      <c r="AI511" s="28"/>
      <c r="AJ511" s="132"/>
      <c r="AK511" s="198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5"/>
      <c r="E512" s="56"/>
      <c r="F512" s="188"/>
      <c r="G512" s="188"/>
      <c r="H512" s="188"/>
      <c r="I512" s="56"/>
      <c r="J512" s="56"/>
      <c r="K512" s="187"/>
      <c r="L512" s="259"/>
      <c r="M512" s="259"/>
      <c r="N512" s="56"/>
      <c r="O512" s="28"/>
      <c r="P512" s="56"/>
      <c r="Q512" s="28"/>
      <c r="R512" s="183"/>
      <c r="S512" s="215"/>
      <c r="T512" s="287"/>
      <c r="U512" s="27"/>
      <c r="V512" s="185"/>
      <c r="W512" s="56"/>
      <c r="X512" s="188"/>
      <c r="Y512" s="188"/>
      <c r="Z512" s="188"/>
      <c r="AA512" s="56"/>
      <c r="AB512" s="56"/>
      <c r="AC512" s="187"/>
      <c r="AD512" s="259"/>
      <c r="AE512" s="259"/>
      <c r="AF512" s="56"/>
      <c r="AG512" s="28"/>
      <c r="AH512" s="56"/>
      <c r="AI512" s="28"/>
      <c r="AJ512" s="183"/>
      <c r="AK512" s="198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5"/>
      <c r="T513" s="285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8"/>
      <c r="AL513" s="285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34</v>
      </c>
      <c r="D514" s="185"/>
      <c r="E514" s="56"/>
      <c r="F514" s="186"/>
      <c r="G514" s="186"/>
      <c r="H514" s="186"/>
      <c r="I514" s="62"/>
      <c r="J514" s="62"/>
      <c r="K514" s="187"/>
      <c r="L514" s="259"/>
      <c r="M514" s="259"/>
      <c r="N514" s="56"/>
      <c r="O514" s="28"/>
      <c r="P514" s="56"/>
      <c r="Q514" s="28"/>
      <c r="R514" s="132"/>
      <c r="S514" s="215"/>
      <c r="T514" s="286"/>
      <c r="U514" s="27" t="s">
        <v>34</v>
      </c>
      <c r="V514" s="185"/>
      <c r="W514" s="56"/>
      <c r="X514" s="186"/>
      <c r="Y514" s="186"/>
      <c r="Z514" s="186"/>
      <c r="AA514" s="62"/>
      <c r="AB514" s="62"/>
      <c r="AC514" s="187"/>
      <c r="AD514" s="259"/>
      <c r="AE514" s="259"/>
      <c r="AF514" s="56"/>
      <c r="AG514" s="28"/>
      <c r="AH514" s="56"/>
      <c r="AI514" s="28"/>
      <c r="AJ514" s="132"/>
      <c r="AK514" s="198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35</v>
      </c>
      <c r="D515" s="185"/>
      <c r="E515" s="56"/>
      <c r="F515" s="186"/>
      <c r="G515" s="186"/>
      <c r="H515" s="186"/>
      <c r="I515" s="62"/>
      <c r="J515" s="62"/>
      <c r="K515" s="187"/>
      <c r="L515" s="259"/>
      <c r="M515" s="259"/>
      <c r="N515" s="56"/>
      <c r="O515" s="28"/>
      <c r="P515" s="56"/>
      <c r="Q515" s="28"/>
      <c r="R515" s="132"/>
      <c r="S515" s="215"/>
      <c r="T515" s="286"/>
      <c r="U515" s="27" t="s">
        <v>35</v>
      </c>
      <c r="V515" s="185"/>
      <c r="W515" s="56"/>
      <c r="X515" s="186"/>
      <c r="Y515" s="186"/>
      <c r="Z515" s="186"/>
      <c r="AA515" s="62"/>
      <c r="AB515" s="62"/>
      <c r="AC515" s="187"/>
      <c r="AD515" s="259"/>
      <c r="AE515" s="259"/>
      <c r="AF515" s="56"/>
      <c r="AG515" s="28"/>
      <c r="AH515" s="56"/>
      <c r="AI515" s="28"/>
      <c r="AJ515" s="132"/>
      <c r="AK515" s="198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37</v>
      </c>
      <c r="D516" s="185"/>
      <c r="E516" s="56"/>
      <c r="F516" s="186"/>
      <c r="G516" s="186"/>
      <c r="H516" s="186"/>
      <c r="I516" s="62"/>
      <c r="J516" s="62"/>
      <c r="K516" s="187"/>
      <c r="L516" s="259"/>
      <c r="M516" s="259"/>
      <c r="N516" s="56"/>
      <c r="O516" s="28"/>
      <c r="P516" s="56"/>
      <c r="Q516" s="28"/>
      <c r="R516" s="132"/>
      <c r="S516" s="215"/>
      <c r="T516" s="286"/>
      <c r="U516" s="27" t="s">
        <v>37</v>
      </c>
      <c r="V516" s="185"/>
      <c r="W516" s="56"/>
      <c r="X516" s="186"/>
      <c r="Y516" s="186"/>
      <c r="Z516" s="186"/>
      <c r="AA516" s="62"/>
      <c r="AB516" s="62"/>
      <c r="AC516" s="187"/>
      <c r="AD516" s="259"/>
      <c r="AE516" s="259"/>
      <c r="AF516" s="56"/>
      <c r="AG516" s="28"/>
      <c r="AH516" s="56"/>
      <c r="AI516" s="28"/>
      <c r="AJ516" s="132"/>
      <c r="AK516" s="198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5"/>
      <c r="E517" s="56"/>
      <c r="F517" s="188"/>
      <c r="G517" s="188"/>
      <c r="H517" s="188"/>
      <c r="I517" s="56"/>
      <c r="J517" s="56"/>
      <c r="K517" s="187"/>
      <c r="L517" s="259"/>
      <c r="M517" s="259"/>
      <c r="N517" s="56"/>
      <c r="O517" s="28"/>
      <c r="P517" s="56"/>
      <c r="Q517" s="28"/>
      <c r="R517" s="183"/>
      <c r="S517" s="215"/>
      <c r="T517" s="287"/>
      <c r="U517" s="27"/>
      <c r="V517" s="185"/>
      <c r="W517" s="56"/>
      <c r="X517" s="188"/>
      <c r="Y517" s="188"/>
      <c r="Z517" s="188"/>
      <c r="AA517" s="56"/>
      <c r="AB517" s="56"/>
      <c r="AC517" s="187"/>
      <c r="AD517" s="259"/>
      <c r="AE517" s="259"/>
      <c r="AF517" s="56"/>
      <c r="AG517" s="28"/>
      <c r="AH517" s="56"/>
      <c r="AI517" s="28"/>
      <c r="AJ517" s="183"/>
      <c r="AK517" s="198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5"/>
      <c r="T518" s="285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8"/>
      <c r="AL518" s="285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34</v>
      </c>
      <c r="D519" s="185"/>
      <c r="E519" s="56"/>
      <c r="F519" s="186"/>
      <c r="G519" s="186"/>
      <c r="H519" s="186"/>
      <c r="I519" s="62"/>
      <c r="J519" s="62"/>
      <c r="K519" s="187"/>
      <c r="L519" s="259"/>
      <c r="M519" s="259"/>
      <c r="N519" s="56"/>
      <c r="O519" s="28"/>
      <c r="P519" s="56"/>
      <c r="Q519" s="28"/>
      <c r="R519" s="132"/>
      <c r="S519" s="215"/>
      <c r="T519" s="286"/>
      <c r="U519" s="27" t="s">
        <v>34</v>
      </c>
      <c r="V519" s="185"/>
      <c r="W519" s="56"/>
      <c r="X519" s="186"/>
      <c r="Y519" s="186"/>
      <c r="Z519" s="186"/>
      <c r="AA519" s="62"/>
      <c r="AB519" s="62"/>
      <c r="AC519" s="187"/>
      <c r="AD519" s="259"/>
      <c r="AE519" s="259"/>
      <c r="AF519" s="56"/>
      <c r="AG519" s="28"/>
      <c r="AH519" s="56"/>
      <c r="AI519" s="28"/>
      <c r="AJ519" s="132"/>
      <c r="AK519" s="198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35</v>
      </c>
      <c r="D520" s="185"/>
      <c r="E520" s="56"/>
      <c r="F520" s="186"/>
      <c r="G520" s="186"/>
      <c r="H520" s="186"/>
      <c r="I520" s="62"/>
      <c r="J520" s="62"/>
      <c r="K520" s="187"/>
      <c r="L520" s="259"/>
      <c r="M520" s="259"/>
      <c r="N520" s="56"/>
      <c r="O520" s="28"/>
      <c r="P520" s="56"/>
      <c r="Q520" s="28"/>
      <c r="R520" s="132"/>
      <c r="S520" s="215"/>
      <c r="T520" s="286"/>
      <c r="U520" s="27" t="s">
        <v>35</v>
      </c>
      <c r="V520" s="185"/>
      <c r="W520" s="56"/>
      <c r="X520" s="186"/>
      <c r="Y520" s="186"/>
      <c r="Z520" s="186"/>
      <c r="AA520" s="62"/>
      <c r="AB520" s="62"/>
      <c r="AC520" s="187"/>
      <c r="AD520" s="259"/>
      <c r="AE520" s="259"/>
      <c r="AF520" s="56"/>
      <c r="AG520" s="28"/>
      <c r="AH520" s="56"/>
      <c r="AI520" s="28"/>
      <c r="AJ520" s="132"/>
      <c r="AK520" s="198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37</v>
      </c>
      <c r="D521" s="185"/>
      <c r="E521" s="56"/>
      <c r="F521" s="186"/>
      <c r="G521" s="186"/>
      <c r="H521" s="186"/>
      <c r="I521" s="62"/>
      <c r="J521" s="62"/>
      <c r="K521" s="187"/>
      <c r="L521" s="259"/>
      <c r="M521" s="259"/>
      <c r="N521" s="56"/>
      <c r="O521" s="28"/>
      <c r="P521" s="56"/>
      <c r="Q521" s="28"/>
      <c r="R521" s="132"/>
      <c r="S521" s="215"/>
      <c r="T521" s="286"/>
      <c r="U521" s="27" t="s">
        <v>37</v>
      </c>
      <c r="V521" s="185"/>
      <c r="W521" s="56"/>
      <c r="X521" s="186"/>
      <c r="Y521" s="186"/>
      <c r="Z521" s="186"/>
      <c r="AA521" s="62"/>
      <c r="AB521" s="62"/>
      <c r="AC521" s="187"/>
      <c r="AD521" s="259"/>
      <c r="AE521" s="259"/>
      <c r="AF521" s="56"/>
      <c r="AG521" s="28"/>
      <c r="AH521" s="56"/>
      <c r="AI521" s="28"/>
      <c r="AJ521" s="132"/>
      <c r="AK521" s="198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5"/>
      <c r="E522" s="56"/>
      <c r="F522" s="188"/>
      <c r="G522" s="188"/>
      <c r="H522" s="188"/>
      <c r="I522" s="56"/>
      <c r="J522" s="56"/>
      <c r="K522" s="187"/>
      <c r="L522" s="259"/>
      <c r="M522" s="259"/>
      <c r="N522" s="56"/>
      <c r="O522" s="28"/>
      <c r="P522" s="56"/>
      <c r="Q522" s="28"/>
      <c r="R522" s="183"/>
      <c r="S522" s="215"/>
      <c r="T522" s="287"/>
      <c r="U522" s="27"/>
      <c r="V522" s="185"/>
      <c r="W522" s="56"/>
      <c r="X522" s="188"/>
      <c r="Y522" s="188"/>
      <c r="Z522" s="188"/>
      <c r="AA522" s="56"/>
      <c r="AB522" s="56"/>
      <c r="AC522" s="187"/>
      <c r="AD522" s="259"/>
      <c r="AE522" s="259"/>
      <c r="AF522" s="56"/>
      <c r="AG522" s="28"/>
      <c r="AH522" s="56"/>
      <c r="AI522" s="28"/>
      <c r="AJ522" s="183"/>
      <c r="AK522" s="198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5"/>
      <c r="T523" s="285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8"/>
      <c r="AL523" s="285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34</v>
      </c>
      <c r="D524" s="185"/>
      <c r="E524" s="56"/>
      <c r="F524" s="186"/>
      <c r="G524" s="186"/>
      <c r="H524" s="186"/>
      <c r="I524" s="62"/>
      <c r="J524" s="62"/>
      <c r="K524" s="187"/>
      <c r="L524" s="259"/>
      <c r="M524" s="259"/>
      <c r="N524" s="56"/>
      <c r="O524" s="28"/>
      <c r="P524" s="56"/>
      <c r="Q524" s="28"/>
      <c r="R524" s="132"/>
      <c r="S524" s="215"/>
      <c r="T524" s="286"/>
      <c r="U524" s="27" t="s">
        <v>34</v>
      </c>
      <c r="V524" s="185"/>
      <c r="W524" s="56"/>
      <c r="X524" s="186"/>
      <c r="Y524" s="186"/>
      <c r="Z524" s="186"/>
      <c r="AA524" s="62"/>
      <c r="AB524" s="62"/>
      <c r="AC524" s="187"/>
      <c r="AD524" s="259"/>
      <c r="AE524" s="259"/>
      <c r="AF524" s="56"/>
      <c r="AG524" s="28"/>
      <c r="AH524" s="56"/>
      <c r="AI524" s="28"/>
      <c r="AJ524" s="132"/>
      <c r="AK524" s="198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35</v>
      </c>
      <c r="D525" s="185"/>
      <c r="E525" s="56"/>
      <c r="F525" s="186"/>
      <c r="G525" s="186"/>
      <c r="H525" s="186"/>
      <c r="I525" s="62"/>
      <c r="J525" s="62"/>
      <c r="K525" s="187"/>
      <c r="L525" s="259"/>
      <c r="M525" s="259"/>
      <c r="N525" s="56"/>
      <c r="O525" s="28"/>
      <c r="P525" s="56"/>
      <c r="Q525" s="28"/>
      <c r="R525" s="132"/>
      <c r="S525" s="215"/>
      <c r="T525" s="286"/>
      <c r="U525" s="27" t="s">
        <v>35</v>
      </c>
      <c r="V525" s="185"/>
      <c r="W525" s="56"/>
      <c r="X525" s="186"/>
      <c r="Y525" s="186"/>
      <c r="Z525" s="186"/>
      <c r="AA525" s="62"/>
      <c r="AB525" s="62"/>
      <c r="AC525" s="187"/>
      <c r="AD525" s="259"/>
      <c r="AE525" s="259"/>
      <c r="AF525" s="56"/>
      <c r="AG525" s="28"/>
      <c r="AH525" s="56"/>
      <c r="AI525" s="28"/>
      <c r="AJ525" s="132"/>
      <c r="AK525" s="198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37</v>
      </c>
      <c r="D526" s="185"/>
      <c r="E526" s="56"/>
      <c r="F526" s="186"/>
      <c r="G526" s="186"/>
      <c r="H526" s="186"/>
      <c r="I526" s="62"/>
      <c r="J526" s="62"/>
      <c r="K526" s="187"/>
      <c r="L526" s="259"/>
      <c r="M526" s="259"/>
      <c r="N526" s="56"/>
      <c r="O526" s="28"/>
      <c r="P526" s="56"/>
      <c r="Q526" s="28"/>
      <c r="R526" s="132"/>
      <c r="S526" s="215"/>
      <c r="T526" s="286"/>
      <c r="U526" s="27" t="s">
        <v>37</v>
      </c>
      <c r="V526" s="185"/>
      <c r="W526" s="56"/>
      <c r="X526" s="186"/>
      <c r="Y526" s="186"/>
      <c r="Z526" s="186"/>
      <c r="AA526" s="62"/>
      <c r="AB526" s="62"/>
      <c r="AC526" s="187"/>
      <c r="AD526" s="259"/>
      <c r="AE526" s="259"/>
      <c r="AF526" s="56"/>
      <c r="AG526" s="28"/>
      <c r="AH526" s="56"/>
      <c r="AI526" s="28"/>
      <c r="AJ526" s="132"/>
      <c r="AK526" s="198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5"/>
      <c r="E527" s="56"/>
      <c r="F527" s="188"/>
      <c r="G527" s="188"/>
      <c r="H527" s="188"/>
      <c r="I527" s="56"/>
      <c r="J527" s="56"/>
      <c r="K527" s="187"/>
      <c r="L527" s="259"/>
      <c r="M527" s="259"/>
      <c r="N527" s="56"/>
      <c r="O527" s="28"/>
      <c r="P527" s="56"/>
      <c r="Q527" s="28"/>
      <c r="R527" s="183"/>
      <c r="S527" s="215"/>
      <c r="T527" s="287"/>
      <c r="U527" s="27"/>
      <c r="V527" s="185"/>
      <c r="W527" s="56"/>
      <c r="X527" s="188"/>
      <c r="Y527" s="188"/>
      <c r="Z527" s="188"/>
      <c r="AA527" s="56"/>
      <c r="AB527" s="56"/>
      <c r="AC527" s="187"/>
      <c r="AD527" s="259"/>
      <c r="AE527" s="259"/>
      <c r="AF527" s="56"/>
      <c r="AG527" s="28"/>
      <c r="AH527" s="56"/>
      <c r="AI527" s="28"/>
      <c r="AJ527" s="183"/>
      <c r="AK527" s="198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5"/>
      <c r="T528" s="285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8"/>
      <c r="AL528" s="285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34</v>
      </c>
      <c r="D529" s="185"/>
      <c r="E529" s="56"/>
      <c r="F529" s="186"/>
      <c r="G529" s="186"/>
      <c r="H529" s="186"/>
      <c r="I529" s="62"/>
      <c r="J529" s="62"/>
      <c r="K529" s="187"/>
      <c r="L529" s="259"/>
      <c r="M529" s="259"/>
      <c r="N529" s="56"/>
      <c r="O529" s="28"/>
      <c r="P529" s="56"/>
      <c r="Q529" s="28"/>
      <c r="R529" s="132"/>
      <c r="S529" s="215"/>
      <c r="T529" s="286"/>
      <c r="U529" s="27" t="s">
        <v>34</v>
      </c>
      <c r="V529" s="185"/>
      <c r="W529" s="56"/>
      <c r="X529" s="186"/>
      <c r="Y529" s="186"/>
      <c r="Z529" s="186"/>
      <c r="AA529" s="62"/>
      <c r="AB529" s="62"/>
      <c r="AC529" s="187"/>
      <c r="AD529" s="259"/>
      <c r="AE529" s="259"/>
      <c r="AF529" s="56"/>
      <c r="AG529" s="28"/>
      <c r="AH529" s="56"/>
      <c r="AI529" s="28"/>
      <c r="AJ529" s="132"/>
      <c r="AK529" s="198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35</v>
      </c>
      <c r="D530" s="185"/>
      <c r="E530" s="56"/>
      <c r="F530" s="186"/>
      <c r="G530" s="186"/>
      <c r="H530" s="186"/>
      <c r="I530" s="62"/>
      <c r="J530" s="62"/>
      <c r="K530" s="187"/>
      <c r="L530" s="259"/>
      <c r="M530" s="259"/>
      <c r="N530" s="56"/>
      <c r="O530" s="28"/>
      <c r="P530" s="56"/>
      <c r="Q530" s="28"/>
      <c r="R530" s="132"/>
      <c r="S530" s="215"/>
      <c r="T530" s="286"/>
      <c r="U530" s="27" t="s">
        <v>35</v>
      </c>
      <c r="V530" s="185"/>
      <c r="W530" s="56"/>
      <c r="X530" s="186"/>
      <c r="Y530" s="186"/>
      <c r="Z530" s="186"/>
      <c r="AA530" s="62"/>
      <c r="AB530" s="62"/>
      <c r="AC530" s="187"/>
      <c r="AD530" s="259"/>
      <c r="AE530" s="259"/>
      <c r="AF530" s="56"/>
      <c r="AG530" s="28"/>
      <c r="AH530" s="56"/>
      <c r="AI530" s="28"/>
      <c r="AJ530" s="132"/>
      <c r="AK530" s="198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37</v>
      </c>
      <c r="D531" s="185"/>
      <c r="E531" s="56"/>
      <c r="F531" s="186"/>
      <c r="G531" s="186"/>
      <c r="H531" s="186"/>
      <c r="I531" s="62"/>
      <c r="J531" s="62"/>
      <c r="K531" s="187"/>
      <c r="L531" s="259"/>
      <c r="M531" s="259"/>
      <c r="N531" s="56"/>
      <c r="O531" s="28"/>
      <c r="P531" s="56"/>
      <c r="Q531" s="28"/>
      <c r="R531" s="132"/>
      <c r="S531" s="215"/>
      <c r="T531" s="286"/>
      <c r="U531" s="27" t="s">
        <v>37</v>
      </c>
      <c r="V531" s="185"/>
      <c r="W531" s="56"/>
      <c r="X531" s="186"/>
      <c r="Y531" s="186"/>
      <c r="Z531" s="186"/>
      <c r="AA531" s="62"/>
      <c r="AB531" s="62"/>
      <c r="AC531" s="187"/>
      <c r="AD531" s="259"/>
      <c r="AE531" s="259"/>
      <c r="AF531" s="56"/>
      <c r="AG531" s="28"/>
      <c r="AH531" s="56"/>
      <c r="AI531" s="28"/>
      <c r="AJ531" s="132"/>
      <c r="AK531" s="198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5"/>
      <c r="E532" s="56"/>
      <c r="F532" s="188"/>
      <c r="G532" s="188"/>
      <c r="H532" s="188"/>
      <c r="I532" s="56"/>
      <c r="J532" s="56"/>
      <c r="K532" s="187"/>
      <c r="L532" s="259"/>
      <c r="M532" s="259"/>
      <c r="N532" s="56"/>
      <c r="O532" s="28"/>
      <c r="P532" s="56"/>
      <c r="Q532" s="28"/>
      <c r="R532" s="183"/>
      <c r="S532" s="215"/>
      <c r="T532" s="287"/>
      <c r="U532" s="27"/>
      <c r="V532" s="185"/>
      <c r="W532" s="56"/>
      <c r="X532" s="188"/>
      <c r="Y532" s="188"/>
      <c r="Z532" s="188"/>
      <c r="AA532" s="56"/>
      <c r="AB532" s="56"/>
      <c r="AC532" s="187"/>
      <c r="AD532" s="259"/>
      <c r="AE532" s="259"/>
      <c r="AF532" s="56"/>
      <c r="AG532" s="28"/>
      <c r="AH532" s="56"/>
      <c r="AI532" s="28"/>
      <c r="AJ532" s="183"/>
      <c r="AK532" s="198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5"/>
      <c r="T533" s="285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8"/>
      <c r="AL533" s="285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34</v>
      </c>
      <c r="D534" s="185"/>
      <c r="E534" s="56"/>
      <c r="F534" s="186"/>
      <c r="G534" s="186"/>
      <c r="H534" s="186"/>
      <c r="I534" s="62"/>
      <c r="J534" s="62"/>
      <c r="K534" s="187"/>
      <c r="L534" s="259"/>
      <c r="M534" s="259"/>
      <c r="N534" s="56"/>
      <c r="O534" s="28"/>
      <c r="P534" s="56"/>
      <c r="Q534" s="28"/>
      <c r="R534" s="132"/>
      <c r="S534" s="215"/>
      <c r="T534" s="286"/>
      <c r="U534" s="27" t="s">
        <v>34</v>
      </c>
      <c r="V534" s="185"/>
      <c r="W534" s="56"/>
      <c r="X534" s="186"/>
      <c r="Y534" s="186"/>
      <c r="Z534" s="186"/>
      <c r="AA534" s="62"/>
      <c r="AB534" s="62"/>
      <c r="AC534" s="187"/>
      <c r="AD534" s="259"/>
      <c r="AE534" s="259"/>
      <c r="AF534" s="56"/>
      <c r="AG534" s="28"/>
      <c r="AH534" s="56"/>
      <c r="AI534" s="28"/>
      <c r="AJ534" s="132"/>
      <c r="AK534" s="198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35</v>
      </c>
      <c r="D535" s="185"/>
      <c r="E535" s="56"/>
      <c r="F535" s="186"/>
      <c r="G535" s="186"/>
      <c r="H535" s="186"/>
      <c r="I535" s="62"/>
      <c r="J535" s="62"/>
      <c r="K535" s="187"/>
      <c r="L535" s="259"/>
      <c r="M535" s="259"/>
      <c r="N535" s="56"/>
      <c r="O535" s="28"/>
      <c r="P535" s="56"/>
      <c r="Q535" s="28"/>
      <c r="R535" s="132"/>
      <c r="S535" s="215"/>
      <c r="T535" s="286"/>
      <c r="U535" s="27" t="s">
        <v>35</v>
      </c>
      <c r="V535" s="185"/>
      <c r="W535" s="56"/>
      <c r="X535" s="186"/>
      <c r="Y535" s="186"/>
      <c r="Z535" s="186"/>
      <c r="AA535" s="62"/>
      <c r="AB535" s="62"/>
      <c r="AC535" s="187"/>
      <c r="AD535" s="259"/>
      <c r="AE535" s="259"/>
      <c r="AF535" s="56"/>
      <c r="AG535" s="28"/>
      <c r="AH535" s="56"/>
      <c r="AI535" s="28"/>
      <c r="AJ535" s="132"/>
      <c r="AK535" s="198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37</v>
      </c>
      <c r="D536" s="185"/>
      <c r="E536" s="56"/>
      <c r="F536" s="186"/>
      <c r="G536" s="186"/>
      <c r="H536" s="186"/>
      <c r="I536" s="62"/>
      <c r="J536" s="62"/>
      <c r="K536" s="187"/>
      <c r="L536" s="259"/>
      <c r="M536" s="259"/>
      <c r="N536" s="56"/>
      <c r="O536" s="28"/>
      <c r="P536" s="56"/>
      <c r="Q536" s="28"/>
      <c r="R536" s="132"/>
      <c r="S536" s="215"/>
      <c r="T536" s="286"/>
      <c r="U536" s="27" t="s">
        <v>37</v>
      </c>
      <c r="V536" s="185"/>
      <c r="W536" s="56"/>
      <c r="X536" s="186"/>
      <c r="Y536" s="186"/>
      <c r="Z536" s="186"/>
      <c r="AA536" s="62"/>
      <c r="AB536" s="62"/>
      <c r="AC536" s="187"/>
      <c r="AD536" s="259"/>
      <c r="AE536" s="259"/>
      <c r="AF536" s="56"/>
      <c r="AG536" s="28"/>
      <c r="AH536" s="56"/>
      <c r="AI536" s="28"/>
      <c r="AJ536" s="132"/>
      <c r="AK536" s="198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5"/>
      <c r="E537" s="56"/>
      <c r="F537" s="188"/>
      <c r="G537" s="188"/>
      <c r="H537" s="188"/>
      <c r="I537" s="56"/>
      <c r="J537" s="56"/>
      <c r="K537" s="187"/>
      <c r="L537" s="259"/>
      <c r="M537" s="259"/>
      <c r="N537" s="56"/>
      <c r="O537" s="28"/>
      <c r="P537" s="56"/>
      <c r="Q537" s="28"/>
      <c r="R537" s="183"/>
      <c r="S537" s="215"/>
      <c r="T537" s="287"/>
      <c r="U537" s="27"/>
      <c r="V537" s="185"/>
      <c r="W537" s="56"/>
      <c r="X537" s="188"/>
      <c r="Y537" s="188"/>
      <c r="Z537" s="188"/>
      <c r="AA537" s="56"/>
      <c r="AB537" s="56"/>
      <c r="AC537" s="187"/>
      <c r="AD537" s="259"/>
      <c r="AE537" s="259"/>
      <c r="AF537" s="56"/>
      <c r="AG537" s="28"/>
      <c r="AH537" s="56"/>
      <c r="AI537" s="28"/>
      <c r="AJ537" s="183"/>
      <c r="AK537" s="198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5"/>
      <c r="T538" s="285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8"/>
      <c r="AL538" s="285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34</v>
      </c>
      <c r="D539" s="185"/>
      <c r="E539" s="56"/>
      <c r="F539" s="186"/>
      <c r="G539" s="186"/>
      <c r="H539" s="186"/>
      <c r="I539" s="62"/>
      <c r="J539" s="62"/>
      <c r="K539" s="187"/>
      <c r="L539" s="259"/>
      <c r="M539" s="259"/>
      <c r="N539" s="56"/>
      <c r="O539" s="28"/>
      <c r="P539" s="56"/>
      <c r="Q539" s="28"/>
      <c r="R539" s="132"/>
      <c r="S539" s="215"/>
      <c r="T539" s="286"/>
      <c r="U539" s="27" t="s">
        <v>34</v>
      </c>
      <c r="V539" s="185"/>
      <c r="W539" s="56"/>
      <c r="X539" s="186"/>
      <c r="Y539" s="186"/>
      <c r="Z539" s="186"/>
      <c r="AA539" s="62"/>
      <c r="AB539" s="62"/>
      <c r="AC539" s="187"/>
      <c r="AD539" s="259"/>
      <c r="AE539" s="259"/>
      <c r="AF539" s="56"/>
      <c r="AG539" s="28"/>
      <c r="AH539" s="56"/>
      <c r="AI539" s="28"/>
      <c r="AJ539" s="132"/>
      <c r="AK539" s="198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35</v>
      </c>
      <c r="D540" s="185"/>
      <c r="E540" s="56"/>
      <c r="F540" s="186"/>
      <c r="G540" s="186"/>
      <c r="H540" s="186"/>
      <c r="I540" s="62"/>
      <c r="J540" s="62"/>
      <c r="K540" s="187"/>
      <c r="L540" s="259"/>
      <c r="M540" s="259"/>
      <c r="N540" s="56"/>
      <c r="O540" s="28"/>
      <c r="P540" s="56"/>
      <c r="Q540" s="28"/>
      <c r="R540" s="132"/>
      <c r="S540" s="215"/>
      <c r="T540" s="286"/>
      <c r="U540" s="27" t="s">
        <v>35</v>
      </c>
      <c r="V540" s="185"/>
      <c r="W540" s="56"/>
      <c r="X540" s="186"/>
      <c r="Y540" s="186"/>
      <c r="Z540" s="186"/>
      <c r="AA540" s="62"/>
      <c r="AB540" s="62"/>
      <c r="AC540" s="187"/>
      <c r="AD540" s="259"/>
      <c r="AE540" s="259"/>
      <c r="AF540" s="56"/>
      <c r="AG540" s="28"/>
      <c r="AH540" s="56"/>
      <c r="AI540" s="28"/>
      <c r="AJ540" s="132"/>
      <c r="AK540" s="198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37</v>
      </c>
      <c r="D541" s="185"/>
      <c r="E541" s="56"/>
      <c r="F541" s="186"/>
      <c r="G541" s="186"/>
      <c r="H541" s="186"/>
      <c r="I541" s="62"/>
      <c r="J541" s="62"/>
      <c r="K541" s="187"/>
      <c r="L541" s="259"/>
      <c r="M541" s="259"/>
      <c r="N541" s="56"/>
      <c r="O541" s="28"/>
      <c r="P541" s="56"/>
      <c r="Q541" s="28"/>
      <c r="R541" s="132"/>
      <c r="S541" s="215"/>
      <c r="T541" s="286"/>
      <c r="U541" s="27" t="s">
        <v>37</v>
      </c>
      <c r="V541" s="185"/>
      <c r="W541" s="56"/>
      <c r="X541" s="186"/>
      <c r="Y541" s="186"/>
      <c r="Z541" s="186"/>
      <c r="AA541" s="62"/>
      <c r="AB541" s="62"/>
      <c r="AC541" s="187"/>
      <c r="AD541" s="259"/>
      <c r="AE541" s="259"/>
      <c r="AF541" s="56"/>
      <c r="AG541" s="28"/>
      <c r="AH541" s="56"/>
      <c r="AI541" s="28"/>
      <c r="AJ541" s="132"/>
      <c r="AK541" s="198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5"/>
      <c r="E542" s="56"/>
      <c r="F542" s="188"/>
      <c r="G542" s="188"/>
      <c r="H542" s="188"/>
      <c r="I542" s="56"/>
      <c r="J542" s="56"/>
      <c r="K542" s="187"/>
      <c r="L542" s="259"/>
      <c r="M542" s="259"/>
      <c r="N542" s="56"/>
      <c r="O542" s="28"/>
      <c r="P542" s="56"/>
      <c r="Q542" s="28"/>
      <c r="R542" s="183"/>
      <c r="S542" s="215"/>
      <c r="T542" s="287"/>
      <c r="U542" s="27"/>
      <c r="V542" s="185"/>
      <c r="W542" s="56"/>
      <c r="X542" s="188"/>
      <c r="Y542" s="188"/>
      <c r="Z542" s="188"/>
      <c r="AA542" s="56"/>
      <c r="AB542" s="56"/>
      <c r="AC542" s="187"/>
      <c r="AD542" s="259"/>
      <c r="AE542" s="259"/>
      <c r="AF542" s="56"/>
      <c r="AG542" s="28"/>
      <c r="AH542" s="56"/>
      <c r="AI542" s="28"/>
      <c r="AJ542" s="183"/>
      <c r="AK542" s="198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5"/>
      <c r="T543" s="285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8"/>
      <c r="AL543" s="285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34</v>
      </c>
      <c r="D544" s="185"/>
      <c r="E544" s="56"/>
      <c r="F544" s="186"/>
      <c r="G544" s="186"/>
      <c r="H544" s="186"/>
      <c r="I544" s="62"/>
      <c r="J544" s="62"/>
      <c r="K544" s="187"/>
      <c r="L544" s="259"/>
      <c r="M544" s="259"/>
      <c r="N544" s="56"/>
      <c r="O544" s="28"/>
      <c r="P544" s="56"/>
      <c r="Q544" s="28"/>
      <c r="R544" s="132"/>
      <c r="S544" s="215"/>
      <c r="T544" s="286"/>
      <c r="U544" s="27" t="s">
        <v>34</v>
      </c>
      <c r="V544" s="185"/>
      <c r="W544" s="56"/>
      <c r="X544" s="186"/>
      <c r="Y544" s="186"/>
      <c r="Z544" s="186"/>
      <c r="AA544" s="62"/>
      <c r="AB544" s="62"/>
      <c r="AC544" s="187"/>
      <c r="AD544" s="259"/>
      <c r="AE544" s="259"/>
      <c r="AF544" s="56"/>
      <c r="AG544" s="28"/>
      <c r="AH544" s="56"/>
      <c r="AI544" s="28"/>
      <c r="AJ544" s="132"/>
      <c r="AK544" s="198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35</v>
      </c>
      <c r="D545" s="185"/>
      <c r="E545" s="56"/>
      <c r="F545" s="186"/>
      <c r="G545" s="186"/>
      <c r="H545" s="186"/>
      <c r="I545" s="62"/>
      <c r="J545" s="62"/>
      <c r="K545" s="187"/>
      <c r="L545" s="259"/>
      <c r="M545" s="259"/>
      <c r="N545" s="56"/>
      <c r="O545" s="28"/>
      <c r="P545" s="56"/>
      <c r="Q545" s="28"/>
      <c r="R545" s="132"/>
      <c r="S545" s="215"/>
      <c r="T545" s="286"/>
      <c r="U545" s="27" t="s">
        <v>35</v>
      </c>
      <c r="V545" s="185"/>
      <c r="W545" s="56"/>
      <c r="X545" s="186"/>
      <c r="Y545" s="186"/>
      <c r="Z545" s="186"/>
      <c r="AA545" s="62"/>
      <c r="AB545" s="62"/>
      <c r="AC545" s="187"/>
      <c r="AD545" s="259"/>
      <c r="AE545" s="259"/>
      <c r="AF545" s="56"/>
      <c r="AG545" s="28"/>
      <c r="AH545" s="56"/>
      <c r="AI545" s="28"/>
      <c r="AJ545" s="132"/>
      <c r="AK545" s="198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37</v>
      </c>
      <c r="D546" s="185"/>
      <c r="E546" s="56"/>
      <c r="F546" s="186"/>
      <c r="G546" s="186"/>
      <c r="H546" s="186"/>
      <c r="I546" s="62"/>
      <c r="J546" s="62"/>
      <c r="K546" s="187"/>
      <c r="L546" s="259"/>
      <c r="M546" s="259"/>
      <c r="N546" s="56"/>
      <c r="O546" s="28"/>
      <c r="P546" s="56"/>
      <c r="Q546" s="28"/>
      <c r="R546" s="132"/>
      <c r="S546" s="215"/>
      <c r="T546" s="286"/>
      <c r="U546" s="27" t="s">
        <v>37</v>
      </c>
      <c r="V546" s="185"/>
      <c r="W546" s="56"/>
      <c r="X546" s="186"/>
      <c r="Y546" s="186"/>
      <c r="Z546" s="186"/>
      <c r="AA546" s="62"/>
      <c r="AB546" s="62"/>
      <c r="AC546" s="187"/>
      <c r="AD546" s="259"/>
      <c r="AE546" s="259"/>
      <c r="AF546" s="56"/>
      <c r="AG546" s="28"/>
      <c r="AH546" s="56"/>
      <c r="AI546" s="28"/>
      <c r="AJ546" s="132"/>
      <c r="AK546" s="198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5"/>
      <c r="E547" s="56"/>
      <c r="F547" s="188"/>
      <c r="G547" s="188"/>
      <c r="H547" s="188"/>
      <c r="I547" s="56"/>
      <c r="J547" s="56"/>
      <c r="K547" s="187"/>
      <c r="L547" s="259"/>
      <c r="M547" s="259"/>
      <c r="N547" s="56"/>
      <c r="O547" s="28"/>
      <c r="P547" s="56"/>
      <c r="Q547" s="28"/>
      <c r="R547" s="183"/>
      <c r="S547" s="215"/>
      <c r="T547" s="287"/>
      <c r="U547" s="27"/>
      <c r="V547" s="185"/>
      <c r="W547" s="56"/>
      <c r="X547" s="188"/>
      <c r="Y547" s="188"/>
      <c r="Z547" s="188"/>
      <c r="AA547" s="56"/>
      <c r="AB547" s="56"/>
      <c r="AC547" s="187"/>
      <c r="AD547" s="259"/>
      <c r="AE547" s="259"/>
      <c r="AF547" s="56"/>
      <c r="AG547" s="28"/>
      <c r="AH547" s="56"/>
      <c r="AI547" s="28"/>
      <c r="AJ547" s="183"/>
      <c r="AK547" s="198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5"/>
      <c r="T548" s="285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8"/>
      <c r="AL548" s="285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34</v>
      </c>
      <c r="D549" s="185"/>
      <c r="E549" s="56"/>
      <c r="F549" s="186"/>
      <c r="G549" s="186"/>
      <c r="H549" s="186"/>
      <c r="I549" s="62"/>
      <c r="J549" s="62"/>
      <c r="K549" s="187"/>
      <c r="L549" s="259"/>
      <c r="M549" s="259"/>
      <c r="N549" s="56"/>
      <c r="O549" s="28"/>
      <c r="P549" s="56"/>
      <c r="Q549" s="28"/>
      <c r="R549" s="132"/>
      <c r="S549" s="215"/>
      <c r="T549" s="286"/>
      <c r="U549" s="27" t="s">
        <v>34</v>
      </c>
      <c r="V549" s="185"/>
      <c r="W549" s="56"/>
      <c r="X549" s="186"/>
      <c r="Y549" s="186"/>
      <c r="Z549" s="186"/>
      <c r="AA549" s="62"/>
      <c r="AB549" s="62"/>
      <c r="AC549" s="187"/>
      <c r="AD549" s="259"/>
      <c r="AE549" s="259"/>
      <c r="AF549" s="56"/>
      <c r="AG549" s="28"/>
      <c r="AH549" s="56"/>
      <c r="AI549" s="28"/>
      <c r="AJ549" s="132"/>
      <c r="AK549" s="198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35</v>
      </c>
      <c r="D550" s="185"/>
      <c r="E550" s="56"/>
      <c r="F550" s="186"/>
      <c r="G550" s="186"/>
      <c r="H550" s="186"/>
      <c r="I550" s="62"/>
      <c r="J550" s="62"/>
      <c r="K550" s="187"/>
      <c r="L550" s="259"/>
      <c r="M550" s="259"/>
      <c r="N550" s="56"/>
      <c r="O550" s="28"/>
      <c r="P550" s="56"/>
      <c r="Q550" s="28"/>
      <c r="R550" s="132"/>
      <c r="S550" s="215"/>
      <c r="T550" s="286"/>
      <c r="U550" s="27" t="s">
        <v>35</v>
      </c>
      <c r="V550" s="185"/>
      <c r="W550" s="56"/>
      <c r="X550" s="186"/>
      <c r="Y550" s="186"/>
      <c r="Z550" s="186"/>
      <c r="AA550" s="62"/>
      <c r="AB550" s="62"/>
      <c r="AC550" s="187"/>
      <c r="AD550" s="259"/>
      <c r="AE550" s="259"/>
      <c r="AF550" s="56"/>
      <c r="AG550" s="28"/>
      <c r="AH550" s="56"/>
      <c r="AI550" s="28"/>
      <c r="AJ550" s="132"/>
      <c r="AK550" s="198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37</v>
      </c>
      <c r="D551" s="185"/>
      <c r="E551" s="56"/>
      <c r="F551" s="186"/>
      <c r="G551" s="186"/>
      <c r="H551" s="186"/>
      <c r="I551" s="62"/>
      <c r="J551" s="62"/>
      <c r="K551" s="187"/>
      <c r="L551" s="259"/>
      <c r="M551" s="259"/>
      <c r="N551" s="56"/>
      <c r="O551" s="28"/>
      <c r="P551" s="56"/>
      <c r="Q551" s="28"/>
      <c r="R551" s="132"/>
      <c r="S551" s="215"/>
      <c r="T551" s="286"/>
      <c r="U551" s="27" t="s">
        <v>37</v>
      </c>
      <c r="V551" s="185"/>
      <c r="W551" s="56"/>
      <c r="X551" s="186"/>
      <c r="Y551" s="186"/>
      <c r="Z551" s="186"/>
      <c r="AA551" s="62"/>
      <c r="AB551" s="62"/>
      <c r="AC551" s="187"/>
      <c r="AD551" s="259"/>
      <c r="AE551" s="259"/>
      <c r="AF551" s="56"/>
      <c r="AG551" s="28"/>
      <c r="AH551" s="56"/>
      <c r="AI551" s="28"/>
      <c r="AJ551" s="132"/>
      <c r="AK551" s="198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5"/>
      <c r="E552" s="56"/>
      <c r="F552" s="188"/>
      <c r="G552" s="188"/>
      <c r="H552" s="188"/>
      <c r="I552" s="56"/>
      <c r="J552" s="56"/>
      <c r="K552" s="187"/>
      <c r="L552" s="259"/>
      <c r="M552" s="259"/>
      <c r="N552" s="56"/>
      <c r="O552" s="28"/>
      <c r="P552" s="56"/>
      <c r="Q552" s="28"/>
      <c r="R552" s="183"/>
      <c r="S552" s="215"/>
      <c r="T552" s="287"/>
      <c r="U552" s="27"/>
      <c r="V552" s="185"/>
      <c r="W552" s="56"/>
      <c r="X552" s="188"/>
      <c r="Y552" s="188"/>
      <c r="Z552" s="188"/>
      <c r="AA552" s="56"/>
      <c r="AB552" s="56"/>
      <c r="AC552" s="187"/>
      <c r="AD552" s="259"/>
      <c r="AE552" s="259"/>
      <c r="AF552" s="56"/>
      <c r="AG552" s="28"/>
      <c r="AH552" s="56"/>
      <c r="AI552" s="28"/>
      <c r="AJ552" s="183"/>
      <c r="AK552" s="198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5"/>
      <c r="T553" s="285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8"/>
      <c r="AL553" s="285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34</v>
      </c>
      <c r="D554" s="185"/>
      <c r="E554" s="56"/>
      <c r="F554" s="186"/>
      <c r="G554" s="186"/>
      <c r="H554" s="186"/>
      <c r="I554" s="62"/>
      <c r="J554" s="62"/>
      <c r="K554" s="187"/>
      <c r="L554" s="259"/>
      <c r="M554" s="259"/>
      <c r="N554" s="56"/>
      <c r="O554" s="28"/>
      <c r="P554" s="56"/>
      <c r="Q554" s="28"/>
      <c r="R554" s="132"/>
      <c r="S554" s="215"/>
      <c r="T554" s="286"/>
      <c r="U554" s="27" t="s">
        <v>34</v>
      </c>
      <c r="V554" s="185"/>
      <c r="W554" s="56"/>
      <c r="X554" s="186"/>
      <c r="Y554" s="186"/>
      <c r="Z554" s="186"/>
      <c r="AA554" s="62"/>
      <c r="AB554" s="62"/>
      <c r="AC554" s="187"/>
      <c r="AD554" s="259"/>
      <c r="AE554" s="259"/>
      <c r="AF554" s="56"/>
      <c r="AG554" s="28"/>
      <c r="AH554" s="56"/>
      <c r="AI554" s="28"/>
      <c r="AJ554" s="132"/>
      <c r="AK554" s="198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35</v>
      </c>
      <c r="D555" s="185"/>
      <c r="E555" s="56"/>
      <c r="F555" s="186"/>
      <c r="G555" s="186"/>
      <c r="H555" s="186"/>
      <c r="I555" s="62"/>
      <c r="J555" s="62"/>
      <c r="K555" s="187"/>
      <c r="L555" s="259"/>
      <c r="M555" s="259"/>
      <c r="N555" s="56"/>
      <c r="O555" s="28"/>
      <c r="P555" s="56"/>
      <c r="Q555" s="28"/>
      <c r="R555" s="132"/>
      <c r="S555" s="215"/>
      <c r="T555" s="286"/>
      <c r="U555" s="27" t="s">
        <v>35</v>
      </c>
      <c r="V555" s="185"/>
      <c r="W555" s="56"/>
      <c r="X555" s="186"/>
      <c r="Y555" s="186"/>
      <c r="Z555" s="186"/>
      <c r="AA555" s="62"/>
      <c r="AB555" s="62"/>
      <c r="AC555" s="187"/>
      <c r="AD555" s="259"/>
      <c r="AE555" s="259"/>
      <c r="AF555" s="56"/>
      <c r="AG555" s="28"/>
      <c r="AH555" s="56"/>
      <c r="AI555" s="28"/>
      <c r="AJ555" s="132"/>
      <c r="AK555" s="198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37</v>
      </c>
      <c r="D556" s="185"/>
      <c r="E556" s="56"/>
      <c r="F556" s="186"/>
      <c r="G556" s="186"/>
      <c r="H556" s="186"/>
      <c r="I556" s="62"/>
      <c r="J556" s="62"/>
      <c r="K556" s="187"/>
      <c r="L556" s="259"/>
      <c r="M556" s="259"/>
      <c r="N556" s="56"/>
      <c r="O556" s="28"/>
      <c r="P556" s="56"/>
      <c r="Q556" s="28"/>
      <c r="R556" s="132"/>
      <c r="S556" s="215"/>
      <c r="T556" s="286"/>
      <c r="U556" s="27" t="s">
        <v>37</v>
      </c>
      <c r="V556" s="185"/>
      <c r="W556" s="56"/>
      <c r="X556" s="186"/>
      <c r="Y556" s="186"/>
      <c r="Z556" s="186"/>
      <c r="AA556" s="62"/>
      <c r="AB556" s="62"/>
      <c r="AC556" s="187"/>
      <c r="AD556" s="259"/>
      <c r="AE556" s="259"/>
      <c r="AF556" s="56"/>
      <c r="AG556" s="28"/>
      <c r="AH556" s="56"/>
      <c r="AI556" s="28"/>
      <c r="AJ556" s="132"/>
      <c r="AK556" s="198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5"/>
      <c r="E557" s="56"/>
      <c r="F557" s="188"/>
      <c r="G557" s="188"/>
      <c r="H557" s="188"/>
      <c r="I557" s="56"/>
      <c r="J557" s="56"/>
      <c r="K557" s="187"/>
      <c r="L557" s="259"/>
      <c r="M557" s="259"/>
      <c r="N557" s="56"/>
      <c r="O557" s="28"/>
      <c r="P557" s="56"/>
      <c r="Q557" s="28"/>
      <c r="R557" s="183"/>
      <c r="S557" s="215"/>
      <c r="T557" s="287"/>
      <c r="U557" s="27"/>
      <c r="V557" s="185"/>
      <c r="W557" s="56"/>
      <c r="X557" s="188"/>
      <c r="Y557" s="188"/>
      <c r="Z557" s="188"/>
      <c r="AA557" s="56"/>
      <c r="AB557" s="56"/>
      <c r="AC557" s="187"/>
      <c r="AD557" s="259"/>
      <c r="AE557" s="259"/>
      <c r="AF557" s="56"/>
      <c r="AG557" s="28"/>
      <c r="AH557" s="56"/>
      <c r="AI557" s="28"/>
      <c r="AJ557" s="183"/>
      <c r="AK557" s="198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5"/>
      <c r="T558" s="285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8"/>
      <c r="AL558" s="285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34</v>
      </c>
      <c r="D559" s="185"/>
      <c r="E559" s="56"/>
      <c r="F559" s="186"/>
      <c r="G559" s="186"/>
      <c r="H559" s="186"/>
      <c r="I559" s="62"/>
      <c r="J559" s="62"/>
      <c r="K559" s="187"/>
      <c r="L559" s="259"/>
      <c r="M559" s="259"/>
      <c r="N559" s="56"/>
      <c r="O559" s="28"/>
      <c r="P559" s="56"/>
      <c r="Q559" s="28"/>
      <c r="R559" s="132"/>
      <c r="S559" s="215"/>
      <c r="T559" s="286"/>
      <c r="U559" s="27" t="s">
        <v>34</v>
      </c>
      <c r="V559" s="185"/>
      <c r="W559" s="56"/>
      <c r="X559" s="186"/>
      <c r="Y559" s="186"/>
      <c r="Z559" s="186"/>
      <c r="AA559" s="62"/>
      <c r="AB559" s="62"/>
      <c r="AC559" s="187"/>
      <c r="AD559" s="259"/>
      <c r="AE559" s="259"/>
      <c r="AF559" s="56"/>
      <c r="AG559" s="28"/>
      <c r="AH559" s="56"/>
      <c r="AI559" s="28"/>
      <c r="AJ559" s="132"/>
      <c r="AK559" s="198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35</v>
      </c>
      <c r="D560" s="185"/>
      <c r="E560" s="56"/>
      <c r="F560" s="186"/>
      <c r="G560" s="186"/>
      <c r="H560" s="186"/>
      <c r="I560" s="62"/>
      <c r="J560" s="62"/>
      <c r="K560" s="187"/>
      <c r="L560" s="259"/>
      <c r="M560" s="259"/>
      <c r="N560" s="56"/>
      <c r="O560" s="28"/>
      <c r="P560" s="56"/>
      <c r="Q560" s="28"/>
      <c r="R560" s="132"/>
      <c r="S560" s="215"/>
      <c r="T560" s="286"/>
      <c r="U560" s="27" t="s">
        <v>35</v>
      </c>
      <c r="V560" s="185"/>
      <c r="W560" s="56"/>
      <c r="X560" s="186"/>
      <c r="Y560" s="186"/>
      <c r="Z560" s="186"/>
      <c r="AA560" s="62"/>
      <c r="AB560" s="62"/>
      <c r="AC560" s="187"/>
      <c r="AD560" s="259"/>
      <c r="AE560" s="259"/>
      <c r="AF560" s="56"/>
      <c r="AG560" s="28"/>
      <c r="AH560" s="56"/>
      <c r="AI560" s="28"/>
      <c r="AJ560" s="132"/>
      <c r="AK560" s="198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37</v>
      </c>
      <c r="D561" s="185"/>
      <c r="E561" s="56"/>
      <c r="F561" s="186"/>
      <c r="G561" s="186"/>
      <c r="H561" s="186"/>
      <c r="I561" s="62"/>
      <c r="J561" s="62"/>
      <c r="K561" s="187"/>
      <c r="L561" s="259"/>
      <c r="M561" s="259"/>
      <c r="N561" s="56"/>
      <c r="O561" s="28"/>
      <c r="P561" s="56"/>
      <c r="Q561" s="28"/>
      <c r="R561" s="132"/>
      <c r="S561" s="215"/>
      <c r="T561" s="286"/>
      <c r="U561" s="27" t="s">
        <v>37</v>
      </c>
      <c r="V561" s="185"/>
      <c r="W561" s="56"/>
      <c r="X561" s="186"/>
      <c r="Y561" s="186"/>
      <c r="Z561" s="186"/>
      <c r="AA561" s="62"/>
      <c r="AB561" s="62"/>
      <c r="AC561" s="187"/>
      <c r="AD561" s="259"/>
      <c r="AE561" s="259"/>
      <c r="AF561" s="56"/>
      <c r="AG561" s="28"/>
      <c r="AH561" s="56"/>
      <c r="AI561" s="28"/>
      <c r="AJ561" s="132"/>
      <c r="AK561" s="198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5"/>
      <c r="E562" s="56"/>
      <c r="F562" s="188"/>
      <c r="G562" s="188"/>
      <c r="H562" s="188"/>
      <c r="I562" s="56"/>
      <c r="J562" s="56"/>
      <c r="K562" s="187"/>
      <c r="L562" s="259"/>
      <c r="M562" s="259"/>
      <c r="N562" s="56"/>
      <c r="O562" s="28"/>
      <c r="P562" s="56"/>
      <c r="Q562" s="28"/>
      <c r="R562" s="183"/>
      <c r="S562" s="215"/>
      <c r="T562" s="287"/>
      <c r="U562" s="27"/>
      <c r="V562" s="185"/>
      <c r="W562" s="56"/>
      <c r="X562" s="188"/>
      <c r="Y562" s="188"/>
      <c r="Z562" s="188"/>
      <c r="AA562" s="56"/>
      <c r="AB562" s="56"/>
      <c r="AC562" s="187"/>
      <c r="AD562" s="259"/>
      <c r="AE562" s="259"/>
      <c r="AF562" s="56"/>
      <c r="AG562" s="28"/>
      <c r="AH562" s="56"/>
      <c r="AI562" s="28"/>
      <c r="AJ562" s="183"/>
      <c r="AK562" s="198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5"/>
      <c r="T563" s="285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8"/>
      <c r="AL563" s="285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34</v>
      </c>
      <c r="D564" s="185"/>
      <c r="E564" s="56"/>
      <c r="F564" s="186"/>
      <c r="G564" s="186"/>
      <c r="H564" s="186"/>
      <c r="I564" s="62"/>
      <c r="J564" s="62"/>
      <c r="K564" s="187"/>
      <c r="L564" s="259"/>
      <c r="M564" s="259"/>
      <c r="N564" s="56"/>
      <c r="O564" s="28"/>
      <c r="P564" s="56"/>
      <c r="Q564" s="28"/>
      <c r="R564" s="132"/>
      <c r="S564" s="215"/>
      <c r="T564" s="286"/>
      <c r="U564" s="27" t="s">
        <v>34</v>
      </c>
      <c r="V564" s="185"/>
      <c r="W564" s="56"/>
      <c r="X564" s="186"/>
      <c r="Y564" s="186"/>
      <c r="Z564" s="186"/>
      <c r="AA564" s="62"/>
      <c r="AB564" s="62"/>
      <c r="AC564" s="187"/>
      <c r="AD564" s="259"/>
      <c r="AE564" s="259"/>
      <c r="AF564" s="56"/>
      <c r="AG564" s="28"/>
      <c r="AH564" s="56"/>
      <c r="AI564" s="28"/>
      <c r="AJ564" s="132"/>
      <c r="AK564" s="198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35</v>
      </c>
      <c r="D565" s="185"/>
      <c r="E565" s="56"/>
      <c r="F565" s="186"/>
      <c r="G565" s="186"/>
      <c r="H565" s="186"/>
      <c r="I565" s="62"/>
      <c r="J565" s="62"/>
      <c r="K565" s="187"/>
      <c r="L565" s="259"/>
      <c r="M565" s="259"/>
      <c r="N565" s="56"/>
      <c r="O565" s="28"/>
      <c r="P565" s="56"/>
      <c r="Q565" s="28"/>
      <c r="R565" s="132"/>
      <c r="S565" s="215"/>
      <c r="T565" s="286"/>
      <c r="U565" s="27" t="s">
        <v>35</v>
      </c>
      <c r="V565" s="185"/>
      <c r="W565" s="56"/>
      <c r="X565" s="186"/>
      <c r="Y565" s="186"/>
      <c r="Z565" s="186"/>
      <c r="AA565" s="62"/>
      <c r="AB565" s="62"/>
      <c r="AC565" s="187"/>
      <c r="AD565" s="259"/>
      <c r="AE565" s="259"/>
      <c r="AF565" s="56"/>
      <c r="AG565" s="28"/>
      <c r="AH565" s="56"/>
      <c r="AI565" s="28"/>
      <c r="AJ565" s="132"/>
      <c r="AK565" s="198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37</v>
      </c>
      <c r="D566" s="185"/>
      <c r="E566" s="56"/>
      <c r="F566" s="186"/>
      <c r="G566" s="186"/>
      <c r="H566" s="186"/>
      <c r="I566" s="62"/>
      <c r="J566" s="62"/>
      <c r="K566" s="187"/>
      <c r="L566" s="259"/>
      <c r="M566" s="259"/>
      <c r="N566" s="56"/>
      <c r="O566" s="28"/>
      <c r="P566" s="56"/>
      <c r="Q566" s="28"/>
      <c r="R566" s="132"/>
      <c r="S566" s="215"/>
      <c r="T566" s="286"/>
      <c r="U566" s="27" t="s">
        <v>37</v>
      </c>
      <c r="V566" s="185"/>
      <c r="W566" s="56"/>
      <c r="X566" s="186"/>
      <c r="Y566" s="186"/>
      <c r="Z566" s="186"/>
      <c r="AA566" s="62"/>
      <c r="AB566" s="62"/>
      <c r="AC566" s="187"/>
      <c r="AD566" s="259"/>
      <c r="AE566" s="259"/>
      <c r="AF566" s="56"/>
      <c r="AG566" s="28"/>
      <c r="AH566" s="56"/>
      <c r="AI566" s="28"/>
      <c r="AJ566" s="132"/>
      <c r="AK566" s="198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5"/>
      <c r="E567" s="56"/>
      <c r="F567" s="188"/>
      <c r="G567" s="188"/>
      <c r="H567" s="188"/>
      <c r="I567" s="56"/>
      <c r="J567" s="56"/>
      <c r="K567" s="187"/>
      <c r="L567" s="259"/>
      <c r="M567" s="259"/>
      <c r="N567" s="56"/>
      <c r="O567" s="28"/>
      <c r="P567" s="56"/>
      <c r="Q567" s="28"/>
      <c r="R567" s="183"/>
      <c r="S567" s="215"/>
      <c r="T567" s="287"/>
      <c r="U567" s="27"/>
      <c r="V567" s="185"/>
      <c r="W567" s="56"/>
      <c r="X567" s="188"/>
      <c r="Y567" s="188"/>
      <c r="Z567" s="188"/>
      <c r="AA567" s="56"/>
      <c r="AB567" s="56"/>
      <c r="AC567" s="187"/>
      <c r="AD567" s="259"/>
      <c r="AE567" s="259"/>
      <c r="AF567" s="56"/>
      <c r="AG567" s="28"/>
      <c r="AH567" s="56"/>
      <c r="AI567" s="28"/>
      <c r="AJ567" s="183"/>
      <c r="AK567" s="198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5"/>
      <c r="T568" s="285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8"/>
      <c r="AL568" s="285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34</v>
      </c>
      <c r="D569" s="185"/>
      <c r="E569" s="56"/>
      <c r="F569" s="186"/>
      <c r="G569" s="186"/>
      <c r="H569" s="186"/>
      <c r="I569" s="62"/>
      <c r="J569" s="62"/>
      <c r="K569" s="187"/>
      <c r="L569" s="259"/>
      <c r="M569" s="259"/>
      <c r="N569" s="56"/>
      <c r="O569" s="28"/>
      <c r="P569" s="56"/>
      <c r="Q569" s="28"/>
      <c r="R569" s="132"/>
      <c r="S569" s="215"/>
      <c r="T569" s="286"/>
      <c r="U569" s="27" t="s">
        <v>34</v>
      </c>
      <c r="V569" s="185"/>
      <c r="W569" s="56"/>
      <c r="X569" s="186"/>
      <c r="Y569" s="186"/>
      <c r="Z569" s="186"/>
      <c r="AA569" s="62"/>
      <c r="AB569" s="62"/>
      <c r="AC569" s="187"/>
      <c r="AD569" s="259"/>
      <c r="AE569" s="259"/>
      <c r="AF569" s="56"/>
      <c r="AG569" s="28"/>
      <c r="AH569" s="56"/>
      <c r="AI569" s="28"/>
      <c r="AJ569" s="132"/>
      <c r="AK569" s="198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35</v>
      </c>
      <c r="D570" s="185"/>
      <c r="E570" s="56"/>
      <c r="F570" s="186"/>
      <c r="G570" s="186"/>
      <c r="H570" s="186"/>
      <c r="I570" s="62"/>
      <c r="J570" s="62"/>
      <c r="K570" s="187"/>
      <c r="L570" s="259"/>
      <c r="M570" s="259"/>
      <c r="N570" s="56"/>
      <c r="O570" s="28"/>
      <c r="P570" s="56"/>
      <c r="Q570" s="28"/>
      <c r="R570" s="132"/>
      <c r="S570" s="215"/>
      <c r="T570" s="286"/>
      <c r="U570" s="27" t="s">
        <v>35</v>
      </c>
      <c r="V570" s="185"/>
      <c r="W570" s="56"/>
      <c r="X570" s="186"/>
      <c r="Y570" s="186"/>
      <c r="Z570" s="186"/>
      <c r="AA570" s="62"/>
      <c r="AB570" s="62"/>
      <c r="AC570" s="187"/>
      <c r="AD570" s="259"/>
      <c r="AE570" s="259"/>
      <c r="AF570" s="56"/>
      <c r="AG570" s="28"/>
      <c r="AH570" s="56"/>
      <c r="AI570" s="28"/>
      <c r="AJ570" s="132"/>
      <c r="AK570" s="198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37</v>
      </c>
      <c r="D571" s="185"/>
      <c r="E571" s="56"/>
      <c r="F571" s="186"/>
      <c r="G571" s="186"/>
      <c r="H571" s="186"/>
      <c r="I571" s="62"/>
      <c r="J571" s="62"/>
      <c r="K571" s="187"/>
      <c r="L571" s="259"/>
      <c r="M571" s="259"/>
      <c r="N571" s="56"/>
      <c r="O571" s="28"/>
      <c r="P571" s="56"/>
      <c r="Q571" s="28"/>
      <c r="R571" s="132"/>
      <c r="S571" s="215"/>
      <c r="T571" s="286"/>
      <c r="U571" s="27" t="s">
        <v>37</v>
      </c>
      <c r="V571" s="185"/>
      <c r="W571" s="56"/>
      <c r="X571" s="186"/>
      <c r="Y571" s="186"/>
      <c r="Z571" s="186"/>
      <c r="AA571" s="62"/>
      <c r="AB571" s="62"/>
      <c r="AC571" s="187"/>
      <c r="AD571" s="259"/>
      <c r="AE571" s="259"/>
      <c r="AF571" s="56"/>
      <c r="AG571" s="28"/>
      <c r="AH571" s="56"/>
      <c r="AI571" s="28"/>
      <c r="AJ571" s="132"/>
      <c r="AK571" s="198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5"/>
      <c r="E572" s="56"/>
      <c r="F572" s="188"/>
      <c r="G572" s="188"/>
      <c r="H572" s="188"/>
      <c r="I572" s="56"/>
      <c r="J572" s="56"/>
      <c r="K572" s="187"/>
      <c r="L572" s="259"/>
      <c r="M572" s="259"/>
      <c r="N572" s="56"/>
      <c r="O572" s="28"/>
      <c r="P572" s="56"/>
      <c r="Q572" s="28"/>
      <c r="R572" s="183"/>
      <c r="S572" s="215"/>
      <c r="T572" s="287"/>
      <c r="U572" s="27"/>
      <c r="V572" s="185"/>
      <c r="W572" s="56"/>
      <c r="X572" s="188"/>
      <c r="Y572" s="188"/>
      <c r="Z572" s="188"/>
      <c r="AA572" s="56"/>
      <c r="AB572" s="56"/>
      <c r="AC572" s="187"/>
      <c r="AD572" s="259"/>
      <c r="AE572" s="259"/>
      <c r="AF572" s="56"/>
      <c r="AG572" s="28"/>
      <c r="AH572" s="56"/>
      <c r="AI572" s="28"/>
      <c r="AJ572" s="183"/>
      <c r="AK572" s="198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5"/>
      <c r="T573" s="285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8"/>
      <c r="AL573" s="285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34</v>
      </c>
      <c r="D574" s="185"/>
      <c r="E574" s="56"/>
      <c r="F574" s="186"/>
      <c r="G574" s="186"/>
      <c r="H574" s="186"/>
      <c r="I574" s="62"/>
      <c r="J574" s="62"/>
      <c r="K574" s="187"/>
      <c r="L574" s="259"/>
      <c r="M574" s="259"/>
      <c r="N574" s="56"/>
      <c r="O574" s="28"/>
      <c r="P574" s="56"/>
      <c r="Q574" s="28"/>
      <c r="R574" s="132"/>
      <c r="S574" s="215"/>
      <c r="T574" s="286"/>
      <c r="U574" s="27" t="s">
        <v>34</v>
      </c>
      <c r="V574" s="185"/>
      <c r="W574" s="56"/>
      <c r="X574" s="186"/>
      <c r="Y574" s="186"/>
      <c r="Z574" s="186"/>
      <c r="AA574" s="62"/>
      <c r="AB574" s="62"/>
      <c r="AC574" s="187"/>
      <c r="AD574" s="259"/>
      <c r="AE574" s="259"/>
      <c r="AF574" s="56"/>
      <c r="AG574" s="28"/>
      <c r="AH574" s="56"/>
      <c r="AI574" s="28"/>
      <c r="AJ574" s="132"/>
      <c r="AK574" s="198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35</v>
      </c>
      <c r="D575" s="185"/>
      <c r="E575" s="56"/>
      <c r="F575" s="186"/>
      <c r="G575" s="186"/>
      <c r="H575" s="186"/>
      <c r="I575" s="62"/>
      <c r="J575" s="62"/>
      <c r="K575" s="187"/>
      <c r="L575" s="259"/>
      <c r="M575" s="259"/>
      <c r="N575" s="56"/>
      <c r="O575" s="28"/>
      <c r="P575" s="56"/>
      <c r="Q575" s="28"/>
      <c r="R575" s="132"/>
      <c r="S575" s="215"/>
      <c r="T575" s="286"/>
      <c r="U575" s="27" t="s">
        <v>35</v>
      </c>
      <c r="V575" s="185"/>
      <c r="W575" s="56"/>
      <c r="X575" s="186"/>
      <c r="Y575" s="186"/>
      <c r="Z575" s="186"/>
      <c r="AA575" s="62"/>
      <c r="AB575" s="62"/>
      <c r="AC575" s="187"/>
      <c r="AD575" s="259"/>
      <c r="AE575" s="259"/>
      <c r="AF575" s="56"/>
      <c r="AG575" s="28"/>
      <c r="AH575" s="56"/>
      <c r="AI575" s="28"/>
      <c r="AJ575" s="132"/>
      <c r="AK575" s="198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37</v>
      </c>
      <c r="D576" s="185"/>
      <c r="E576" s="56"/>
      <c r="F576" s="186"/>
      <c r="G576" s="186"/>
      <c r="H576" s="186"/>
      <c r="I576" s="62"/>
      <c r="J576" s="62"/>
      <c r="K576" s="187"/>
      <c r="L576" s="259"/>
      <c r="M576" s="259"/>
      <c r="N576" s="56"/>
      <c r="O576" s="28"/>
      <c r="P576" s="56"/>
      <c r="Q576" s="28"/>
      <c r="R576" s="132"/>
      <c r="S576" s="215"/>
      <c r="T576" s="286"/>
      <c r="U576" s="27" t="s">
        <v>37</v>
      </c>
      <c r="V576" s="185"/>
      <c r="W576" s="56"/>
      <c r="X576" s="186"/>
      <c r="Y576" s="186"/>
      <c r="Z576" s="186"/>
      <c r="AA576" s="62"/>
      <c r="AB576" s="62"/>
      <c r="AC576" s="187"/>
      <c r="AD576" s="259"/>
      <c r="AE576" s="259"/>
      <c r="AF576" s="56"/>
      <c r="AG576" s="28"/>
      <c r="AH576" s="56"/>
      <c r="AI576" s="28"/>
      <c r="AJ576" s="132"/>
      <c r="AK576" s="198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5"/>
      <c r="E577" s="56"/>
      <c r="F577" s="188"/>
      <c r="G577" s="188"/>
      <c r="H577" s="188"/>
      <c r="I577" s="56"/>
      <c r="J577" s="56"/>
      <c r="K577" s="187"/>
      <c r="L577" s="259"/>
      <c r="M577" s="259"/>
      <c r="N577" s="56"/>
      <c r="O577" s="28"/>
      <c r="P577" s="56"/>
      <c r="Q577" s="28"/>
      <c r="R577" s="183"/>
      <c r="S577" s="215"/>
      <c r="T577" s="287"/>
      <c r="U577" s="27"/>
      <c r="V577" s="185"/>
      <c r="W577" s="56"/>
      <c r="X577" s="188"/>
      <c r="Y577" s="188"/>
      <c r="Z577" s="188"/>
      <c r="AA577" s="56"/>
      <c r="AB577" s="56"/>
      <c r="AC577" s="187"/>
      <c r="AD577" s="259"/>
      <c r="AE577" s="259"/>
      <c r="AF577" s="56"/>
      <c r="AG577" s="28"/>
      <c r="AH577" s="56"/>
      <c r="AI577" s="28"/>
      <c r="AJ577" s="183"/>
      <c r="AK577" s="198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5"/>
      <c r="T578" s="285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8"/>
      <c r="AL578" s="285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34</v>
      </c>
      <c r="D579" s="185"/>
      <c r="E579" s="56"/>
      <c r="F579" s="186"/>
      <c r="G579" s="186"/>
      <c r="H579" s="186"/>
      <c r="I579" s="62"/>
      <c r="J579" s="62"/>
      <c r="K579" s="187"/>
      <c r="L579" s="259"/>
      <c r="M579" s="259"/>
      <c r="N579" s="56"/>
      <c r="O579" s="28"/>
      <c r="P579" s="56"/>
      <c r="Q579" s="28"/>
      <c r="R579" s="132"/>
      <c r="S579" s="215"/>
      <c r="T579" s="286"/>
      <c r="U579" s="27" t="s">
        <v>34</v>
      </c>
      <c r="V579" s="185"/>
      <c r="W579" s="56"/>
      <c r="X579" s="186"/>
      <c r="Y579" s="186"/>
      <c r="Z579" s="186"/>
      <c r="AA579" s="62"/>
      <c r="AB579" s="62"/>
      <c r="AC579" s="187"/>
      <c r="AD579" s="259"/>
      <c r="AE579" s="259"/>
      <c r="AF579" s="56"/>
      <c r="AG579" s="28"/>
      <c r="AH579" s="56"/>
      <c r="AI579" s="28"/>
      <c r="AJ579" s="132"/>
      <c r="AK579" s="198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35</v>
      </c>
      <c r="D580" s="185"/>
      <c r="E580" s="56"/>
      <c r="F580" s="186"/>
      <c r="G580" s="186"/>
      <c r="H580" s="186"/>
      <c r="I580" s="62"/>
      <c r="J580" s="62"/>
      <c r="K580" s="187"/>
      <c r="L580" s="259"/>
      <c r="M580" s="259"/>
      <c r="N580" s="56"/>
      <c r="O580" s="28"/>
      <c r="P580" s="56"/>
      <c r="Q580" s="28"/>
      <c r="R580" s="132"/>
      <c r="S580" s="215"/>
      <c r="T580" s="286"/>
      <c r="U580" s="27" t="s">
        <v>35</v>
      </c>
      <c r="V580" s="185"/>
      <c r="W580" s="56"/>
      <c r="X580" s="186"/>
      <c r="Y580" s="186"/>
      <c r="Z580" s="186"/>
      <c r="AA580" s="62"/>
      <c r="AB580" s="62"/>
      <c r="AC580" s="187"/>
      <c r="AD580" s="259"/>
      <c r="AE580" s="259"/>
      <c r="AF580" s="56"/>
      <c r="AG580" s="28"/>
      <c r="AH580" s="56"/>
      <c r="AI580" s="28"/>
      <c r="AJ580" s="132"/>
      <c r="AK580" s="198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37</v>
      </c>
      <c r="D581" s="185"/>
      <c r="E581" s="56"/>
      <c r="F581" s="186"/>
      <c r="G581" s="186"/>
      <c r="H581" s="186"/>
      <c r="I581" s="62"/>
      <c r="J581" s="62"/>
      <c r="K581" s="187"/>
      <c r="L581" s="259"/>
      <c r="M581" s="259"/>
      <c r="N581" s="56"/>
      <c r="O581" s="28"/>
      <c r="P581" s="56"/>
      <c r="Q581" s="28"/>
      <c r="R581" s="132"/>
      <c r="S581" s="215"/>
      <c r="T581" s="286"/>
      <c r="U581" s="27" t="s">
        <v>37</v>
      </c>
      <c r="V581" s="185"/>
      <c r="W581" s="56"/>
      <c r="X581" s="186"/>
      <c r="Y581" s="186"/>
      <c r="Z581" s="186"/>
      <c r="AA581" s="62"/>
      <c r="AB581" s="62"/>
      <c r="AC581" s="187"/>
      <c r="AD581" s="259"/>
      <c r="AE581" s="259"/>
      <c r="AF581" s="56"/>
      <c r="AG581" s="28"/>
      <c r="AH581" s="56"/>
      <c r="AI581" s="28"/>
      <c r="AJ581" s="132"/>
      <c r="AK581" s="198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5"/>
      <c r="E582" s="56"/>
      <c r="F582" s="188"/>
      <c r="G582" s="188"/>
      <c r="H582" s="188"/>
      <c r="I582" s="56"/>
      <c r="J582" s="56"/>
      <c r="K582" s="187"/>
      <c r="L582" s="259"/>
      <c r="M582" s="259"/>
      <c r="N582" s="56"/>
      <c r="O582" s="28"/>
      <c r="P582" s="56"/>
      <c r="Q582" s="28"/>
      <c r="R582" s="183"/>
      <c r="S582" s="215"/>
      <c r="T582" s="287"/>
      <c r="U582" s="27"/>
      <c r="V582" s="185"/>
      <c r="W582" s="56"/>
      <c r="X582" s="188"/>
      <c r="Y582" s="188"/>
      <c r="Z582" s="188"/>
      <c r="AA582" s="56"/>
      <c r="AB582" s="56"/>
      <c r="AC582" s="187"/>
      <c r="AD582" s="259"/>
      <c r="AE582" s="259"/>
      <c r="AF582" s="56"/>
      <c r="AG582" s="28"/>
      <c r="AH582" s="56"/>
      <c r="AI582" s="28"/>
      <c r="AJ582" s="183"/>
      <c r="AK582" s="198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5"/>
      <c r="T583" s="285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8"/>
      <c r="AL583" s="285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34</v>
      </c>
      <c r="D584" s="185"/>
      <c r="E584" s="56"/>
      <c r="F584" s="186"/>
      <c r="G584" s="186"/>
      <c r="H584" s="186"/>
      <c r="I584" s="62"/>
      <c r="J584" s="62"/>
      <c r="K584" s="187"/>
      <c r="L584" s="259"/>
      <c r="M584" s="259"/>
      <c r="N584" s="56"/>
      <c r="O584" s="28"/>
      <c r="P584" s="56"/>
      <c r="Q584" s="28"/>
      <c r="R584" s="132"/>
      <c r="S584" s="215"/>
      <c r="T584" s="286"/>
      <c r="U584" s="27" t="s">
        <v>34</v>
      </c>
      <c r="V584" s="185"/>
      <c r="W584" s="56"/>
      <c r="X584" s="186"/>
      <c r="Y584" s="186"/>
      <c r="Z584" s="186"/>
      <c r="AA584" s="62"/>
      <c r="AB584" s="62"/>
      <c r="AC584" s="187"/>
      <c r="AD584" s="259"/>
      <c r="AE584" s="259"/>
      <c r="AF584" s="56"/>
      <c r="AG584" s="28"/>
      <c r="AH584" s="56"/>
      <c r="AI584" s="28"/>
      <c r="AJ584" s="132"/>
      <c r="AK584" s="198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35</v>
      </c>
      <c r="D585" s="185"/>
      <c r="E585" s="56"/>
      <c r="F585" s="186"/>
      <c r="G585" s="186"/>
      <c r="H585" s="186"/>
      <c r="I585" s="62"/>
      <c r="J585" s="62"/>
      <c r="K585" s="187"/>
      <c r="L585" s="259"/>
      <c r="M585" s="259"/>
      <c r="N585" s="56"/>
      <c r="O585" s="28"/>
      <c r="P585" s="56"/>
      <c r="Q585" s="28"/>
      <c r="R585" s="132"/>
      <c r="S585" s="215"/>
      <c r="T585" s="286"/>
      <c r="U585" s="27" t="s">
        <v>35</v>
      </c>
      <c r="V585" s="185"/>
      <c r="W585" s="56"/>
      <c r="X585" s="186"/>
      <c r="Y585" s="186"/>
      <c r="Z585" s="186"/>
      <c r="AA585" s="62"/>
      <c r="AB585" s="62"/>
      <c r="AC585" s="187"/>
      <c r="AD585" s="259"/>
      <c r="AE585" s="259"/>
      <c r="AF585" s="56"/>
      <c r="AG585" s="28"/>
      <c r="AH585" s="56"/>
      <c r="AI585" s="28"/>
      <c r="AJ585" s="132"/>
      <c r="AK585" s="198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37</v>
      </c>
      <c r="D586" s="185"/>
      <c r="E586" s="56"/>
      <c r="F586" s="186"/>
      <c r="G586" s="186"/>
      <c r="H586" s="186"/>
      <c r="I586" s="62"/>
      <c r="J586" s="62"/>
      <c r="K586" s="187"/>
      <c r="L586" s="259"/>
      <c r="M586" s="259"/>
      <c r="N586" s="56"/>
      <c r="O586" s="28"/>
      <c r="P586" s="56"/>
      <c r="Q586" s="28"/>
      <c r="R586" s="132"/>
      <c r="S586" s="215"/>
      <c r="T586" s="286"/>
      <c r="U586" s="27" t="s">
        <v>37</v>
      </c>
      <c r="V586" s="185"/>
      <c r="W586" s="56"/>
      <c r="X586" s="186"/>
      <c r="Y586" s="186"/>
      <c r="Z586" s="186"/>
      <c r="AA586" s="62"/>
      <c r="AB586" s="62"/>
      <c r="AC586" s="187"/>
      <c r="AD586" s="259"/>
      <c r="AE586" s="259"/>
      <c r="AF586" s="56"/>
      <c r="AG586" s="28"/>
      <c r="AH586" s="56"/>
      <c r="AI586" s="28"/>
      <c r="AJ586" s="132"/>
      <c r="AK586" s="198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5"/>
      <c r="E587" s="56"/>
      <c r="F587" s="188"/>
      <c r="G587" s="188"/>
      <c r="H587" s="188"/>
      <c r="I587" s="56"/>
      <c r="J587" s="56"/>
      <c r="K587" s="187"/>
      <c r="L587" s="259"/>
      <c r="M587" s="259"/>
      <c r="N587" s="56"/>
      <c r="O587" s="28"/>
      <c r="P587" s="56"/>
      <c r="Q587" s="28"/>
      <c r="R587" s="183"/>
      <c r="S587" s="215"/>
      <c r="T587" s="287"/>
      <c r="U587" s="27"/>
      <c r="V587" s="185"/>
      <c r="W587" s="56"/>
      <c r="X587" s="188"/>
      <c r="Y587" s="188"/>
      <c r="Z587" s="188"/>
      <c r="AA587" s="56"/>
      <c r="AB587" s="56"/>
      <c r="AC587" s="187"/>
      <c r="AD587" s="259"/>
      <c r="AE587" s="259"/>
      <c r="AF587" s="56"/>
      <c r="AG587" s="28"/>
      <c r="AH587" s="56"/>
      <c r="AI587" s="28"/>
      <c r="AJ587" s="183"/>
      <c r="AK587" s="198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5"/>
      <c r="T588" s="285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8"/>
      <c r="AL588" s="285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34</v>
      </c>
      <c r="D589" s="185"/>
      <c r="E589" s="56"/>
      <c r="F589" s="186"/>
      <c r="G589" s="186"/>
      <c r="H589" s="186"/>
      <c r="I589" s="62"/>
      <c r="J589" s="62"/>
      <c r="K589" s="187"/>
      <c r="L589" s="259"/>
      <c r="M589" s="259"/>
      <c r="N589" s="56"/>
      <c r="O589" s="28"/>
      <c r="P589" s="56"/>
      <c r="Q589" s="28"/>
      <c r="R589" s="132"/>
      <c r="S589" s="215"/>
      <c r="T589" s="286"/>
      <c r="U589" s="27" t="s">
        <v>34</v>
      </c>
      <c r="V589" s="185"/>
      <c r="W589" s="56"/>
      <c r="X589" s="186"/>
      <c r="Y589" s="186"/>
      <c r="Z589" s="186"/>
      <c r="AA589" s="62"/>
      <c r="AB589" s="62"/>
      <c r="AC589" s="187"/>
      <c r="AD589" s="259"/>
      <c r="AE589" s="259"/>
      <c r="AF589" s="56"/>
      <c r="AG589" s="28"/>
      <c r="AH589" s="56"/>
      <c r="AI589" s="28"/>
      <c r="AJ589" s="132"/>
      <c r="AK589" s="198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35</v>
      </c>
      <c r="D590" s="185"/>
      <c r="E590" s="56"/>
      <c r="F590" s="186"/>
      <c r="G590" s="186"/>
      <c r="H590" s="186"/>
      <c r="I590" s="62"/>
      <c r="J590" s="62"/>
      <c r="K590" s="187"/>
      <c r="L590" s="259"/>
      <c r="M590" s="259"/>
      <c r="N590" s="56"/>
      <c r="O590" s="28"/>
      <c r="P590" s="56"/>
      <c r="Q590" s="28"/>
      <c r="R590" s="132"/>
      <c r="S590" s="215"/>
      <c r="T590" s="286"/>
      <c r="U590" s="27" t="s">
        <v>35</v>
      </c>
      <c r="V590" s="185"/>
      <c r="W590" s="56"/>
      <c r="X590" s="186"/>
      <c r="Y590" s="186"/>
      <c r="Z590" s="186"/>
      <c r="AA590" s="62"/>
      <c r="AB590" s="62"/>
      <c r="AC590" s="187"/>
      <c r="AD590" s="259"/>
      <c r="AE590" s="259"/>
      <c r="AF590" s="56"/>
      <c r="AG590" s="28"/>
      <c r="AH590" s="56"/>
      <c r="AI590" s="28"/>
      <c r="AJ590" s="132"/>
      <c r="AK590" s="198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37</v>
      </c>
      <c r="D591" s="185"/>
      <c r="E591" s="56"/>
      <c r="F591" s="186"/>
      <c r="G591" s="186"/>
      <c r="H591" s="186"/>
      <c r="I591" s="62"/>
      <c r="J591" s="62"/>
      <c r="K591" s="187"/>
      <c r="L591" s="259"/>
      <c r="M591" s="259"/>
      <c r="N591" s="56"/>
      <c r="O591" s="28"/>
      <c r="P591" s="56"/>
      <c r="Q591" s="28"/>
      <c r="R591" s="132"/>
      <c r="S591" s="215"/>
      <c r="T591" s="286"/>
      <c r="U591" s="27" t="s">
        <v>37</v>
      </c>
      <c r="V591" s="185"/>
      <c r="W591" s="56"/>
      <c r="X591" s="186"/>
      <c r="Y591" s="186"/>
      <c r="Z591" s="186"/>
      <c r="AA591" s="62"/>
      <c r="AB591" s="62"/>
      <c r="AC591" s="187"/>
      <c r="AD591" s="259"/>
      <c r="AE591" s="259"/>
      <c r="AF591" s="56"/>
      <c r="AG591" s="28"/>
      <c r="AH591" s="56"/>
      <c r="AI591" s="28"/>
      <c r="AJ591" s="132"/>
      <c r="AK591" s="198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5"/>
      <c r="E592" s="56"/>
      <c r="F592" s="188"/>
      <c r="G592" s="188"/>
      <c r="H592" s="188"/>
      <c r="I592" s="56"/>
      <c r="J592" s="56"/>
      <c r="K592" s="187"/>
      <c r="L592" s="259"/>
      <c r="M592" s="259"/>
      <c r="N592" s="56"/>
      <c r="O592" s="28"/>
      <c r="P592" s="56"/>
      <c r="Q592" s="28"/>
      <c r="R592" s="183"/>
      <c r="S592" s="215"/>
      <c r="T592" s="287"/>
      <c r="U592" s="27"/>
      <c r="V592" s="185"/>
      <c r="W592" s="56"/>
      <c r="X592" s="188"/>
      <c r="Y592" s="188"/>
      <c r="Z592" s="188"/>
      <c r="AA592" s="56"/>
      <c r="AB592" s="56"/>
      <c r="AC592" s="187"/>
      <c r="AD592" s="259"/>
      <c r="AE592" s="259"/>
      <c r="AF592" s="56"/>
      <c r="AG592" s="28"/>
      <c r="AH592" s="56"/>
      <c r="AI592" s="28"/>
      <c r="AJ592" s="183"/>
      <c r="AK592" s="198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5"/>
      <c r="T593" s="285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8"/>
      <c r="AL593" s="285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34</v>
      </c>
      <c r="D594" s="185"/>
      <c r="E594" s="56"/>
      <c r="F594" s="186"/>
      <c r="G594" s="186"/>
      <c r="H594" s="186"/>
      <c r="I594" s="62"/>
      <c r="J594" s="62"/>
      <c r="K594" s="187"/>
      <c r="L594" s="259"/>
      <c r="M594" s="259"/>
      <c r="N594" s="56"/>
      <c r="O594" s="28"/>
      <c r="P594" s="56"/>
      <c r="Q594" s="28"/>
      <c r="R594" s="132"/>
      <c r="S594" s="215"/>
      <c r="T594" s="286"/>
      <c r="U594" s="27" t="s">
        <v>34</v>
      </c>
      <c r="V594" s="185"/>
      <c r="W594" s="56"/>
      <c r="X594" s="186"/>
      <c r="Y594" s="186"/>
      <c r="Z594" s="186"/>
      <c r="AA594" s="62"/>
      <c r="AB594" s="62"/>
      <c r="AC594" s="187"/>
      <c r="AD594" s="259"/>
      <c r="AE594" s="259"/>
      <c r="AF594" s="56"/>
      <c r="AG594" s="28"/>
      <c r="AH594" s="56"/>
      <c r="AI594" s="28"/>
      <c r="AJ594" s="132"/>
      <c r="AK594" s="198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35</v>
      </c>
      <c r="D595" s="185"/>
      <c r="E595" s="56"/>
      <c r="F595" s="186"/>
      <c r="G595" s="186"/>
      <c r="H595" s="186"/>
      <c r="I595" s="62"/>
      <c r="J595" s="62"/>
      <c r="K595" s="187"/>
      <c r="L595" s="259"/>
      <c r="M595" s="259"/>
      <c r="N595" s="56"/>
      <c r="O595" s="28"/>
      <c r="P595" s="56"/>
      <c r="Q595" s="28"/>
      <c r="R595" s="132"/>
      <c r="S595" s="215"/>
      <c r="T595" s="286"/>
      <c r="U595" s="27" t="s">
        <v>35</v>
      </c>
      <c r="V595" s="185"/>
      <c r="W595" s="56"/>
      <c r="X595" s="186"/>
      <c r="Y595" s="186"/>
      <c r="Z595" s="186"/>
      <c r="AA595" s="62"/>
      <c r="AB595" s="62"/>
      <c r="AC595" s="187"/>
      <c r="AD595" s="259"/>
      <c r="AE595" s="259"/>
      <c r="AF595" s="56"/>
      <c r="AG595" s="28"/>
      <c r="AH595" s="56"/>
      <c r="AI595" s="28"/>
      <c r="AJ595" s="132"/>
      <c r="AK595" s="198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37</v>
      </c>
      <c r="D596" s="185"/>
      <c r="E596" s="56"/>
      <c r="F596" s="186"/>
      <c r="G596" s="186"/>
      <c r="H596" s="186"/>
      <c r="I596" s="62"/>
      <c r="J596" s="62"/>
      <c r="K596" s="187"/>
      <c r="L596" s="259"/>
      <c r="M596" s="259"/>
      <c r="N596" s="56"/>
      <c r="O596" s="28"/>
      <c r="P596" s="56"/>
      <c r="Q596" s="28"/>
      <c r="R596" s="132"/>
      <c r="S596" s="215"/>
      <c r="T596" s="286"/>
      <c r="U596" s="27" t="s">
        <v>37</v>
      </c>
      <c r="V596" s="185"/>
      <c r="W596" s="56"/>
      <c r="X596" s="186"/>
      <c r="Y596" s="186"/>
      <c r="Z596" s="186"/>
      <c r="AA596" s="62"/>
      <c r="AB596" s="62"/>
      <c r="AC596" s="187"/>
      <c r="AD596" s="259"/>
      <c r="AE596" s="259"/>
      <c r="AF596" s="56"/>
      <c r="AG596" s="28"/>
      <c r="AH596" s="56"/>
      <c r="AI596" s="28"/>
      <c r="AJ596" s="132"/>
      <c r="AK596" s="198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5"/>
      <c r="E597" s="56"/>
      <c r="F597" s="188"/>
      <c r="G597" s="188"/>
      <c r="H597" s="188"/>
      <c r="I597" s="56"/>
      <c r="J597" s="56"/>
      <c r="K597" s="187"/>
      <c r="L597" s="259"/>
      <c r="M597" s="259"/>
      <c r="N597" s="56"/>
      <c r="O597" s="28"/>
      <c r="P597" s="56"/>
      <c r="Q597" s="28"/>
      <c r="R597" s="183"/>
      <c r="S597" s="215"/>
      <c r="T597" s="287"/>
      <c r="U597" s="27"/>
      <c r="V597" s="185"/>
      <c r="W597" s="56"/>
      <c r="X597" s="188"/>
      <c r="Y597" s="188"/>
      <c r="Z597" s="188"/>
      <c r="AA597" s="56"/>
      <c r="AB597" s="56"/>
      <c r="AC597" s="187"/>
      <c r="AD597" s="259"/>
      <c r="AE597" s="259"/>
      <c r="AF597" s="56"/>
      <c r="AG597" s="28"/>
      <c r="AH597" s="56"/>
      <c r="AI597" s="28"/>
      <c r="AJ597" s="183"/>
      <c r="AK597" s="198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5"/>
      <c r="T598" s="285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8"/>
      <c r="AL598" s="285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34</v>
      </c>
      <c r="D599" s="185"/>
      <c r="E599" s="56"/>
      <c r="F599" s="186"/>
      <c r="G599" s="186"/>
      <c r="H599" s="186"/>
      <c r="I599" s="62"/>
      <c r="J599" s="62"/>
      <c r="K599" s="187"/>
      <c r="L599" s="259"/>
      <c r="M599" s="259"/>
      <c r="N599" s="56"/>
      <c r="O599" s="28"/>
      <c r="P599" s="56"/>
      <c r="Q599" s="28"/>
      <c r="R599" s="132"/>
      <c r="S599" s="215"/>
      <c r="T599" s="286"/>
      <c r="U599" s="27" t="s">
        <v>34</v>
      </c>
      <c r="V599" s="185"/>
      <c r="W599" s="56"/>
      <c r="X599" s="186"/>
      <c r="Y599" s="186"/>
      <c r="Z599" s="186"/>
      <c r="AA599" s="62"/>
      <c r="AB599" s="62"/>
      <c r="AC599" s="187"/>
      <c r="AD599" s="259"/>
      <c r="AE599" s="259"/>
      <c r="AF599" s="56"/>
      <c r="AG599" s="28"/>
      <c r="AH599" s="56"/>
      <c r="AI599" s="28"/>
      <c r="AJ599" s="132"/>
      <c r="AK599" s="198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35</v>
      </c>
      <c r="D600" s="185"/>
      <c r="E600" s="56"/>
      <c r="F600" s="186"/>
      <c r="G600" s="186"/>
      <c r="H600" s="186"/>
      <c r="I600" s="62"/>
      <c r="J600" s="62"/>
      <c r="K600" s="187"/>
      <c r="L600" s="259"/>
      <c r="M600" s="259"/>
      <c r="N600" s="56"/>
      <c r="O600" s="28"/>
      <c r="P600" s="56"/>
      <c r="Q600" s="28"/>
      <c r="R600" s="132"/>
      <c r="S600" s="215"/>
      <c r="T600" s="286"/>
      <c r="U600" s="27" t="s">
        <v>35</v>
      </c>
      <c r="V600" s="185"/>
      <c r="W600" s="56"/>
      <c r="X600" s="186"/>
      <c r="Y600" s="186"/>
      <c r="Z600" s="186"/>
      <c r="AA600" s="62"/>
      <c r="AB600" s="62"/>
      <c r="AC600" s="187"/>
      <c r="AD600" s="259"/>
      <c r="AE600" s="259"/>
      <c r="AF600" s="56"/>
      <c r="AG600" s="28"/>
      <c r="AH600" s="56"/>
      <c r="AI600" s="28"/>
      <c r="AJ600" s="132"/>
      <c r="AK600" s="198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37</v>
      </c>
      <c r="D601" s="185"/>
      <c r="E601" s="56"/>
      <c r="F601" s="186"/>
      <c r="G601" s="186"/>
      <c r="H601" s="186"/>
      <c r="I601" s="62"/>
      <c r="J601" s="62"/>
      <c r="K601" s="187"/>
      <c r="L601" s="259"/>
      <c r="M601" s="259"/>
      <c r="N601" s="56"/>
      <c r="O601" s="28"/>
      <c r="P601" s="56"/>
      <c r="Q601" s="28"/>
      <c r="R601" s="132"/>
      <c r="S601" s="215"/>
      <c r="T601" s="286"/>
      <c r="U601" s="27" t="s">
        <v>37</v>
      </c>
      <c r="V601" s="185"/>
      <c r="W601" s="56"/>
      <c r="X601" s="186"/>
      <c r="Y601" s="186"/>
      <c r="Z601" s="186"/>
      <c r="AA601" s="62"/>
      <c r="AB601" s="62"/>
      <c r="AC601" s="187"/>
      <c r="AD601" s="259"/>
      <c r="AE601" s="259"/>
      <c r="AF601" s="56"/>
      <c r="AG601" s="28"/>
      <c r="AH601" s="56"/>
      <c r="AI601" s="28"/>
      <c r="AJ601" s="132"/>
      <c r="AK601" s="198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5"/>
      <c r="E602" s="56"/>
      <c r="F602" s="188"/>
      <c r="G602" s="188"/>
      <c r="H602" s="188"/>
      <c r="I602" s="56"/>
      <c r="J602" s="56"/>
      <c r="K602" s="187"/>
      <c r="L602" s="259"/>
      <c r="M602" s="259"/>
      <c r="N602" s="56"/>
      <c r="O602" s="28"/>
      <c r="P602" s="56"/>
      <c r="Q602" s="28"/>
      <c r="R602" s="183"/>
      <c r="S602" s="215"/>
      <c r="T602" s="287"/>
      <c r="U602" s="27"/>
      <c r="V602" s="185"/>
      <c r="W602" s="56"/>
      <c r="X602" s="188"/>
      <c r="Y602" s="188"/>
      <c r="Z602" s="188"/>
      <c r="AA602" s="56"/>
      <c r="AB602" s="56"/>
      <c r="AC602" s="187"/>
      <c r="AD602" s="259"/>
      <c r="AE602" s="259"/>
      <c r="AF602" s="56"/>
      <c r="AG602" s="28"/>
      <c r="AH602" s="56"/>
      <c r="AI602" s="28"/>
      <c r="AJ602" s="183"/>
      <c r="AK602" s="198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5"/>
      <c r="T603" s="285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8"/>
      <c r="AL603" s="285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34</v>
      </c>
      <c r="D604" s="185"/>
      <c r="E604" s="56"/>
      <c r="F604" s="186"/>
      <c r="G604" s="186"/>
      <c r="H604" s="186"/>
      <c r="I604" s="62"/>
      <c r="J604" s="62"/>
      <c r="K604" s="187"/>
      <c r="L604" s="259"/>
      <c r="M604" s="259"/>
      <c r="N604" s="56"/>
      <c r="O604" s="28"/>
      <c r="P604" s="56"/>
      <c r="Q604" s="28"/>
      <c r="R604" s="132"/>
      <c r="S604" s="215"/>
      <c r="T604" s="286"/>
      <c r="U604" s="27" t="s">
        <v>34</v>
      </c>
      <c r="V604" s="185"/>
      <c r="W604" s="56"/>
      <c r="X604" s="186"/>
      <c r="Y604" s="186"/>
      <c r="Z604" s="186"/>
      <c r="AA604" s="62"/>
      <c r="AB604" s="62"/>
      <c r="AC604" s="187"/>
      <c r="AD604" s="259"/>
      <c r="AE604" s="259"/>
      <c r="AF604" s="56"/>
      <c r="AG604" s="28"/>
      <c r="AH604" s="56"/>
      <c r="AI604" s="28"/>
      <c r="AJ604" s="132"/>
      <c r="AK604" s="198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35</v>
      </c>
      <c r="D605" s="185"/>
      <c r="E605" s="56"/>
      <c r="F605" s="186"/>
      <c r="G605" s="186"/>
      <c r="H605" s="186"/>
      <c r="I605" s="62"/>
      <c r="J605" s="62"/>
      <c r="K605" s="187"/>
      <c r="L605" s="259"/>
      <c r="M605" s="259"/>
      <c r="N605" s="56"/>
      <c r="O605" s="28"/>
      <c r="P605" s="56"/>
      <c r="Q605" s="28"/>
      <c r="R605" s="132"/>
      <c r="S605" s="215"/>
      <c r="T605" s="286"/>
      <c r="U605" s="27" t="s">
        <v>35</v>
      </c>
      <c r="V605" s="185"/>
      <c r="W605" s="56"/>
      <c r="X605" s="186"/>
      <c r="Y605" s="186"/>
      <c r="Z605" s="186"/>
      <c r="AA605" s="62"/>
      <c r="AB605" s="62"/>
      <c r="AC605" s="187"/>
      <c r="AD605" s="259"/>
      <c r="AE605" s="259"/>
      <c r="AF605" s="56"/>
      <c r="AG605" s="28"/>
      <c r="AH605" s="56"/>
      <c r="AI605" s="28"/>
      <c r="AJ605" s="132"/>
      <c r="AK605" s="198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37</v>
      </c>
      <c r="D606" s="185"/>
      <c r="E606" s="56"/>
      <c r="F606" s="186"/>
      <c r="G606" s="186"/>
      <c r="H606" s="186"/>
      <c r="I606" s="62"/>
      <c r="J606" s="62"/>
      <c r="K606" s="187"/>
      <c r="L606" s="259"/>
      <c r="M606" s="259"/>
      <c r="N606" s="56"/>
      <c r="O606" s="28"/>
      <c r="P606" s="56"/>
      <c r="Q606" s="28"/>
      <c r="R606" s="132"/>
      <c r="S606" s="215"/>
      <c r="T606" s="286"/>
      <c r="U606" s="27" t="s">
        <v>37</v>
      </c>
      <c r="V606" s="185"/>
      <c r="W606" s="56"/>
      <c r="X606" s="186"/>
      <c r="Y606" s="186"/>
      <c r="Z606" s="186"/>
      <c r="AA606" s="62"/>
      <c r="AB606" s="62"/>
      <c r="AC606" s="187"/>
      <c r="AD606" s="259"/>
      <c r="AE606" s="259"/>
      <c r="AF606" s="56"/>
      <c r="AG606" s="28"/>
      <c r="AH606" s="56"/>
      <c r="AI606" s="28"/>
      <c r="AJ606" s="132"/>
      <c r="AK606" s="198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5"/>
      <c r="E607" s="56"/>
      <c r="F607" s="188"/>
      <c r="G607" s="188"/>
      <c r="H607" s="188"/>
      <c r="I607" s="56"/>
      <c r="J607" s="56"/>
      <c r="K607" s="187"/>
      <c r="L607" s="259"/>
      <c r="M607" s="259"/>
      <c r="N607" s="56"/>
      <c r="O607" s="28"/>
      <c r="P607" s="56"/>
      <c r="Q607" s="28"/>
      <c r="R607" s="183"/>
      <c r="S607" s="215"/>
      <c r="T607" s="287"/>
      <c r="U607" s="27"/>
      <c r="V607" s="185"/>
      <c r="W607" s="56"/>
      <c r="X607" s="188"/>
      <c r="Y607" s="188"/>
      <c r="Z607" s="188"/>
      <c r="AA607" s="56"/>
      <c r="AB607" s="56"/>
      <c r="AC607" s="187"/>
      <c r="AD607" s="259"/>
      <c r="AE607" s="259"/>
      <c r="AF607" s="56"/>
      <c r="AG607" s="28"/>
      <c r="AH607" s="56"/>
      <c r="AI607" s="28"/>
      <c r="AJ607" s="183"/>
      <c r="AK607" s="198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5"/>
      <c r="T608" s="285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8"/>
      <c r="AL608" s="285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34</v>
      </c>
      <c r="D609" s="185"/>
      <c r="E609" s="56"/>
      <c r="F609" s="186"/>
      <c r="G609" s="186"/>
      <c r="H609" s="186"/>
      <c r="I609" s="62"/>
      <c r="J609" s="62"/>
      <c r="K609" s="187"/>
      <c r="L609" s="259"/>
      <c r="M609" s="259"/>
      <c r="N609" s="56"/>
      <c r="O609" s="28"/>
      <c r="P609" s="56"/>
      <c r="Q609" s="28"/>
      <c r="R609" s="132"/>
      <c r="S609" s="215"/>
      <c r="T609" s="286"/>
      <c r="U609" s="27" t="s">
        <v>34</v>
      </c>
      <c r="V609" s="185"/>
      <c r="W609" s="56"/>
      <c r="X609" s="186"/>
      <c r="Y609" s="186"/>
      <c r="Z609" s="186"/>
      <c r="AA609" s="62"/>
      <c r="AB609" s="62"/>
      <c r="AC609" s="187"/>
      <c r="AD609" s="259"/>
      <c r="AE609" s="259"/>
      <c r="AF609" s="56"/>
      <c r="AG609" s="28"/>
      <c r="AH609" s="56"/>
      <c r="AI609" s="28"/>
      <c r="AJ609" s="132"/>
      <c r="AK609" s="198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35</v>
      </c>
      <c r="D610" s="185"/>
      <c r="E610" s="56"/>
      <c r="F610" s="186"/>
      <c r="G610" s="186"/>
      <c r="H610" s="186"/>
      <c r="I610" s="62"/>
      <c r="J610" s="62"/>
      <c r="K610" s="187"/>
      <c r="L610" s="259"/>
      <c r="M610" s="259"/>
      <c r="N610" s="56"/>
      <c r="O610" s="28"/>
      <c r="P610" s="56"/>
      <c r="Q610" s="28"/>
      <c r="R610" s="132"/>
      <c r="S610" s="215"/>
      <c r="T610" s="286"/>
      <c r="U610" s="27" t="s">
        <v>35</v>
      </c>
      <c r="V610" s="185"/>
      <c r="W610" s="56"/>
      <c r="X610" s="186"/>
      <c r="Y610" s="186"/>
      <c r="Z610" s="186"/>
      <c r="AA610" s="62"/>
      <c r="AB610" s="62"/>
      <c r="AC610" s="187"/>
      <c r="AD610" s="259"/>
      <c r="AE610" s="259"/>
      <c r="AF610" s="56"/>
      <c r="AG610" s="28"/>
      <c r="AH610" s="56"/>
      <c r="AI610" s="28"/>
      <c r="AJ610" s="132"/>
      <c r="AK610" s="198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37</v>
      </c>
      <c r="D611" s="185"/>
      <c r="E611" s="56"/>
      <c r="F611" s="186"/>
      <c r="G611" s="186"/>
      <c r="H611" s="186"/>
      <c r="I611" s="62"/>
      <c r="J611" s="62"/>
      <c r="K611" s="187"/>
      <c r="L611" s="259"/>
      <c r="M611" s="259"/>
      <c r="N611" s="56"/>
      <c r="O611" s="28"/>
      <c r="P611" s="56"/>
      <c r="Q611" s="28"/>
      <c r="R611" s="132"/>
      <c r="S611" s="215"/>
      <c r="T611" s="286"/>
      <c r="U611" s="27" t="s">
        <v>37</v>
      </c>
      <c r="V611" s="185"/>
      <c r="W611" s="56"/>
      <c r="X611" s="186"/>
      <c r="Y611" s="186"/>
      <c r="Z611" s="186"/>
      <c r="AA611" s="62"/>
      <c r="AB611" s="62"/>
      <c r="AC611" s="187"/>
      <c r="AD611" s="259"/>
      <c r="AE611" s="259"/>
      <c r="AF611" s="56"/>
      <c r="AG611" s="28"/>
      <c r="AH611" s="56"/>
      <c r="AI611" s="28"/>
      <c r="AJ611" s="132"/>
      <c r="AK611" s="198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5"/>
      <c r="E612" s="56"/>
      <c r="F612" s="188"/>
      <c r="G612" s="188"/>
      <c r="H612" s="188"/>
      <c r="I612" s="56"/>
      <c r="J612" s="56"/>
      <c r="K612" s="187"/>
      <c r="L612" s="259"/>
      <c r="M612" s="259"/>
      <c r="N612" s="56"/>
      <c r="O612" s="28"/>
      <c r="P612" s="56"/>
      <c r="Q612" s="28"/>
      <c r="R612" s="183"/>
      <c r="S612" s="215"/>
      <c r="T612" s="287"/>
      <c r="U612" s="27"/>
      <c r="V612" s="185"/>
      <c r="W612" s="56"/>
      <c r="X612" s="188"/>
      <c r="Y612" s="188"/>
      <c r="Z612" s="188"/>
      <c r="AA612" s="56"/>
      <c r="AB612" s="56"/>
      <c r="AC612" s="187"/>
      <c r="AD612" s="259"/>
      <c r="AE612" s="259"/>
      <c r="AF612" s="56"/>
      <c r="AG612" s="28"/>
      <c r="AH612" s="56"/>
      <c r="AI612" s="28"/>
      <c r="AJ612" s="183"/>
      <c r="AK612" s="198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5"/>
      <c r="T613" s="285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8"/>
      <c r="AL613" s="285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34</v>
      </c>
      <c r="D614" s="185"/>
      <c r="E614" s="56"/>
      <c r="F614" s="186"/>
      <c r="G614" s="186"/>
      <c r="H614" s="186"/>
      <c r="I614" s="62"/>
      <c r="J614" s="62"/>
      <c r="K614" s="187"/>
      <c r="L614" s="259"/>
      <c r="M614" s="259"/>
      <c r="N614" s="56"/>
      <c r="O614" s="28"/>
      <c r="P614" s="56"/>
      <c r="Q614" s="28"/>
      <c r="R614" s="132"/>
      <c r="S614" s="215"/>
      <c r="T614" s="286"/>
      <c r="U614" s="27" t="s">
        <v>34</v>
      </c>
      <c r="V614" s="185"/>
      <c r="W614" s="56"/>
      <c r="X614" s="186"/>
      <c r="Y614" s="186"/>
      <c r="Z614" s="186"/>
      <c r="AA614" s="62"/>
      <c r="AB614" s="62"/>
      <c r="AC614" s="187"/>
      <c r="AD614" s="259"/>
      <c r="AE614" s="259"/>
      <c r="AF614" s="56"/>
      <c r="AG614" s="28"/>
      <c r="AH614" s="56"/>
      <c r="AI614" s="28"/>
      <c r="AJ614" s="132"/>
      <c r="AK614" s="198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35</v>
      </c>
      <c r="D615" s="185"/>
      <c r="E615" s="56"/>
      <c r="F615" s="186"/>
      <c r="G615" s="186"/>
      <c r="H615" s="186"/>
      <c r="I615" s="62"/>
      <c r="J615" s="62"/>
      <c r="K615" s="187"/>
      <c r="L615" s="259"/>
      <c r="M615" s="259"/>
      <c r="N615" s="56"/>
      <c r="O615" s="28"/>
      <c r="P615" s="56"/>
      <c r="Q615" s="28"/>
      <c r="R615" s="132"/>
      <c r="S615" s="215"/>
      <c r="T615" s="286"/>
      <c r="U615" s="27" t="s">
        <v>35</v>
      </c>
      <c r="V615" s="185"/>
      <c r="W615" s="56"/>
      <c r="X615" s="186"/>
      <c r="Y615" s="186"/>
      <c r="Z615" s="186"/>
      <c r="AA615" s="62"/>
      <c r="AB615" s="62"/>
      <c r="AC615" s="187"/>
      <c r="AD615" s="259"/>
      <c r="AE615" s="259"/>
      <c r="AF615" s="56"/>
      <c r="AG615" s="28"/>
      <c r="AH615" s="56"/>
      <c r="AI615" s="28"/>
      <c r="AJ615" s="132"/>
      <c r="AK615" s="198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37</v>
      </c>
      <c r="D616" s="185"/>
      <c r="E616" s="56"/>
      <c r="F616" s="186"/>
      <c r="G616" s="186"/>
      <c r="H616" s="186"/>
      <c r="I616" s="62"/>
      <c r="J616" s="62"/>
      <c r="K616" s="187"/>
      <c r="L616" s="259"/>
      <c r="M616" s="259"/>
      <c r="N616" s="56"/>
      <c r="O616" s="28"/>
      <c r="P616" s="56"/>
      <c r="Q616" s="28"/>
      <c r="R616" s="132"/>
      <c r="S616" s="215"/>
      <c r="T616" s="286"/>
      <c r="U616" s="27" t="s">
        <v>37</v>
      </c>
      <c r="V616" s="185"/>
      <c r="W616" s="56"/>
      <c r="X616" s="186"/>
      <c r="Y616" s="186"/>
      <c r="Z616" s="186"/>
      <c r="AA616" s="62"/>
      <c r="AB616" s="62"/>
      <c r="AC616" s="187"/>
      <c r="AD616" s="259"/>
      <c r="AE616" s="259"/>
      <c r="AF616" s="56"/>
      <c r="AG616" s="28"/>
      <c r="AH616" s="56"/>
      <c r="AI616" s="28"/>
      <c r="AJ616" s="132"/>
      <c r="AK616" s="198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5"/>
      <c r="E617" s="56"/>
      <c r="F617" s="188"/>
      <c r="G617" s="188"/>
      <c r="H617" s="188"/>
      <c r="I617" s="56"/>
      <c r="J617" s="56"/>
      <c r="K617" s="187"/>
      <c r="L617" s="259"/>
      <c r="M617" s="259"/>
      <c r="N617" s="56"/>
      <c r="O617" s="28"/>
      <c r="P617" s="56"/>
      <c r="Q617" s="28"/>
      <c r="R617" s="183"/>
      <c r="S617" s="215"/>
      <c r="T617" s="287"/>
      <c r="U617" s="27"/>
      <c r="V617" s="185"/>
      <c r="W617" s="56"/>
      <c r="X617" s="188"/>
      <c r="Y617" s="188"/>
      <c r="Z617" s="188"/>
      <c r="AA617" s="56"/>
      <c r="AB617" s="56"/>
      <c r="AC617" s="187"/>
      <c r="AD617" s="259"/>
      <c r="AE617" s="259"/>
      <c r="AF617" s="56"/>
      <c r="AG617" s="28"/>
      <c r="AH617" s="56"/>
      <c r="AI617" s="28"/>
      <c r="AJ617" s="183"/>
      <c r="AK617" s="198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5"/>
      <c r="T618" s="285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8"/>
      <c r="AL618" s="285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34</v>
      </c>
      <c r="D619" s="185"/>
      <c r="E619" s="56"/>
      <c r="F619" s="186"/>
      <c r="G619" s="186"/>
      <c r="H619" s="186"/>
      <c r="I619" s="62"/>
      <c r="J619" s="62"/>
      <c r="K619" s="187"/>
      <c r="L619" s="259"/>
      <c r="M619" s="259"/>
      <c r="N619" s="56"/>
      <c r="O619" s="28"/>
      <c r="P619" s="56"/>
      <c r="Q619" s="28"/>
      <c r="R619" s="132"/>
      <c r="S619" s="215"/>
      <c r="T619" s="286"/>
      <c r="U619" s="27" t="s">
        <v>34</v>
      </c>
      <c r="V619" s="185"/>
      <c r="W619" s="56"/>
      <c r="X619" s="186"/>
      <c r="Y619" s="186"/>
      <c r="Z619" s="186"/>
      <c r="AA619" s="62"/>
      <c r="AB619" s="62"/>
      <c r="AC619" s="187"/>
      <c r="AD619" s="259"/>
      <c r="AE619" s="259"/>
      <c r="AF619" s="56"/>
      <c r="AG619" s="28"/>
      <c r="AH619" s="56"/>
      <c r="AI619" s="28"/>
      <c r="AJ619" s="132"/>
      <c r="AK619" s="198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35</v>
      </c>
      <c r="D620" s="185"/>
      <c r="E620" s="56"/>
      <c r="F620" s="186"/>
      <c r="G620" s="186"/>
      <c r="H620" s="186"/>
      <c r="I620" s="62"/>
      <c r="J620" s="62"/>
      <c r="K620" s="187"/>
      <c r="L620" s="259"/>
      <c r="M620" s="259"/>
      <c r="N620" s="56"/>
      <c r="O620" s="28"/>
      <c r="P620" s="56"/>
      <c r="Q620" s="28"/>
      <c r="R620" s="132"/>
      <c r="S620" s="215"/>
      <c r="T620" s="286"/>
      <c r="U620" s="27" t="s">
        <v>35</v>
      </c>
      <c r="V620" s="185"/>
      <c r="W620" s="56"/>
      <c r="X620" s="186"/>
      <c r="Y620" s="186"/>
      <c r="Z620" s="186"/>
      <c r="AA620" s="62"/>
      <c r="AB620" s="62"/>
      <c r="AC620" s="187"/>
      <c r="AD620" s="259"/>
      <c r="AE620" s="259"/>
      <c r="AF620" s="56"/>
      <c r="AG620" s="28"/>
      <c r="AH620" s="56"/>
      <c r="AI620" s="28"/>
      <c r="AJ620" s="132"/>
      <c r="AK620" s="198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37</v>
      </c>
      <c r="D621" s="185"/>
      <c r="E621" s="56"/>
      <c r="F621" s="186"/>
      <c r="G621" s="186"/>
      <c r="H621" s="186"/>
      <c r="I621" s="62"/>
      <c r="J621" s="62"/>
      <c r="K621" s="187"/>
      <c r="L621" s="259"/>
      <c r="M621" s="259"/>
      <c r="N621" s="56"/>
      <c r="O621" s="28"/>
      <c r="P621" s="56"/>
      <c r="Q621" s="28"/>
      <c r="R621" s="132"/>
      <c r="S621" s="215"/>
      <c r="T621" s="286"/>
      <c r="U621" s="27" t="s">
        <v>37</v>
      </c>
      <c r="V621" s="185"/>
      <c r="W621" s="56"/>
      <c r="X621" s="186"/>
      <c r="Y621" s="186"/>
      <c r="Z621" s="186"/>
      <c r="AA621" s="62"/>
      <c r="AB621" s="62"/>
      <c r="AC621" s="187"/>
      <c r="AD621" s="259"/>
      <c r="AE621" s="259"/>
      <c r="AF621" s="56"/>
      <c r="AG621" s="28"/>
      <c r="AH621" s="56"/>
      <c r="AI621" s="28"/>
      <c r="AJ621" s="132"/>
      <c r="AK621" s="198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5"/>
      <c r="E622" s="56"/>
      <c r="F622" s="188"/>
      <c r="G622" s="188"/>
      <c r="H622" s="188"/>
      <c r="I622" s="56"/>
      <c r="J622" s="56"/>
      <c r="K622" s="187"/>
      <c r="L622" s="259"/>
      <c r="M622" s="259"/>
      <c r="N622" s="56"/>
      <c r="O622" s="28"/>
      <c r="P622" s="56"/>
      <c r="Q622" s="28"/>
      <c r="R622" s="183"/>
      <c r="S622" s="215"/>
      <c r="T622" s="287"/>
      <c r="U622" s="27"/>
      <c r="V622" s="185"/>
      <c r="W622" s="56"/>
      <c r="X622" s="188"/>
      <c r="Y622" s="188"/>
      <c r="Z622" s="188"/>
      <c r="AA622" s="56"/>
      <c r="AB622" s="56"/>
      <c r="AC622" s="187"/>
      <c r="AD622" s="259"/>
      <c r="AE622" s="259"/>
      <c r="AF622" s="56"/>
      <c r="AG622" s="28"/>
      <c r="AH622" s="56"/>
      <c r="AI622" s="28"/>
      <c r="AJ622" s="183"/>
      <c r="AK622" s="198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5"/>
      <c r="T623" s="285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8"/>
      <c r="AL623" s="285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34</v>
      </c>
      <c r="D624" s="185"/>
      <c r="E624" s="56"/>
      <c r="F624" s="186"/>
      <c r="G624" s="186"/>
      <c r="H624" s="186"/>
      <c r="I624" s="62"/>
      <c r="J624" s="62"/>
      <c r="K624" s="187"/>
      <c r="L624" s="259"/>
      <c r="M624" s="259"/>
      <c r="N624" s="56"/>
      <c r="O624" s="28"/>
      <c r="P624" s="56"/>
      <c r="Q624" s="28"/>
      <c r="R624" s="132"/>
      <c r="S624" s="215"/>
      <c r="T624" s="286"/>
      <c r="U624" s="27" t="s">
        <v>34</v>
      </c>
      <c r="V624" s="185"/>
      <c r="W624" s="56"/>
      <c r="X624" s="186"/>
      <c r="Y624" s="186"/>
      <c r="Z624" s="186"/>
      <c r="AA624" s="62"/>
      <c r="AB624" s="62"/>
      <c r="AC624" s="187"/>
      <c r="AD624" s="259"/>
      <c r="AE624" s="259"/>
      <c r="AF624" s="56"/>
      <c r="AG624" s="28"/>
      <c r="AH624" s="56"/>
      <c r="AI624" s="28"/>
      <c r="AJ624" s="132"/>
      <c r="AK624" s="198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35</v>
      </c>
      <c r="D625" s="185"/>
      <c r="E625" s="56"/>
      <c r="F625" s="186"/>
      <c r="G625" s="186"/>
      <c r="H625" s="186"/>
      <c r="I625" s="62"/>
      <c r="J625" s="62"/>
      <c r="K625" s="187"/>
      <c r="L625" s="259"/>
      <c r="M625" s="259"/>
      <c r="N625" s="56"/>
      <c r="O625" s="28"/>
      <c r="P625" s="56"/>
      <c r="Q625" s="28"/>
      <c r="R625" s="132"/>
      <c r="S625" s="215"/>
      <c r="T625" s="286"/>
      <c r="U625" s="27" t="s">
        <v>35</v>
      </c>
      <c r="V625" s="185"/>
      <c r="W625" s="56"/>
      <c r="X625" s="186"/>
      <c r="Y625" s="186"/>
      <c r="Z625" s="186"/>
      <c r="AA625" s="62"/>
      <c r="AB625" s="62"/>
      <c r="AC625" s="187"/>
      <c r="AD625" s="259"/>
      <c r="AE625" s="259"/>
      <c r="AF625" s="56"/>
      <c r="AG625" s="28"/>
      <c r="AH625" s="56"/>
      <c r="AI625" s="28"/>
      <c r="AJ625" s="132"/>
      <c r="AK625" s="198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37</v>
      </c>
      <c r="D626" s="185"/>
      <c r="E626" s="56"/>
      <c r="F626" s="186"/>
      <c r="G626" s="186"/>
      <c r="H626" s="186"/>
      <c r="I626" s="62"/>
      <c r="J626" s="62"/>
      <c r="K626" s="187"/>
      <c r="L626" s="259"/>
      <c r="M626" s="259"/>
      <c r="N626" s="56"/>
      <c r="O626" s="28"/>
      <c r="P626" s="56"/>
      <c r="Q626" s="28"/>
      <c r="R626" s="132"/>
      <c r="S626" s="215"/>
      <c r="T626" s="286"/>
      <c r="U626" s="27" t="s">
        <v>37</v>
      </c>
      <c r="V626" s="185"/>
      <c r="W626" s="56"/>
      <c r="X626" s="186"/>
      <c r="Y626" s="186"/>
      <c r="Z626" s="186"/>
      <c r="AA626" s="62"/>
      <c r="AB626" s="62"/>
      <c r="AC626" s="187"/>
      <c r="AD626" s="259"/>
      <c r="AE626" s="259"/>
      <c r="AF626" s="56"/>
      <c r="AG626" s="28"/>
      <c r="AH626" s="56"/>
      <c r="AI626" s="28"/>
      <c r="AJ626" s="132"/>
      <c r="AK626" s="198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5"/>
      <c r="E627" s="56"/>
      <c r="F627" s="188"/>
      <c r="G627" s="188"/>
      <c r="H627" s="188"/>
      <c r="I627" s="56"/>
      <c r="J627" s="56"/>
      <c r="K627" s="187"/>
      <c r="L627" s="259"/>
      <c r="M627" s="259"/>
      <c r="N627" s="56"/>
      <c r="O627" s="28"/>
      <c r="P627" s="56"/>
      <c r="Q627" s="28"/>
      <c r="R627" s="183"/>
      <c r="S627" s="215"/>
      <c r="T627" s="287"/>
      <c r="U627" s="27"/>
      <c r="V627" s="185"/>
      <c r="W627" s="56"/>
      <c r="X627" s="188"/>
      <c r="Y627" s="188"/>
      <c r="Z627" s="188"/>
      <c r="AA627" s="56"/>
      <c r="AB627" s="56"/>
      <c r="AC627" s="187"/>
      <c r="AD627" s="259"/>
      <c r="AE627" s="259"/>
      <c r="AF627" s="56"/>
      <c r="AG627" s="28"/>
      <c r="AH627" s="56"/>
      <c r="AI627" s="28"/>
      <c r="AJ627" s="183"/>
      <c r="AK627" s="198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5"/>
      <c r="T628" s="285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8"/>
      <c r="AL628" s="285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34</v>
      </c>
      <c r="D629" s="185"/>
      <c r="E629" s="56"/>
      <c r="F629" s="186"/>
      <c r="G629" s="186"/>
      <c r="H629" s="186"/>
      <c r="I629" s="62"/>
      <c r="J629" s="62"/>
      <c r="K629" s="187"/>
      <c r="L629" s="259"/>
      <c r="M629" s="259"/>
      <c r="N629" s="56"/>
      <c r="O629" s="28"/>
      <c r="P629" s="56"/>
      <c r="Q629" s="28"/>
      <c r="R629" s="132"/>
      <c r="S629" s="215"/>
      <c r="T629" s="286"/>
      <c r="U629" s="27" t="s">
        <v>34</v>
      </c>
      <c r="V629" s="185"/>
      <c r="W629" s="56"/>
      <c r="X629" s="186"/>
      <c r="Y629" s="186"/>
      <c r="Z629" s="186"/>
      <c r="AA629" s="62"/>
      <c r="AB629" s="62"/>
      <c r="AC629" s="187"/>
      <c r="AD629" s="259"/>
      <c r="AE629" s="259"/>
      <c r="AF629" s="56"/>
      <c r="AG629" s="28"/>
      <c r="AH629" s="56"/>
      <c r="AI629" s="28"/>
      <c r="AJ629" s="132"/>
      <c r="AK629" s="198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35</v>
      </c>
      <c r="D630" s="185"/>
      <c r="E630" s="56"/>
      <c r="F630" s="186"/>
      <c r="G630" s="186"/>
      <c r="H630" s="186"/>
      <c r="I630" s="62"/>
      <c r="J630" s="62"/>
      <c r="K630" s="187"/>
      <c r="L630" s="259"/>
      <c r="M630" s="259"/>
      <c r="N630" s="56"/>
      <c r="O630" s="28"/>
      <c r="P630" s="56"/>
      <c r="Q630" s="28"/>
      <c r="R630" s="132"/>
      <c r="S630" s="215"/>
      <c r="T630" s="286"/>
      <c r="U630" s="27" t="s">
        <v>35</v>
      </c>
      <c r="V630" s="185"/>
      <c r="W630" s="56"/>
      <c r="X630" s="186"/>
      <c r="Y630" s="186"/>
      <c r="Z630" s="186"/>
      <c r="AA630" s="62"/>
      <c r="AB630" s="62"/>
      <c r="AC630" s="187"/>
      <c r="AD630" s="259"/>
      <c r="AE630" s="259"/>
      <c r="AF630" s="56"/>
      <c r="AG630" s="28"/>
      <c r="AH630" s="56"/>
      <c r="AI630" s="28"/>
      <c r="AJ630" s="132"/>
      <c r="AK630" s="198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37</v>
      </c>
      <c r="D631" s="185"/>
      <c r="E631" s="56"/>
      <c r="F631" s="186"/>
      <c r="G631" s="186"/>
      <c r="H631" s="186"/>
      <c r="I631" s="62"/>
      <c r="J631" s="62"/>
      <c r="K631" s="187"/>
      <c r="L631" s="259"/>
      <c r="M631" s="259"/>
      <c r="N631" s="56"/>
      <c r="O631" s="28"/>
      <c r="P631" s="56"/>
      <c r="Q631" s="28"/>
      <c r="R631" s="132"/>
      <c r="S631" s="215"/>
      <c r="T631" s="286"/>
      <c r="U631" s="27" t="s">
        <v>37</v>
      </c>
      <c r="V631" s="185"/>
      <c r="W631" s="56"/>
      <c r="X631" s="186"/>
      <c r="Y631" s="186"/>
      <c r="Z631" s="186"/>
      <c r="AA631" s="62"/>
      <c r="AB631" s="62"/>
      <c r="AC631" s="187"/>
      <c r="AD631" s="259"/>
      <c r="AE631" s="259"/>
      <c r="AF631" s="56"/>
      <c r="AG631" s="28"/>
      <c r="AH631" s="56"/>
      <c r="AI631" s="28"/>
      <c r="AJ631" s="132"/>
      <c r="AK631" s="198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5"/>
      <c r="E632" s="56"/>
      <c r="F632" s="188"/>
      <c r="G632" s="188"/>
      <c r="H632" s="188"/>
      <c r="I632" s="56"/>
      <c r="J632" s="56"/>
      <c r="K632" s="187"/>
      <c r="L632" s="259"/>
      <c r="M632" s="259"/>
      <c r="N632" s="56"/>
      <c r="O632" s="28"/>
      <c r="P632" s="56"/>
      <c r="Q632" s="28"/>
      <c r="R632" s="183"/>
      <c r="S632" s="215"/>
      <c r="T632" s="287"/>
      <c r="U632" s="27"/>
      <c r="V632" s="185"/>
      <c r="W632" s="56"/>
      <c r="X632" s="188"/>
      <c r="Y632" s="188"/>
      <c r="Z632" s="188"/>
      <c r="AA632" s="56"/>
      <c r="AB632" s="56"/>
      <c r="AC632" s="187"/>
      <c r="AD632" s="259"/>
      <c r="AE632" s="259"/>
      <c r="AF632" s="56"/>
      <c r="AG632" s="28"/>
      <c r="AH632" s="56"/>
      <c r="AI632" s="28"/>
      <c r="AJ632" s="183"/>
      <c r="AK632" s="198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5"/>
      <c r="T633" s="285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8"/>
      <c r="AL633" s="285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34</v>
      </c>
      <c r="D634" s="185"/>
      <c r="E634" s="56"/>
      <c r="F634" s="186"/>
      <c r="G634" s="186"/>
      <c r="H634" s="186"/>
      <c r="I634" s="62"/>
      <c r="J634" s="62"/>
      <c r="K634" s="187"/>
      <c r="L634" s="259"/>
      <c r="M634" s="259"/>
      <c r="N634" s="56"/>
      <c r="O634" s="28"/>
      <c r="P634" s="56"/>
      <c r="Q634" s="28"/>
      <c r="R634" s="132"/>
      <c r="S634" s="215"/>
      <c r="T634" s="286"/>
      <c r="U634" s="27" t="s">
        <v>34</v>
      </c>
      <c r="V634" s="185"/>
      <c r="W634" s="56"/>
      <c r="X634" s="186"/>
      <c r="Y634" s="186"/>
      <c r="Z634" s="186"/>
      <c r="AA634" s="62"/>
      <c r="AB634" s="62"/>
      <c r="AC634" s="187"/>
      <c r="AD634" s="259"/>
      <c r="AE634" s="259"/>
      <c r="AF634" s="56"/>
      <c r="AG634" s="28"/>
      <c r="AH634" s="56"/>
      <c r="AI634" s="28"/>
      <c r="AJ634" s="132"/>
      <c r="AK634" s="198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35</v>
      </c>
      <c r="D635" s="185"/>
      <c r="E635" s="56"/>
      <c r="F635" s="186"/>
      <c r="G635" s="186"/>
      <c r="H635" s="186"/>
      <c r="I635" s="62"/>
      <c r="J635" s="62"/>
      <c r="K635" s="187"/>
      <c r="L635" s="259"/>
      <c r="M635" s="259"/>
      <c r="N635" s="56"/>
      <c r="O635" s="28"/>
      <c r="P635" s="56"/>
      <c r="Q635" s="28"/>
      <c r="R635" s="132"/>
      <c r="S635" s="215"/>
      <c r="T635" s="286"/>
      <c r="U635" s="27" t="s">
        <v>35</v>
      </c>
      <c r="V635" s="185"/>
      <c r="W635" s="56"/>
      <c r="X635" s="186"/>
      <c r="Y635" s="186"/>
      <c r="Z635" s="186"/>
      <c r="AA635" s="62"/>
      <c r="AB635" s="62"/>
      <c r="AC635" s="187"/>
      <c r="AD635" s="259"/>
      <c r="AE635" s="259"/>
      <c r="AF635" s="56"/>
      <c r="AG635" s="28"/>
      <c r="AH635" s="56"/>
      <c r="AI635" s="28"/>
      <c r="AJ635" s="132"/>
      <c r="AK635" s="198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37</v>
      </c>
      <c r="D636" s="185"/>
      <c r="E636" s="56"/>
      <c r="F636" s="186"/>
      <c r="G636" s="186"/>
      <c r="H636" s="186"/>
      <c r="I636" s="62"/>
      <c r="J636" s="62"/>
      <c r="K636" s="187"/>
      <c r="L636" s="259"/>
      <c r="M636" s="259"/>
      <c r="N636" s="56"/>
      <c r="O636" s="28"/>
      <c r="P636" s="56"/>
      <c r="Q636" s="28"/>
      <c r="R636" s="132"/>
      <c r="S636" s="215"/>
      <c r="T636" s="286"/>
      <c r="U636" s="27" t="s">
        <v>37</v>
      </c>
      <c r="V636" s="185"/>
      <c r="W636" s="56"/>
      <c r="X636" s="186"/>
      <c r="Y636" s="186"/>
      <c r="Z636" s="186"/>
      <c r="AA636" s="62"/>
      <c r="AB636" s="62"/>
      <c r="AC636" s="187"/>
      <c r="AD636" s="259"/>
      <c r="AE636" s="259"/>
      <c r="AF636" s="56"/>
      <c r="AG636" s="28"/>
      <c r="AH636" s="56"/>
      <c r="AI636" s="28"/>
      <c r="AJ636" s="132"/>
      <c r="AK636" s="198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89"/>
      <c r="G637" s="189"/>
      <c r="H637" s="189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5"/>
      <c r="T637" s="287"/>
      <c r="U637" s="29"/>
      <c r="V637" s="41"/>
      <c r="W637" s="58"/>
      <c r="X637" s="189"/>
      <c r="Y637" s="189"/>
      <c r="Z637" s="189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8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5"/>
      <c r="C638" s="215"/>
      <c r="D638" s="215"/>
      <c r="E638" s="215"/>
      <c r="F638" s="215"/>
      <c r="G638" s="215"/>
      <c r="H638" s="215"/>
      <c r="I638" s="215"/>
      <c r="J638" s="215"/>
      <c r="K638" s="215"/>
      <c r="L638" s="215"/>
      <c r="M638" s="215"/>
      <c r="N638" s="215"/>
      <c r="O638" s="250"/>
      <c r="P638" s="215"/>
      <c r="Q638" s="215"/>
      <c r="R638" s="91"/>
      <c r="S638" s="215"/>
      <c r="T638" s="215"/>
      <c r="U638" s="215"/>
      <c r="V638" s="215"/>
      <c r="W638" s="215"/>
      <c r="X638" s="215"/>
      <c r="Y638" s="215"/>
      <c r="Z638" s="215"/>
      <c r="AA638" s="215"/>
      <c r="AB638" s="215"/>
      <c r="AC638" s="215"/>
      <c r="AD638" s="215"/>
      <c r="AE638" s="215"/>
      <c r="AF638" s="215"/>
      <c r="AG638" s="250"/>
      <c r="AH638" s="215"/>
      <c r="AI638" s="215"/>
      <c r="AJ638" s="91"/>
      <c r="AK638" s="198"/>
      <c r="AL638" s="198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1"/>
      <c r="D639" s="101"/>
      <c r="E639" s="261"/>
      <c r="F639" s="30" t="s">
        <v>50</v>
      </c>
      <c r="G639" s="202" t="s">
        <v>50</v>
      </c>
      <c r="H639" s="202" t="s">
        <v>50</v>
      </c>
      <c r="I639" s="202" t="s">
        <v>50</v>
      </c>
      <c r="J639" s="202" t="s">
        <v>50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1"/>
      <c r="V639" s="101"/>
      <c r="W639" s="261"/>
      <c r="X639" s="30" t="s">
        <v>50</v>
      </c>
      <c r="Y639" s="202" t="s">
        <v>50</v>
      </c>
      <c r="Z639" s="202" t="s">
        <v>50</v>
      </c>
      <c r="AA639" s="202" t="s">
        <v>50</v>
      </c>
      <c r="AB639" s="202" t="s">
        <v>50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8"/>
      <c r="F640" s="90" t="s">
        <v>29</v>
      </c>
      <c r="G640" s="250" t="s">
        <v>40</v>
      </c>
      <c r="H640" s="250" t="s">
        <v>43</v>
      </c>
      <c r="I640" s="250" t="s">
        <v>46</v>
      </c>
      <c r="J640" s="250" t="s">
        <v>56</v>
      </c>
      <c r="R640" s="105"/>
      <c r="T640" s="140"/>
      <c r="U640" s="198"/>
      <c r="V640" s="8"/>
      <c r="W640" s="232"/>
      <c r="X640" s="90" t="s">
        <v>29</v>
      </c>
      <c r="Y640" s="250" t="s">
        <v>40</v>
      </c>
      <c r="Z640" s="250" t="s">
        <v>43</v>
      </c>
      <c r="AA640" s="250" t="s">
        <v>46</v>
      </c>
      <c r="AB640" s="250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192</v>
      </c>
      <c r="C641" s="25" t="s">
        <v>33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27.616593000000002</v>
      </c>
      <c r="G641" s="135">
        <f t="shared" si="59"/>
        <v>31.838823999999999</v>
      </c>
      <c r="H641" s="135">
        <f t="shared" si="59"/>
        <v>0.92494111999999995</v>
      </c>
      <c r="I641" s="135">
        <f t="shared" si="59"/>
        <v>0.95600200000000002</v>
      </c>
      <c r="J641" s="135">
        <f t="shared" si="59"/>
        <v>5.8764964000000003E-2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192</v>
      </c>
      <c r="U641" s="25" t="s">
        <v>33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34</v>
      </c>
      <c r="D642" s="107"/>
      <c r="E642" s="264"/>
      <c r="F642" s="18">
        <f t="shared" si="59"/>
        <v>32.127403000000001</v>
      </c>
      <c r="G642" s="18">
        <f t="shared" si="59"/>
        <v>36.087221999999997</v>
      </c>
      <c r="H642" s="18">
        <f t="shared" si="59"/>
        <v>0.96501671</v>
      </c>
      <c r="I642" s="18">
        <f t="shared" si="59"/>
        <v>0.97864625000000005</v>
      </c>
      <c r="J642" s="18">
        <f t="shared" si="59"/>
        <v>2.4367794000000002E-2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34</v>
      </c>
      <c r="V642" s="107"/>
      <c r="W642" s="264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35</v>
      </c>
      <c r="D643" s="107"/>
      <c r="E643" s="264"/>
      <c r="F643" s="18">
        <f t="shared" si="59"/>
        <v>38.006582000000002</v>
      </c>
      <c r="G643" s="18">
        <f t="shared" si="59"/>
        <v>41.336069999999999</v>
      </c>
      <c r="H643" s="18">
        <f t="shared" si="59"/>
        <v>0.98686594000000005</v>
      </c>
      <c r="I643" s="18">
        <f t="shared" si="59"/>
        <v>0.99152141999999999</v>
      </c>
      <c r="J643" s="18">
        <f t="shared" si="59"/>
        <v>9.580435E-3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35</v>
      </c>
      <c r="V643" s="107"/>
      <c r="W643" s="264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37</v>
      </c>
      <c r="D644" s="107"/>
      <c r="E644" s="264"/>
      <c r="F644" s="18">
        <f t="shared" si="59"/>
        <v>41.635812999999999</v>
      </c>
      <c r="G644" s="18">
        <f t="shared" si="59"/>
        <v>44.775199999999998</v>
      </c>
      <c r="H644" s="18">
        <f t="shared" si="59"/>
        <v>0.99369034999999994</v>
      </c>
      <c r="I644" s="18">
        <f t="shared" si="59"/>
        <v>0.99611939999999999</v>
      </c>
      <c r="J644" s="18">
        <f t="shared" si="59"/>
        <v>4.3455404000000003E-3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37</v>
      </c>
      <c r="V644" s="107"/>
      <c r="W644" s="264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4"/>
      <c r="G645" s="184"/>
      <c r="H645" s="184"/>
      <c r="I645" s="184"/>
      <c r="J645" s="184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4"/>
      <c r="Y645" s="184"/>
      <c r="Z645" s="184"/>
      <c r="AA645" s="184"/>
      <c r="AB645" s="184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1" t="s">
        <v>193</v>
      </c>
      <c r="C646" s="25" t="s">
        <v>33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29.569222</v>
      </c>
      <c r="G646" s="135">
        <f t="shared" si="61"/>
        <v>33.669704000000003</v>
      </c>
      <c r="H646" s="135">
        <f t="shared" si="61"/>
        <v>0.94728188000000002</v>
      </c>
      <c r="I646" s="135">
        <f t="shared" si="61"/>
        <v>0.97042766000000003</v>
      </c>
      <c r="J646" s="135">
        <f t="shared" si="61"/>
        <v>7.4416389999999999E-2</v>
      </c>
      <c r="K646" s="109"/>
      <c r="L646" s="109"/>
      <c r="M646" s="109"/>
      <c r="N646" s="109"/>
      <c r="O646" s="263"/>
      <c r="P646" s="109"/>
      <c r="Q646" s="110"/>
      <c r="R646" s="111"/>
      <c r="T646" s="291" t="s">
        <v>193</v>
      </c>
      <c r="U646" s="25" t="s">
        <v>33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34</v>
      </c>
      <c r="D647" s="107"/>
      <c r="E647" s="264"/>
      <c r="F647" s="18">
        <f t="shared" si="61"/>
        <v>34.590297999999997</v>
      </c>
      <c r="G647" s="18">
        <f t="shared" si="61"/>
        <v>38.083528000000001</v>
      </c>
      <c r="H647" s="18">
        <f t="shared" si="61"/>
        <v>0.97781735000000003</v>
      </c>
      <c r="I647" s="18">
        <f t="shared" si="61"/>
        <v>0.9868382</v>
      </c>
      <c r="J647" s="18">
        <f t="shared" si="61"/>
        <v>3.4763966E-2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34</v>
      </c>
      <c r="V647" s="107"/>
      <c r="W647" s="264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35</v>
      </c>
      <c r="D648" s="107"/>
      <c r="E648" s="264"/>
      <c r="F648" s="18">
        <f t="shared" si="61"/>
        <v>39.891066000000002</v>
      </c>
      <c r="G648" s="18">
        <f t="shared" si="61"/>
        <v>43.193108000000002</v>
      </c>
      <c r="H648" s="18">
        <f t="shared" si="61"/>
        <v>0.99139739999999998</v>
      </c>
      <c r="I648" s="18">
        <f t="shared" si="61"/>
        <v>0.99463601999999995</v>
      </c>
      <c r="J648" s="18">
        <f t="shared" si="61"/>
        <v>1.3401997000000001E-2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35</v>
      </c>
      <c r="V648" s="107"/>
      <c r="W648" s="264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37</v>
      </c>
      <c r="D649" s="107"/>
      <c r="E649" s="264"/>
      <c r="F649" s="18">
        <f t="shared" si="61"/>
        <v>44.003300000000003</v>
      </c>
      <c r="G649" s="18">
        <f t="shared" si="61"/>
        <v>46.938859999999998</v>
      </c>
      <c r="H649" s="18">
        <f t="shared" si="61"/>
        <v>0.99528559999999999</v>
      </c>
      <c r="I649" s="18">
        <f t="shared" si="61"/>
        <v>0.99729422999999995</v>
      </c>
      <c r="J649" s="18">
        <f t="shared" si="61"/>
        <v>6.6565047000000004E-3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37</v>
      </c>
      <c r="V649" s="107"/>
      <c r="W649" s="264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4"/>
      <c r="G650" s="184"/>
      <c r="H650" s="184"/>
      <c r="I650" s="184"/>
      <c r="J650" s="184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4"/>
      <c r="Y650" s="184"/>
      <c r="Z650" s="184"/>
      <c r="AA650" s="184"/>
      <c r="AB650" s="184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194</v>
      </c>
      <c r="C651" s="25" t="s">
        <v>33</v>
      </c>
      <c r="D651" s="106"/>
      <c r="E651" s="262"/>
      <c r="F651" s="135">
        <f t="shared" ref="F651:J654" si="63">F646-F641</f>
        <v>1.9526289999999982</v>
      </c>
      <c r="G651" s="135">
        <f t="shared" si="63"/>
        <v>1.8308800000000041</v>
      </c>
      <c r="H651" s="135">
        <f t="shared" si="63"/>
        <v>2.2340760000000071E-2</v>
      </c>
      <c r="I651" s="135">
        <f t="shared" si="63"/>
        <v>1.4425660000000007E-2</v>
      </c>
      <c r="J651" s="135">
        <f t="shared" si="63"/>
        <v>1.5651425999999996E-2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194</v>
      </c>
      <c r="U651" s="25" t="s">
        <v>33</v>
      </c>
      <c r="V651" s="106"/>
      <c r="W651" s="262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34</v>
      </c>
      <c r="D652" s="107"/>
      <c r="E652" s="264"/>
      <c r="F652" s="18">
        <f t="shared" si="63"/>
        <v>2.4628949999999961</v>
      </c>
      <c r="G652" s="18">
        <f t="shared" si="63"/>
        <v>1.9963060000000041</v>
      </c>
      <c r="H652" s="18">
        <f t="shared" si="63"/>
        <v>1.280064000000003E-2</v>
      </c>
      <c r="I652" s="18">
        <f t="shared" si="63"/>
        <v>8.1919499999999479E-3</v>
      </c>
      <c r="J652" s="18">
        <f t="shared" si="63"/>
        <v>1.0396171999999999E-2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34</v>
      </c>
      <c r="V652" s="107"/>
      <c r="W652" s="264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35</v>
      </c>
      <c r="D653" s="107"/>
      <c r="E653" s="264"/>
      <c r="F653" s="18">
        <f t="shared" si="63"/>
        <v>1.8844840000000005</v>
      </c>
      <c r="G653" s="18">
        <f t="shared" si="63"/>
        <v>1.8570380000000029</v>
      </c>
      <c r="H653" s="18">
        <f t="shared" si="63"/>
        <v>4.5314599999999317E-3</v>
      </c>
      <c r="I653" s="18">
        <f t="shared" si="63"/>
        <v>3.1145999999999674E-3</v>
      </c>
      <c r="J653" s="18">
        <f t="shared" si="63"/>
        <v>3.8215620000000006E-3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35</v>
      </c>
      <c r="V653" s="107"/>
      <c r="W653" s="264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37</v>
      </c>
      <c r="D654" s="107"/>
      <c r="E654" s="264"/>
      <c r="F654" s="18">
        <f t="shared" si="63"/>
        <v>2.3674870000000041</v>
      </c>
      <c r="G654" s="18">
        <f t="shared" si="63"/>
        <v>2.1636600000000001</v>
      </c>
      <c r="H654" s="18">
        <f t="shared" si="63"/>
        <v>1.595250000000048E-3</v>
      </c>
      <c r="I654" s="18">
        <f t="shared" si="63"/>
        <v>1.1748299999999601E-3</v>
      </c>
      <c r="J654" s="18">
        <f t="shared" si="63"/>
        <v>2.3109643000000001E-3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37</v>
      </c>
      <c r="V654" s="107"/>
      <c r="W654" s="264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4"/>
      <c r="G655" s="184"/>
      <c r="H655" s="184"/>
      <c r="I655" s="184"/>
      <c r="J655" s="184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4"/>
      <c r="Y655" s="184"/>
      <c r="Z655" s="184"/>
      <c r="AA655" s="184"/>
      <c r="AB655" s="184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5"/>
      <c r="D675" s="215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5"/>
      <c r="D676" s="215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5"/>
      <c r="D677" s="215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5"/>
      <c r="D678" s="215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5"/>
      <c r="D679" s="215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5"/>
      <c r="D680" s="215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5"/>
      <c r="D681" s="215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5"/>
      <c r="D682" s="215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5"/>
      <c r="D683" s="215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5"/>
      <c r="D684" s="215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5"/>
      <c r="D685" s="215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5"/>
      <c r="D686" s="215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5"/>
      <c r="D687" s="215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5"/>
      <c r="D688" s="215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5"/>
      <c r="D689" s="215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3" bestFit="1" customWidth="1"/>
    <col min="2" max="2" width="9.8984375" style="213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3" customWidth="1"/>
    <col min="20" max="20" width="11" style="213" customWidth="1"/>
    <col min="21" max="23" width="9.19921875" style="213" customWidth="1"/>
    <col min="24" max="24" width="9.69921875" style="213" customWidth="1"/>
    <col min="25" max="25" width="9.8984375" style="213" customWidth="1"/>
    <col min="26" max="26" width="8.69921875" style="213" customWidth="1"/>
    <col min="27" max="27" width="10.09765625" style="213" bestFit="1" customWidth="1"/>
    <col min="28" max="28" width="10.09765625" style="213" customWidth="1"/>
    <col min="29" max="29" width="11.3984375" style="213" customWidth="1"/>
    <col min="30" max="30" width="9.09765625" style="213" customWidth="1"/>
    <col min="31" max="31" width="8.19921875" style="213" customWidth="1"/>
    <col min="32" max="32" width="3.69921875" style="213" customWidth="1"/>
    <col min="33" max="33" width="3.69921875" style="233" customWidth="1"/>
    <col min="34" max="34" width="7.09765625" style="213" customWidth="1"/>
    <col min="35" max="35" width="7.8984375" style="213" customWidth="1"/>
    <col min="36" max="36" width="9.09765625" style="213" customWidth="1"/>
    <col min="37" max="37" width="3.69921875" style="213" customWidth="1"/>
    <col min="38" max="38" width="8.3984375" style="213" bestFit="1" customWidth="1"/>
    <col min="39" max="39" width="10.69921875" style="213" customWidth="1"/>
    <col min="40" max="40" width="10.3984375" style="213" customWidth="1"/>
    <col min="41" max="41" width="9.8984375" style="213" customWidth="1"/>
    <col min="42" max="42" width="11.3984375" style="213" customWidth="1"/>
    <col min="43" max="43" width="10.5" style="213" customWidth="1"/>
    <col min="44" max="44" width="7" style="213" bestFit="1" customWidth="1"/>
    <col min="45" max="45" width="7.5" style="213" bestFit="1" customWidth="1"/>
    <col min="46" max="46" width="8.19921875" style="213" customWidth="1"/>
    <col min="47" max="47" width="16.19921875" style="213" customWidth="1"/>
    <col min="48" max="49" width="8.5" style="213" bestFit="1" customWidth="1"/>
    <col min="50" max="52" width="7.3984375" style="213" bestFit="1" customWidth="1"/>
    <col min="53" max="53" width="7.3984375" style="213" customWidth="1"/>
    <col min="54" max="54" width="7.3984375" style="213" bestFit="1" customWidth="1"/>
    <col min="55" max="55" width="2.3984375" style="213" customWidth="1"/>
    <col min="56" max="71" width="9" style="213" customWidth="1"/>
    <col min="72" max="16384" width="9" style="213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18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15"/>
      <c r="T2" s="141" t="str">
        <f>$B$2</f>
        <v>bartender_track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8"/>
      <c r="AL2" s="161" t="str">
        <f>$B$2</f>
        <v>bartender_track</v>
      </c>
      <c r="AM2" s="305" t="s">
        <v>49</v>
      </c>
      <c r="AN2" s="269"/>
      <c r="AO2" s="269"/>
      <c r="AP2" s="269"/>
      <c r="AQ2" s="290"/>
      <c r="AR2" s="37"/>
      <c r="AS2" s="234"/>
      <c r="AT2" s="37"/>
    </row>
    <row r="3" spans="1:58" ht="13.5" customHeight="1" x14ac:dyDescent="0.3">
      <c r="B3" s="155"/>
      <c r="C3" s="201"/>
      <c r="D3" s="93"/>
      <c r="E3" s="235" t="s">
        <v>31</v>
      </c>
      <c r="F3" s="30" t="s">
        <v>50</v>
      </c>
      <c r="G3" s="202" t="s">
        <v>50</v>
      </c>
      <c r="H3" s="202" t="s">
        <v>50</v>
      </c>
      <c r="I3" s="202" t="s">
        <v>50</v>
      </c>
      <c r="J3" s="202" t="s">
        <v>50</v>
      </c>
      <c r="K3" s="202"/>
      <c r="L3" s="202"/>
      <c r="M3" s="202"/>
      <c r="N3" s="202"/>
      <c r="O3" s="236"/>
      <c r="P3" s="300" t="s">
        <v>51</v>
      </c>
      <c r="Q3" s="300" t="s">
        <v>52</v>
      </c>
      <c r="R3" s="302" t="s">
        <v>53</v>
      </c>
      <c r="S3" s="215"/>
      <c r="T3" s="139"/>
      <c r="U3" s="201"/>
      <c r="V3" s="93"/>
      <c r="W3" s="235" t="s">
        <v>31</v>
      </c>
      <c r="X3" s="30" t="s">
        <v>50</v>
      </c>
      <c r="Y3" s="202" t="s">
        <v>50</v>
      </c>
      <c r="Z3" s="202" t="s">
        <v>50</v>
      </c>
      <c r="AA3" s="202" t="s">
        <v>50</v>
      </c>
      <c r="AB3" s="202" t="s">
        <v>50</v>
      </c>
      <c r="AC3" s="202"/>
      <c r="AD3" s="202"/>
      <c r="AE3" s="202"/>
      <c r="AF3" s="202"/>
      <c r="AG3" s="236"/>
      <c r="AH3" s="300" t="s">
        <v>51</v>
      </c>
      <c r="AI3" s="300" t="s">
        <v>52</v>
      </c>
      <c r="AJ3" s="302" t="s">
        <v>53</v>
      </c>
      <c r="AK3" s="198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8"/>
      <c r="D4" s="32"/>
      <c r="E4" s="237" t="s">
        <v>55</v>
      </c>
      <c r="F4" s="33" t="s">
        <v>29</v>
      </c>
      <c r="G4" s="238" t="s">
        <v>40</v>
      </c>
      <c r="H4" s="238" t="s">
        <v>43</v>
      </c>
      <c r="I4" s="238" t="s">
        <v>46</v>
      </c>
      <c r="J4" s="238" t="s">
        <v>56</v>
      </c>
      <c r="K4" s="238"/>
      <c r="L4" s="118"/>
      <c r="M4" s="118"/>
      <c r="N4" s="91"/>
      <c r="O4" s="238"/>
      <c r="P4" s="273"/>
      <c r="Q4" s="273"/>
      <c r="R4" s="303"/>
      <c r="S4" s="215"/>
      <c r="T4" s="140"/>
      <c r="U4" s="198"/>
      <c r="V4" s="32"/>
      <c r="W4" s="237" t="s">
        <v>55</v>
      </c>
      <c r="X4" s="33" t="s">
        <v>29</v>
      </c>
      <c r="Y4" s="238" t="s">
        <v>40</v>
      </c>
      <c r="Z4" s="238" t="s">
        <v>43</v>
      </c>
      <c r="AA4" s="238" t="s">
        <v>46</v>
      </c>
      <c r="AB4" s="238" t="s">
        <v>56</v>
      </c>
      <c r="AC4" s="238"/>
      <c r="AD4" s="238"/>
      <c r="AE4" s="238"/>
      <c r="AF4" s="91"/>
      <c r="AG4" s="238"/>
      <c r="AH4" s="273"/>
      <c r="AI4" s="273"/>
      <c r="AJ4" s="303"/>
      <c r="AK4" s="215"/>
      <c r="AL4" s="200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1"/>
      <c r="C5" s="25" t="s">
        <v>33</v>
      </c>
      <c r="D5" s="26"/>
      <c r="E5" s="125">
        <f>E23</f>
        <v>43155.911999999997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32.775007666666667</v>
      </c>
      <c r="G5" s="30">
        <f t="shared" si="0"/>
        <v>36.345243476190475</v>
      </c>
      <c r="H5" s="30">
        <f t="shared" si="0"/>
        <v>0.9713511142857143</v>
      </c>
      <c r="I5" s="90">
        <f t="shared" si="0"/>
        <v>0.97887245571428583</v>
      </c>
      <c r="J5" s="90">
        <f t="shared" si="0"/>
        <v>5.750067752380951E-2</v>
      </c>
      <c r="K5" s="55"/>
      <c r="L5" s="55"/>
      <c r="M5" s="55"/>
      <c r="N5" s="26"/>
      <c r="O5" s="56"/>
      <c r="P5" s="130">
        <f t="shared" ref="P5:Q8" si="1">P16</f>
        <v>23.420999999999999</v>
      </c>
      <c r="Q5" s="151">
        <f t="shared" si="1"/>
        <v>3.2029999999999998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5"/>
      <c r="T5" s="299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9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8"/>
      <c r="AL5" s="158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1"/>
      <c r="AT5" s="19" t="s">
        <v>57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34</v>
      </c>
      <c r="D6" s="28"/>
      <c r="E6" s="156">
        <f>E24</f>
        <v>64133.495999999999</v>
      </c>
      <c r="F6" s="90">
        <f t="shared" si="0"/>
        <v>36.177745142857155</v>
      </c>
      <c r="G6" s="90">
        <f t="shared" si="0"/>
        <v>39.570199619047621</v>
      </c>
      <c r="H6" s="90">
        <f t="shared" si="0"/>
        <v>0.98298408380952396</v>
      </c>
      <c r="I6" s="90">
        <f t="shared" si="0"/>
        <v>0.98778708000000004</v>
      </c>
      <c r="J6" s="90">
        <f t="shared" si="0"/>
        <v>3.3999164952380957E-2</v>
      </c>
      <c r="K6" s="56"/>
      <c r="L6" s="56"/>
      <c r="M6" s="56"/>
      <c r="N6" s="28"/>
      <c r="O6" s="56"/>
      <c r="P6" s="130">
        <f t="shared" si="1"/>
        <v>23.452999999999999</v>
      </c>
      <c r="Q6" s="130">
        <f t="shared" si="1"/>
        <v>3.6869999999999998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5"/>
      <c r="T6" s="286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9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8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35</v>
      </c>
      <c r="D7" s="28"/>
      <c r="E7" s="156">
        <f>E25</f>
        <v>94915.872000000003</v>
      </c>
      <c r="F7" s="90">
        <f t="shared" si="0"/>
        <v>40.227179238095239</v>
      </c>
      <c r="G7" s="90">
        <f t="shared" si="0"/>
        <v>43.586855952380951</v>
      </c>
      <c r="H7" s="90">
        <f t="shared" si="0"/>
        <v>0.99117098142857141</v>
      </c>
      <c r="I7" s="90">
        <f t="shared" si="0"/>
        <v>0.99423217047619072</v>
      </c>
      <c r="J7" s="90">
        <f t="shared" si="0"/>
        <v>1.6109171761904763E-2</v>
      </c>
      <c r="K7" s="56"/>
      <c r="L7" s="56"/>
      <c r="M7" s="56"/>
      <c r="N7" s="28"/>
      <c r="O7" s="56"/>
      <c r="P7" s="130">
        <f t="shared" si="1"/>
        <v>23.484000000000002</v>
      </c>
      <c r="Q7" s="130">
        <f t="shared" si="1"/>
        <v>3.609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5"/>
      <c r="T7" s="286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9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8"/>
      <c r="AL7" s="158"/>
      <c r="AM7" s="245"/>
      <c r="AN7" s="246"/>
      <c r="AO7" s="159"/>
      <c r="AP7" s="159"/>
      <c r="AQ7" s="43"/>
      <c r="AR7" s="243"/>
      <c r="AS7" s="52"/>
      <c r="AT7" s="19" t="s">
        <v>58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37</v>
      </c>
      <c r="D8" s="28"/>
      <c r="E8" s="156">
        <f>E26</f>
        <v>133515.45600000001</v>
      </c>
      <c r="F8" s="90">
        <f t="shared" si="0"/>
        <v>44.196745619047611</v>
      </c>
      <c r="G8" s="90">
        <f t="shared" si="0"/>
        <v>47.191150714285712</v>
      </c>
      <c r="H8" s="90">
        <f t="shared" si="0"/>
        <v>0.99458999999999997</v>
      </c>
      <c r="I8" s="90">
        <f t="shared" si="0"/>
        <v>0.99710845142857152</v>
      </c>
      <c r="J8" s="90">
        <f t="shared" si="0"/>
        <v>6.7792141761904767E-3</v>
      </c>
      <c r="K8" s="56"/>
      <c r="L8" s="56"/>
      <c r="M8" s="56"/>
      <c r="N8" s="28"/>
      <c r="O8" s="56"/>
      <c r="P8" s="130">
        <f t="shared" si="1"/>
        <v>23.937000000000001</v>
      </c>
      <c r="Q8" s="130">
        <f t="shared" si="1"/>
        <v>3.718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5"/>
      <c r="T8" s="286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9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8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5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8"/>
      <c r="AL9" s="158"/>
      <c r="AM9" s="45"/>
      <c r="AN9" s="150"/>
      <c r="AO9" s="150"/>
      <c r="AP9" s="150"/>
      <c r="AQ9" s="46"/>
      <c r="AR9" s="198"/>
      <c r="AS9" s="198"/>
      <c r="AT9" s="198"/>
      <c r="BF9" s="12"/>
    </row>
    <row r="10" spans="1:58" ht="13.5" customHeight="1" thickBot="1" x14ac:dyDescent="0.2">
      <c r="B10" s="153" t="s">
        <v>59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23.572812797665314</v>
      </c>
      <c r="Q10" s="154">
        <f>GEOMEAN(Q5:Q8)</f>
        <v>3.5479834548715723</v>
      </c>
      <c r="R10" s="134" t="e">
        <f>AVERAGE(R5:R8)</f>
        <v>#DIV/0!</v>
      </c>
      <c r="S10" s="215"/>
      <c r="T10" s="153" t="s">
        <v>59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8"/>
      <c r="AL10" s="160"/>
      <c r="AM10" s="47"/>
      <c r="AN10" s="48"/>
      <c r="AO10" s="48"/>
      <c r="AP10" s="48"/>
      <c r="AQ10" s="49"/>
      <c r="AR10" s="198"/>
      <c r="AS10" s="198"/>
      <c r="AT10" s="198"/>
      <c r="BF10" s="12"/>
    </row>
    <row r="11" spans="1:58" ht="13.5" customHeight="1" x14ac:dyDescent="0.15">
      <c r="B11" s="215"/>
      <c r="C11" s="215"/>
      <c r="D11" s="215"/>
      <c r="E11" s="249"/>
      <c r="F11" s="90"/>
      <c r="G11" s="90"/>
      <c r="H11" s="90"/>
      <c r="I11" s="90"/>
      <c r="J11" s="90"/>
      <c r="K11" s="90"/>
      <c r="L11" s="215"/>
      <c r="M11" s="91"/>
      <c r="N11" s="91"/>
      <c r="O11" s="250"/>
      <c r="P11" s="90"/>
      <c r="Q11" s="90"/>
      <c r="R11" s="130"/>
      <c r="S11" s="215"/>
      <c r="T11" s="215"/>
      <c r="U11" s="215"/>
      <c r="V11" s="215"/>
      <c r="W11" s="249"/>
      <c r="X11" s="90"/>
      <c r="Y11" s="90"/>
      <c r="Z11" s="90"/>
      <c r="AA11" s="90"/>
      <c r="AB11" s="90"/>
      <c r="AC11" s="90"/>
      <c r="AD11" s="215"/>
      <c r="AE11" s="91"/>
      <c r="AF11" s="91"/>
      <c r="AG11" s="250"/>
      <c r="AH11" s="90"/>
      <c r="AI11" s="90"/>
      <c r="AJ11" s="130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BF11" s="12"/>
    </row>
    <row r="12" spans="1:58" ht="13.5" customHeight="1" thickBot="1" x14ac:dyDescent="0.2">
      <c r="B12" s="215"/>
      <c r="C12" s="215"/>
      <c r="D12" s="215"/>
      <c r="E12" s="249"/>
      <c r="F12" s="90"/>
      <c r="G12" s="90"/>
      <c r="H12" s="90"/>
      <c r="I12" s="90"/>
      <c r="J12" s="90"/>
      <c r="K12" s="90"/>
      <c r="L12" s="215"/>
      <c r="M12" s="91"/>
      <c r="N12" s="91"/>
      <c r="O12" s="250"/>
      <c r="P12" s="90"/>
      <c r="Q12" s="90"/>
      <c r="R12" s="130"/>
      <c r="S12" s="215"/>
      <c r="T12" s="215"/>
      <c r="U12" s="215"/>
      <c r="V12" s="215"/>
      <c r="W12" s="249"/>
      <c r="X12" s="90"/>
      <c r="Y12" s="90"/>
      <c r="Z12" s="90"/>
      <c r="AA12" s="90"/>
      <c r="AB12" s="90"/>
      <c r="AC12" s="90"/>
      <c r="AD12" s="215"/>
      <c r="AE12" s="91"/>
      <c r="AF12" s="91"/>
      <c r="AG12" s="250"/>
      <c r="AH12" s="90"/>
      <c r="AI12" s="90"/>
      <c r="AJ12" s="130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1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2"/>
      <c r="P14" s="102"/>
      <c r="Q14" s="103"/>
      <c r="R14" s="104"/>
      <c r="S14" s="198"/>
      <c r="T14" s="155"/>
      <c r="U14" s="101"/>
      <c r="V14" s="101"/>
      <c r="W14" s="251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2"/>
      <c r="AH14" s="102"/>
      <c r="AI14" s="103"/>
      <c r="AJ14" s="104"/>
      <c r="AK14" s="198"/>
      <c r="AL14" s="19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199"/>
      <c r="BC14" s="199"/>
    </row>
    <row r="15" spans="1:58" s="8" customFormat="1" ht="16.2" customHeight="1" thickBot="1" x14ac:dyDescent="0.3">
      <c r="B15" s="148"/>
      <c r="C15" s="32"/>
      <c r="D15" s="32"/>
      <c r="E15" s="237" t="s">
        <v>55</v>
      </c>
      <c r="F15" s="237" t="s">
        <v>55</v>
      </c>
      <c r="G15" s="237" t="s">
        <v>55</v>
      </c>
      <c r="H15" s="237" t="s">
        <v>55</v>
      </c>
      <c r="I15" s="237" t="s">
        <v>55</v>
      </c>
      <c r="J15" s="237" t="s">
        <v>55</v>
      </c>
      <c r="K15" s="237" t="s">
        <v>55</v>
      </c>
      <c r="L15" s="237" t="s">
        <v>55</v>
      </c>
      <c r="M15" s="237" t="s">
        <v>55</v>
      </c>
      <c r="N15" s="33"/>
      <c r="O15" s="238"/>
      <c r="P15" s="203" t="s">
        <v>51</v>
      </c>
      <c r="Q15" s="203" t="s">
        <v>52</v>
      </c>
      <c r="R15" s="34"/>
      <c r="S15" s="215"/>
      <c r="T15" s="148"/>
      <c r="U15" s="32"/>
      <c r="V15" s="32"/>
      <c r="W15" s="237" t="s">
        <v>55</v>
      </c>
      <c r="X15" s="237" t="s">
        <v>55</v>
      </c>
      <c r="Y15" s="237" t="s">
        <v>55</v>
      </c>
      <c r="Z15" s="237" t="s">
        <v>55</v>
      </c>
      <c r="AA15" s="237" t="s">
        <v>55</v>
      </c>
      <c r="AB15" s="237" t="s">
        <v>55</v>
      </c>
      <c r="AC15" s="237" t="s">
        <v>55</v>
      </c>
      <c r="AD15" s="237" t="s">
        <v>55</v>
      </c>
      <c r="AE15" s="237" t="s">
        <v>55</v>
      </c>
      <c r="AF15" s="33"/>
      <c r="AG15" s="238"/>
      <c r="AH15" s="203" t="s">
        <v>51</v>
      </c>
      <c r="AI15" s="203" t="s">
        <v>52</v>
      </c>
      <c r="AJ15" s="34"/>
      <c r="AK15" s="215"/>
      <c r="AL15" s="215"/>
      <c r="AM15" s="90"/>
      <c r="AN15" s="90"/>
      <c r="AO15" s="90"/>
      <c r="AP15" s="215"/>
      <c r="AQ15" s="215"/>
      <c r="AR15" s="215"/>
      <c r="AS15" s="215"/>
      <c r="AT15" s="215"/>
      <c r="AZ15" s="213"/>
      <c r="BA15" s="213"/>
      <c r="BB15" s="199"/>
      <c r="BC15" s="199"/>
    </row>
    <row r="16" spans="1:58" ht="12.75" customHeight="1" x14ac:dyDescent="0.25">
      <c r="B16" s="301"/>
      <c r="C16" s="25" t="s">
        <v>33</v>
      </c>
      <c r="D16" s="26"/>
      <c r="E16" s="128">
        <v>5841.6</v>
      </c>
      <c r="F16" s="166">
        <v>8338.0159999999996</v>
      </c>
      <c r="G16" s="166">
        <v>3518.4</v>
      </c>
      <c r="H16" s="166">
        <v>1539.856</v>
      </c>
      <c r="I16" s="166">
        <v>772.26400000000001</v>
      </c>
      <c r="J16" s="166">
        <v>12477.191999999999</v>
      </c>
      <c r="K16" s="60">
        <v>7964.2560000000003</v>
      </c>
      <c r="L16" s="60">
        <v>2704.328</v>
      </c>
      <c r="M16" s="60">
        <v>13.24</v>
      </c>
      <c r="N16" s="55"/>
      <c r="O16" s="253"/>
      <c r="P16" s="129">
        <v>23.420999999999999</v>
      </c>
      <c r="Q16" s="129">
        <v>3.2029999999999998</v>
      </c>
      <c r="R16" s="142"/>
      <c r="S16" s="215"/>
      <c r="T16" s="301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3"/>
      <c r="AH16" s="129"/>
      <c r="AI16" s="129"/>
      <c r="AJ16" s="142"/>
      <c r="AK16" s="198"/>
      <c r="AL16" s="198"/>
      <c r="AP16" s="20"/>
      <c r="AQ16" s="20"/>
      <c r="AR16" s="198"/>
      <c r="AS16" s="198"/>
      <c r="AT16" s="198"/>
      <c r="AX16" s="12"/>
      <c r="AZ16" s="199"/>
      <c r="BA16" s="54"/>
      <c r="BB16" s="199"/>
      <c r="BC16" s="199"/>
      <c r="BD16" s="9"/>
    </row>
    <row r="17" spans="2:56" ht="12.75" customHeight="1" x14ac:dyDescent="0.25">
      <c r="B17" s="286"/>
      <c r="C17" s="27" t="s">
        <v>34</v>
      </c>
      <c r="D17" s="28"/>
      <c r="E17" s="143">
        <v>5841.6</v>
      </c>
      <c r="F17" s="167">
        <v>10848.407999999999</v>
      </c>
      <c r="G17" s="167">
        <v>8476.0239999999994</v>
      </c>
      <c r="H17" s="167">
        <v>5187.6239999999998</v>
      </c>
      <c r="I17" s="167">
        <v>3801.672</v>
      </c>
      <c r="J17" s="167">
        <v>15913.768</v>
      </c>
      <c r="K17" s="62">
        <v>10522.84</v>
      </c>
      <c r="L17" s="62">
        <v>3541.56</v>
      </c>
      <c r="M17" s="62">
        <v>13.24</v>
      </c>
      <c r="N17" s="56"/>
      <c r="O17" s="239"/>
      <c r="P17" s="144">
        <v>23.452999999999999</v>
      </c>
      <c r="Q17" s="144">
        <v>3.6869999999999998</v>
      </c>
      <c r="R17" s="145"/>
      <c r="S17" s="215"/>
      <c r="T17" s="286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9"/>
      <c r="AH17" s="144"/>
      <c r="AI17" s="144"/>
      <c r="AJ17" s="145"/>
      <c r="AK17" s="198"/>
      <c r="AL17" s="198"/>
      <c r="AN17" s="20"/>
      <c r="AO17" s="20"/>
      <c r="AP17" s="20"/>
      <c r="AQ17" s="20"/>
      <c r="AR17" s="198"/>
      <c r="AS17" s="198"/>
      <c r="AT17" s="198"/>
      <c r="AX17" s="12"/>
      <c r="AZ17" s="199"/>
      <c r="BA17" s="199"/>
      <c r="BB17" s="199"/>
      <c r="BC17" s="199"/>
      <c r="BD17" s="9"/>
    </row>
    <row r="18" spans="2:56" ht="12.75" customHeight="1" x14ac:dyDescent="0.25">
      <c r="B18" s="286"/>
      <c r="C18" s="27" t="s">
        <v>35</v>
      </c>
      <c r="D18" s="28"/>
      <c r="E18" s="143">
        <v>5841.6</v>
      </c>
      <c r="F18" s="167">
        <v>13464.32</v>
      </c>
      <c r="G18" s="167">
        <v>14997.536</v>
      </c>
      <c r="H18" s="167">
        <v>12182.632</v>
      </c>
      <c r="I18" s="167">
        <v>11404.944</v>
      </c>
      <c r="J18" s="167">
        <v>19450.024000000001</v>
      </c>
      <c r="K18" s="62">
        <v>13163.495999999999</v>
      </c>
      <c r="L18" s="62">
        <v>4411.32</v>
      </c>
      <c r="M18" s="62">
        <v>13.231999999999999</v>
      </c>
      <c r="N18" s="56"/>
      <c r="O18" s="239"/>
      <c r="P18" s="144">
        <v>23.484000000000002</v>
      </c>
      <c r="Q18" s="144">
        <v>3.609</v>
      </c>
      <c r="R18" s="145"/>
      <c r="S18" s="215"/>
      <c r="T18" s="286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9"/>
      <c r="AH18" s="144"/>
      <c r="AI18" s="144"/>
      <c r="AJ18" s="145"/>
      <c r="AK18" s="198"/>
      <c r="AL18" s="198"/>
      <c r="AP18" s="20"/>
      <c r="AQ18" s="20"/>
      <c r="AR18" s="198"/>
      <c r="AS18" s="198"/>
      <c r="AT18" s="198"/>
      <c r="AX18" s="12"/>
      <c r="AZ18" s="199"/>
      <c r="BA18" s="53"/>
      <c r="BB18" s="199"/>
      <c r="BC18" s="199"/>
      <c r="BD18" s="9"/>
    </row>
    <row r="19" spans="2:56" ht="12.75" customHeight="1" x14ac:dyDescent="0.25">
      <c r="B19" s="286"/>
      <c r="C19" s="27" t="s">
        <v>37</v>
      </c>
      <c r="D19" s="28"/>
      <c r="E19" s="143">
        <v>5841.6</v>
      </c>
      <c r="F19" s="167">
        <v>15269.335999999999</v>
      </c>
      <c r="G19" s="167">
        <v>22139.871999999999</v>
      </c>
      <c r="H19" s="167">
        <v>22049.68</v>
      </c>
      <c r="I19" s="167">
        <v>23889.376</v>
      </c>
      <c r="J19" s="167">
        <v>23101.08</v>
      </c>
      <c r="K19" s="62">
        <v>15905.392</v>
      </c>
      <c r="L19" s="62">
        <v>5319.12</v>
      </c>
      <c r="M19" s="62">
        <v>13.215999999999999</v>
      </c>
      <c r="N19" s="56"/>
      <c r="O19" s="239"/>
      <c r="P19" s="144">
        <v>23.937000000000001</v>
      </c>
      <c r="Q19" s="144">
        <v>3.718</v>
      </c>
      <c r="R19" s="145"/>
      <c r="S19" s="215"/>
      <c r="T19" s="286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9"/>
      <c r="AH19" s="144"/>
      <c r="AI19" s="144"/>
      <c r="AJ19" s="145"/>
      <c r="AK19" s="198"/>
      <c r="AL19" s="198"/>
      <c r="AN19" s="20"/>
      <c r="AO19" s="19"/>
      <c r="AP19" s="20"/>
      <c r="AQ19" s="20"/>
      <c r="AR19" s="198"/>
      <c r="AS19" s="198"/>
      <c r="AT19" s="198"/>
      <c r="AX19" s="12"/>
      <c r="AZ19" s="199"/>
      <c r="BA19" s="53"/>
      <c r="BB19" s="199"/>
      <c r="BC19" s="199"/>
      <c r="BD19" s="9"/>
    </row>
    <row r="20" spans="2:56" ht="12.75" customHeight="1" thickBot="1" x14ac:dyDescent="0.3">
      <c r="B20" s="286"/>
      <c r="C20" s="29"/>
      <c r="D20" s="35"/>
      <c r="E20" s="204">
        <f>SUM(E16:E19)/SUM(E23:E26)</f>
        <v>6.9600705271895977E-2</v>
      </c>
      <c r="F20" s="204">
        <f>SUM(F16:F19)/SUM(E23:E26)</f>
        <v>0.14273792131803262</v>
      </c>
      <c r="G20" s="204">
        <f>SUM(G16:G19)/SUM(E23:E26)</f>
        <v>0.14634732601086634</v>
      </c>
      <c r="H20" s="204">
        <f>SUM(H16:H19)/SUM(E23:E26)</f>
        <v>0.12200554689597724</v>
      </c>
      <c r="I20" s="204">
        <f>SUM(I16:I19)/SUM(E23:E26)</f>
        <v>0.11875422553583344</v>
      </c>
      <c r="J20" s="204">
        <f>SUM(J16:J19)/SUM(E23:E26)</f>
        <v>0.21131272630118383</v>
      </c>
      <c r="K20" s="204">
        <f>SUM(K16:K19)/SUM(E23:E26)</f>
        <v>0.14165340087899722</v>
      </c>
      <c r="L20" s="204">
        <f>SUM(L16:L19)/SUM(E23:E26)</f>
        <v>4.7588147787213229E-2</v>
      </c>
      <c r="M20" s="58"/>
      <c r="N20" s="58"/>
      <c r="O20" s="254"/>
      <c r="P20" s="169"/>
      <c r="Q20" s="169"/>
      <c r="R20" s="146"/>
      <c r="S20" s="215"/>
      <c r="T20" s="286"/>
      <c r="U20" s="29"/>
      <c r="V20" s="35"/>
      <c r="W20" s="204" t="e">
        <f>SUM(W16:W19)/SUM(W23:W26)</f>
        <v>#DIV/0!</v>
      </c>
      <c r="X20" s="204" t="e">
        <f>SUM(X16:X19)/SUM(W23:W26)</f>
        <v>#DIV/0!</v>
      </c>
      <c r="Y20" s="204" t="e">
        <f>SUM(Y16:Y19)/SUM(W23:W26)</f>
        <v>#DIV/0!</v>
      </c>
      <c r="Z20" s="204" t="e">
        <f>SUM(Z16:Z19)/SUM(W23:W26)</f>
        <v>#DIV/0!</v>
      </c>
      <c r="AA20" s="204" t="e">
        <f>SUM(AA16:AA19)/SUM(W23:W26)</f>
        <v>#DIV/0!</v>
      </c>
      <c r="AB20" s="204" t="e">
        <f>SUM(AB16:AB19)/SUM(W23:W26)</f>
        <v>#DIV/0!</v>
      </c>
      <c r="AC20" s="204" t="e">
        <f>SUM(AC16:AC19)/SUM(W23:W26)</f>
        <v>#DIV/0!</v>
      </c>
      <c r="AD20" s="204" t="e">
        <f>SUM(AD16:AD19)/SUM(W23:W26)</f>
        <v>#DIV/0!</v>
      </c>
      <c r="AE20" s="205"/>
      <c r="AF20" s="58"/>
      <c r="AG20" s="254"/>
      <c r="AH20" s="169"/>
      <c r="AI20" s="169"/>
      <c r="AJ20" s="146"/>
      <c r="AK20" s="198"/>
      <c r="AL20" s="198"/>
      <c r="AN20" s="20"/>
      <c r="AO20" s="20"/>
      <c r="AP20" s="20"/>
      <c r="AQ20" s="20"/>
      <c r="AR20" s="198"/>
      <c r="AS20" s="198"/>
      <c r="AT20" s="198"/>
      <c r="AX20" s="12"/>
      <c r="AZ20" s="199"/>
      <c r="BA20" s="199"/>
      <c r="BD20" s="9"/>
    </row>
    <row r="21" spans="2:56" ht="13.5" customHeight="1" x14ac:dyDescent="0.15">
      <c r="B21" s="297"/>
      <c r="C21" s="93"/>
      <c r="D21" s="93"/>
      <c r="E21" s="235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2"/>
      <c r="R21" s="31"/>
      <c r="S21" s="215"/>
      <c r="T21" s="297"/>
      <c r="U21" s="93"/>
      <c r="V21" s="93"/>
      <c r="W21" s="255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2"/>
      <c r="AJ21" s="31"/>
      <c r="AK21" s="198"/>
      <c r="AL21" s="198"/>
      <c r="AP21" s="20"/>
      <c r="AQ21" s="20"/>
      <c r="AR21" s="214"/>
      <c r="AS21" s="214"/>
      <c r="AT21" s="214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3"/>
      <c r="R22" s="34"/>
      <c r="S22" s="215"/>
      <c r="T22" s="298"/>
      <c r="U22" s="32"/>
      <c r="V22" s="32"/>
      <c r="W22" s="256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3"/>
      <c r="AJ22" s="34"/>
      <c r="AK22" s="215"/>
      <c r="AL22" s="215"/>
      <c r="AM22" s="90"/>
      <c r="AN22" s="90"/>
      <c r="AO22" s="90"/>
      <c r="AP22" s="215"/>
      <c r="AQ22" s="215"/>
      <c r="AR22" s="215"/>
      <c r="AS22" s="215"/>
      <c r="AT22" s="215"/>
      <c r="AZ22" s="199"/>
      <c r="BA22" s="54"/>
    </row>
    <row r="23" spans="2:56" ht="13.5" customHeight="1" x14ac:dyDescent="0.15">
      <c r="B23" s="291"/>
      <c r="C23" s="25" t="s">
        <v>33</v>
      </c>
      <c r="D23" s="26"/>
      <c r="E23" s="127">
        <f>SUM(E16:L16)</f>
        <v>43155.911999999997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5"/>
      <c r="T23" s="291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8"/>
      <c r="AL23" s="198"/>
      <c r="AM23" s="36"/>
      <c r="AN23" s="36"/>
      <c r="AO23" s="36"/>
      <c r="AP23" s="198"/>
      <c r="AQ23" s="198"/>
      <c r="AR23" s="198"/>
      <c r="AS23" s="198"/>
      <c r="AT23" s="198"/>
      <c r="AX23" s="12"/>
    </row>
    <row r="24" spans="2:56" x14ac:dyDescent="0.15">
      <c r="B24" s="286"/>
      <c r="C24" s="27" t="s">
        <v>34</v>
      </c>
      <c r="D24" s="28"/>
      <c r="E24" s="127">
        <f>SUM(E17:L17)</f>
        <v>64133.495999999999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5"/>
      <c r="T24" s="286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8"/>
      <c r="AL24" s="198"/>
      <c r="AM24" s="36"/>
      <c r="AN24" s="36"/>
      <c r="AO24" s="36"/>
      <c r="AP24" s="198"/>
      <c r="AQ24" s="198"/>
      <c r="AR24" s="198"/>
      <c r="AS24" s="198"/>
      <c r="AT24" s="198"/>
      <c r="AX24" s="12"/>
      <c r="AZ24" s="8"/>
      <c r="BA24" s="8"/>
    </row>
    <row r="25" spans="2:56" x14ac:dyDescent="0.15">
      <c r="B25" s="286"/>
      <c r="C25" s="27" t="s">
        <v>35</v>
      </c>
      <c r="D25" s="28"/>
      <c r="E25" s="127">
        <f>SUM(E18:L18)</f>
        <v>94915.872000000003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5"/>
      <c r="T25" s="286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X25" s="12"/>
    </row>
    <row r="26" spans="2:56" x14ac:dyDescent="0.15">
      <c r="B26" s="286"/>
      <c r="C26" s="27" t="s">
        <v>37</v>
      </c>
      <c r="D26" s="28"/>
      <c r="E26" s="127">
        <f>SUM(E19:L19)</f>
        <v>133515.45600000001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5"/>
      <c r="T26" s="286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5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X27" s="12"/>
    </row>
    <row r="28" spans="2:56" x14ac:dyDescent="0.15">
      <c r="B28" s="215"/>
      <c r="C28" s="215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5"/>
      <c r="T28" s="215"/>
      <c r="U28" s="215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X28" s="12"/>
    </row>
    <row r="29" spans="2:56" ht="13.5" customHeight="1" x14ac:dyDescent="0.15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50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50"/>
      <c r="AH29" s="215"/>
      <c r="AI29" s="215"/>
      <c r="AJ29" s="215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</row>
    <row r="30" spans="2:56" ht="13.5" customHeight="1" thickBot="1" x14ac:dyDescent="0.2">
      <c r="B30" s="215"/>
      <c r="C30" s="215"/>
      <c r="D30" s="215"/>
      <c r="E30" s="249"/>
      <c r="F30" s="215"/>
      <c r="G30" s="215"/>
      <c r="H30" s="215"/>
      <c r="I30" s="215"/>
      <c r="J30" s="215"/>
      <c r="K30" s="215"/>
      <c r="L30" s="215"/>
      <c r="M30" s="215"/>
      <c r="N30" s="215"/>
      <c r="O30" s="250"/>
      <c r="P30" s="215"/>
      <c r="Q30" s="215"/>
      <c r="R30" s="215"/>
      <c r="S30" s="215"/>
      <c r="T30" s="215"/>
      <c r="U30" s="215"/>
      <c r="V30" s="215"/>
      <c r="W30" s="249"/>
      <c r="X30" s="215"/>
      <c r="Y30" s="215"/>
      <c r="Z30" s="215"/>
      <c r="AA30" s="215"/>
      <c r="AB30" s="215"/>
      <c r="AC30" s="215"/>
      <c r="AD30" s="215"/>
      <c r="AE30" s="215"/>
      <c r="AF30" s="215"/>
      <c r="AG30" s="250"/>
      <c r="AH30" s="215"/>
      <c r="AI30" s="215"/>
      <c r="AJ30" s="215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</row>
    <row r="31" spans="2:56" ht="13.5" customHeight="1" thickBot="1" x14ac:dyDescent="0.3">
      <c r="B31" s="21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5"/>
      <c r="T31" s="21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8"/>
      <c r="AL31" s="198"/>
      <c r="AM31" s="296" t="s">
        <v>69</v>
      </c>
      <c r="AN31" s="281"/>
      <c r="AO31" s="281"/>
      <c r="AP31" s="281"/>
      <c r="AQ31" s="152"/>
      <c r="AR31" s="198"/>
      <c r="AS31" s="198"/>
      <c r="AT31" s="198"/>
    </row>
    <row r="32" spans="2:56" ht="13.5" customHeight="1" thickBot="1" x14ac:dyDescent="0.2">
      <c r="B32" s="24" t="s">
        <v>70</v>
      </c>
      <c r="C32" s="94"/>
      <c r="D32" s="94"/>
      <c r="E32" s="215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7"/>
      <c r="P32" s="22"/>
      <c r="Q32" s="22"/>
      <c r="R32" s="23" t="s">
        <v>53</v>
      </c>
      <c r="S32" s="215"/>
      <c r="T32" s="24" t="s">
        <v>70</v>
      </c>
      <c r="U32" s="94"/>
      <c r="V32" s="94"/>
      <c r="W32" s="215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5"/>
      <c r="AE32" s="215"/>
      <c r="AF32" s="22"/>
      <c r="AG32" s="257"/>
      <c r="AH32" s="22"/>
      <c r="AI32" s="22"/>
      <c r="AJ32" s="23" t="s">
        <v>53</v>
      </c>
      <c r="AK32" s="198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50"/>
      <c r="AT32" s="90"/>
    </row>
    <row r="33" spans="2:52" x14ac:dyDescent="0.15">
      <c r="B33" s="288" t="s">
        <v>71</v>
      </c>
      <c r="C33" s="25" t="s">
        <v>33</v>
      </c>
      <c r="D33" s="39"/>
      <c r="E33" s="55"/>
      <c r="F33" s="96">
        <v>32.271056999999999</v>
      </c>
      <c r="G33" s="96">
        <v>35.777560000000001</v>
      </c>
      <c r="H33" s="96">
        <v>0.96979713000000001</v>
      </c>
      <c r="I33" s="60">
        <v>0.97606508999999997</v>
      </c>
      <c r="J33" s="60">
        <v>6.2777009999999994E-2</v>
      </c>
      <c r="K33" s="61"/>
      <c r="L33" s="258"/>
      <c r="M33" s="258"/>
      <c r="N33" s="55"/>
      <c r="O33" s="26"/>
      <c r="P33" s="55"/>
      <c r="Q33" s="26"/>
      <c r="R33" s="131"/>
      <c r="S33" s="215"/>
      <c r="T33" s="288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8"/>
      <c r="AE33" s="258"/>
      <c r="AF33" s="55"/>
      <c r="AG33" s="26"/>
      <c r="AH33" s="55"/>
      <c r="AI33" s="26"/>
      <c r="AJ33" s="131"/>
      <c r="AK33" s="198"/>
      <c r="AL33" s="288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34</v>
      </c>
      <c r="D34" s="185"/>
      <c r="E34" s="56"/>
      <c r="F34" s="186">
        <v>35.908259000000001</v>
      </c>
      <c r="G34" s="186">
        <v>39.122492000000001</v>
      </c>
      <c r="H34" s="186">
        <v>0.98253884999999996</v>
      </c>
      <c r="I34" s="62">
        <v>0.98683167999999999</v>
      </c>
      <c r="J34" s="62">
        <v>3.6401959999999997E-2</v>
      </c>
      <c r="K34" s="187"/>
      <c r="L34" s="259"/>
      <c r="M34" s="259"/>
      <c r="N34" s="56"/>
      <c r="O34" s="28"/>
      <c r="P34" s="56"/>
      <c r="Q34" s="28"/>
      <c r="R34" s="132"/>
      <c r="S34" s="215"/>
      <c r="T34" s="286"/>
      <c r="U34" s="27" t="s">
        <v>34</v>
      </c>
      <c r="V34" s="185"/>
      <c r="W34" s="56"/>
      <c r="X34" s="186"/>
      <c r="Y34" s="186"/>
      <c r="Z34" s="186"/>
      <c r="AA34" s="62"/>
      <c r="AB34" s="62"/>
      <c r="AC34" s="187"/>
      <c r="AD34" s="259"/>
      <c r="AE34" s="259"/>
      <c r="AF34" s="56"/>
      <c r="AG34" s="28"/>
      <c r="AH34" s="56"/>
      <c r="AI34" s="28"/>
      <c r="AJ34" s="132"/>
      <c r="AK34" s="198"/>
      <c r="AL34" s="286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35</v>
      </c>
      <c r="D35" s="185"/>
      <c r="E35" s="56"/>
      <c r="F35" s="186">
        <v>40.161332999999999</v>
      </c>
      <c r="G35" s="186">
        <v>43.573376000000003</v>
      </c>
      <c r="H35" s="186">
        <v>0.99116177000000005</v>
      </c>
      <c r="I35" s="62">
        <v>0.99415717999999997</v>
      </c>
      <c r="J35" s="62">
        <v>1.6375582999999999E-2</v>
      </c>
      <c r="K35" s="187"/>
      <c r="L35" s="259"/>
      <c r="M35" s="259"/>
      <c r="N35" s="56"/>
      <c r="O35" s="28"/>
      <c r="P35" s="56"/>
      <c r="Q35" s="28"/>
      <c r="R35" s="132"/>
      <c r="S35" s="215"/>
      <c r="T35" s="286"/>
      <c r="U35" s="27" t="s">
        <v>35</v>
      </c>
      <c r="V35" s="185"/>
      <c r="W35" s="56"/>
      <c r="X35" s="186"/>
      <c r="Y35" s="186"/>
      <c r="Z35" s="186"/>
      <c r="AA35" s="62"/>
      <c r="AB35" s="62"/>
      <c r="AC35" s="187"/>
      <c r="AD35" s="259"/>
      <c r="AE35" s="259"/>
      <c r="AF35" s="56"/>
      <c r="AG35" s="28"/>
      <c r="AH35" s="56"/>
      <c r="AI35" s="28"/>
      <c r="AJ35" s="132"/>
      <c r="AK35" s="198"/>
      <c r="AL35" s="286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37</v>
      </c>
      <c r="D36" s="185"/>
      <c r="E36" s="56"/>
      <c r="F36" s="186">
        <v>44.117113000000003</v>
      </c>
      <c r="G36" s="186">
        <v>47.164408000000002</v>
      </c>
      <c r="H36" s="186">
        <v>0.99462545999999996</v>
      </c>
      <c r="I36" s="62">
        <v>0.99706116</v>
      </c>
      <c r="J36" s="62">
        <v>6.2685496999999998E-3</v>
      </c>
      <c r="K36" s="187"/>
      <c r="L36" s="259"/>
      <c r="M36" s="259"/>
      <c r="N36" s="56"/>
      <c r="O36" s="28"/>
      <c r="P36" s="56"/>
      <c r="Q36" s="28"/>
      <c r="R36" s="132"/>
      <c r="S36" s="215"/>
      <c r="T36" s="286"/>
      <c r="U36" s="27" t="s">
        <v>37</v>
      </c>
      <c r="V36" s="185"/>
      <c r="W36" s="56"/>
      <c r="X36" s="186"/>
      <c r="Y36" s="186"/>
      <c r="Z36" s="186"/>
      <c r="AA36" s="62"/>
      <c r="AB36" s="62"/>
      <c r="AC36" s="187"/>
      <c r="AD36" s="259"/>
      <c r="AE36" s="259"/>
      <c r="AF36" s="56"/>
      <c r="AG36" s="28"/>
      <c r="AH36" s="56"/>
      <c r="AI36" s="28"/>
      <c r="AJ36" s="132"/>
      <c r="AK36" s="198"/>
      <c r="AL36" s="286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5"/>
      <c r="E37" s="56"/>
      <c r="F37" s="188"/>
      <c r="G37" s="188"/>
      <c r="H37" s="188"/>
      <c r="I37" s="56"/>
      <c r="J37" s="56"/>
      <c r="K37" s="187"/>
      <c r="L37" s="259"/>
      <c r="M37" s="259"/>
      <c r="N37" s="56"/>
      <c r="O37" s="28"/>
      <c r="P37" s="56"/>
      <c r="Q37" s="28"/>
      <c r="R37" s="183"/>
      <c r="S37" s="215"/>
      <c r="T37" s="286"/>
      <c r="U37" s="27"/>
      <c r="V37" s="185"/>
      <c r="W37" s="56"/>
      <c r="X37" s="188"/>
      <c r="Y37" s="188"/>
      <c r="Z37" s="188"/>
      <c r="AA37" s="56"/>
      <c r="AB37" s="56"/>
      <c r="AC37" s="187"/>
      <c r="AD37" s="259"/>
      <c r="AE37" s="259"/>
      <c r="AF37" s="56"/>
      <c r="AG37" s="28"/>
      <c r="AH37" s="56"/>
      <c r="AI37" s="28"/>
      <c r="AJ37" s="183"/>
      <c r="AK37" s="198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72</v>
      </c>
      <c r="C38" s="25" t="s">
        <v>33</v>
      </c>
      <c r="D38" s="39"/>
      <c r="E38" s="55"/>
      <c r="F38" s="96">
        <v>32.557684000000002</v>
      </c>
      <c r="G38" s="96">
        <v>36.089238999999999</v>
      </c>
      <c r="H38" s="96">
        <v>0.97153840999999996</v>
      </c>
      <c r="I38" s="60">
        <v>0.97847156000000002</v>
      </c>
      <c r="J38" s="60">
        <v>6.0192265000000002E-2</v>
      </c>
      <c r="K38" s="61"/>
      <c r="L38" s="258"/>
      <c r="M38" s="258"/>
      <c r="N38" s="55"/>
      <c r="O38" s="26"/>
      <c r="P38" s="55"/>
      <c r="Q38" s="26"/>
      <c r="R38" s="131"/>
      <c r="S38" s="215"/>
      <c r="T38" s="288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8"/>
      <c r="AE38" s="258"/>
      <c r="AF38" s="55"/>
      <c r="AG38" s="26"/>
      <c r="AH38" s="55"/>
      <c r="AI38" s="26"/>
      <c r="AJ38" s="131"/>
      <c r="AK38" s="198"/>
      <c r="AL38" s="288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34</v>
      </c>
      <c r="D39" s="185"/>
      <c r="E39" s="56"/>
      <c r="F39" s="186">
        <v>36.048408000000002</v>
      </c>
      <c r="G39" s="186">
        <v>39.349055</v>
      </c>
      <c r="H39" s="186">
        <v>0.98292663000000002</v>
      </c>
      <c r="I39" s="62">
        <v>0.98728072</v>
      </c>
      <c r="J39" s="62">
        <v>3.6420613999999997E-2</v>
      </c>
      <c r="K39" s="187"/>
      <c r="L39" s="259"/>
      <c r="M39" s="259"/>
      <c r="N39" s="56"/>
      <c r="O39" s="28"/>
      <c r="P39" s="56"/>
      <c r="Q39" s="28"/>
      <c r="R39" s="132"/>
      <c r="S39" s="215"/>
      <c r="T39" s="286"/>
      <c r="U39" s="27" t="s">
        <v>34</v>
      </c>
      <c r="V39" s="185"/>
      <c r="W39" s="56"/>
      <c r="X39" s="186"/>
      <c r="Y39" s="186"/>
      <c r="Z39" s="186"/>
      <c r="AA39" s="62"/>
      <c r="AB39" s="62"/>
      <c r="AC39" s="187"/>
      <c r="AD39" s="259"/>
      <c r="AE39" s="259"/>
      <c r="AF39" s="56"/>
      <c r="AG39" s="28"/>
      <c r="AH39" s="56"/>
      <c r="AI39" s="28"/>
      <c r="AJ39" s="132"/>
      <c r="AK39" s="198"/>
      <c r="AL39" s="286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35</v>
      </c>
      <c r="D40" s="185"/>
      <c r="E40" s="56"/>
      <c r="F40" s="186">
        <v>40.276476000000002</v>
      </c>
      <c r="G40" s="186">
        <v>43.632426000000002</v>
      </c>
      <c r="H40" s="186">
        <v>0.99125644999999996</v>
      </c>
      <c r="I40" s="62">
        <v>0.99425010000000003</v>
      </c>
      <c r="J40" s="62">
        <v>1.5999936999999999E-2</v>
      </c>
      <c r="K40" s="187"/>
      <c r="L40" s="259"/>
      <c r="M40" s="259"/>
      <c r="N40" s="56"/>
      <c r="O40" s="28"/>
      <c r="P40" s="56"/>
      <c r="Q40" s="28"/>
      <c r="R40" s="132"/>
      <c r="S40" s="215"/>
      <c r="T40" s="286"/>
      <c r="U40" s="27" t="s">
        <v>35</v>
      </c>
      <c r="V40" s="185"/>
      <c r="W40" s="56"/>
      <c r="X40" s="186"/>
      <c r="Y40" s="186"/>
      <c r="Z40" s="186"/>
      <c r="AA40" s="62"/>
      <c r="AB40" s="62"/>
      <c r="AC40" s="187"/>
      <c r="AD40" s="259"/>
      <c r="AE40" s="259"/>
      <c r="AF40" s="56"/>
      <c r="AG40" s="28"/>
      <c r="AH40" s="56"/>
      <c r="AI40" s="28"/>
      <c r="AJ40" s="132"/>
      <c r="AK40" s="198"/>
      <c r="AL40" s="286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37</v>
      </c>
      <c r="D41" s="185"/>
      <c r="E41" s="56"/>
      <c r="F41" s="186">
        <v>44.089619999999996</v>
      </c>
      <c r="G41" s="186">
        <v>47.163742999999997</v>
      </c>
      <c r="H41" s="186">
        <v>0.99471688999999996</v>
      </c>
      <c r="I41" s="62">
        <v>0.99712469999999997</v>
      </c>
      <c r="J41" s="62">
        <v>6.2298010000000001E-3</v>
      </c>
      <c r="K41" s="187"/>
      <c r="L41" s="259"/>
      <c r="M41" s="259"/>
      <c r="N41" s="56"/>
      <c r="O41" s="28"/>
      <c r="P41" s="56"/>
      <c r="Q41" s="28"/>
      <c r="R41" s="132"/>
      <c r="S41" s="215"/>
      <c r="T41" s="286"/>
      <c r="U41" s="27" t="s">
        <v>37</v>
      </c>
      <c r="V41" s="185"/>
      <c r="W41" s="56"/>
      <c r="X41" s="186"/>
      <c r="Y41" s="186"/>
      <c r="Z41" s="186"/>
      <c r="AA41" s="62"/>
      <c r="AB41" s="62"/>
      <c r="AC41" s="187"/>
      <c r="AD41" s="259"/>
      <c r="AE41" s="259"/>
      <c r="AF41" s="56"/>
      <c r="AG41" s="28"/>
      <c r="AH41" s="56"/>
      <c r="AI41" s="28"/>
      <c r="AJ41" s="132"/>
      <c r="AK41" s="198"/>
      <c r="AL41" s="286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5"/>
      <c r="E42" s="56"/>
      <c r="F42" s="188"/>
      <c r="G42" s="188"/>
      <c r="H42" s="188"/>
      <c r="I42" s="56"/>
      <c r="J42" s="56"/>
      <c r="K42" s="187"/>
      <c r="L42" s="259"/>
      <c r="M42" s="259"/>
      <c r="N42" s="56"/>
      <c r="O42" s="28"/>
      <c r="P42" s="56"/>
      <c r="Q42" s="28"/>
      <c r="R42" s="183"/>
      <c r="S42" s="215"/>
      <c r="T42" s="286"/>
      <c r="U42" s="27"/>
      <c r="V42" s="185"/>
      <c r="W42" s="56"/>
      <c r="X42" s="188"/>
      <c r="Y42" s="188"/>
      <c r="Z42" s="188"/>
      <c r="AA42" s="56"/>
      <c r="AB42" s="56"/>
      <c r="AC42" s="187"/>
      <c r="AD42" s="259"/>
      <c r="AE42" s="259"/>
      <c r="AF42" s="56"/>
      <c r="AG42" s="28"/>
      <c r="AH42" s="56"/>
      <c r="AI42" s="28"/>
      <c r="AJ42" s="183"/>
      <c r="AK42" s="198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73</v>
      </c>
      <c r="C43" s="25" t="s">
        <v>33</v>
      </c>
      <c r="D43" s="39"/>
      <c r="E43" s="55"/>
      <c r="F43" s="96">
        <v>32.388927000000002</v>
      </c>
      <c r="G43" s="96">
        <v>35.647786000000004</v>
      </c>
      <c r="H43" s="96">
        <v>0.97265296000000001</v>
      </c>
      <c r="I43" s="60">
        <v>0.97882444000000002</v>
      </c>
      <c r="J43" s="60">
        <v>5.8679457999999997E-2</v>
      </c>
      <c r="K43" s="61"/>
      <c r="L43" s="258"/>
      <c r="M43" s="258"/>
      <c r="N43" s="55"/>
      <c r="O43" s="26"/>
      <c r="P43" s="55"/>
      <c r="Q43" s="26"/>
      <c r="R43" s="131"/>
      <c r="S43" s="215"/>
      <c r="T43" s="288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8"/>
      <c r="AE43" s="258"/>
      <c r="AF43" s="55"/>
      <c r="AG43" s="26"/>
      <c r="AH43" s="55"/>
      <c r="AI43" s="26"/>
      <c r="AJ43" s="131"/>
      <c r="AK43" s="198"/>
      <c r="AL43" s="288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34</v>
      </c>
      <c r="D44" s="185"/>
      <c r="E44" s="56"/>
      <c r="F44" s="186">
        <v>35.863379999999999</v>
      </c>
      <c r="G44" s="186">
        <v>39.159115999999997</v>
      </c>
      <c r="H44" s="186">
        <v>0.98301554999999996</v>
      </c>
      <c r="I44" s="62">
        <v>0.98732847999999995</v>
      </c>
      <c r="J44" s="62">
        <v>3.4150479999999997E-2</v>
      </c>
      <c r="K44" s="187"/>
      <c r="L44" s="259"/>
      <c r="M44" s="259"/>
      <c r="N44" s="56"/>
      <c r="O44" s="28"/>
      <c r="P44" s="56"/>
      <c r="Q44" s="28"/>
      <c r="R44" s="132"/>
      <c r="S44" s="215"/>
      <c r="T44" s="286"/>
      <c r="U44" s="27" t="s">
        <v>34</v>
      </c>
      <c r="V44" s="185"/>
      <c r="W44" s="56"/>
      <c r="X44" s="186"/>
      <c r="Y44" s="186"/>
      <c r="Z44" s="186"/>
      <c r="AA44" s="62"/>
      <c r="AB44" s="62"/>
      <c r="AC44" s="187"/>
      <c r="AD44" s="259"/>
      <c r="AE44" s="259"/>
      <c r="AF44" s="56"/>
      <c r="AG44" s="28"/>
      <c r="AH44" s="56"/>
      <c r="AI44" s="28"/>
      <c r="AJ44" s="132"/>
      <c r="AK44" s="198"/>
      <c r="AL44" s="286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35</v>
      </c>
      <c r="D45" s="185"/>
      <c r="E45" s="56"/>
      <c r="F45" s="186">
        <v>39.790689999999998</v>
      </c>
      <c r="G45" s="186">
        <v>43.199621999999998</v>
      </c>
      <c r="H45" s="186">
        <v>0.99114086000000001</v>
      </c>
      <c r="I45" s="62">
        <v>0.99400502000000002</v>
      </c>
      <c r="J45" s="62">
        <v>1.5708403999999999E-2</v>
      </c>
      <c r="K45" s="187"/>
      <c r="L45" s="259"/>
      <c r="M45" s="259"/>
      <c r="N45" s="56"/>
      <c r="O45" s="28"/>
      <c r="P45" s="56"/>
      <c r="Q45" s="28"/>
      <c r="R45" s="132"/>
      <c r="S45" s="215"/>
      <c r="T45" s="286"/>
      <c r="U45" s="27" t="s">
        <v>35</v>
      </c>
      <c r="V45" s="185"/>
      <c r="W45" s="56"/>
      <c r="X45" s="186"/>
      <c r="Y45" s="186"/>
      <c r="Z45" s="186"/>
      <c r="AA45" s="62"/>
      <c r="AB45" s="62"/>
      <c r="AC45" s="187"/>
      <c r="AD45" s="259"/>
      <c r="AE45" s="259"/>
      <c r="AF45" s="56"/>
      <c r="AG45" s="28"/>
      <c r="AH45" s="56"/>
      <c r="AI45" s="28"/>
      <c r="AJ45" s="132"/>
      <c r="AK45" s="198"/>
      <c r="AL45" s="286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37</v>
      </c>
      <c r="D46" s="185"/>
      <c r="E46" s="56"/>
      <c r="F46" s="186">
        <v>43.750211</v>
      </c>
      <c r="G46" s="186">
        <v>46.834986999999998</v>
      </c>
      <c r="H46" s="186">
        <v>0.99463047999999998</v>
      </c>
      <c r="I46" s="62">
        <v>0.99700171000000004</v>
      </c>
      <c r="J46" s="62">
        <v>6.3468300000000004E-3</v>
      </c>
      <c r="K46" s="187"/>
      <c r="L46" s="259"/>
      <c r="M46" s="259"/>
      <c r="N46" s="56"/>
      <c r="O46" s="28"/>
      <c r="P46" s="56"/>
      <c r="Q46" s="28"/>
      <c r="R46" s="132"/>
      <c r="S46" s="215"/>
      <c r="T46" s="286"/>
      <c r="U46" s="27" t="s">
        <v>37</v>
      </c>
      <c r="V46" s="185"/>
      <c r="W46" s="56"/>
      <c r="X46" s="186"/>
      <c r="Y46" s="186"/>
      <c r="Z46" s="186"/>
      <c r="AA46" s="62"/>
      <c r="AB46" s="62"/>
      <c r="AC46" s="187"/>
      <c r="AD46" s="259"/>
      <c r="AE46" s="259"/>
      <c r="AF46" s="56"/>
      <c r="AG46" s="28"/>
      <c r="AH46" s="56"/>
      <c r="AI46" s="28"/>
      <c r="AJ46" s="132"/>
      <c r="AK46" s="198"/>
      <c r="AL46" s="286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5"/>
      <c r="E47" s="56"/>
      <c r="F47" s="188"/>
      <c r="G47" s="188"/>
      <c r="H47" s="188"/>
      <c r="I47" s="56"/>
      <c r="J47" s="56"/>
      <c r="K47" s="187"/>
      <c r="L47" s="259"/>
      <c r="M47" s="259"/>
      <c r="N47" s="56"/>
      <c r="O47" s="28"/>
      <c r="P47" s="56"/>
      <c r="Q47" s="28"/>
      <c r="R47" s="183"/>
      <c r="S47" s="215"/>
      <c r="T47" s="286"/>
      <c r="U47" s="27"/>
      <c r="V47" s="185"/>
      <c r="W47" s="56"/>
      <c r="X47" s="188"/>
      <c r="Y47" s="188"/>
      <c r="Z47" s="188"/>
      <c r="AA47" s="56"/>
      <c r="AB47" s="56"/>
      <c r="AC47" s="187"/>
      <c r="AD47" s="259"/>
      <c r="AE47" s="259"/>
      <c r="AF47" s="56"/>
      <c r="AG47" s="28"/>
      <c r="AH47" s="56"/>
      <c r="AI47" s="28"/>
      <c r="AJ47" s="183"/>
      <c r="AK47" s="198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74</v>
      </c>
      <c r="C48" s="25" t="s">
        <v>33</v>
      </c>
      <c r="D48" s="39"/>
      <c r="E48" s="55"/>
      <c r="F48" s="96">
        <v>32.279069</v>
      </c>
      <c r="G48" s="96">
        <v>35.876021999999999</v>
      </c>
      <c r="H48" s="96">
        <v>0.97245778999999999</v>
      </c>
      <c r="I48" s="60">
        <v>0.97890900999999997</v>
      </c>
      <c r="J48" s="60">
        <v>5.1851875999999998E-2</v>
      </c>
      <c r="K48" s="61"/>
      <c r="L48" s="258"/>
      <c r="M48" s="258"/>
      <c r="N48" s="55"/>
      <c r="O48" s="26"/>
      <c r="P48" s="55"/>
      <c r="Q48" s="26"/>
      <c r="R48" s="131"/>
      <c r="S48" s="215"/>
      <c r="T48" s="288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8"/>
      <c r="AE48" s="258"/>
      <c r="AF48" s="55"/>
      <c r="AG48" s="26"/>
      <c r="AH48" s="55"/>
      <c r="AI48" s="26"/>
      <c r="AJ48" s="131"/>
      <c r="AK48" s="198"/>
      <c r="AL48" s="288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34</v>
      </c>
      <c r="D49" s="185"/>
      <c r="E49" s="56"/>
      <c r="F49" s="186">
        <v>36.094678000000002</v>
      </c>
      <c r="G49" s="186">
        <v>39.488402000000001</v>
      </c>
      <c r="H49" s="186">
        <v>0.98282044999999996</v>
      </c>
      <c r="I49" s="62">
        <v>0.98785915000000002</v>
      </c>
      <c r="J49" s="62">
        <v>3.0714399999999999E-2</v>
      </c>
      <c r="K49" s="187"/>
      <c r="L49" s="259"/>
      <c r="M49" s="259"/>
      <c r="N49" s="56"/>
      <c r="O49" s="28"/>
      <c r="P49" s="56"/>
      <c r="Q49" s="28"/>
      <c r="R49" s="132"/>
      <c r="S49" s="215"/>
      <c r="T49" s="286"/>
      <c r="U49" s="27" t="s">
        <v>34</v>
      </c>
      <c r="V49" s="185"/>
      <c r="W49" s="56"/>
      <c r="X49" s="186"/>
      <c r="Y49" s="186"/>
      <c r="Z49" s="186"/>
      <c r="AA49" s="62"/>
      <c r="AB49" s="62"/>
      <c r="AC49" s="187"/>
      <c r="AD49" s="259"/>
      <c r="AE49" s="259"/>
      <c r="AF49" s="56"/>
      <c r="AG49" s="28"/>
      <c r="AH49" s="56"/>
      <c r="AI49" s="28"/>
      <c r="AJ49" s="132"/>
      <c r="AK49" s="198"/>
      <c r="AL49" s="286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35</v>
      </c>
      <c r="D50" s="185"/>
      <c r="E50" s="56"/>
      <c r="F50" s="186">
        <v>40.311169</v>
      </c>
      <c r="G50" s="186">
        <v>43.587325999999997</v>
      </c>
      <c r="H50" s="186">
        <v>0.99085372000000005</v>
      </c>
      <c r="I50" s="62">
        <v>0.99397572000000001</v>
      </c>
      <c r="J50" s="62">
        <v>1.43621685E-2</v>
      </c>
      <c r="K50" s="187"/>
      <c r="L50" s="259"/>
      <c r="M50" s="259"/>
      <c r="N50" s="56"/>
      <c r="O50" s="28"/>
      <c r="P50" s="56"/>
      <c r="Q50" s="28"/>
      <c r="R50" s="132"/>
      <c r="S50" s="215"/>
      <c r="T50" s="286"/>
      <c r="U50" s="27" t="s">
        <v>35</v>
      </c>
      <c r="V50" s="185"/>
      <c r="W50" s="56"/>
      <c r="X50" s="186"/>
      <c r="Y50" s="186"/>
      <c r="Z50" s="186"/>
      <c r="AA50" s="62"/>
      <c r="AB50" s="62"/>
      <c r="AC50" s="187"/>
      <c r="AD50" s="259"/>
      <c r="AE50" s="259"/>
      <c r="AF50" s="56"/>
      <c r="AG50" s="28"/>
      <c r="AH50" s="56"/>
      <c r="AI50" s="28"/>
      <c r="AJ50" s="132"/>
      <c r="AK50" s="198"/>
      <c r="AL50" s="286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37</v>
      </c>
      <c r="D51" s="185"/>
      <c r="E51" s="56"/>
      <c r="F51" s="186">
        <v>43.908479</v>
      </c>
      <c r="G51" s="186">
        <v>46.897539999999999</v>
      </c>
      <c r="H51" s="186">
        <v>0.99443709999999996</v>
      </c>
      <c r="I51" s="62">
        <v>0.99691770999999996</v>
      </c>
      <c r="J51" s="62">
        <v>6.2463474000000003E-3</v>
      </c>
      <c r="K51" s="187"/>
      <c r="L51" s="259"/>
      <c r="M51" s="259"/>
      <c r="N51" s="56"/>
      <c r="O51" s="28"/>
      <c r="P51" s="56"/>
      <c r="Q51" s="28"/>
      <c r="R51" s="132"/>
      <c r="S51" s="215"/>
      <c r="T51" s="286"/>
      <c r="U51" s="27" t="s">
        <v>37</v>
      </c>
      <c r="V51" s="185"/>
      <c r="W51" s="56"/>
      <c r="X51" s="186"/>
      <c r="Y51" s="186"/>
      <c r="Z51" s="186"/>
      <c r="AA51" s="62"/>
      <c r="AB51" s="62"/>
      <c r="AC51" s="187"/>
      <c r="AD51" s="259"/>
      <c r="AE51" s="259"/>
      <c r="AF51" s="56"/>
      <c r="AG51" s="28"/>
      <c r="AH51" s="56"/>
      <c r="AI51" s="28"/>
      <c r="AJ51" s="132"/>
      <c r="AK51" s="198"/>
      <c r="AL51" s="286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5"/>
      <c r="E52" s="56"/>
      <c r="F52" s="188"/>
      <c r="G52" s="188"/>
      <c r="H52" s="188"/>
      <c r="I52" s="56"/>
      <c r="J52" s="56"/>
      <c r="K52" s="187"/>
      <c r="L52" s="259"/>
      <c r="M52" s="259"/>
      <c r="N52" s="56"/>
      <c r="O52" s="28"/>
      <c r="P52" s="56"/>
      <c r="Q52" s="28"/>
      <c r="R52" s="183"/>
      <c r="S52" s="215"/>
      <c r="T52" s="286"/>
      <c r="U52" s="27"/>
      <c r="V52" s="185"/>
      <c r="W52" s="56"/>
      <c r="X52" s="188"/>
      <c r="Y52" s="188"/>
      <c r="Z52" s="188"/>
      <c r="AA52" s="56"/>
      <c r="AB52" s="56"/>
      <c r="AC52" s="187"/>
      <c r="AD52" s="259"/>
      <c r="AE52" s="259"/>
      <c r="AF52" s="56"/>
      <c r="AG52" s="28"/>
      <c r="AH52" s="56"/>
      <c r="AI52" s="28"/>
      <c r="AJ52" s="183"/>
      <c r="AK52" s="198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75</v>
      </c>
      <c r="C53" s="25" t="s">
        <v>33</v>
      </c>
      <c r="D53" s="39"/>
      <c r="E53" s="55"/>
      <c r="F53" s="96">
        <v>32.857537000000001</v>
      </c>
      <c r="G53" s="96">
        <v>36.185563000000002</v>
      </c>
      <c r="H53" s="96">
        <v>0.97275422</v>
      </c>
      <c r="I53" s="60">
        <v>0.98004175999999998</v>
      </c>
      <c r="J53" s="60">
        <v>5.2353106000000003E-2</v>
      </c>
      <c r="K53" s="61"/>
      <c r="L53" s="258"/>
      <c r="M53" s="258"/>
      <c r="N53" s="55"/>
      <c r="O53" s="26"/>
      <c r="P53" s="55"/>
      <c r="Q53" s="26"/>
      <c r="R53" s="131"/>
      <c r="S53" s="215"/>
      <c r="T53" s="288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8"/>
      <c r="AE53" s="258"/>
      <c r="AF53" s="55"/>
      <c r="AG53" s="26"/>
      <c r="AH53" s="55"/>
      <c r="AI53" s="26"/>
      <c r="AJ53" s="131"/>
      <c r="AK53" s="198"/>
      <c r="AL53" s="288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34</v>
      </c>
      <c r="D54" s="185"/>
      <c r="E54" s="56"/>
      <c r="F54" s="186">
        <v>36.485486000000002</v>
      </c>
      <c r="G54" s="186">
        <v>39.750298999999998</v>
      </c>
      <c r="H54" s="186">
        <v>0.98302637000000004</v>
      </c>
      <c r="I54" s="62">
        <v>0.98816444000000003</v>
      </c>
      <c r="J54" s="62">
        <v>3.0059329999999999E-2</v>
      </c>
      <c r="K54" s="187"/>
      <c r="L54" s="259"/>
      <c r="M54" s="259"/>
      <c r="N54" s="56"/>
      <c r="O54" s="28"/>
      <c r="P54" s="56"/>
      <c r="Q54" s="28"/>
      <c r="R54" s="132"/>
      <c r="S54" s="215"/>
      <c r="T54" s="286"/>
      <c r="U54" s="27" t="s">
        <v>34</v>
      </c>
      <c r="V54" s="185"/>
      <c r="W54" s="56"/>
      <c r="X54" s="186"/>
      <c r="Y54" s="186"/>
      <c r="Z54" s="186"/>
      <c r="AA54" s="62"/>
      <c r="AB54" s="62"/>
      <c r="AC54" s="187"/>
      <c r="AD54" s="259"/>
      <c r="AE54" s="259"/>
      <c r="AF54" s="56"/>
      <c r="AG54" s="28"/>
      <c r="AH54" s="56"/>
      <c r="AI54" s="28"/>
      <c r="AJ54" s="132"/>
      <c r="AK54" s="198"/>
      <c r="AL54" s="286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35</v>
      </c>
      <c r="D55" s="185"/>
      <c r="E55" s="56"/>
      <c r="F55" s="186">
        <v>40.193624999999997</v>
      </c>
      <c r="G55" s="186">
        <v>43.526580000000003</v>
      </c>
      <c r="H55" s="186">
        <v>0.99082144000000005</v>
      </c>
      <c r="I55" s="62">
        <v>0.99386176999999998</v>
      </c>
      <c r="J55" s="62">
        <v>1.4753406E-2</v>
      </c>
      <c r="K55" s="187"/>
      <c r="L55" s="259"/>
      <c r="M55" s="259"/>
      <c r="N55" s="56"/>
      <c r="O55" s="28"/>
      <c r="P55" s="56"/>
      <c r="Q55" s="28"/>
      <c r="R55" s="132"/>
      <c r="S55" s="215"/>
      <c r="T55" s="286"/>
      <c r="U55" s="27" t="s">
        <v>35</v>
      </c>
      <c r="V55" s="185"/>
      <c r="W55" s="56"/>
      <c r="X55" s="186"/>
      <c r="Y55" s="186"/>
      <c r="Z55" s="186"/>
      <c r="AA55" s="62"/>
      <c r="AB55" s="62"/>
      <c r="AC55" s="187"/>
      <c r="AD55" s="259"/>
      <c r="AE55" s="259"/>
      <c r="AF55" s="56"/>
      <c r="AG55" s="28"/>
      <c r="AH55" s="56"/>
      <c r="AI55" s="28"/>
      <c r="AJ55" s="132"/>
      <c r="AK55" s="198"/>
      <c r="AL55" s="286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37</v>
      </c>
      <c r="D56" s="185"/>
      <c r="E56" s="56"/>
      <c r="F56" s="186">
        <v>43.984645</v>
      </c>
      <c r="G56" s="186">
        <v>46.966959000000003</v>
      </c>
      <c r="H56" s="186">
        <v>0.99448904999999999</v>
      </c>
      <c r="I56" s="62">
        <v>0.99693458999999995</v>
      </c>
      <c r="J56" s="62">
        <v>6.2980205000000003E-3</v>
      </c>
      <c r="K56" s="187"/>
      <c r="L56" s="259"/>
      <c r="M56" s="259"/>
      <c r="N56" s="56"/>
      <c r="O56" s="28"/>
      <c r="P56" s="56"/>
      <c r="Q56" s="28"/>
      <c r="R56" s="132"/>
      <c r="S56" s="215"/>
      <c r="T56" s="286"/>
      <c r="U56" s="27" t="s">
        <v>37</v>
      </c>
      <c r="V56" s="185"/>
      <c r="W56" s="56"/>
      <c r="X56" s="186"/>
      <c r="Y56" s="186"/>
      <c r="Z56" s="186"/>
      <c r="AA56" s="62"/>
      <c r="AB56" s="62"/>
      <c r="AC56" s="187"/>
      <c r="AD56" s="259"/>
      <c r="AE56" s="259"/>
      <c r="AF56" s="56"/>
      <c r="AG56" s="28"/>
      <c r="AH56" s="56"/>
      <c r="AI56" s="28"/>
      <c r="AJ56" s="132"/>
      <c r="AK56" s="198"/>
      <c r="AL56" s="286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5"/>
      <c r="E57" s="56"/>
      <c r="F57" s="188"/>
      <c r="G57" s="188"/>
      <c r="H57" s="188"/>
      <c r="I57" s="56"/>
      <c r="J57" s="56"/>
      <c r="K57" s="187"/>
      <c r="L57" s="259"/>
      <c r="M57" s="259"/>
      <c r="N57" s="56"/>
      <c r="O57" s="28"/>
      <c r="P57" s="56"/>
      <c r="Q57" s="28"/>
      <c r="R57" s="183"/>
      <c r="S57" s="215"/>
      <c r="T57" s="286"/>
      <c r="U57" s="27"/>
      <c r="V57" s="185"/>
      <c r="W57" s="56"/>
      <c r="X57" s="188"/>
      <c r="Y57" s="188"/>
      <c r="Z57" s="188"/>
      <c r="AA57" s="56"/>
      <c r="AB57" s="56"/>
      <c r="AC57" s="187"/>
      <c r="AD57" s="259"/>
      <c r="AE57" s="259"/>
      <c r="AF57" s="56"/>
      <c r="AG57" s="28"/>
      <c r="AH57" s="56"/>
      <c r="AI57" s="28"/>
      <c r="AJ57" s="183"/>
      <c r="AK57" s="198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76</v>
      </c>
      <c r="C58" s="25" t="s">
        <v>33</v>
      </c>
      <c r="D58" s="39"/>
      <c r="E58" s="55"/>
      <c r="F58" s="96">
        <v>32.719791999999998</v>
      </c>
      <c r="G58" s="96">
        <v>35.860306000000001</v>
      </c>
      <c r="H58" s="96">
        <v>0.97283118999999996</v>
      </c>
      <c r="I58" s="60">
        <v>0.98108691999999997</v>
      </c>
      <c r="J58" s="60">
        <v>5.4274459999999997E-2</v>
      </c>
      <c r="K58" s="61"/>
      <c r="L58" s="258"/>
      <c r="M58" s="258"/>
      <c r="N58" s="55"/>
      <c r="O58" s="26"/>
      <c r="P58" s="55"/>
      <c r="Q58" s="26"/>
      <c r="R58" s="131"/>
      <c r="S58" s="215"/>
      <c r="T58" s="288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8"/>
      <c r="AE58" s="258"/>
      <c r="AF58" s="55"/>
      <c r="AG58" s="26"/>
      <c r="AH58" s="55"/>
      <c r="AI58" s="26"/>
      <c r="AJ58" s="131"/>
      <c r="AK58" s="198"/>
      <c r="AL58" s="288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34</v>
      </c>
      <c r="D59" s="185"/>
      <c r="E59" s="56"/>
      <c r="F59" s="186">
        <v>35.902132999999999</v>
      </c>
      <c r="G59" s="186">
        <v>39.320923999999998</v>
      </c>
      <c r="H59" s="186">
        <v>0.98334162000000003</v>
      </c>
      <c r="I59" s="62">
        <v>0.98819082999999996</v>
      </c>
      <c r="J59" s="62">
        <v>3.1608097000000002E-2</v>
      </c>
      <c r="K59" s="187"/>
      <c r="L59" s="259"/>
      <c r="M59" s="259"/>
      <c r="N59" s="56"/>
      <c r="O59" s="28"/>
      <c r="P59" s="56"/>
      <c r="Q59" s="28"/>
      <c r="R59" s="132"/>
      <c r="S59" s="215"/>
      <c r="T59" s="286"/>
      <c r="U59" s="27" t="s">
        <v>34</v>
      </c>
      <c r="V59" s="185"/>
      <c r="W59" s="56"/>
      <c r="X59" s="186"/>
      <c r="Y59" s="186"/>
      <c r="Z59" s="186"/>
      <c r="AA59" s="62"/>
      <c r="AB59" s="62"/>
      <c r="AC59" s="187"/>
      <c r="AD59" s="259"/>
      <c r="AE59" s="259"/>
      <c r="AF59" s="56"/>
      <c r="AG59" s="28"/>
      <c r="AH59" s="56"/>
      <c r="AI59" s="28"/>
      <c r="AJ59" s="132"/>
      <c r="AK59" s="198"/>
      <c r="AL59" s="286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35</v>
      </c>
      <c r="D60" s="185"/>
      <c r="E60" s="56"/>
      <c r="F60" s="186">
        <v>39.625720999999999</v>
      </c>
      <c r="G60" s="186">
        <v>43.201529000000001</v>
      </c>
      <c r="H60" s="186">
        <v>0.99096185000000003</v>
      </c>
      <c r="I60" s="62">
        <v>0.99389452</v>
      </c>
      <c r="J60" s="62">
        <v>1.6184745E-2</v>
      </c>
      <c r="K60" s="187"/>
      <c r="L60" s="259"/>
      <c r="M60" s="259"/>
      <c r="N60" s="56"/>
      <c r="O60" s="28"/>
      <c r="P60" s="56"/>
      <c r="Q60" s="28"/>
      <c r="R60" s="132"/>
      <c r="S60" s="215"/>
      <c r="T60" s="286"/>
      <c r="U60" s="27" t="s">
        <v>35</v>
      </c>
      <c r="V60" s="185"/>
      <c r="W60" s="56"/>
      <c r="X60" s="186"/>
      <c r="Y60" s="186"/>
      <c r="Z60" s="186"/>
      <c r="AA60" s="62"/>
      <c r="AB60" s="62"/>
      <c r="AC60" s="187"/>
      <c r="AD60" s="259"/>
      <c r="AE60" s="259"/>
      <c r="AF60" s="56"/>
      <c r="AG60" s="28"/>
      <c r="AH60" s="56"/>
      <c r="AI60" s="28"/>
      <c r="AJ60" s="132"/>
      <c r="AK60" s="198"/>
      <c r="AL60" s="286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37</v>
      </c>
      <c r="D61" s="185"/>
      <c r="E61" s="56"/>
      <c r="F61" s="186">
        <v>43.622401000000004</v>
      </c>
      <c r="G61" s="186">
        <v>46.834102999999999</v>
      </c>
      <c r="H61" s="186">
        <v>0.99457894000000002</v>
      </c>
      <c r="I61" s="62">
        <v>0.99696938999999996</v>
      </c>
      <c r="J61" s="62">
        <v>6.7206061999999997E-3</v>
      </c>
      <c r="K61" s="187"/>
      <c r="L61" s="259"/>
      <c r="M61" s="259"/>
      <c r="N61" s="56"/>
      <c r="O61" s="28"/>
      <c r="P61" s="56"/>
      <c r="Q61" s="28"/>
      <c r="R61" s="132"/>
      <c r="S61" s="215"/>
      <c r="T61" s="286"/>
      <c r="U61" s="27" t="s">
        <v>37</v>
      </c>
      <c r="V61" s="185"/>
      <c r="W61" s="56"/>
      <c r="X61" s="186"/>
      <c r="Y61" s="186"/>
      <c r="Z61" s="186"/>
      <c r="AA61" s="62"/>
      <c r="AB61" s="62"/>
      <c r="AC61" s="187"/>
      <c r="AD61" s="259"/>
      <c r="AE61" s="259"/>
      <c r="AF61" s="56"/>
      <c r="AG61" s="28"/>
      <c r="AH61" s="56"/>
      <c r="AI61" s="28"/>
      <c r="AJ61" s="132"/>
      <c r="AK61" s="198"/>
      <c r="AL61" s="286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5"/>
      <c r="E62" s="56"/>
      <c r="F62" s="188"/>
      <c r="G62" s="188"/>
      <c r="H62" s="188"/>
      <c r="I62" s="56"/>
      <c r="J62" s="56"/>
      <c r="K62" s="187"/>
      <c r="L62" s="259"/>
      <c r="M62" s="259"/>
      <c r="N62" s="56"/>
      <c r="O62" s="28"/>
      <c r="P62" s="56"/>
      <c r="Q62" s="28"/>
      <c r="R62" s="183"/>
      <c r="S62" s="215"/>
      <c r="T62" s="286"/>
      <c r="U62" s="27"/>
      <c r="V62" s="185"/>
      <c r="W62" s="56"/>
      <c r="X62" s="188"/>
      <c r="Y62" s="188"/>
      <c r="Z62" s="188"/>
      <c r="AA62" s="56"/>
      <c r="AB62" s="56"/>
      <c r="AC62" s="187"/>
      <c r="AD62" s="259"/>
      <c r="AE62" s="259"/>
      <c r="AF62" s="56"/>
      <c r="AG62" s="28"/>
      <c r="AH62" s="56"/>
      <c r="AI62" s="28"/>
      <c r="AJ62" s="183"/>
      <c r="AK62" s="198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77</v>
      </c>
      <c r="C63" s="25" t="s">
        <v>33</v>
      </c>
      <c r="D63" s="39"/>
      <c r="E63" s="55"/>
      <c r="F63" s="96">
        <v>33.184522999999999</v>
      </c>
      <c r="G63" s="96">
        <v>36.762571999999999</v>
      </c>
      <c r="H63" s="96">
        <v>0.97077398000000004</v>
      </c>
      <c r="I63" s="60">
        <v>0.98104086000000001</v>
      </c>
      <c r="J63" s="60">
        <v>5.6945126999999998E-2</v>
      </c>
      <c r="K63" s="61"/>
      <c r="L63" s="258"/>
      <c r="M63" s="258"/>
      <c r="N63" s="55"/>
      <c r="O63" s="26"/>
      <c r="P63" s="55"/>
      <c r="Q63" s="26"/>
      <c r="R63" s="131"/>
      <c r="S63" s="215"/>
      <c r="T63" s="288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8"/>
      <c r="AE63" s="258"/>
      <c r="AF63" s="55"/>
      <c r="AG63" s="26"/>
      <c r="AH63" s="55"/>
      <c r="AI63" s="26"/>
      <c r="AJ63" s="131"/>
      <c r="AK63" s="198"/>
      <c r="AL63" s="288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34</v>
      </c>
      <c r="D64" s="185"/>
      <c r="E64" s="56"/>
      <c r="F64" s="186">
        <v>36.424674000000003</v>
      </c>
      <c r="G64" s="186">
        <v>39.904767999999997</v>
      </c>
      <c r="H64" s="186">
        <v>0.98261050999999999</v>
      </c>
      <c r="I64" s="62">
        <v>0.98810251999999998</v>
      </c>
      <c r="J64" s="62">
        <v>3.4161467000000001E-2</v>
      </c>
      <c r="K64" s="187"/>
      <c r="L64" s="259"/>
      <c r="M64" s="259"/>
      <c r="N64" s="56"/>
      <c r="O64" s="28"/>
      <c r="P64" s="56"/>
      <c r="Q64" s="28"/>
      <c r="R64" s="132"/>
      <c r="S64" s="215"/>
      <c r="T64" s="286"/>
      <c r="U64" s="27" t="s">
        <v>34</v>
      </c>
      <c r="V64" s="185"/>
      <c r="W64" s="56"/>
      <c r="X64" s="186"/>
      <c r="Y64" s="186"/>
      <c r="Z64" s="186"/>
      <c r="AA64" s="62"/>
      <c r="AB64" s="62"/>
      <c r="AC64" s="187"/>
      <c r="AD64" s="259"/>
      <c r="AE64" s="259"/>
      <c r="AF64" s="56"/>
      <c r="AG64" s="28"/>
      <c r="AH64" s="56"/>
      <c r="AI64" s="28"/>
      <c r="AJ64" s="132"/>
      <c r="AK64" s="198"/>
      <c r="AL64" s="286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35</v>
      </c>
      <c r="D65" s="185"/>
      <c r="E65" s="56"/>
      <c r="F65" s="186">
        <v>40.124887999999999</v>
      </c>
      <c r="G65" s="186">
        <v>43.562418000000001</v>
      </c>
      <c r="H65" s="186">
        <v>0.99079258999999997</v>
      </c>
      <c r="I65" s="62">
        <v>0.99376452000000004</v>
      </c>
      <c r="J65" s="62">
        <v>1.7163502000000001E-2</v>
      </c>
      <c r="K65" s="187"/>
      <c r="L65" s="259"/>
      <c r="M65" s="259"/>
      <c r="N65" s="56"/>
      <c r="O65" s="28"/>
      <c r="P65" s="56"/>
      <c r="Q65" s="28"/>
      <c r="R65" s="132"/>
      <c r="S65" s="215"/>
      <c r="T65" s="286"/>
      <c r="U65" s="27" t="s">
        <v>35</v>
      </c>
      <c r="V65" s="185"/>
      <c r="W65" s="56"/>
      <c r="X65" s="186"/>
      <c r="Y65" s="186"/>
      <c r="Z65" s="186"/>
      <c r="AA65" s="62"/>
      <c r="AB65" s="62"/>
      <c r="AC65" s="187"/>
      <c r="AD65" s="259"/>
      <c r="AE65" s="259"/>
      <c r="AF65" s="56"/>
      <c r="AG65" s="28"/>
      <c r="AH65" s="56"/>
      <c r="AI65" s="28"/>
      <c r="AJ65" s="132"/>
      <c r="AK65" s="198"/>
      <c r="AL65" s="286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37</v>
      </c>
      <c r="D66" s="185"/>
      <c r="E66" s="56"/>
      <c r="F66" s="186">
        <v>43.871447000000003</v>
      </c>
      <c r="G66" s="186">
        <v>46.968006000000003</v>
      </c>
      <c r="H66" s="186">
        <v>0.99443629</v>
      </c>
      <c r="I66" s="62">
        <v>0.99689897999999999</v>
      </c>
      <c r="J66" s="62">
        <v>6.9196550000000003E-3</v>
      </c>
      <c r="K66" s="187"/>
      <c r="L66" s="259"/>
      <c r="M66" s="259"/>
      <c r="N66" s="56"/>
      <c r="O66" s="28"/>
      <c r="P66" s="56"/>
      <c r="Q66" s="28"/>
      <c r="R66" s="132"/>
      <c r="S66" s="215"/>
      <c r="T66" s="286"/>
      <c r="U66" s="27" t="s">
        <v>37</v>
      </c>
      <c r="V66" s="185"/>
      <c r="W66" s="56"/>
      <c r="X66" s="186"/>
      <c r="Y66" s="186"/>
      <c r="Z66" s="186"/>
      <c r="AA66" s="62"/>
      <c r="AB66" s="62"/>
      <c r="AC66" s="187"/>
      <c r="AD66" s="259"/>
      <c r="AE66" s="259"/>
      <c r="AF66" s="56"/>
      <c r="AG66" s="28"/>
      <c r="AH66" s="56"/>
      <c r="AI66" s="28"/>
      <c r="AJ66" s="132"/>
      <c r="AK66" s="198"/>
      <c r="AL66" s="286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5"/>
      <c r="E67" s="56"/>
      <c r="F67" s="188"/>
      <c r="G67" s="188"/>
      <c r="H67" s="188"/>
      <c r="I67" s="56"/>
      <c r="J67" s="56"/>
      <c r="K67" s="187"/>
      <c r="L67" s="259"/>
      <c r="M67" s="259"/>
      <c r="N67" s="56"/>
      <c r="O67" s="28"/>
      <c r="P67" s="56"/>
      <c r="Q67" s="28"/>
      <c r="R67" s="183"/>
      <c r="S67" s="215"/>
      <c r="T67" s="286"/>
      <c r="U67" s="27"/>
      <c r="V67" s="185"/>
      <c r="W67" s="56"/>
      <c r="X67" s="188"/>
      <c r="Y67" s="188"/>
      <c r="Z67" s="188"/>
      <c r="AA67" s="56"/>
      <c r="AB67" s="56"/>
      <c r="AC67" s="187"/>
      <c r="AD67" s="259"/>
      <c r="AE67" s="259"/>
      <c r="AF67" s="56"/>
      <c r="AG67" s="28"/>
      <c r="AH67" s="56"/>
      <c r="AI67" s="28"/>
      <c r="AJ67" s="183"/>
      <c r="AK67" s="198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78</v>
      </c>
      <c r="C68" s="25" t="s">
        <v>33</v>
      </c>
      <c r="D68" s="39"/>
      <c r="E68" s="55"/>
      <c r="F68" s="96">
        <v>32.057918999999998</v>
      </c>
      <c r="G68" s="96">
        <v>35.535234000000003</v>
      </c>
      <c r="H68" s="96">
        <v>0.96817408999999999</v>
      </c>
      <c r="I68" s="60">
        <v>0.97479300000000002</v>
      </c>
      <c r="J68" s="60">
        <v>5.9692778000000002E-2</v>
      </c>
      <c r="K68" s="61"/>
      <c r="L68" s="258"/>
      <c r="M68" s="258"/>
      <c r="N68" s="55"/>
      <c r="O68" s="26"/>
      <c r="P68" s="55"/>
      <c r="Q68" s="26"/>
      <c r="R68" s="131"/>
      <c r="S68" s="215"/>
      <c r="T68" s="288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8"/>
      <c r="AE68" s="258"/>
      <c r="AF68" s="55"/>
      <c r="AG68" s="26"/>
      <c r="AH68" s="55"/>
      <c r="AI68" s="26"/>
      <c r="AJ68" s="131"/>
      <c r="AK68" s="198"/>
      <c r="AL68" s="288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34</v>
      </c>
      <c r="D69" s="185"/>
      <c r="E69" s="56"/>
      <c r="F69" s="186">
        <v>35.702967999999998</v>
      </c>
      <c r="G69" s="186">
        <v>39.089615999999999</v>
      </c>
      <c r="H69" s="186">
        <v>0.98205344000000006</v>
      </c>
      <c r="I69" s="62">
        <v>0.98635123999999996</v>
      </c>
      <c r="J69" s="62">
        <v>3.4977064000000002E-2</v>
      </c>
      <c r="K69" s="187"/>
      <c r="L69" s="259"/>
      <c r="M69" s="259"/>
      <c r="N69" s="56"/>
      <c r="O69" s="28"/>
      <c r="P69" s="56"/>
      <c r="Q69" s="28"/>
      <c r="R69" s="132"/>
      <c r="S69" s="215"/>
      <c r="T69" s="286"/>
      <c r="U69" s="27" t="s">
        <v>34</v>
      </c>
      <c r="V69" s="185"/>
      <c r="W69" s="56"/>
      <c r="X69" s="186"/>
      <c r="Y69" s="186"/>
      <c r="Z69" s="186"/>
      <c r="AA69" s="62"/>
      <c r="AB69" s="62"/>
      <c r="AC69" s="187"/>
      <c r="AD69" s="259"/>
      <c r="AE69" s="259"/>
      <c r="AF69" s="56"/>
      <c r="AG69" s="28"/>
      <c r="AH69" s="56"/>
      <c r="AI69" s="28"/>
      <c r="AJ69" s="132"/>
      <c r="AK69" s="198"/>
      <c r="AL69" s="286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35</v>
      </c>
      <c r="D70" s="185"/>
      <c r="E70" s="56"/>
      <c r="F70" s="186">
        <v>39.977725999999997</v>
      </c>
      <c r="G70" s="186">
        <v>43.514892000000003</v>
      </c>
      <c r="H70" s="186">
        <v>0.99112160999999999</v>
      </c>
      <c r="I70" s="62">
        <v>0.99399101000000001</v>
      </c>
      <c r="J70" s="62">
        <v>1.5264125E-2</v>
      </c>
      <c r="K70" s="187"/>
      <c r="L70" s="259"/>
      <c r="M70" s="259"/>
      <c r="N70" s="56"/>
      <c r="O70" s="28"/>
      <c r="P70" s="56"/>
      <c r="Q70" s="28"/>
      <c r="R70" s="132"/>
      <c r="S70" s="215"/>
      <c r="T70" s="286"/>
      <c r="U70" s="27" t="s">
        <v>35</v>
      </c>
      <c r="V70" s="185"/>
      <c r="W70" s="56"/>
      <c r="X70" s="186"/>
      <c r="Y70" s="186"/>
      <c r="Z70" s="186"/>
      <c r="AA70" s="62"/>
      <c r="AB70" s="62"/>
      <c r="AC70" s="187"/>
      <c r="AD70" s="259"/>
      <c r="AE70" s="259"/>
      <c r="AF70" s="56"/>
      <c r="AG70" s="28"/>
      <c r="AH70" s="56"/>
      <c r="AI70" s="28"/>
      <c r="AJ70" s="132"/>
      <c r="AK70" s="198"/>
      <c r="AL70" s="286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37</v>
      </c>
      <c r="D71" s="185"/>
      <c r="E71" s="56"/>
      <c r="F71" s="186">
        <v>44.471873000000002</v>
      </c>
      <c r="G71" s="186">
        <v>47.378261999999999</v>
      </c>
      <c r="H71" s="186">
        <v>0.99463754000000004</v>
      </c>
      <c r="I71" s="62">
        <v>0.99709316000000003</v>
      </c>
      <c r="J71" s="62">
        <v>5.9498870000000001E-3</v>
      </c>
      <c r="K71" s="187"/>
      <c r="L71" s="259"/>
      <c r="M71" s="259"/>
      <c r="N71" s="56"/>
      <c r="O71" s="28"/>
      <c r="P71" s="56"/>
      <c r="Q71" s="28"/>
      <c r="R71" s="132"/>
      <c r="S71" s="215"/>
      <c r="T71" s="286"/>
      <c r="U71" s="27" t="s">
        <v>37</v>
      </c>
      <c r="V71" s="185"/>
      <c r="W71" s="56"/>
      <c r="X71" s="186"/>
      <c r="Y71" s="186"/>
      <c r="Z71" s="186"/>
      <c r="AA71" s="62"/>
      <c r="AB71" s="62"/>
      <c r="AC71" s="187"/>
      <c r="AD71" s="259"/>
      <c r="AE71" s="259"/>
      <c r="AF71" s="56"/>
      <c r="AG71" s="28"/>
      <c r="AH71" s="56"/>
      <c r="AI71" s="28"/>
      <c r="AJ71" s="132"/>
      <c r="AK71" s="198"/>
      <c r="AL71" s="286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5"/>
      <c r="E72" s="56"/>
      <c r="F72" s="188"/>
      <c r="G72" s="188"/>
      <c r="H72" s="188"/>
      <c r="I72" s="56"/>
      <c r="J72" s="56"/>
      <c r="K72" s="187"/>
      <c r="L72" s="259"/>
      <c r="M72" s="259"/>
      <c r="N72" s="56"/>
      <c r="O72" s="28"/>
      <c r="P72" s="56"/>
      <c r="Q72" s="28"/>
      <c r="R72" s="183"/>
      <c r="S72" s="215"/>
      <c r="T72" s="286"/>
      <c r="U72" s="27"/>
      <c r="V72" s="185"/>
      <c r="W72" s="56"/>
      <c r="X72" s="188"/>
      <c r="Y72" s="188"/>
      <c r="Z72" s="188"/>
      <c r="AA72" s="56"/>
      <c r="AB72" s="56"/>
      <c r="AC72" s="187"/>
      <c r="AD72" s="259"/>
      <c r="AE72" s="259"/>
      <c r="AF72" s="56"/>
      <c r="AG72" s="28"/>
      <c r="AH72" s="56"/>
      <c r="AI72" s="28"/>
      <c r="AJ72" s="183"/>
      <c r="AK72" s="198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79</v>
      </c>
      <c r="C73" s="25" t="s">
        <v>33</v>
      </c>
      <c r="D73" s="39"/>
      <c r="E73" s="55"/>
      <c r="F73" s="96">
        <v>32.691353999999997</v>
      </c>
      <c r="G73" s="96">
        <v>36.593040999999999</v>
      </c>
      <c r="H73" s="96">
        <v>0.97125463000000001</v>
      </c>
      <c r="I73" s="60">
        <v>0.97916411000000003</v>
      </c>
      <c r="J73" s="60">
        <v>5.5195093000000001E-2</v>
      </c>
      <c r="K73" s="61"/>
      <c r="L73" s="258"/>
      <c r="M73" s="258"/>
      <c r="N73" s="55"/>
      <c r="O73" s="26"/>
      <c r="P73" s="55"/>
      <c r="Q73" s="26"/>
      <c r="R73" s="131"/>
      <c r="S73" s="215"/>
      <c r="T73" s="288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8"/>
      <c r="AE73" s="258"/>
      <c r="AF73" s="55"/>
      <c r="AG73" s="26"/>
      <c r="AH73" s="55"/>
      <c r="AI73" s="26"/>
      <c r="AJ73" s="131"/>
      <c r="AK73" s="198"/>
      <c r="AL73" s="288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34</v>
      </c>
      <c r="D74" s="185"/>
      <c r="E74" s="56"/>
      <c r="F74" s="186">
        <v>36.205976</v>
      </c>
      <c r="G74" s="186">
        <v>39.587924999999998</v>
      </c>
      <c r="H74" s="186">
        <v>0.9828846</v>
      </c>
      <c r="I74" s="62">
        <v>0.98756495</v>
      </c>
      <c r="J74" s="62">
        <v>3.3979160000000001E-2</v>
      </c>
      <c r="K74" s="187"/>
      <c r="L74" s="259"/>
      <c r="M74" s="259"/>
      <c r="N74" s="56"/>
      <c r="O74" s="28"/>
      <c r="P74" s="56"/>
      <c r="Q74" s="28"/>
      <c r="R74" s="132"/>
      <c r="S74" s="215"/>
      <c r="T74" s="286"/>
      <c r="U74" s="27" t="s">
        <v>34</v>
      </c>
      <c r="V74" s="185"/>
      <c r="W74" s="56"/>
      <c r="X74" s="186"/>
      <c r="Y74" s="186"/>
      <c r="Z74" s="186"/>
      <c r="AA74" s="62"/>
      <c r="AB74" s="62"/>
      <c r="AC74" s="187"/>
      <c r="AD74" s="259"/>
      <c r="AE74" s="259"/>
      <c r="AF74" s="56"/>
      <c r="AG74" s="28"/>
      <c r="AH74" s="56"/>
      <c r="AI74" s="28"/>
      <c r="AJ74" s="132"/>
      <c r="AK74" s="198"/>
      <c r="AL74" s="286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35</v>
      </c>
      <c r="D75" s="185"/>
      <c r="E75" s="56"/>
      <c r="F75" s="186">
        <v>40.632117999999998</v>
      </c>
      <c r="G75" s="186">
        <v>43.971296000000002</v>
      </c>
      <c r="H75" s="186">
        <v>0.9913054</v>
      </c>
      <c r="I75" s="62">
        <v>0.99439778000000001</v>
      </c>
      <c r="J75" s="62">
        <v>1.4722249499999999E-2</v>
      </c>
      <c r="K75" s="187"/>
      <c r="L75" s="259"/>
      <c r="M75" s="259"/>
      <c r="N75" s="56"/>
      <c r="O75" s="28"/>
      <c r="P75" s="56"/>
      <c r="Q75" s="28"/>
      <c r="R75" s="132"/>
      <c r="S75" s="215"/>
      <c r="T75" s="286"/>
      <c r="U75" s="27" t="s">
        <v>35</v>
      </c>
      <c r="V75" s="185"/>
      <c r="W75" s="56"/>
      <c r="X75" s="186"/>
      <c r="Y75" s="186"/>
      <c r="Z75" s="186"/>
      <c r="AA75" s="62"/>
      <c r="AB75" s="62"/>
      <c r="AC75" s="187"/>
      <c r="AD75" s="259"/>
      <c r="AE75" s="259"/>
      <c r="AF75" s="56"/>
      <c r="AG75" s="28"/>
      <c r="AH75" s="56"/>
      <c r="AI75" s="28"/>
      <c r="AJ75" s="132"/>
      <c r="AK75" s="198"/>
      <c r="AL75" s="286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37</v>
      </c>
      <c r="D76" s="185"/>
      <c r="E76" s="56"/>
      <c r="F76" s="186">
        <v>44.562590999999998</v>
      </c>
      <c r="G76" s="186">
        <v>47.441871999999996</v>
      </c>
      <c r="H76" s="186">
        <v>0.99475590000000003</v>
      </c>
      <c r="I76" s="62">
        <v>0.99716762999999997</v>
      </c>
      <c r="J76" s="62">
        <v>6.0010905999999999E-3</v>
      </c>
      <c r="K76" s="187"/>
      <c r="L76" s="259"/>
      <c r="M76" s="259"/>
      <c r="N76" s="56"/>
      <c r="O76" s="28"/>
      <c r="P76" s="56"/>
      <c r="Q76" s="28"/>
      <c r="R76" s="132"/>
      <c r="S76" s="215"/>
      <c r="T76" s="286"/>
      <c r="U76" s="27" t="s">
        <v>37</v>
      </c>
      <c r="V76" s="185"/>
      <c r="W76" s="56"/>
      <c r="X76" s="186"/>
      <c r="Y76" s="186"/>
      <c r="Z76" s="186"/>
      <c r="AA76" s="62"/>
      <c r="AB76" s="62"/>
      <c r="AC76" s="187"/>
      <c r="AD76" s="259"/>
      <c r="AE76" s="259"/>
      <c r="AF76" s="56"/>
      <c r="AG76" s="28"/>
      <c r="AH76" s="56"/>
      <c r="AI76" s="28"/>
      <c r="AJ76" s="132"/>
      <c r="AK76" s="198"/>
      <c r="AL76" s="286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5"/>
      <c r="E77" s="56"/>
      <c r="F77" s="188"/>
      <c r="G77" s="188"/>
      <c r="H77" s="188"/>
      <c r="I77" s="56"/>
      <c r="J77" s="56"/>
      <c r="K77" s="187"/>
      <c r="L77" s="259"/>
      <c r="M77" s="259"/>
      <c r="N77" s="56"/>
      <c r="O77" s="28"/>
      <c r="P77" s="56"/>
      <c r="Q77" s="28"/>
      <c r="R77" s="183"/>
      <c r="S77" s="215"/>
      <c r="T77" s="286"/>
      <c r="U77" s="27"/>
      <c r="V77" s="185"/>
      <c r="W77" s="56"/>
      <c r="X77" s="188"/>
      <c r="Y77" s="188"/>
      <c r="Z77" s="188"/>
      <c r="AA77" s="56"/>
      <c r="AB77" s="56"/>
      <c r="AC77" s="187"/>
      <c r="AD77" s="259"/>
      <c r="AE77" s="259"/>
      <c r="AF77" s="56"/>
      <c r="AG77" s="28"/>
      <c r="AH77" s="56"/>
      <c r="AI77" s="28"/>
      <c r="AJ77" s="183"/>
      <c r="AK77" s="198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80</v>
      </c>
      <c r="C78" s="25" t="s">
        <v>33</v>
      </c>
      <c r="D78" s="39"/>
      <c r="E78" s="55"/>
      <c r="F78" s="96">
        <v>32.621918000000001</v>
      </c>
      <c r="G78" s="96">
        <v>36.255459000000002</v>
      </c>
      <c r="H78" s="96">
        <v>0.97128369999999997</v>
      </c>
      <c r="I78" s="60">
        <v>0.97886271000000002</v>
      </c>
      <c r="J78" s="60">
        <v>5.4620340000000003E-2</v>
      </c>
      <c r="K78" s="61"/>
      <c r="L78" s="258"/>
      <c r="M78" s="258"/>
      <c r="N78" s="55"/>
      <c r="O78" s="26"/>
      <c r="P78" s="55"/>
      <c r="Q78" s="26"/>
      <c r="R78" s="131"/>
      <c r="S78" s="215"/>
      <c r="T78" s="288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8"/>
      <c r="AE78" s="258"/>
      <c r="AF78" s="55"/>
      <c r="AG78" s="26"/>
      <c r="AH78" s="55"/>
      <c r="AI78" s="26"/>
      <c r="AJ78" s="131"/>
      <c r="AK78" s="198"/>
      <c r="AL78" s="288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34</v>
      </c>
      <c r="D79" s="185"/>
      <c r="E79" s="56"/>
      <c r="F79" s="186">
        <v>36.235942000000001</v>
      </c>
      <c r="G79" s="186">
        <v>39.703595999999997</v>
      </c>
      <c r="H79" s="186">
        <v>0.98276023000000001</v>
      </c>
      <c r="I79" s="62">
        <v>0.98784943999999997</v>
      </c>
      <c r="J79" s="62">
        <v>3.2440602999999998E-2</v>
      </c>
      <c r="K79" s="187"/>
      <c r="L79" s="259"/>
      <c r="M79" s="259"/>
      <c r="N79" s="56"/>
      <c r="O79" s="28"/>
      <c r="P79" s="56"/>
      <c r="Q79" s="28"/>
      <c r="R79" s="132"/>
      <c r="S79" s="215"/>
      <c r="T79" s="286"/>
      <c r="U79" s="27" t="s">
        <v>34</v>
      </c>
      <c r="V79" s="185"/>
      <c r="W79" s="56"/>
      <c r="X79" s="186"/>
      <c r="Y79" s="186"/>
      <c r="Z79" s="186"/>
      <c r="AA79" s="62"/>
      <c r="AB79" s="62"/>
      <c r="AC79" s="187"/>
      <c r="AD79" s="259"/>
      <c r="AE79" s="259"/>
      <c r="AF79" s="56"/>
      <c r="AG79" s="28"/>
      <c r="AH79" s="56"/>
      <c r="AI79" s="28"/>
      <c r="AJ79" s="132"/>
      <c r="AK79" s="198"/>
      <c r="AL79" s="286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35</v>
      </c>
      <c r="D80" s="185"/>
      <c r="E80" s="56"/>
      <c r="F80" s="186">
        <v>40.307941</v>
      </c>
      <c r="G80" s="186">
        <v>43.671289000000002</v>
      </c>
      <c r="H80" s="186">
        <v>0.99100337000000005</v>
      </c>
      <c r="I80" s="62">
        <v>0.99427469000000002</v>
      </c>
      <c r="J80" s="62">
        <v>1.4935682E-2</v>
      </c>
      <c r="K80" s="187"/>
      <c r="L80" s="259"/>
      <c r="M80" s="259"/>
      <c r="N80" s="56"/>
      <c r="O80" s="28"/>
      <c r="P80" s="56"/>
      <c r="Q80" s="28"/>
      <c r="R80" s="132"/>
      <c r="S80" s="215"/>
      <c r="T80" s="286"/>
      <c r="U80" s="27" t="s">
        <v>35</v>
      </c>
      <c r="V80" s="185"/>
      <c r="W80" s="56"/>
      <c r="X80" s="186"/>
      <c r="Y80" s="186"/>
      <c r="Z80" s="186"/>
      <c r="AA80" s="62"/>
      <c r="AB80" s="62"/>
      <c r="AC80" s="187"/>
      <c r="AD80" s="259"/>
      <c r="AE80" s="259"/>
      <c r="AF80" s="56"/>
      <c r="AG80" s="28"/>
      <c r="AH80" s="56"/>
      <c r="AI80" s="28"/>
      <c r="AJ80" s="132"/>
      <c r="AK80" s="198"/>
      <c r="AL80" s="286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37</v>
      </c>
      <c r="D81" s="185"/>
      <c r="E81" s="56"/>
      <c r="F81" s="186">
        <v>43.991537999999998</v>
      </c>
      <c r="G81" s="186">
        <v>46.971094000000001</v>
      </c>
      <c r="H81" s="186">
        <v>0.99447308000000001</v>
      </c>
      <c r="I81" s="62">
        <v>0.99698646999999996</v>
      </c>
      <c r="J81" s="62">
        <v>6.3064782999999996E-3</v>
      </c>
      <c r="K81" s="187"/>
      <c r="L81" s="259"/>
      <c r="M81" s="259"/>
      <c r="N81" s="56"/>
      <c r="O81" s="28"/>
      <c r="P81" s="56"/>
      <c r="Q81" s="28"/>
      <c r="R81" s="132"/>
      <c r="S81" s="215"/>
      <c r="T81" s="286"/>
      <c r="U81" s="27" t="s">
        <v>37</v>
      </c>
      <c r="V81" s="185"/>
      <c r="W81" s="56"/>
      <c r="X81" s="186"/>
      <c r="Y81" s="186"/>
      <c r="Z81" s="186"/>
      <c r="AA81" s="62"/>
      <c r="AB81" s="62"/>
      <c r="AC81" s="187"/>
      <c r="AD81" s="259"/>
      <c r="AE81" s="259"/>
      <c r="AF81" s="56"/>
      <c r="AG81" s="28"/>
      <c r="AH81" s="56"/>
      <c r="AI81" s="28"/>
      <c r="AJ81" s="132"/>
      <c r="AK81" s="198"/>
      <c r="AL81" s="286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5"/>
      <c r="E82" s="56"/>
      <c r="F82" s="188"/>
      <c r="G82" s="188"/>
      <c r="H82" s="188"/>
      <c r="I82" s="56"/>
      <c r="J82" s="56"/>
      <c r="K82" s="187"/>
      <c r="L82" s="259"/>
      <c r="M82" s="259"/>
      <c r="N82" s="56"/>
      <c r="O82" s="28"/>
      <c r="P82" s="56"/>
      <c r="Q82" s="28"/>
      <c r="R82" s="183"/>
      <c r="S82" s="215"/>
      <c r="T82" s="286"/>
      <c r="U82" s="27"/>
      <c r="V82" s="185"/>
      <c r="W82" s="56"/>
      <c r="X82" s="188"/>
      <c r="Y82" s="188"/>
      <c r="Z82" s="188"/>
      <c r="AA82" s="56"/>
      <c r="AB82" s="56"/>
      <c r="AC82" s="187"/>
      <c r="AD82" s="259"/>
      <c r="AE82" s="259"/>
      <c r="AF82" s="56"/>
      <c r="AG82" s="28"/>
      <c r="AH82" s="56"/>
      <c r="AI82" s="28"/>
      <c r="AJ82" s="183"/>
      <c r="AK82" s="198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81</v>
      </c>
      <c r="C83" s="25" t="s">
        <v>33</v>
      </c>
      <c r="D83" s="39"/>
      <c r="E83" s="55"/>
      <c r="F83" s="96">
        <v>32.673434999999998</v>
      </c>
      <c r="G83" s="96">
        <v>36.137878000000001</v>
      </c>
      <c r="H83" s="96">
        <v>0.97150669999999995</v>
      </c>
      <c r="I83" s="60">
        <v>0.97890613000000004</v>
      </c>
      <c r="J83" s="60">
        <v>5.3651770000000001E-2</v>
      </c>
      <c r="K83" s="61"/>
      <c r="L83" s="258"/>
      <c r="M83" s="258"/>
      <c r="N83" s="55"/>
      <c r="O83" s="26"/>
      <c r="P83" s="55"/>
      <c r="Q83" s="26"/>
      <c r="R83" s="131"/>
      <c r="S83" s="215"/>
      <c r="T83" s="285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8"/>
      <c r="AE83" s="258"/>
      <c r="AF83" s="55"/>
      <c r="AG83" s="26"/>
      <c r="AH83" s="55"/>
      <c r="AI83" s="26"/>
      <c r="AJ83" s="131"/>
      <c r="AK83" s="198"/>
      <c r="AL83" s="285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34</v>
      </c>
      <c r="D84" s="185"/>
      <c r="E84" s="56"/>
      <c r="F84" s="186">
        <v>36.359912999999999</v>
      </c>
      <c r="G84" s="186">
        <v>39.714956999999998</v>
      </c>
      <c r="H84" s="186">
        <v>0.98303978000000003</v>
      </c>
      <c r="I84" s="62">
        <v>0.98810439000000005</v>
      </c>
      <c r="J84" s="62">
        <v>3.0703437E-2</v>
      </c>
      <c r="K84" s="187"/>
      <c r="L84" s="259"/>
      <c r="M84" s="259"/>
      <c r="N84" s="56"/>
      <c r="O84" s="28"/>
      <c r="P84" s="56"/>
      <c r="Q84" s="28"/>
      <c r="R84" s="132"/>
      <c r="S84" s="215"/>
      <c r="T84" s="286"/>
      <c r="U84" s="27" t="s">
        <v>34</v>
      </c>
      <c r="V84" s="185"/>
      <c r="W84" s="56"/>
      <c r="X84" s="186"/>
      <c r="Y84" s="186"/>
      <c r="Z84" s="186"/>
      <c r="AA84" s="62"/>
      <c r="AB84" s="62"/>
      <c r="AC84" s="187"/>
      <c r="AD84" s="259"/>
      <c r="AE84" s="259"/>
      <c r="AF84" s="56"/>
      <c r="AG84" s="28"/>
      <c r="AH84" s="56"/>
      <c r="AI84" s="28"/>
      <c r="AJ84" s="132"/>
      <c r="AK84" s="198"/>
      <c r="AL84" s="286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35</v>
      </c>
      <c r="D85" s="185"/>
      <c r="E85" s="56"/>
      <c r="F85" s="186">
        <v>40.195044000000003</v>
      </c>
      <c r="G85" s="186">
        <v>43.583086999999999</v>
      </c>
      <c r="H85" s="186">
        <v>0.99099625000000002</v>
      </c>
      <c r="I85" s="62">
        <v>0.99431466000000002</v>
      </c>
      <c r="J85" s="62">
        <v>1.4713373E-2</v>
      </c>
      <c r="K85" s="187"/>
      <c r="L85" s="259"/>
      <c r="M85" s="259"/>
      <c r="N85" s="56"/>
      <c r="O85" s="28"/>
      <c r="P85" s="56"/>
      <c r="Q85" s="28"/>
      <c r="R85" s="132"/>
      <c r="S85" s="215"/>
      <c r="T85" s="286"/>
      <c r="U85" s="27" t="s">
        <v>35</v>
      </c>
      <c r="V85" s="185"/>
      <c r="W85" s="56"/>
      <c r="X85" s="186"/>
      <c r="Y85" s="186"/>
      <c r="Z85" s="186"/>
      <c r="AA85" s="62"/>
      <c r="AB85" s="62"/>
      <c r="AC85" s="187"/>
      <c r="AD85" s="259"/>
      <c r="AE85" s="259"/>
      <c r="AF85" s="56"/>
      <c r="AG85" s="28"/>
      <c r="AH85" s="56"/>
      <c r="AI85" s="28"/>
      <c r="AJ85" s="132"/>
      <c r="AK85" s="198"/>
      <c r="AL85" s="286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37</v>
      </c>
      <c r="D86" s="185"/>
      <c r="E86" s="56"/>
      <c r="F86" s="186">
        <v>43.778336000000003</v>
      </c>
      <c r="G86" s="186">
        <v>46.767153999999998</v>
      </c>
      <c r="H86" s="186">
        <v>0.99437710000000001</v>
      </c>
      <c r="I86" s="62">
        <v>0.99694097999999998</v>
      </c>
      <c r="J86" s="62">
        <v>6.6407819999999996E-3</v>
      </c>
      <c r="K86" s="187"/>
      <c r="L86" s="259"/>
      <c r="M86" s="259"/>
      <c r="N86" s="56"/>
      <c r="O86" s="28"/>
      <c r="P86" s="56"/>
      <c r="Q86" s="28"/>
      <c r="R86" s="132"/>
      <c r="S86" s="215"/>
      <c r="T86" s="286"/>
      <c r="U86" s="27" t="s">
        <v>37</v>
      </c>
      <c r="V86" s="185"/>
      <c r="W86" s="56"/>
      <c r="X86" s="186"/>
      <c r="Y86" s="186"/>
      <c r="Z86" s="186"/>
      <c r="AA86" s="62"/>
      <c r="AB86" s="62"/>
      <c r="AC86" s="187"/>
      <c r="AD86" s="259"/>
      <c r="AE86" s="259"/>
      <c r="AF86" s="56"/>
      <c r="AG86" s="28"/>
      <c r="AH86" s="56"/>
      <c r="AI86" s="28"/>
      <c r="AJ86" s="132"/>
      <c r="AK86" s="198"/>
      <c r="AL86" s="286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5"/>
      <c r="E87" s="56"/>
      <c r="F87" s="188"/>
      <c r="G87" s="188"/>
      <c r="H87" s="188"/>
      <c r="I87" s="56"/>
      <c r="J87" s="56"/>
      <c r="K87" s="187"/>
      <c r="L87" s="259"/>
      <c r="M87" s="259"/>
      <c r="N87" s="56"/>
      <c r="O87" s="28"/>
      <c r="P87" s="56"/>
      <c r="Q87" s="28"/>
      <c r="R87" s="183"/>
      <c r="S87" s="215"/>
      <c r="T87" s="287"/>
      <c r="U87" s="27"/>
      <c r="V87" s="185"/>
      <c r="W87" s="56"/>
      <c r="X87" s="188"/>
      <c r="Y87" s="188"/>
      <c r="Z87" s="188"/>
      <c r="AA87" s="56"/>
      <c r="AB87" s="56"/>
      <c r="AC87" s="187"/>
      <c r="AD87" s="259"/>
      <c r="AE87" s="259"/>
      <c r="AF87" s="56"/>
      <c r="AG87" s="28"/>
      <c r="AH87" s="56"/>
      <c r="AI87" s="28"/>
      <c r="AJ87" s="183"/>
      <c r="AK87" s="198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82</v>
      </c>
      <c r="C88" s="25" t="s">
        <v>33</v>
      </c>
      <c r="D88" s="39"/>
      <c r="E88" s="55"/>
      <c r="F88" s="96">
        <v>32.811546</v>
      </c>
      <c r="G88" s="96">
        <v>36.397171</v>
      </c>
      <c r="H88" s="96">
        <v>0.97179601999999998</v>
      </c>
      <c r="I88" s="60">
        <v>0.97920083999999996</v>
      </c>
      <c r="J88" s="60">
        <v>5.4192576999999999E-2</v>
      </c>
      <c r="K88" s="61"/>
      <c r="L88" s="258"/>
      <c r="M88" s="258"/>
      <c r="N88" s="55"/>
      <c r="O88" s="26"/>
      <c r="P88" s="55"/>
      <c r="Q88" s="26"/>
      <c r="R88" s="131"/>
      <c r="S88" s="215"/>
      <c r="T88" s="285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8"/>
      <c r="AE88" s="258"/>
      <c r="AF88" s="55"/>
      <c r="AG88" s="26"/>
      <c r="AH88" s="55"/>
      <c r="AI88" s="26"/>
      <c r="AJ88" s="131"/>
      <c r="AK88" s="198"/>
      <c r="AL88" s="285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4"/>
      <c r="AT88" s="37"/>
    </row>
    <row r="89" spans="2:52" ht="13.5" customHeight="1" x14ac:dyDescent="0.15">
      <c r="B89" s="286"/>
      <c r="C89" s="27" t="s">
        <v>34</v>
      </c>
      <c r="D89" s="185"/>
      <c r="E89" s="56"/>
      <c r="F89" s="186">
        <v>36.712544000000001</v>
      </c>
      <c r="G89" s="186">
        <v>40.124809999999997</v>
      </c>
      <c r="H89" s="186">
        <v>0.98323477999999997</v>
      </c>
      <c r="I89" s="62">
        <v>0.98826382000000002</v>
      </c>
      <c r="J89" s="62">
        <v>3.0263271000000001E-2</v>
      </c>
      <c r="K89" s="187"/>
      <c r="L89" s="259"/>
      <c r="M89" s="259"/>
      <c r="N89" s="56"/>
      <c r="O89" s="28"/>
      <c r="P89" s="56"/>
      <c r="Q89" s="28"/>
      <c r="R89" s="132"/>
      <c r="S89" s="215"/>
      <c r="T89" s="286"/>
      <c r="U89" s="27" t="s">
        <v>34</v>
      </c>
      <c r="V89" s="185"/>
      <c r="W89" s="56"/>
      <c r="X89" s="186"/>
      <c r="Y89" s="186"/>
      <c r="Z89" s="186"/>
      <c r="AA89" s="62"/>
      <c r="AB89" s="62"/>
      <c r="AC89" s="187"/>
      <c r="AD89" s="259"/>
      <c r="AE89" s="259"/>
      <c r="AF89" s="56"/>
      <c r="AG89" s="28"/>
      <c r="AH89" s="56"/>
      <c r="AI89" s="28"/>
      <c r="AJ89" s="132"/>
      <c r="AK89" s="198"/>
      <c r="AL89" s="286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4"/>
      <c r="AT89" s="37"/>
    </row>
    <row r="90" spans="2:52" ht="13.5" customHeight="1" x14ac:dyDescent="0.15">
      <c r="B90" s="286"/>
      <c r="C90" s="27" t="s">
        <v>35</v>
      </c>
      <c r="D90" s="185"/>
      <c r="E90" s="56"/>
      <c r="F90" s="186">
        <v>40.447235999999997</v>
      </c>
      <c r="G90" s="186">
        <v>43.766755000000003</v>
      </c>
      <c r="H90" s="186">
        <v>0.99110089000000001</v>
      </c>
      <c r="I90" s="62">
        <v>0.99426137000000003</v>
      </c>
      <c r="J90" s="62">
        <v>1.5066726000000001E-2</v>
      </c>
      <c r="K90" s="187"/>
      <c r="L90" s="259"/>
      <c r="M90" s="259"/>
      <c r="N90" s="56"/>
      <c r="O90" s="28"/>
      <c r="P90" s="56"/>
      <c r="Q90" s="28"/>
      <c r="R90" s="132"/>
      <c r="S90" s="215"/>
      <c r="T90" s="286"/>
      <c r="U90" s="27" t="s">
        <v>35</v>
      </c>
      <c r="V90" s="185"/>
      <c r="W90" s="56"/>
      <c r="X90" s="186"/>
      <c r="Y90" s="186"/>
      <c r="Z90" s="186"/>
      <c r="AA90" s="62"/>
      <c r="AB90" s="62"/>
      <c r="AC90" s="187"/>
      <c r="AD90" s="259"/>
      <c r="AE90" s="259"/>
      <c r="AF90" s="56"/>
      <c r="AG90" s="28"/>
      <c r="AH90" s="56"/>
      <c r="AI90" s="28"/>
      <c r="AJ90" s="132"/>
      <c r="AK90" s="198"/>
      <c r="AL90" s="286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4"/>
      <c r="AT90" s="37"/>
    </row>
    <row r="91" spans="2:52" ht="13.5" customHeight="1" x14ac:dyDescent="0.15">
      <c r="B91" s="286"/>
      <c r="C91" s="27" t="s">
        <v>37</v>
      </c>
      <c r="D91" s="185"/>
      <c r="E91" s="56"/>
      <c r="F91" s="186">
        <v>44.152883000000003</v>
      </c>
      <c r="G91" s="186">
        <v>47.114780000000003</v>
      </c>
      <c r="H91" s="186">
        <v>0.99457731999999999</v>
      </c>
      <c r="I91" s="62">
        <v>0.99701985000000004</v>
      </c>
      <c r="J91" s="62">
        <v>6.3428412999999998E-3</v>
      </c>
      <c r="K91" s="187"/>
      <c r="L91" s="259"/>
      <c r="M91" s="259"/>
      <c r="N91" s="56"/>
      <c r="O91" s="28"/>
      <c r="P91" s="56"/>
      <c r="Q91" s="28"/>
      <c r="R91" s="132"/>
      <c r="S91" s="215"/>
      <c r="T91" s="286"/>
      <c r="U91" s="27" t="s">
        <v>37</v>
      </c>
      <c r="V91" s="185"/>
      <c r="W91" s="56"/>
      <c r="X91" s="186"/>
      <c r="Y91" s="186"/>
      <c r="Z91" s="186"/>
      <c r="AA91" s="62"/>
      <c r="AB91" s="62"/>
      <c r="AC91" s="187"/>
      <c r="AD91" s="259"/>
      <c r="AE91" s="259"/>
      <c r="AF91" s="56"/>
      <c r="AG91" s="28"/>
      <c r="AH91" s="56"/>
      <c r="AI91" s="28"/>
      <c r="AJ91" s="132"/>
      <c r="AK91" s="198"/>
      <c r="AL91" s="286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4"/>
      <c r="AT91" s="37"/>
    </row>
    <row r="92" spans="2:52" ht="13.5" customHeight="1" thickBot="1" x14ac:dyDescent="0.2">
      <c r="B92" s="287"/>
      <c r="C92" s="27"/>
      <c r="D92" s="185"/>
      <c r="E92" s="56"/>
      <c r="F92" s="188"/>
      <c r="G92" s="188"/>
      <c r="H92" s="188"/>
      <c r="I92" s="56"/>
      <c r="J92" s="56"/>
      <c r="K92" s="187"/>
      <c r="L92" s="259"/>
      <c r="M92" s="259"/>
      <c r="N92" s="56"/>
      <c r="O92" s="28"/>
      <c r="P92" s="56"/>
      <c r="Q92" s="28"/>
      <c r="R92" s="183"/>
      <c r="S92" s="215"/>
      <c r="T92" s="287"/>
      <c r="U92" s="27"/>
      <c r="V92" s="185"/>
      <c r="W92" s="56"/>
      <c r="X92" s="188"/>
      <c r="Y92" s="188"/>
      <c r="Z92" s="188"/>
      <c r="AA92" s="56"/>
      <c r="AB92" s="56"/>
      <c r="AC92" s="187"/>
      <c r="AD92" s="259"/>
      <c r="AE92" s="259"/>
      <c r="AF92" s="56"/>
      <c r="AG92" s="28"/>
      <c r="AH92" s="56"/>
      <c r="AI92" s="28"/>
      <c r="AJ92" s="183"/>
      <c r="AK92" s="198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83</v>
      </c>
      <c r="C93" s="25" t="s">
        <v>33</v>
      </c>
      <c r="D93" s="39"/>
      <c r="E93" s="55"/>
      <c r="F93" s="96">
        <v>32.649493999999997</v>
      </c>
      <c r="G93" s="96">
        <v>36.091346000000001</v>
      </c>
      <c r="H93" s="96">
        <v>0.97089121</v>
      </c>
      <c r="I93" s="60">
        <v>0.97868135000000001</v>
      </c>
      <c r="J93" s="60">
        <v>5.7036612E-2</v>
      </c>
      <c r="K93" s="61"/>
      <c r="L93" s="258"/>
      <c r="M93" s="258"/>
      <c r="N93" s="55"/>
      <c r="O93" s="26"/>
      <c r="P93" s="55"/>
      <c r="Q93" s="26"/>
      <c r="R93" s="131"/>
      <c r="S93" s="215"/>
      <c r="T93" s="285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8"/>
      <c r="AE93" s="258"/>
      <c r="AF93" s="55"/>
      <c r="AG93" s="26"/>
      <c r="AH93" s="55"/>
      <c r="AI93" s="26"/>
      <c r="AJ93" s="131"/>
      <c r="AK93" s="198"/>
      <c r="AL93" s="285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4"/>
      <c r="AT93" s="37"/>
    </row>
    <row r="94" spans="2:52" ht="13.5" customHeight="1" x14ac:dyDescent="0.15">
      <c r="B94" s="286"/>
      <c r="C94" s="27" t="s">
        <v>34</v>
      </c>
      <c r="D94" s="185"/>
      <c r="E94" s="56"/>
      <c r="F94" s="186">
        <v>36.129311999999999</v>
      </c>
      <c r="G94" s="186">
        <v>39.658575999999996</v>
      </c>
      <c r="H94" s="186">
        <v>0.98284990000000005</v>
      </c>
      <c r="I94" s="62">
        <v>0.98795301999999996</v>
      </c>
      <c r="J94" s="62">
        <v>3.1175798000000001E-2</v>
      </c>
      <c r="K94" s="187"/>
      <c r="L94" s="259"/>
      <c r="M94" s="259"/>
      <c r="N94" s="56"/>
      <c r="O94" s="28"/>
      <c r="P94" s="56"/>
      <c r="Q94" s="28"/>
      <c r="R94" s="132"/>
      <c r="S94" s="215"/>
      <c r="T94" s="286"/>
      <c r="U94" s="27" t="s">
        <v>34</v>
      </c>
      <c r="V94" s="185"/>
      <c r="W94" s="56"/>
      <c r="X94" s="186"/>
      <c r="Y94" s="186"/>
      <c r="Z94" s="186"/>
      <c r="AA94" s="62"/>
      <c r="AB94" s="62"/>
      <c r="AC94" s="187"/>
      <c r="AD94" s="259"/>
      <c r="AE94" s="259"/>
      <c r="AF94" s="56"/>
      <c r="AG94" s="28"/>
      <c r="AH94" s="56"/>
      <c r="AI94" s="28"/>
      <c r="AJ94" s="132"/>
      <c r="AK94" s="198"/>
      <c r="AL94" s="286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4"/>
      <c r="AT94" s="37"/>
    </row>
    <row r="95" spans="2:52" ht="13.5" customHeight="1" x14ac:dyDescent="0.15">
      <c r="B95" s="286"/>
      <c r="C95" s="27" t="s">
        <v>35</v>
      </c>
      <c r="D95" s="185"/>
      <c r="E95" s="56"/>
      <c r="F95" s="186">
        <v>40.041106999999997</v>
      </c>
      <c r="G95" s="186">
        <v>43.534654000000003</v>
      </c>
      <c r="H95" s="186">
        <v>0.99096304000000002</v>
      </c>
      <c r="I95" s="62">
        <v>0.99397864000000002</v>
      </c>
      <c r="J95" s="62">
        <v>1.5850329999999999E-2</v>
      </c>
      <c r="K95" s="187"/>
      <c r="L95" s="259"/>
      <c r="M95" s="259"/>
      <c r="N95" s="56"/>
      <c r="O95" s="28"/>
      <c r="P95" s="56"/>
      <c r="Q95" s="28"/>
      <c r="R95" s="132"/>
      <c r="S95" s="215"/>
      <c r="T95" s="286"/>
      <c r="U95" s="27" t="s">
        <v>35</v>
      </c>
      <c r="V95" s="185"/>
      <c r="W95" s="56"/>
      <c r="X95" s="186"/>
      <c r="Y95" s="186"/>
      <c r="Z95" s="186"/>
      <c r="AA95" s="62"/>
      <c r="AB95" s="62"/>
      <c r="AC95" s="187"/>
      <c r="AD95" s="259"/>
      <c r="AE95" s="259"/>
      <c r="AF95" s="56"/>
      <c r="AG95" s="28"/>
      <c r="AH95" s="56"/>
      <c r="AI95" s="28"/>
      <c r="AJ95" s="132"/>
      <c r="AK95" s="198"/>
      <c r="AL95" s="286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4"/>
      <c r="AT95" s="37"/>
    </row>
    <row r="96" spans="2:52" ht="13.5" customHeight="1" x14ac:dyDescent="0.15">
      <c r="B96" s="286"/>
      <c r="C96" s="27" t="s">
        <v>37</v>
      </c>
      <c r="D96" s="185"/>
      <c r="E96" s="56"/>
      <c r="F96" s="186">
        <v>44.042749999999998</v>
      </c>
      <c r="G96" s="186">
        <v>47.090156</v>
      </c>
      <c r="H96" s="186">
        <v>0.99457667000000005</v>
      </c>
      <c r="I96" s="62">
        <v>0.99693482</v>
      </c>
      <c r="J96" s="62">
        <v>6.4413454000000004E-3</v>
      </c>
      <c r="K96" s="187"/>
      <c r="L96" s="259"/>
      <c r="M96" s="259"/>
      <c r="N96" s="56"/>
      <c r="O96" s="28"/>
      <c r="P96" s="56"/>
      <c r="Q96" s="28"/>
      <c r="R96" s="132"/>
      <c r="S96" s="215"/>
      <c r="T96" s="286"/>
      <c r="U96" s="27" t="s">
        <v>37</v>
      </c>
      <c r="V96" s="185"/>
      <c r="W96" s="56"/>
      <c r="X96" s="186"/>
      <c r="Y96" s="186"/>
      <c r="Z96" s="186"/>
      <c r="AA96" s="62"/>
      <c r="AB96" s="62"/>
      <c r="AC96" s="187"/>
      <c r="AD96" s="259"/>
      <c r="AE96" s="259"/>
      <c r="AF96" s="56"/>
      <c r="AG96" s="28"/>
      <c r="AH96" s="56"/>
      <c r="AI96" s="28"/>
      <c r="AJ96" s="132"/>
      <c r="AK96" s="198"/>
      <c r="AL96" s="286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4"/>
      <c r="AT96" s="37"/>
    </row>
    <row r="97" spans="2:46" ht="13.5" customHeight="1" thickBot="1" x14ac:dyDescent="0.2">
      <c r="B97" s="287"/>
      <c r="C97" s="27"/>
      <c r="D97" s="185"/>
      <c r="E97" s="56"/>
      <c r="F97" s="188"/>
      <c r="G97" s="188"/>
      <c r="H97" s="188"/>
      <c r="I97" s="56"/>
      <c r="J97" s="56"/>
      <c r="K97" s="187"/>
      <c r="L97" s="259"/>
      <c r="M97" s="259"/>
      <c r="N97" s="56"/>
      <c r="O97" s="28"/>
      <c r="P97" s="56"/>
      <c r="Q97" s="28"/>
      <c r="R97" s="183"/>
      <c r="S97" s="215"/>
      <c r="T97" s="287"/>
      <c r="U97" s="27"/>
      <c r="V97" s="185"/>
      <c r="W97" s="56"/>
      <c r="X97" s="188"/>
      <c r="Y97" s="188"/>
      <c r="Z97" s="188"/>
      <c r="AA97" s="56"/>
      <c r="AB97" s="56"/>
      <c r="AC97" s="187"/>
      <c r="AD97" s="259"/>
      <c r="AE97" s="259"/>
      <c r="AF97" s="56"/>
      <c r="AG97" s="28"/>
      <c r="AH97" s="56"/>
      <c r="AI97" s="28"/>
      <c r="AJ97" s="183"/>
      <c r="AK97" s="198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84</v>
      </c>
      <c r="C98" s="25" t="s">
        <v>33</v>
      </c>
      <c r="D98" s="39"/>
      <c r="E98" s="55"/>
      <c r="F98" s="96">
        <v>32.835909000000001</v>
      </c>
      <c r="G98" s="96">
        <v>36.390695000000001</v>
      </c>
      <c r="H98" s="96">
        <v>0.96907231999999999</v>
      </c>
      <c r="I98" s="60">
        <v>0.97833559000000003</v>
      </c>
      <c r="J98" s="60">
        <v>5.9006672000000003E-2</v>
      </c>
      <c r="K98" s="61"/>
      <c r="L98" s="258"/>
      <c r="M98" s="258"/>
      <c r="N98" s="55"/>
      <c r="O98" s="26"/>
      <c r="P98" s="55"/>
      <c r="Q98" s="26"/>
      <c r="R98" s="131"/>
      <c r="S98" s="215"/>
      <c r="T98" s="285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8"/>
      <c r="AE98" s="258"/>
      <c r="AF98" s="55"/>
      <c r="AG98" s="26"/>
      <c r="AH98" s="55"/>
      <c r="AI98" s="26"/>
      <c r="AJ98" s="131"/>
      <c r="AK98" s="198"/>
      <c r="AL98" s="285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4"/>
      <c r="AT98" s="37"/>
    </row>
    <row r="99" spans="2:46" ht="13.5" customHeight="1" x14ac:dyDescent="0.15">
      <c r="B99" s="286"/>
      <c r="C99" s="27" t="s">
        <v>34</v>
      </c>
      <c r="D99" s="185"/>
      <c r="E99" s="56"/>
      <c r="F99" s="186">
        <v>36.185957999999999</v>
      </c>
      <c r="G99" s="186">
        <v>39.677615000000003</v>
      </c>
      <c r="H99" s="186">
        <v>0.9821744</v>
      </c>
      <c r="I99" s="62">
        <v>0.98734957000000001</v>
      </c>
      <c r="J99" s="62">
        <v>3.4074902999999997E-2</v>
      </c>
      <c r="K99" s="187"/>
      <c r="L99" s="259"/>
      <c r="M99" s="259"/>
      <c r="N99" s="56"/>
      <c r="O99" s="28"/>
      <c r="P99" s="56"/>
      <c r="Q99" s="28"/>
      <c r="R99" s="132"/>
      <c r="S99" s="215"/>
      <c r="T99" s="286"/>
      <c r="U99" s="27" t="s">
        <v>34</v>
      </c>
      <c r="V99" s="185"/>
      <c r="W99" s="56"/>
      <c r="X99" s="186"/>
      <c r="Y99" s="186"/>
      <c r="Z99" s="186"/>
      <c r="AA99" s="62"/>
      <c r="AB99" s="62"/>
      <c r="AC99" s="187"/>
      <c r="AD99" s="259"/>
      <c r="AE99" s="259"/>
      <c r="AF99" s="56"/>
      <c r="AG99" s="28"/>
      <c r="AH99" s="56"/>
      <c r="AI99" s="28"/>
      <c r="AJ99" s="132"/>
      <c r="AK99" s="198"/>
      <c r="AL99" s="286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4"/>
      <c r="AT99" s="37"/>
    </row>
    <row r="100" spans="2:46" ht="13.5" customHeight="1" x14ac:dyDescent="0.15">
      <c r="B100" s="286"/>
      <c r="C100" s="27" t="s">
        <v>35</v>
      </c>
      <c r="D100" s="185"/>
      <c r="E100" s="56"/>
      <c r="F100" s="186">
        <v>40.218971000000003</v>
      </c>
      <c r="G100" s="186">
        <v>43.576191999999999</v>
      </c>
      <c r="H100" s="186">
        <v>0.99079574000000004</v>
      </c>
      <c r="I100" s="62">
        <v>0.99386470999999998</v>
      </c>
      <c r="J100" s="62">
        <v>1.7030943E-2</v>
      </c>
      <c r="K100" s="187"/>
      <c r="L100" s="259"/>
      <c r="M100" s="259"/>
      <c r="N100" s="56"/>
      <c r="O100" s="28"/>
      <c r="P100" s="56"/>
      <c r="Q100" s="28"/>
      <c r="R100" s="132"/>
      <c r="S100" s="215"/>
      <c r="T100" s="286"/>
      <c r="U100" s="27" t="s">
        <v>35</v>
      </c>
      <c r="V100" s="185"/>
      <c r="W100" s="56"/>
      <c r="X100" s="186"/>
      <c r="Y100" s="186"/>
      <c r="Z100" s="186"/>
      <c r="AA100" s="62"/>
      <c r="AB100" s="62"/>
      <c r="AC100" s="187"/>
      <c r="AD100" s="259"/>
      <c r="AE100" s="259"/>
      <c r="AF100" s="56"/>
      <c r="AG100" s="28"/>
      <c r="AH100" s="56"/>
      <c r="AI100" s="28"/>
      <c r="AJ100" s="132"/>
      <c r="AK100" s="198"/>
      <c r="AL100" s="286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4"/>
      <c r="AT100" s="37"/>
    </row>
    <row r="101" spans="2:46" ht="13.5" customHeight="1" x14ac:dyDescent="0.15">
      <c r="B101" s="286"/>
      <c r="C101" s="27" t="s">
        <v>37</v>
      </c>
      <c r="D101" s="185"/>
      <c r="E101" s="56"/>
      <c r="F101" s="186">
        <v>44.010902000000002</v>
      </c>
      <c r="G101" s="186">
        <v>46.995705999999998</v>
      </c>
      <c r="H101" s="186">
        <v>0.99448046000000001</v>
      </c>
      <c r="I101" s="62">
        <v>0.99688242999999999</v>
      </c>
      <c r="J101" s="62">
        <v>6.8373634000000001E-3</v>
      </c>
      <c r="K101" s="187"/>
      <c r="L101" s="259"/>
      <c r="M101" s="259"/>
      <c r="N101" s="56"/>
      <c r="O101" s="28"/>
      <c r="P101" s="56"/>
      <c r="Q101" s="28"/>
      <c r="R101" s="132"/>
      <c r="S101" s="215"/>
      <c r="T101" s="286"/>
      <c r="U101" s="27" t="s">
        <v>37</v>
      </c>
      <c r="V101" s="185"/>
      <c r="W101" s="56"/>
      <c r="X101" s="186"/>
      <c r="Y101" s="186"/>
      <c r="Z101" s="186"/>
      <c r="AA101" s="62"/>
      <c r="AB101" s="62"/>
      <c r="AC101" s="187"/>
      <c r="AD101" s="259"/>
      <c r="AE101" s="259"/>
      <c r="AF101" s="56"/>
      <c r="AG101" s="28"/>
      <c r="AH101" s="56"/>
      <c r="AI101" s="28"/>
      <c r="AJ101" s="132"/>
      <c r="AK101" s="198"/>
      <c r="AL101" s="286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5"/>
      <c r="E102" s="56"/>
      <c r="F102" s="188"/>
      <c r="G102" s="188"/>
      <c r="H102" s="188"/>
      <c r="I102" s="56"/>
      <c r="J102" s="56"/>
      <c r="K102" s="187"/>
      <c r="L102" s="259"/>
      <c r="M102" s="259"/>
      <c r="N102" s="56"/>
      <c r="O102" s="28"/>
      <c r="P102" s="56"/>
      <c r="Q102" s="28"/>
      <c r="R102" s="183"/>
      <c r="S102" s="215"/>
      <c r="T102" s="287"/>
      <c r="U102" s="27"/>
      <c r="V102" s="185"/>
      <c r="W102" s="56"/>
      <c r="X102" s="188"/>
      <c r="Y102" s="188"/>
      <c r="Z102" s="188"/>
      <c r="AA102" s="56"/>
      <c r="AB102" s="56"/>
      <c r="AC102" s="187"/>
      <c r="AD102" s="259"/>
      <c r="AE102" s="259"/>
      <c r="AF102" s="56"/>
      <c r="AG102" s="28"/>
      <c r="AH102" s="56"/>
      <c r="AI102" s="28"/>
      <c r="AJ102" s="183"/>
      <c r="AK102" s="198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85</v>
      </c>
      <c r="C103" s="25" t="s">
        <v>33</v>
      </c>
      <c r="D103" s="39"/>
      <c r="E103" s="55"/>
      <c r="F103" s="96">
        <v>32.726675999999998</v>
      </c>
      <c r="G103" s="96">
        <v>36.426501999999999</v>
      </c>
      <c r="H103" s="96">
        <v>0.96998519999999999</v>
      </c>
      <c r="I103" s="60">
        <v>0.97682042000000002</v>
      </c>
      <c r="J103" s="60">
        <v>6.1347466000000003E-2</v>
      </c>
      <c r="K103" s="61"/>
      <c r="L103" s="258"/>
      <c r="M103" s="258"/>
      <c r="N103" s="55"/>
      <c r="O103" s="26"/>
      <c r="P103" s="55"/>
      <c r="Q103" s="26"/>
      <c r="R103" s="131"/>
      <c r="S103" s="215"/>
      <c r="T103" s="285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8"/>
      <c r="AE103" s="258"/>
      <c r="AF103" s="55"/>
      <c r="AG103" s="26"/>
      <c r="AH103" s="55"/>
      <c r="AI103" s="26"/>
      <c r="AJ103" s="131"/>
      <c r="AK103" s="198"/>
      <c r="AL103" s="285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4"/>
      <c r="AT103" s="37"/>
    </row>
    <row r="104" spans="2:46" ht="13.5" customHeight="1" x14ac:dyDescent="0.15">
      <c r="B104" s="286"/>
      <c r="C104" s="27" t="s">
        <v>34</v>
      </c>
      <c r="D104" s="185"/>
      <c r="E104" s="56"/>
      <c r="F104" s="186">
        <v>35.815181000000003</v>
      </c>
      <c r="G104" s="186">
        <v>39.234425999999999</v>
      </c>
      <c r="H104" s="186">
        <v>0.98305792000000003</v>
      </c>
      <c r="I104" s="62">
        <v>0.98699261999999999</v>
      </c>
      <c r="J104" s="62">
        <v>3.6390779999999998E-2</v>
      </c>
      <c r="K104" s="187"/>
      <c r="L104" s="259"/>
      <c r="M104" s="259"/>
      <c r="N104" s="56"/>
      <c r="O104" s="28"/>
      <c r="P104" s="56"/>
      <c r="Q104" s="28"/>
      <c r="R104" s="132"/>
      <c r="S104" s="215"/>
      <c r="T104" s="286"/>
      <c r="U104" s="27" t="s">
        <v>34</v>
      </c>
      <c r="V104" s="185"/>
      <c r="W104" s="56"/>
      <c r="X104" s="186"/>
      <c r="Y104" s="186"/>
      <c r="Z104" s="186"/>
      <c r="AA104" s="62"/>
      <c r="AB104" s="62"/>
      <c r="AC104" s="187"/>
      <c r="AD104" s="259"/>
      <c r="AE104" s="259"/>
      <c r="AF104" s="56"/>
      <c r="AG104" s="28"/>
      <c r="AH104" s="56"/>
      <c r="AI104" s="28"/>
      <c r="AJ104" s="132"/>
      <c r="AK104" s="198"/>
      <c r="AL104" s="286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4"/>
      <c r="AT104" s="37"/>
    </row>
    <row r="105" spans="2:46" ht="13.5" customHeight="1" x14ac:dyDescent="0.15">
      <c r="B105" s="286"/>
      <c r="C105" s="27" t="s">
        <v>35</v>
      </c>
      <c r="D105" s="185"/>
      <c r="E105" s="56"/>
      <c r="F105" s="186">
        <v>40.345661999999997</v>
      </c>
      <c r="G105" s="186">
        <v>43.665491000000003</v>
      </c>
      <c r="H105" s="186">
        <v>0.99152099000000005</v>
      </c>
      <c r="I105" s="62">
        <v>0.99456286000000005</v>
      </c>
      <c r="J105" s="62">
        <v>1.7499537999999999E-2</v>
      </c>
      <c r="K105" s="187"/>
      <c r="L105" s="259"/>
      <c r="M105" s="259"/>
      <c r="N105" s="56"/>
      <c r="O105" s="28"/>
      <c r="P105" s="56"/>
      <c r="Q105" s="28"/>
      <c r="R105" s="132"/>
      <c r="S105" s="215"/>
      <c r="T105" s="286"/>
      <c r="U105" s="27" t="s">
        <v>35</v>
      </c>
      <c r="V105" s="185"/>
      <c r="W105" s="56"/>
      <c r="X105" s="186"/>
      <c r="Y105" s="186"/>
      <c r="Z105" s="186"/>
      <c r="AA105" s="62"/>
      <c r="AB105" s="62"/>
      <c r="AC105" s="187"/>
      <c r="AD105" s="259"/>
      <c r="AE105" s="259"/>
      <c r="AF105" s="56"/>
      <c r="AG105" s="28"/>
      <c r="AH105" s="56"/>
      <c r="AI105" s="28"/>
      <c r="AJ105" s="132"/>
      <c r="AK105" s="198"/>
      <c r="AL105" s="286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4"/>
      <c r="AT105" s="37"/>
    </row>
    <row r="106" spans="2:46" ht="13.5" customHeight="1" x14ac:dyDescent="0.15">
      <c r="B106" s="286"/>
      <c r="C106" s="27" t="s">
        <v>37</v>
      </c>
      <c r="D106" s="185"/>
      <c r="E106" s="56"/>
      <c r="F106" s="186">
        <v>44.665632000000002</v>
      </c>
      <c r="G106" s="186">
        <v>47.528238999999999</v>
      </c>
      <c r="H106" s="186">
        <v>0.99466743999999996</v>
      </c>
      <c r="I106" s="62">
        <v>0.99735072000000002</v>
      </c>
      <c r="J106" s="62">
        <v>7.3793069999999999E-3</v>
      </c>
      <c r="K106" s="187"/>
      <c r="L106" s="259"/>
      <c r="M106" s="259"/>
      <c r="N106" s="56"/>
      <c r="O106" s="28"/>
      <c r="P106" s="56"/>
      <c r="Q106" s="28"/>
      <c r="R106" s="132"/>
      <c r="S106" s="215"/>
      <c r="T106" s="286"/>
      <c r="U106" s="27" t="s">
        <v>37</v>
      </c>
      <c r="V106" s="185"/>
      <c r="W106" s="56"/>
      <c r="X106" s="186"/>
      <c r="Y106" s="186"/>
      <c r="Z106" s="186"/>
      <c r="AA106" s="62"/>
      <c r="AB106" s="62"/>
      <c r="AC106" s="187"/>
      <c r="AD106" s="259"/>
      <c r="AE106" s="259"/>
      <c r="AF106" s="56"/>
      <c r="AG106" s="28"/>
      <c r="AH106" s="56"/>
      <c r="AI106" s="28"/>
      <c r="AJ106" s="132"/>
      <c r="AK106" s="198"/>
      <c r="AL106" s="286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5"/>
      <c r="E107" s="56"/>
      <c r="F107" s="188"/>
      <c r="G107" s="188"/>
      <c r="H107" s="188"/>
      <c r="I107" s="56"/>
      <c r="J107" s="56"/>
      <c r="K107" s="187"/>
      <c r="L107" s="259"/>
      <c r="M107" s="259"/>
      <c r="N107" s="56"/>
      <c r="O107" s="28"/>
      <c r="P107" s="56"/>
      <c r="Q107" s="28"/>
      <c r="R107" s="183"/>
      <c r="S107" s="215"/>
      <c r="T107" s="287"/>
      <c r="U107" s="27"/>
      <c r="V107" s="185"/>
      <c r="W107" s="56"/>
      <c r="X107" s="188"/>
      <c r="Y107" s="188"/>
      <c r="Z107" s="188"/>
      <c r="AA107" s="56"/>
      <c r="AB107" s="56"/>
      <c r="AC107" s="187"/>
      <c r="AD107" s="259"/>
      <c r="AE107" s="259"/>
      <c r="AF107" s="56"/>
      <c r="AG107" s="28"/>
      <c r="AH107" s="56"/>
      <c r="AI107" s="28"/>
      <c r="AJ107" s="183"/>
      <c r="AK107" s="198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86</v>
      </c>
      <c r="C108" s="25" t="s">
        <v>33</v>
      </c>
      <c r="D108" s="39"/>
      <c r="E108" s="55"/>
      <c r="F108" s="96">
        <v>33.102607999999996</v>
      </c>
      <c r="G108" s="96">
        <v>37.021647999999999</v>
      </c>
      <c r="H108" s="96">
        <v>0.97172645999999996</v>
      </c>
      <c r="I108" s="60">
        <v>0.97892305000000002</v>
      </c>
      <c r="J108" s="60">
        <v>5.5043000000000002E-2</v>
      </c>
      <c r="K108" s="61"/>
      <c r="L108" s="258"/>
      <c r="M108" s="258"/>
      <c r="N108" s="55"/>
      <c r="O108" s="26"/>
      <c r="P108" s="55"/>
      <c r="Q108" s="26"/>
      <c r="R108" s="131"/>
      <c r="S108" s="215"/>
      <c r="T108" s="285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8"/>
      <c r="AL108" s="285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34</v>
      </c>
      <c r="D109" s="185"/>
      <c r="E109" s="56"/>
      <c r="F109" s="186">
        <v>36.048327</v>
      </c>
      <c r="G109" s="186">
        <v>39.401569000000002</v>
      </c>
      <c r="H109" s="186">
        <v>0.98332198000000004</v>
      </c>
      <c r="I109" s="62">
        <v>0.98763469000000004</v>
      </c>
      <c r="J109" s="62">
        <v>3.4401590000000003E-2</v>
      </c>
      <c r="K109" s="187"/>
      <c r="L109" s="259"/>
      <c r="M109" s="259"/>
      <c r="N109" s="56"/>
      <c r="O109" s="28"/>
      <c r="P109" s="56"/>
      <c r="Q109" s="28"/>
      <c r="R109" s="132"/>
      <c r="S109" s="215"/>
      <c r="T109" s="286"/>
      <c r="U109" s="27" t="s">
        <v>34</v>
      </c>
      <c r="V109" s="185"/>
      <c r="W109" s="56"/>
      <c r="X109" s="186"/>
      <c r="Y109" s="186"/>
      <c r="Z109" s="186"/>
      <c r="AA109" s="62"/>
      <c r="AB109" s="62"/>
      <c r="AC109" s="187"/>
      <c r="AD109" s="259"/>
      <c r="AE109" s="259"/>
      <c r="AF109" s="56"/>
      <c r="AG109" s="28"/>
      <c r="AH109" s="56"/>
      <c r="AI109" s="28"/>
      <c r="AJ109" s="132"/>
      <c r="AK109" s="198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35</v>
      </c>
      <c r="D110" s="185"/>
      <c r="E110" s="56"/>
      <c r="F110" s="186">
        <v>40.528205</v>
      </c>
      <c r="G110" s="186">
        <v>43.869723</v>
      </c>
      <c r="H110" s="186">
        <v>0.99151880000000003</v>
      </c>
      <c r="I110" s="62">
        <v>0.99465828999999994</v>
      </c>
      <c r="J110" s="62">
        <v>1.6140075E-2</v>
      </c>
      <c r="K110" s="187"/>
      <c r="L110" s="259"/>
      <c r="M110" s="259"/>
      <c r="N110" s="56"/>
      <c r="O110" s="28"/>
      <c r="P110" s="56"/>
      <c r="Q110" s="28"/>
      <c r="R110" s="132"/>
      <c r="S110" s="215"/>
      <c r="T110" s="286"/>
      <c r="U110" s="27" t="s">
        <v>35</v>
      </c>
      <c r="V110" s="185"/>
      <c r="W110" s="56"/>
      <c r="X110" s="186"/>
      <c r="Y110" s="186"/>
      <c r="Z110" s="186"/>
      <c r="AA110" s="62"/>
      <c r="AB110" s="62"/>
      <c r="AC110" s="187"/>
      <c r="AD110" s="259"/>
      <c r="AE110" s="259"/>
      <c r="AF110" s="56"/>
      <c r="AG110" s="28"/>
      <c r="AH110" s="56"/>
      <c r="AI110" s="28"/>
      <c r="AJ110" s="132"/>
      <c r="AK110" s="198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37</v>
      </c>
      <c r="D111" s="185"/>
      <c r="E111" s="56"/>
      <c r="F111" s="186">
        <v>44.571095</v>
      </c>
      <c r="G111" s="186">
        <v>47.545046999999997</v>
      </c>
      <c r="H111" s="186">
        <v>0.99471049</v>
      </c>
      <c r="I111" s="62">
        <v>0.99738388</v>
      </c>
      <c r="J111" s="62">
        <v>7.0869336000000003E-3</v>
      </c>
      <c r="K111" s="187"/>
      <c r="L111" s="259"/>
      <c r="M111" s="259"/>
      <c r="N111" s="56"/>
      <c r="O111" s="28"/>
      <c r="P111" s="56"/>
      <c r="Q111" s="28"/>
      <c r="R111" s="132"/>
      <c r="S111" s="215"/>
      <c r="T111" s="286"/>
      <c r="U111" s="27" t="s">
        <v>37</v>
      </c>
      <c r="V111" s="185"/>
      <c r="W111" s="56"/>
      <c r="X111" s="186"/>
      <c r="Y111" s="186"/>
      <c r="Z111" s="186"/>
      <c r="AA111" s="62"/>
      <c r="AB111" s="62"/>
      <c r="AC111" s="187"/>
      <c r="AD111" s="259"/>
      <c r="AE111" s="259"/>
      <c r="AF111" s="56"/>
      <c r="AG111" s="28"/>
      <c r="AH111" s="56"/>
      <c r="AI111" s="28"/>
      <c r="AJ111" s="132"/>
      <c r="AK111" s="198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5"/>
      <c r="E112" s="56"/>
      <c r="F112" s="188"/>
      <c r="G112" s="188"/>
      <c r="H112" s="188"/>
      <c r="I112" s="56"/>
      <c r="J112" s="56"/>
      <c r="K112" s="187"/>
      <c r="L112" s="259"/>
      <c r="M112" s="259"/>
      <c r="N112" s="56"/>
      <c r="O112" s="28"/>
      <c r="P112" s="56"/>
      <c r="Q112" s="28"/>
      <c r="R112" s="183"/>
      <c r="S112" s="215"/>
      <c r="T112" s="287"/>
      <c r="U112" s="27"/>
      <c r="V112" s="185"/>
      <c r="W112" s="56"/>
      <c r="X112" s="188"/>
      <c r="Y112" s="188"/>
      <c r="Z112" s="188"/>
      <c r="AA112" s="56"/>
      <c r="AB112" s="56"/>
      <c r="AC112" s="187"/>
      <c r="AD112" s="259"/>
      <c r="AE112" s="259"/>
      <c r="AF112" s="56"/>
      <c r="AG112" s="28"/>
      <c r="AH112" s="56"/>
      <c r="AI112" s="28"/>
      <c r="AJ112" s="183"/>
      <c r="AK112" s="198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87</v>
      </c>
      <c r="C113" s="25" t="s">
        <v>33</v>
      </c>
      <c r="D113" s="39"/>
      <c r="E113" s="55"/>
      <c r="F113" s="96">
        <v>33.06559</v>
      </c>
      <c r="G113" s="96">
        <v>36.997309999999999</v>
      </c>
      <c r="H113" s="96">
        <v>0.97273449000000001</v>
      </c>
      <c r="I113" s="60">
        <v>0.97987100999999999</v>
      </c>
      <c r="J113" s="60">
        <v>5.5508394000000003E-2</v>
      </c>
      <c r="K113" s="61"/>
      <c r="L113" s="258"/>
      <c r="M113" s="258"/>
      <c r="N113" s="55"/>
      <c r="O113" s="26"/>
      <c r="P113" s="55"/>
      <c r="Q113" s="26"/>
      <c r="R113" s="131"/>
      <c r="S113" s="215"/>
      <c r="T113" s="285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8"/>
      <c r="AL113" s="285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34</v>
      </c>
      <c r="D114" s="185"/>
      <c r="E114" s="56"/>
      <c r="F114" s="186">
        <v>35.832019000000003</v>
      </c>
      <c r="G114" s="186">
        <v>39.390946999999997</v>
      </c>
      <c r="H114" s="186">
        <v>0.98371138999999996</v>
      </c>
      <c r="I114" s="62">
        <v>0.98812867000000004</v>
      </c>
      <c r="J114" s="62">
        <v>3.4317974000000001E-2</v>
      </c>
      <c r="K114" s="187"/>
      <c r="L114" s="259"/>
      <c r="M114" s="259"/>
      <c r="N114" s="56"/>
      <c r="O114" s="28"/>
      <c r="P114" s="56"/>
      <c r="Q114" s="28"/>
      <c r="R114" s="132"/>
      <c r="S114" s="215"/>
      <c r="T114" s="286"/>
      <c r="U114" s="27" t="s">
        <v>34</v>
      </c>
      <c r="V114" s="185"/>
      <c r="W114" s="56"/>
      <c r="X114" s="186"/>
      <c r="Y114" s="186"/>
      <c r="Z114" s="186"/>
      <c r="AA114" s="62"/>
      <c r="AB114" s="62"/>
      <c r="AC114" s="187"/>
      <c r="AD114" s="259"/>
      <c r="AE114" s="259"/>
      <c r="AF114" s="56"/>
      <c r="AG114" s="28"/>
      <c r="AH114" s="56"/>
      <c r="AI114" s="28"/>
      <c r="AJ114" s="132"/>
      <c r="AK114" s="198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35</v>
      </c>
      <c r="D115" s="185"/>
      <c r="E115" s="56"/>
      <c r="F115" s="186">
        <v>40.231116999999998</v>
      </c>
      <c r="G115" s="186">
        <v>43.591245999999998</v>
      </c>
      <c r="H115" s="186">
        <v>0.99158027000000004</v>
      </c>
      <c r="I115" s="62">
        <v>0.99448851000000005</v>
      </c>
      <c r="J115" s="62">
        <v>1.6109350000000001E-2</v>
      </c>
      <c r="K115" s="187"/>
      <c r="L115" s="259"/>
      <c r="M115" s="259"/>
      <c r="N115" s="56"/>
      <c r="O115" s="28"/>
      <c r="P115" s="56"/>
      <c r="Q115" s="28"/>
      <c r="R115" s="132"/>
      <c r="S115" s="215"/>
      <c r="T115" s="286"/>
      <c r="U115" s="27" t="s">
        <v>35</v>
      </c>
      <c r="V115" s="185"/>
      <c r="W115" s="56"/>
      <c r="X115" s="186"/>
      <c r="Y115" s="186"/>
      <c r="Z115" s="186"/>
      <c r="AA115" s="62"/>
      <c r="AB115" s="62"/>
      <c r="AC115" s="187"/>
      <c r="AD115" s="259"/>
      <c r="AE115" s="259"/>
      <c r="AF115" s="56"/>
      <c r="AG115" s="28"/>
      <c r="AH115" s="56"/>
      <c r="AI115" s="28"/>
      <c r="AJ115" s="132"/>
      <c r="AK115" s="198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37</v>
      </c>
      <c r="D116" s="185"/>
      <c r="E116" s="56"/>
      <c r="F116" s="186">
        <v>44.444310000000002</v>
      </c>
      <c r="G116" s="186">
        <v>47.347109000000003</v>
      </c>
      <c r="H116" s="186">
        <v>0.99469558000000002</v>
      </c>
      <c r="I116" s="62">
        <v>0.99727999000000001</v>
      </c>
      <c r="J116" s="62">
        <v>7.1085332999999999E-3</v>
      </c>
      <c r="K116" s="187"/>
      <c r="L116" s="259"/>
      <c r="M116" s="259"/>
      <c r="N116" s="56"/>
      <c r="O116" s="28"/>
      <c r="P116" s="56"/>
      <c r="Q116" s="28"/>
      <c r="R116" s="132"/>
      <c r="S116" s="215"/>
      <c r="T116" s="286"/>
      <c r="U116" s="27" t="s">
        <v>37</v>
      </c>
      <c r="V116" s="185"/>
      <c r="W116" s="56"/>
      <c r="X116" s="186"/>
      <c r="Y116" s="186"/>
      <c r="Z116" s="186"/>
      <c r="AA116" s="62"/>
      <c r="AB116" s="62"/>
      <c r="AC116" s="187"/>
      <c r="AD116" s="259"/>
      <c r="AE116" s="259"/>
      <c r="AF116" s="56"/>
      <c r="AG116" s="28"/>
      <c r="AH116" s="56"/>
      <c r="AI116" s="28"/>
      <c r="AJ116" s="132"/>
      <c r="AK116" s="198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5"/>
      <c r="E117" s="56"/>
      <c r="F117" s="188"/>
      <c r="G117" s="188"/>
      <c r="H117" s="188"/>
      <c r="I117" s="56"/>
      <c r="J117" s="56"/>
      <c r="K117" s="187"/>
      <c r="L117" s="259"/>
      <c r="M117" s="259"/>
      <c r="N117" s="56"/>
      <c r="O117" s="28"/>
      <c r="P117" s="56"/>
      <c r="Q117" s="28"/>
      <c r="R117" s="183"/>
      <c r="S117" s="215"/>
      <c r="T117" s="287"/>
      <c r="U117" s="27"/>
      <c r="V117" s="185"/>
      <c r="W117" s="56"/>
      <c r="X117" s="188"/>
      <c r="Y117" s="188"/>
      <c r="Z117" s="188"/>
      <c r="AA117" s="56"/>
      <c r="AB117" s="56"/>
      <c r="AC117" s="187"/>
      <c r="AD117" s="259"/>
      <c r="AE117" s="259"/>
      <c r="AF117" s="56"/>
      <c r="AG117" s="28"/>
      <c r="AH117" s="56"/>
      <c r="AI117" s="28"/>
      <c r="AJ117" s="183"/>
      <c r="AK117" s="198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88</v>
      </c>
      <c r="C118" s="25" t="s">
        <v>33</v>
      </c>
      <c r="D118" s="39"/>
      <c r="E118" s="55"/>
      <c r="F118" s="96">
        <v>33.212567</v>
      </c>
      <c r="G118" s="96">
        <v>37.012281999999999</v>
      </c>
      <c r="H118" s="96">
        <v>0.97337282999999997</v>
      </c>
      <c r="I118" s="60">
        <v>0.98065564999999999</v>
      </c>
      <c r="J118" s="60">
        <v>5.8454760000000001E-2</v>
      </c>
      <c r="K118" s="61"/>
      <c r="L118" s="258"/>
      <c r="M118" s="258"/>
      <c r="N118" s="55"/>
      <c r="O118" s="26"/>
      <c r="P118" s="55"/>
      <c r="Q118" s="26"/>
      <c r="R118" s="131"/>
      <c r="S118" s="215"/>
      <c r="T118" s="285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8"/>
      <c r="AL118" s="285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34</v>
      </c>
      <c r="D119" s="185"/>
      <c r="E119" s="56"/>
      <c r="F119" s="186">
        <v>36.507961999999999</v>
      </c>
      <c r="G119" s="186">
        <v>39.911864999999999</v>
      </c>
      <c r="H119" s="186">
        <v>0.98424685999999995</v>
      </c>
      <c r="I119" s="62">
        <v>0.98907866</v>
      </c>
      <c r="J119" s="62">
        <v>3.5923492000000001E-2</v>
      </c>
      <c r="K119" s="187"/>
      <c r="L119" s="259"/>
      <c r="M119" s="259"/>
      <c r="N119" s="56"/>
      <c r="O119" s="28"/>
      <c r="P119" s="56"/>
      <c r="Q119" s="28"/>
      <c r="R119" s="132"/>
      <c r="S119" s="215"/>
      <c r="T119" s="286"/>
      <c r="U119" s="27" t="s">
        <v>34</v>
      </c>
      <c r="V119" s="185"/>
      <c r="W119" s="56"/>
      <c r="X119" s="186"/>
      <c r="Y119" s="186"/>
      <c r="Z119" s="186"/>
      <c r="AA119" s="62"/>
      <c r="AB119" s="62"/>
      <c r="AC119" s="187"/>
      <c r="AD119" s="259"/>
      <c r="AE119" s="259"/>
      <c r="AF119" s="56"/>
      <c r="AG119" s="28"/>
      <c r="AH119" s="56"/>
      <c r="AI119" s="28"/>
      <c r="AJ119" s="132"/>
      <c r="AK119" s="198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35</v>
      </c>
      <c r="D120" s="185"/>
      <c r="E120" s="56"/>
      <c r="F120" s="186">
        <v>40.479841999999998</v>
      </c>
      <c r="G120" s="186">
        <v>43.543922999999999</v>
      </c>
      <c r="H120" s="186">
        <v>0.99174271999999997</v>
      </c>
      <c r="I120" s="62">
        <v>0.99469845000000001</v>
      </c>
      <c r="J120" s="62">
        <v>1.6378826999999999E-2</v>
      </c>
      <c r="K120" s="187"/>
      <c r="L120" s="259"/>
      <c r="M120" s="259"/>
      <c r="N120" s="56"/>
      <c r="O120" s="28"/>
      <c r="P120" s="56"/>
      <c r="Q120" s="28"/>
      <c r="R120" s="132"/>
      <c r="S120" s="215"/>
      <c r="T120" s="286"/>
      <c r="U120" s="27" t="s">
        <v>35</v>
      </c>
      <c r="V120" s="185"/>
      <c r="W120" s="56"/>
      <c r="X120" s="186"/>
      <c r="Y120" s="186"/>
      <c r="Z120" s="186"/>
      <c r="AA120" s="62"/>
      <c r="AB120" s="62"/>
      <c r="AC120" s="187"/>
      <c r="AD120" s="259"/>
      <c r="AE120" s="259"/>
      <c r="AF120" s="56"/>
      <c r="AG120" s="28"/>
      <c r="AH120" s="56"/>
      <c r="AI120" s="28"/>
      <c r="AJ120" s="132"/>
      <c r="AK120" s="198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37</v>
      </c>
      <c r="D121" s="185"/>
      <c r="E121" s="56"/>
      <c r="F121" s="186">
        <v>44.368214999999999</v>
      </c>
      <c r="G121" s="186">
        <v>47.341540999999999</v>
      </c>
      <c r="H121" s="186">
        <v>0.99471783000000003</v>
      </c>
      <c r="I121" s="62">
        <v>0.99735293999999997</v>
      </c>
      <c r="J121" s="62">
        <v>7.4677210000000001E-3</v>
      </c>
      <c r="K121" s="187"/>
      <c r="L121" s="259"/>
      <c r="M121" s="259"/>
      <c r="N121" s="56"/>
      <c r="O121" s="28"/>
      <c r="P121" s="56"/>
      <c r="Q121" s="28"/>
      <c r="R121" s="132"/>
      <c r="S121" s="215"/>
      <c r="T121" s="286"/>
      <c r="U121" s="27" t="s">
        <v>37</v>
      </c>
      <c r="V121" s="185"/>
      <c r="W121" s="56"/>
      <c r="X121" s="186"/>
      <c r="Y121" s="186"/>
      <c r="Z121" s="186"/>
      <c r="AA121" s="62"/>
      <c r="AB121" s="62"/>
      <c r="AC121" s="187"/>
      <c r="AD121" s="259"/>
      <c r="AE121" s="259"/>
      <c r="AF121" s="56"/>
      <c r="AG121" s="28"/>
      <c r="AH121" s="56"/>
      <c r="AI121" s="28"/>
      <c r="AJ121" s="132"/>
      <c r="AK121" s="198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5"/>
      <c r="E122" s="56"/>
      <c r="F122" s="188"/>
      <c r="G122" s="188"/>
      <c r="H122" s="188"/>
      <c r="I122" s="56"/>
      <c r="J122" s="56"/>
      <c r="K122" s="187"/>
      <c r="L122" s="259"/>
      <c r="M122" s="259"/>
      <c r="N122" s="56"/>
      <c r="O122" s="28"/>
      <c r="P122" s="56"/>
      <c r="Q122" s="28"/>
      <c r="R122" s="183"/>
      <c r="S122" s="215"/>
      <c r="T122" s="287"/>
      <c r="U122" s="27"/>
      <c r="V122" s="185"/>
      <c r="W122" s="56"/>
      <c r="X122" s="188"/>
      <c r="Y122" s="188"/>
      <c r="Z122" s="188"/>
      <c r="AA122" s="56"/>
      <c r="AB122" s="56"/>
      <c r="AC122" s="187"/>
      <c r="AD122" s="259"/>
      <c r="AE122" s="259"/>
      <c r="AF122" s="56"/>
      <c r="AG122" s="28"/>
      <c r="AH122" s="56"/>
      <c r="AI122" s="28"/>
      <c r="AJ122" s="183"/>
      <c r="AK122" s="198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89</v>
      </c>
      <c r="C123" s="25" t="s">
        <v>33</v>
      </c>
      <c r="D123" s="39"/>
      <c r="E123" s="55"/>
      <c r="F123" s="96">
        <v>33.408194999999999</v>
      </c>
      <c r="G123" s="96">
        <v>37.080779</v>
      </c>
      <c r="H123" s="96">
        <v>0.97192188999999996</v>
      </c>
      <c r="I123" s="60">
        <v>0.97962528000000004</v>
      </c>
      <c r="J123" s="60">
        <v>6.0537639999999997E-2</v>
      </c>
      <c r="K123" s="61"/>
      <c r="L123" s="258"/>
      <c r="M123" s="258"/>
      <c r="N123" s="55"/>
      <c r="O123" s="26"/>
      <c r="P123" s="55"/>
      <c r="Q123" s="26"/>
      <c r="R123" s="131"/>
      <c r="S123" s="215"/>
      <c r="T123" s="285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8"/>
      <c r="AL123" s="285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34</v>
      </c>
      <c r="D124" s="185"/>
      <c r="E124" s="56"/>
      <c r="F124" s="186">
        <v>36.588070999999999</v>
      </c>
      <c r="G124" s="186">
        <v>39.979278999999998</v>
      </c>
      <c r="H124" s="186">
        <v>0.98338342999999995</v>
      </c>
      <c r="I124" s="62">
        <v>0.98840746999999995</v>
      </c>
      <c r="J124" s="62">
        <v>3.681939E-2</v>
      </c>
      <c r="K124" s="187"/>
      <c r="L124" s="259"/>
      <c r="M124" s="259"/>
      <c r="N124" s="56"/>
      <c r="O124" s="28"/>
      <c r="P124" s="56"/>
      <c r="Q124" s="28"/>
      <c r="R124" s="132"/>
      <c r="S124" s="215"/>
      <c r="T124" s="286"/>
      <c r="U124" s="27" t="s">
        <v>34</v>
      </c>
      <c r="V124" s="185"/>
      <c r="W124" s="56"/>
      <c r="X124" s="186"/>
      <c r="Y124" s="186"/>
      <c r="Z124" s="186"/>
      <c r="AA124" s="62"/>
      <c r="AB124" s="62"/>
      <c r="AC124" s="187"/>
      <c r="AD124" s="259"/>
      <c r="AE124" s="259"/>
      <c r="AF124" s="56"/>
      <c r="AG124" s="28"/>
      <c r="AH124" s="56"/>
      <c r="AI124" s="28"/>
      <c r="AJ124" s="132"/>
      <c r="AK124" s="198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35</v>
      </c>
      <c r="D125" s="185"/>
      <c r="E125" s="56"/>
      <c r="F125" s="186">
        <v>40.214855999999997</v>
      </c>
      <c r="G125" s="186">
        <v>43.397750000000002</v>
      </c>
      <c r="H125" s="186">
        <v>0.99145315000000001</v>
      </c>
      <c r="I125" s="62">
        <v>0.99438419</v>
      </c>
      <c r="J125" s="62">
        <v>1.7512249000000001E-2</v>
      </c>
      <c r="K125" s="187"/>
      <c r="L125" s="259"/>
      <c r="M125" s="259"/>
      <c r="N125" s="56"/>
      <c r="O125" s="28"/>
      <c r="P125" s="56"/>
      <c r="Q125" s="28"/>
      <c r="R125" s="132"/>
      <c r="S125" s="215"/>
      <c r="T125" s="286"/>
      <c r="U125" s="27" t="s">
        <v>35</v>
      </c>
      <c r="V125" s="185"/>
      <c r="W125" s="56"/>
      <c r="X125" s="186"/>
      <c r="Y125" s="186"/>
      <c r="Z125" s="186"/>
      <c r="AA125" s="62"/>
      <c r="AB125" s="62"/>
      <c r="AC125" s="187"/>
      <c r="AD125" s="259"/>
      <c r="AE125" s="259"/>
      <c r="AF125" s="56"/>
      <c r="AG125" s="28"/>
      <c r="AH125" s="56"/>
      <c r="AI125" s="28"/>
      <c r="AJ125" s="132"/>
      <c r="AK125" s="198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37</v>
      </c>
      <c r="D126" s="185"/>
      <c r="E126" s="56"/>
      <c r="F126" s="186">
        <v>44.505296999999999</v>
      </c>
      <c r="G126" s="186">
        <v>47.448408999999998</v>
      </c>
      <c r="H126" s="186">
        <v>0.99465055000000002</v>
      </c>
      <c r="I126" s="62">
        <v>0.99730096999999995</v>
      </c>
      <c r="J126" s="62">
        <v>7.9040529999999994E-3</v>
      </c>
      <c r="K126" s="187"/>
      <c r="L126" s="259"/>
      <c r="M126" s="259"/>
      <c r="N126" s="56"/>
      <c r="O126" s="28"/>
      <c r="P126" s="56"/>
      <c r="Q126" s="28"/>
      <c r="R126" s="132"/>
      <c r="S126" s="215"/>
      <c r="T126" s="286"/>
      <c r="U126" s="27" t="s">
        <v>37</v>
      </c>
      <c r="V126" s="185"/>
      <c r="W126" s="56"/>
      <c r="X126" s="186"/>
      <c r="Y126" s="186"/>
      <c r="Z126" s="186"/>
      <c r="AA126" s="62"/>
      <c r="AB126" s="62"/>
      <c r="AC126" s="187"/>
      <c r="AD126" s="259"/>
      <c r="AE126" s="259"/>
      <c r="AF126" s="56"/>
      <c r="AG126" s="28"/>
      <c r="AH126" s="56"/>
      <c r="AI126" s="28"/>
      <c r="AJ126" s="132"/>
      <c r="AK126" s="198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5"/>
      <c r="E127" s="56"/>
      <c r="F127" s="188"/>
      <c r="G127" s="188"/>
      <c r="H127" s="188"/>
      <c r="I127" s="56"/>
      <c r="J127" s="56"/>
      <c r="K127" s="187"/>
      <c r="L127" s="259"/>
      <c r="M127" s="259"/>
      <c r="N127" s="56"/>
      <c r="O127" s="28"/>
      <c r="P127" s="56"/>
      <c r="Q127" s="28"/>
      <c r="R127" s="183"/>
      <c r="S127" s="215"/>
      <c r="T127" s="287"/>
      <c r="U127" s="27"/>
      <c r="V127" s="185"/>
      <c r="W127" s="56"/>
      <c r="X127" s="188"/>
      <c r="Y127" s="188"/>
      <c r="Z127" s="188"/>
      <c r="AA127" s="56"/>
      <c r="AB127" s="56"/>
      <c r="AC127" s="187"/>
      <c r="AD127" s="259"/>
      <c r="AE127" s="259"/>
      <c r="AF127" s="56"/>
      <c r="AG127" s="28"/>
      <c r="AH127" s="56"/>
      <c r="AI127" s="28"/>
      <c r="AJ127" s="183"/>
      <c r="AK127" s="198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90</v>
      </c>
      <c r="C128" s="25" t="s">
        <v>33</v>
      </c>
      <c r="D128" s="39"/>
      <c r="E128" s="55"/>
      <c r="F128" s="96">
        <v>32.983587</v>
      </c>
      <c r="G128" s="96">
        <v>36.496259000000002</v>
      </c>
      <c r="H128" s="96">
        <v>0.97081024999999999</v>
      </c>
      <c r="I128" s="60">
        <v>0.97877844999999997</v>
      </c>
      <c r="J128" s="60">
        <v>6.2584799999999996E-2</v>
      </c>
      <c r="K128" s="61"/>
      <c r="L128" s="258"/>
      <c r="M128" s="258"/>
      <c r="N128" s="55"/>
      <c r="O128" s="26"/>
      <c r="P128" s="55"/>
      <c r="Q128" s="26"/>
      <c r="R128" s="131"/>
      <c r="S128" s="215"/>
      <c r="T128" s="285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8"/>
      <c r="AL128" s="285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34</v>
      </c>
      <c r="D129" s="185"/>
      <c r="E129" s="56"/>
      <c r="F129" s="186">
        <v>36.180081999999999</v>
      </c>
      <c r="G129" s="186">
        <v>39.623275</v>
      </c>
      <c r="H129" s="186">
        <v>0.98284766999999995</v>
      </c>
      <c r="I129" s="62">
        <v>0.98809234000000001</v>
      </c>
      <c r="J129" s="62">
        <v>3.7020206E-2</v>
      </c>
      <c r="K129" s="187"/>
      <c r="L129" s="259"/>
      <c r="M129" s="259"/>
      <c r="N129" s="56"/>
      <c r="O129" s="28"/>
      <c r="P129" s="56"/>
      <c r="Q129" s="28"/>
      <c r="R129" s="132"/>
      <c r="S129" s="215"/>
      <c r="T129" s="286"/>
      <c r="U129" s="27" t="s">
        <v>34</v>
      </c>
      <c r="V129" s="185"/>
      <c r="W129" s="56"/>
      <c r="X129" s="186"/>
      <c r="Y129" s="186"/>
      <c r="Z129" s="186"/>
      <c r="AA129" s="62"/>
      <c r="AB129" s="62"/>
      <c r="AC129" s="187"/>
      <c r="AD129" s="259"/>
      <c r="AE129" s="259"/>
      <c r="AF129" s="56"/>
      <c r="AG129" s="28"/>
      <c r="AH129" s="56"/>
      <c r="AI129" s="28"/>
      <c r="AJ129" s="132"/>
      <c r="AK129" s="198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35</v>
      </c>
      <c r="D130" s="185"/>
      <c r="E130" s="56"/>
      <c r="F130" s="186">
        <v>40.156742000000001</v>
      </c>
      <c r="G130" s="186">
        <v>43.564670999999997</v>
      </c>
      <c r="H130" s="186">
        <v>0.99128883999999995</v>
      </c>
      <c r="I130" s="62">
        <v>0.99451553000000004</v>
      </c>
      <c r="J130" s="62">
        <v>1.8038700000000001E-2</v>
      </c>
      <c r="K130" s="187"/>
      <c r="L130" s="259"/>
      <c r="M130" s="259"/>
      <c r="N130" s="56"/>
      <c r="O130" s="28"/>
      <c r="P130" s="56"/>
      <c r="Q130" s="28"/>
      <c r="R130" s="132"/>
      <c r="S130" s="215"/>
      <c r="T130" s="286"/>
      <c r="U130" s="27" t="s">
        <v>35</v>
      </c>
      <c r="V130" s="185"/>
      <c r="W130" s="56"/>
      <c r="X130" s="186"/>
      <c r="Y130" s="186"/>
      <c r="Z130" s="186"/>
      <c r="AA130" s="62"/>
      <c r="AB130" s="62"/>
      <c r="AC130" s="187"/>
      <c r="AD130" s="259"/>
      <c r="AE130" s="259"/>
      <c r="AF130" s="56"/>
      <c r="AG130" s="28"/>
      <c r="AH130" s="56"/>
      <c r="AI130" s="28"/>
      <c r="AJ130" s="132"/>
      <c r="AK130" s="198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37</v>
      </c>
      <c r="D131" s="185"/>
      <c r="E131" s="56"/>
      <c r="F131" s="186">
        <v>44.593896999999998</v>
      </c>
      <c r="G131" s="186">
        <v>47.638320999999998</v>
      </c>
      <c r="H131" s="186">
        <v>0.99464090000000005</v>
      </c>
      <c r="I131" s="62">
        <v>0.99736245999999995</v>
      </c>
      <c r="J131" s="62">
        <v>7.6701570000000004E-3</v>
      </c>
      <c r="K131" s="187"/>
      <c r="L131" s="259"/>
      <c r="M131" s="259"/>
      <c r="N131" s="56"/>
      <c r="O131" s="28"/>
      <c r="P131" s="56"/>
      <c r="Q131" s="28"/>
      <c r="R131" s="132"/>
      <c r="S131" s="215"/>
      <c r="T131" s="286"/>
      <c r="U131" s="27" t="s">
        <v>37</v>
      </c>
      <c r="V131" s="185"/>
      <c r="W131" s="56"/>
      <c r="X131" s="186"/>
      <c r="Y131" s="186"/>
      <c r="Z131" s="186"/>
      <c r="AA131" s="62"/>
      <c r="AB131" s="62"/>
      <c r="AC131" s="187"/>
      <c r="AD131" s="259"/>
      <c r="AE131" s="259"/>
      <c r="AF131" s="56"/>
      <c r="AG131" s="28"/>
      <c r="AH131" s="56"/>
      <c r="AI131" s="28"/>
      <c r="AJ131" s="132"/>
      <c r="AK131" s="198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5"/>
      <c r="E132" s="56"/>
      <c r="F132" s="188"/>
      <c r="G132" s="188"/>
      <c r="H132" s="188"/>
      <c r="I132" s="56"/>
      <c r="J132" s="56"/>
      <c r="K132" s="187"/>
      <c r="L132" s="259"/>
      <c r="M132" s="259"/>
      <c r="N132" s="56"/>
      <c r="O132" s="28"/>
      <c r="P132" s="56"/>
      <c r="Q132" s="28"/>
      <c r="R132" s="183"/>
      <c r="S132" s="215"/>
      <c r="T132" s="287"/>
      <c r="U132" s="27"/>
      <c r="V132" s="185"/>
      <c r="W132" s="56"/>
      <c r="X132" s="188"/>
      <c r="Y132" s="188"/>
      <c r="Z132" s="188"/>
      <c r="AA132" s="56"/>
      <c r="AB132" s="56"/>
      <c r="AC132" s="187"/>
      <c r="AD132" s="259"/>
      <c r="AE132" s="259"/>
      <c r="AF132" s="56"/>
      <c r="AG132" s="28"/>
      <c r="AH132" s="56"/>
      <c r="AI132" s="28"/>
      <c r="AJ132" s="183"/>
      <c r="AK132" s="198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91</v>
      </c>
      <c r="C133" s="25" t="s">
        <v>33</v>
      </c>
      <c r="D133" s="39"/>
      <c r="E133" s="55"/>
      <c r="F133" s="96">
        <v>33.175773999999997</v>
      </c>
      <c r="G133" s="96">
        <v>36.615461000000003</v>
      </c>
      <c r="H133" s="96">
        <v>0.97103793000000005</v>
      </c>
      <c r="I133" s="60">
        <v>0.97926433999999996</v>
      </c>
      <c r="J133" s="60">
        <v>6.3569024000000002E-2</v>
      </c>
      <c r="K133" s="61"/>
      <c r="L133" s="258"/>
      <c r="M133" s="258"/>
      <c r="N133" s="55"/>
      <c r="O133" s="26"/>
      <c r="P133" s="55"/>
      <c r="Q133" s="26"/>
      <c r="R133" s="131"/>
      <c r="S133" s="215"/>
      <c r="T133" s="285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8"/>
      <c r="AL133" s="285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34</v>
      </c>
      <c r="D134" s="185"/>
      <c r="E134" s="56"/>
      <c r="F134" s="186">
        <v>36.501375000000003</v>
      </c>
      <c r="G134" s="186">
        <v>39.780679999999997</v>
      </c>
      <c r="H134" s="186">
        <v>0.98281940000000001</v>
      </c>
      <c r="I134" s="62">
        <v>0.98799998</v>
      </c>
      <c r="J134" s="62">
        <v>3.7978447999999998E-2</v>
      </c>
      <c r="K134" s="187"/>
      <c r="L134" s="259"/>
      <c r="M134" s="259"/>
      <c r="N134" s="56"/>
      <c r="O134" s="28"/>
      <c r="P134" s="56"/>
      <c r="Q134" s="28"/>
      <c r="R134" s="132"/>
      <c r="S134" s="215"/>
      <c r="T134" s="286"/>
      <c r="U134" s="27" t="s">
        <v>34</v>
      </c>
      <c r="V134" s="185"/>
      <c r="W134" s="56"/>
      <c r="X134" s="186"/>
      <c r="Y134" s="186"/>
      <c r="Z134" s="186"/>
      <c r="AA134" s="62"/>
      <c r="AB134" s="62"/>
      <c r="AC134" s="187"/>
      <c r="AD134" s="259"/>
      <c r="AE134" s="259"/>
      <c r="AF134" s="56"/>
      <c r="AG134" s="28"/>
      <c r="AH134" s="56"/>
      <c r="AI134" s="28"/>
      <c r="AJ134" s="132"/>
      <c r="AK134" s="198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35</v>
      </c>
      <c r="D135" s="185"/>
      <c r="E135" s="56"/>
      <c r="F135" s="186">
        <v>40.510294999999999</v>
      </c>
      <c r="G135" s="186">
        <v>43.789729000000001</v>
      </c>
      <c r="H135" s="186">
        <v>0.99121086000000003</v>
      </c>
      <c r="I135" s="62">
        <v>0.99457605999999998</v>
      </c>
      <c r="J135" s="62">
        <v>1.8482694000000001E-2</v>
      </c>
      <c r="K135" s="187"/>
      <c r="L135" s="259"/>
      <c r="M135" s="259"/>
      <c r="N135" s="56"/>
      <c r="O135" s="28"/>
      <c r="P135" s="56"/>
      <c r="Q135" s="28"/>
      <c r="R135" s="132"/>
      <c r="S135" s="215"/>
      <c r="T135" s="286"/>
      <c r="U135" s="27" t="s">
        <v>35</v>
      </c>
      <c r="V135" s="185"/>
      <c r="W135" s="56"/>
      <c r="X135" s="186"/>
      <c r="Y135" s="186"/>
      <c r="Z135" s="186"/>
      <c r="AA135" s="62"/>
      <c r="AB135" s="62"/>
      <c r="AC135" s="187"/>
      <c r="AD135" s="259"/>
      <c r="AE135" s="259"/>
      <c r="AF135" s="56"/>
      <c r="AG135" s="28"/>
      <c r="AH135" s="56"/>
      <c r="AI135" s="28"/>
      <c r="AJ135" s="132"/>
      <c r="AK135" s="198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37</v>
      </c>
      <c r="D136" s="185"/>
      <c r="E136" s="56"/>
      <c r="F136" s="186">
        <v>44.628422999999998</v>
      </c>
      <c r="G136" s="186">
        <v>47.576729</v>
      </c>
      <c r="H136" s="186">
        <v>0.99451493000000002</v>
      </c>
      <c r="I136" s="62">
        <v>0.99731294000000004</v>
      </c>
      <c r="J136" s="62">
        <v>8.1971949999999991E-3</v>
      </c>
      <c r="K136" s="187"/>
      <c r="L136" s="259"/>
      <c r="M136" s="259"/>
      <c r="N136" s="56"/>
      <c r="O136" s="28"/>
      <c r="P136" s="56"/>
      <c r="Q136" s="28"/>
      <c r="R136" s="132"/>
      <c r="S136" s="215"/>
      <c r="T136" s="286"/>
      <c r="U136" s="27" t="s">
        <v>37</v>
      </c>
      <c r="V136" s="185"/>
      <c r="W136" s="56"/>
      <c r="X136" s="186"/>
      <c r="Y136" s="186"/>
      <c r="Z136" s="186"/>
      <c r="AA136" s="62"/>
      <c r="AB136" s="62"/>
      <c r="AC136" s="187"/>
      <c r="AD136" s="259"/>
      <c r="AE136" s="259"/>
      <c r="AF136" s="56"/>
      <c r="AG136" s="28"/>
      <c r="AH136" s="56"/>
      <c r="AI136" s="28"/>
      <c r="AJ136" s="132"/>
      <c r="AK136" s="198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5"/>
      <c r="E137" s="56"/>
      <c r="F137" s="188"/>
      <c r="G137" s="188"/>
      <c r="H137" s="188"/>
      <c r="I137" s="56"/>
      <c r="J137" s="56"/>
      <c r="K137" s="187"/>
      <c r="L137" s="259"/>
      <c r="M137" s="259"/>
      <c r="N137" s="56"/>
      <c r="O137" s="28"/>
      <c r="P137" s="56"/>
      <c r="Q137" s="28"/>
      <c r="R137" s="183"/>
      <c r="S137" s="215"/>
      <c r="T137" s="287"/>
      <c r="U137" s="27"/>
      <c r="V137" s="185"/>
      <c r="W137" s="56"/>
      <c r="X137" s="188"/>
      <c r="Y137" s="188"/>
      <c r="Z137" s="188"/>
      <c r="AA137" s="56"/>
      <c r="AB137" s="56"/>
      <c r="AC137" s="187"/>
      <c r="AD137" s="259"/>
      <c r="AE137" s="259"/>
      <c r="AF137" s="56"/>
      <c r="AG137" s="28"/>
      <c r="AH137" s="56"/>
      <c r="AI137" s="28"/>
      <c r="AJ137" s="183"/>
      <c r="AK137" s="198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5"/>
      <c r="T138" s="285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8"/>
      <c r="AL138" s="285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34</v>
      </c>
      <c r="D139" s="185"/>
      <c r="E139" s="56"/>
      <c r="F139" s="186"/>
      <c r="G139" s="186"/>
      <c r="H139" s="186"/>
      <c r="I139" s="62"/>
      <c r="J139" s="62"/>
      <c r="K139" s="187"/>
      <c r="L139" s="259"/>
      <c r="M139" s="259"/>
      <c r="N139" s="56"/>
      <c r="O139" s="28"/>
      <c r="P139" s="56"/>
      <c r="Q139" s="28"/>
      <c r="R139" s="132"/>
      <c r="S139" s="215"/>
      <c r="T139" s="286"/>
      <c r="U139" s="27" t="s">
        <v>34</v>
      </c>
      <c r="V139" s="185"/>
      <c r="W139" s="56"/>
      <c r="X139" s="186"/>
      <c r="Y139" s="186"/>
      <c r="Z139" s="186"/>
      <c r="AA139" s="62"/>
      <c r="AB139" s="62"/>
      <c r="AC139" s="187"/>
      <c r="AD139" s="259"/>
      <c r="AE139" s="259"/>
      <c r="AF139" s="56"/>
      <c r="AG139" s="28"/>
      <c r="AH139" s="56"/>
      <c r="AI139" s="28"/>
      <c r="AJ139" s="132"/>
      <c r="AK139" s="198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35</v>
      </c>
      <c r="D140" s="185"/>
      <c r="E140" s="56"/>
      <c r="F140" s="186"/>
      <c r="G140" s="186"/>
      <c r="H140" s="186"/>
      <c r="I140" s="62"/>
      <c r="J140" s="62"/>
      <c r="K140" s="187"/>
      <c r="L140" s="259"/>
      <c r="M140" s="259"/>
      <c r="N140" s="56"/>
      <c r="O140" s="28"/>
      <c r="P140" s="56"/>
      <c r="Q140" s="28"/>
      <c r="R140" s="132"/>
      <c r="S140" s="215"/>
      <c r="T140" s="286"/>
      <c r="U140" s="27" t="s">
        <v>35</v>
      </c>
      <c r="V140" s="185"/>
      <c r="W140" s="56"/>
      <c r="X140" s="186"/>
      <c r="Y140" s="186"/>
      <c r="Z140" s="186"/>
      <c r="AA140" s="62"/>
      <c r="AB140" s="62"/>
      <c r="AC140" s="187"/>
      <c r="AD140" s="259"/>
      <c r="AE140" s="259"/>
      <c r="AF140" s="56"/>
      <c r="AG140" s="28"/>
      <c r="AH140" s="56"/>
      <c r="AI140" s="28"/>
      <c r="AJ140" s="132"/>
      <c r="AK140" s="198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37</v>
      </c>
      <c r="D141" s="185"/>
      <c r="E141" s="56"/>
      <c r="F141" s="186"/>
      <c r="G141" s="186"/>
      <c r="H141" s="186"/>
      <c r="I141" s="62"/>
      <c r="J141" s="62"/>
      <c r="K141" s="187"/>
      <c r="L141" s="259"/>
      <c r="M141" s="259"/>
      <c r="N141" s="56"/>
      <c r="O141" s="28"/>
      <c r="P141" s="56"/>
      <c r="Q141" s="28"/>
      <c r="R141" s="132"/>
      <c r="S141" s="215"/>
      <c r="T141" s="286"/>
      <c r="U141" s="27" t="s">
        <v>37</v>
      </c>
      <c r="V141" s="185"/>
      <c r="W141" s="56"/>
      <c r="X141" s="186"/>
      <c r="Y141" s="186"/>
      <c r="Z141" s="186"/>
      <c r="AA141" s="62"/>
      <c r="AB141" s="62"/>
      <c r="AC141" s="187"/>
      <c r="AD141" s="259"/>
      <c r="AE141" s="259"/>
      <c r="AF141" s="56"/>
      <c r="AG141" s="28"/>
      <c r="AH141" s="56"/>
      <c r="AI141" s="28"/>
      <c r="AJ141" s="132"/>
      <c r="AK141" s="198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5"/>
      <c r="E142" s="56"/>
      <c r="F142" s="188"/>
      <c r="G142" s="188"/>
      <c r="H142" s="188"/>
      <c r="I142" s="56"/>
      <c r="J142" s="56"/>
      <c r="K142" s="187"/>
      <c r="L142" s="259"/>
      <c r="M142" s="259"/>
      <c r="N142" s="56"/>
      <c r="O142" s="28"/>
      <c r="P142" s="56"/>
      <c r="Q142" s="28"/>
      <c r="R142" s="183"/>
      <c r="S142" s="215"/>
      <c r="T142" s="287"/>
      <c r="U142" s="27"/>
      <c r="V142" s="185"/>
      <c r="W142" s="56"/>
      <c r="X142" s="188"/>
      <c r="Y142" s="188"/>
      <c r="Z142" s="188"/>
      <c r="AA142" s="56"/>
      <c r="AB142" s="56"/>
      <c r="AC142" s="187"/>
      <c r="AD142" s="259"/>
      <c r="AE142" s="259"/>
      <c r="AF142" s="56"/>
      <c r="AG142" s="28"/>
      <c r="AH142" s="56"/>
      <c r="AI142" s="28"/>
      <c r="AJ142" s="183"/>
      <c r="AK142" s="198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5"/>
      <c r="T143" s="285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8"/>
      <c r="AL143" s="285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34</v>
      </c>
      <c r="D144" s="185"/>
      <c r="E144" s="56"/>
      <c r="F144" s="186"/>
      <c r="G144" s="186"/>
      <c r="H144" s="186"/>
      <c r="I144" s="62"/>
      <c r="J144" s="62"/>
      <c r="K144" s="187"/>
      <c r="L144" s="259"/>
      <c r="M144" s="259"/>
      <c r="N144" s="56"/>
      <c r="O144" s="28"/>
      <c r="P144" s="56"/>
      <c r="Q144" s="28"/>
      <c r="R144" s="132"/>
      <c r="S144" s="215"/>
      <c r="T144" s="286"/>
      <c r="U144" s="27" t="s">
        <v>34</v>
      </c>
      <c r="V144" s="185"/>
      <c r="W144" s="56"/>
      <c r="X144" s="186"/>
      <c r="Y144" s="186"/>
      <c r="Z144" s="186"/>
      <c r="AA144" s="62"/>
      <c r="AB144" s="62"/>
      <c r="AC144" s="187"/>
      <c r="AD144" s="259"/>
      <c r="AE144" s="259"/>
      <c r="AF144" s="56"/>
      <c r="AG144" s="28"/>
      <c r="AH144" s="56"/>
      <c r="AI144" s="28"/>
      <c r="AJ144" s="132"/>
      <c r="AK144" s="198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35</v>
      </c>
      <c r="D145" s="185"/>
      <c r="E145" s="56"/>
      <c r="F145" s="186"/>
      <c r="G145" s="186"/>
      <c r="H145" s="186"/>
      <c r="I145" s="62"/>
      <c r="J145" s="62"/>
      <c r="K145" s="187"/>
      <c r="L145" s="259"/>
      <c r="M145" s="259"/>
      <c r="N145" s="56"/>
      <c r="O145" s="28"/>
      <c r="P145" s="56"/>
      <c r="Q145" s="28"/>
      <c r="R145" s="132"/>
      <c r="S145" s="215"/>
      <c r="T145" s="286"/>
      <c r="U145" s="27" t="s">
        <v>35</v>
      </c>
      <c r="V145" s="185"/>
      <c r="W145" s="56"/>
      <c r="X145" s="186"/>
      <c r="Y145" s="186"/>
      <c r="Z145" s="186"/>
      <c r="AA145" s="62"/>
      <c r="AB145" s="62"/>
      <c r="AC145" s="187"/>
      <c r="AD145" s="259"/>
      <c r="AE145" s="259"/>
      <c r="AF145" s="56"/>
      <c r="AG145" s="28"/>
      <c r="AH145" s="56"/>
      <c r="AI145" s="28"/>
      <c r="AJ145" s="132"/>
      <c r="AK145" s="198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37</v>
      </c>
      <c r="D146" s="185"/>
      <c r="E146" s="56"/>
      <c r="F146" s="186"/>
      <c r="G146" s="186"/>
      <c r="H146" s="186"/>
      <c r="I146" s="62"/>
      <c r="J146" s="62"/>
      <c r="K146" s="187"/>
      <c r="L146" s="259"/>
      <c r="M146" s="259"/>
      <c r="N146" s="56"/>
      <c r="O146" s="28"/>
      <c r="P146" s="56"/>
      <c r="Q146" s="28"/>
      <c r="R146" s="132"/>
      <c r="S146" s="215"/>
      <c r="T146" s="286"/>
      <c r="U146" s="27" t="s">
        <v>37</v>
      </c>
      <c r="V146" s="185"/>
      <c r="W146" s="56"/>
      <c r="X146" s="186"/>
      <c r="Y146" s="186"/>
      <c r="Z146" s="186"/>
      <c r="AA146" s="62"/>
      <c r="AB146" s="62"/>
      <c r="AC146" s="187"/>
      <c r="AD146" s="259"/>
      <c r="AE146" s="259"/>
      <c r="AF146" s="56"/>
      <c r="AG146" s="28"/>
      <c r="AH146" s="56"/>
      <c r="AI146" s="28"/>
      <c r="AJ146" s="132"/>
      <c r="AK146" s="198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5"/>
      <c r="E147" s="56"/>
      <c r="F147" s="188"/>
      <c r="G147" s="188"/>
      <c r="H147" s="188"/>
      <c r="I147" s="56"/>
      <c r="J147" s="56"/>
      <c r="K147" s="187"/>
      <c r="L147" s="259"/>
      <c r="M147" s="259"/>
      <c r="N147" s="56"/>
      <c r="O147" s="28"/>
      <c r="P147" s="56"/>
      <c r="Q147" s="28"/>
      <c r="R147" s="183"/>
      <c r="S147" s="215"/>
      <c r="T147" s="287"/>
      <c r="U147" s="27"/>
      <c r="V147" s="185"/>
      <c r="W147" s="56"/>
      <c r="X147" s="188"/>
      <c r="Y147" s="188"/>
      <c r="Z147" s="188"/>
      <c r="AA147" s="56"/>
      <c r="AB147" s="56"/>
      <c r="AC147" s="187"/>
      <c r="AD147" s="259"/>
      <c r="AE147" s="259"/>
      <c r="AF147" s="56"/>
      <c r="AG147" s="28"/>
      <c r="AH147" s="56"/>
      <c r="AI147" s="28"/>
      <c r="AJ147" s="183"/>
      <c r="AK147" s="198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5"/>
      <c r="T148" s="285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8"/>
      <c r="AL148" s="285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34</v>
      </c>
      <c r="D149" s="185"/>
      <c r="E149" s="56"/>
      <c r="F149" s="186"/>
      <c r="G149" s="186"/>
      <c r="H149" s="186"/>
      <c r="I149" s="62"/>
      <c r="J149" s="62"/>
      <c r="K149" s="187"/>
      <c r="L149" s="259"/>
      <c r="M149" s="259"/>
      <c r="N149" s="56"/>
      <c r="O149" s="28"/>
      <c r="P149" s="56"/>
      <c r="Q149" s="28"/>
      <c r="R149" s="132"/>
      <c r="S149" s="215"/>
      <c r="T149" s="286"/>
      <c r="U149" s="27" t="s">
        <v>34</v>
      </c>
      <c r="V149" s="185"/>
      <c r="W149" s="56"/>
      <c r="X149" s="186"/>
      <c r="Y149" s="186"/>
      <c r="Z149" s="186"/>
      <c r="AA149" s="62"/>
      <c r="AB149" s="62"/>
      <c r="AC149" s="187"/>
      <c r="AD149" s="259"/>
      <c r="AE149" s="259"/>
      <c r="AF149" s="56"/>
      <c r="AG149" s="28"/>
      <c r="AH149" s="56"/>
      <c r="AI149" s="28"/>
      <c r="AJ149" s="132"/>
      <c r="AK149" s="198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35</v>
      </c>
      <c r="D150" s="185"/>
      <c r="E150" s="56"/>
      <c r="F150" s="186"/>
      <c r="G150" s="186"/>
      <c r="H150" s="186"/>
      <c r="I150" s="62"/>
      <c r="J150" s="62"/>
      <c r="K150" s="187"/>
      <c r="L150" s="259"/>
      <c r="M150" s="259"/>
      <c r="N150" s="56"/>
      <c r="O150" s="28"/>
      <c r="P150" s="56"/>
      <c r="Q150" s="28"/>
      <c r="R150" s="132"/>
      <c r="S150" s="215"/>
      <c r="T150" s="286"/>
      <c r="U150" s="27" t="s">
        <v>35</v>
      </c>
      <c r="V150" s="185"/>
      <c r="W150" s="56"/>
      <c r="X150" s="186"/>
      <c r="Y150" s="186"/>
      <c r="Z150" s="186"/>
      <c r="AA150" s="62"/>
      <c r="AB150" s="62"/>
      <c r="AC150" s="187"/>
      <c r="AD150" s="259"/>
      <c r="AE150" s="259"/>
      <c r="AF150" s="56"/>
      <c r="AG150" s="28"/>
      <c r="AH150" s="56"/>
      <c r="AI150" s="28"/>
      <c r="AJ150" s="132"/>
      <c r="AK150" s="198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37</v>
      </c>
      <c r="D151" s="185"/>
      <c r="E151" s="56"/>
      <c r="F151" s="186"/>
      <c r="G151" s="186"/>
      <c r="H151" s="186"/>
      <c r="I151" s="62"/>
      <c r="J151" s="62"/>
      <c r="K151" s="187"/>
      <c r="L151" s="259"/>
      <c r="M151" s="259"/>
      <c r="N151" s="56"/>
      <c r="O151" s="28"/>
      <c r="P151" s="56"/>
      <c r="Q151" s="28"/>
      <c r="R151" s="132"/>
      <c r="S151" s="215"/>
      <c r="T151" s="286"/>
      <c r="U151" s="27" t="s">
        <v>37</v>
      </c>
      <c r="V151" s="185"/>
      <c r="W151" s="56"/>
      <c r="X151" s="186"/>
      <c r="Y151" s="186"/>
      <c r="Z151" s="186"/>
      <c r="AA151" s="62"/>
      <c r="AB151" s="62"/>
      <c r="AC151" s="187"/>
      <c r="AD151" s="259"/>
      <c r="AE151" s="259"/>
      <c r="AF151" s="56"/>
      <c r="AG151" s="28"/>
      <c r="AH151" s="56"/>
      <c r="AI151" s="28"/>
      <c r="AJ151" s="132"/>
      <c r="AK151" s="198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5"/>
      <c r="E152" s="56"/>
      <c r="F152" s="188"/>
      <c r="G152" s="188"/>
      <c r="H152" s="188"/>
      <c r="I152" s="56"/>
      <c r="J152" s="56"/>
      <c r="K152" s="187"/>
      <c r="L152" s="259"/>
      <c r="M152" s="259"/>
      <c r="N152" s="56"/>
      <c r="O152" s="28"/>
      <c r="P152" s="56"/>
      <c r="Q152" s="28"/>
      <c r="R152" s="183"/>
      <c r="S152" s="215"/>
      <c r="T152" s="287"/>
      <c r="U152" s="27"/>
      <c r="V152" s="185"/>
      <c r="W152" s="56"/>
      <c r="X152" s="188"/>
      <c r="Y152" s="188"/>
      <c r="Z152" s="188"/>
      <c r="AA152" s="56"/>
      <c r="AB152" s="56"/>
      <c r="AC152" s="187"/>
      <c r="AD152" s="259"/>
      <c r="AE152" s="259"/>
      <c r="AF152" s="56"/>
      <c r="AG152" s="28"/>
      <c r="AH152" s="56"/>
      <c r="AI152" s="28"/>
      <c r="AJ152" s="183"/>
      <c r="AK152" s="198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5"/>
      <c r="T153" s="285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8"/>
      <c r="AL153" s="285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34</v>
      </c>
      <c r="D154" s="185"/>
      <c r="E154" s="56"/>
      <c r="F154" s="186"/>
      <c r="G154" s="186"/>
      <c r="H154" s="186"/>
      <c r="I154" s="62"/>
      <c r="J154" s="62"/>
      <c r="K154" s="187"/>
      <c r="L154" s="259"/>
      <c r="M154" s="259"/>
      <c r="N154" s="56"/>
      <c r="O154" s="28"/>
      <c r="P154" s="56"/>
      <c r="Q154" s="28"/>
      <c r="R154" s="132"/>
      <c r="S154" s="215"/>
      <c r="T154" s="286"/>
      <c r="U154" s="27" t="s">
        <v>34</v>
      </c>
      <c r="V154" s="185"/>
      <c r="W154" s="56"/>
      <c r="X154" s="186"/>
      <c r="Y154" s="186"/>
      <c r="Z154" s="186"/>
      <c r="AA154" s="62"/>
      <c r="AB154" s="62"/>
      <c r="AC154" s="187"/>
      <c r="AD154" s="259"/>
      <c r="AE154" s="259"/>
      <c r="AF154" s="56"/>
      <c r="AG154" s="28"/>
      <c r="AH154" s="56"/>
      <c r="AI154" s="28"/>
      <c r="AJ154" s="132"/>
      <c r="AK154" s="198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35</v>
      </c>
      <c r="D155" s="185"/>
      <c r="E155" s="56"/>
      <c r="F155" s="186"/>
      <c r="G155" s="186"/>
      <c r="H155" s="186"/>
      <c r="I155" s="62"/>
      <c r="J155" s="62"/>
      <c r="K155" s="187"/>
      <c r="L155" s="259"/>
      <c r="M155" s="259"/>
      <c r="N155" s="56"/>
      <c r="O155" s="28"/>
      <c r="P155" s="56"/>
      <c r="Q155" s="28"/>
      <c r="R155" s="132"/>
      <c r="S155" s="215"/>
      <c r="T155" s="286"/>
      <c r="U155" s="27" t="s">
        <v>35</v>
      </c>
      <c r="V155" s="185"/>
      <c r="W155" s="56"/>
      <c r="X155" s="186"/>
      <c r="Y155" s="186"/>
      <c r="Z155" s="186"/>
      <c r="AA155" s="62"/>
      <c r="AB155" s="62"/>
      <c r="AC155" s="187"/>
      <c r="AD155" s="259"/>
      <c r="AE155" s="259"/>
      <c r="AF155" s="56"/>
      <c r="AG155" s="28"/>
      <c r="AH155" s="56"/>
      <c r="AI155" s="28"/>
      <c r="AJ155" s="132"/>
      <c r="AK155" s="198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37</v>
      </c>
      <c r="D156" s="185"/>
      <c r="E156" s="56"/>
      <c r="F156" s="186"/>
      <c r="G156" s="186"/>
      <c r="H156" s="186"/>
      <c r="I156" s="62"/>
      <c r="J156" s="62"/>
      <c r="K156" s="187"/>
      <c r="L156" s="259"/>
      <c r="M156" s="259"/>
      <c r="N156" s="56"/>
      <c r="O156" s="28"/>
      <c r="P156" s="56"/>
      <c r="Q156" s="28"/>
      <c r="R156" s="132"/>
      <c r="S156" s="215"/>
      <c r="T156" s="286"/>
      <c r="U156" s="27" t="s">
        <v>37</v>
      </c>
      <c r="V156" s="185"/>
      <c r="W156" s="56"/>
      <c r="X156" s="186"/>
      <c r="Y156" s="186"/>
      <c r="Z156" s="186"/>
      <c r="AA156" s="62"/>
      <c r="AB156" s="62"/>
      <c r="AC156" s="187"/>
      <c r="AD156" s="259"/>
      <c r="AE156" s="259"/>
      <c r="AF156" s="56"/>
      <c r="AG156" s="28"/>
      <c r="AH156" s="56"/>
      <c r="AI156" s="28"/>
      <c r="AJ156" s="132"/>
      <c r="AK156" s="198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5"/>
      <c r="E157" s="56"/>
      <c r="F157" s="188"/>
      <c r="G157" s="188"/>
      <c r="H157" s="188"/>
      <c r="I157" s="56"/>
      <c r="J157" s="56"/>
      <c r="K157" s="187"/>
      <c r="L157" s="259"/>
      <c r="M157" s="259"/>
      <c r="N157" s="56"/>
      <c r="O157" s="28"/>
      <c r="P157" s="56"/>
      <c r="Q157" s="28"/>
      <c r="R157" s="183"/>
      <c r="S157" s="215"/>
      <c r="T157" s="287"/>
      <c r="U157" s="27"/>
      <c r="V157" s="185"/>
      <c r="W157" s="56"/>
      <c r="X157" s="188"/>
      <c r="Y157" s="188"/>
      <c r="Z157" s="188"/>
      <c r="AA157" s="56"/>
      <c r="AB157" s="56"/>
      <c r="AC157" s="187"/>
      <c r="AD157" s="259"/>
      <c r="AE157" s="259"/>
      <c r="AF157" s="56"/>
      <c r="AG157" s="28"/>
      <c r="AH157" s="56"/>
      <c r="AI157" s="28"/>
      <c r="AJ157" s="183"/>
      <c r="AK157" s="198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5"/>
      <c r="T158" s="285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8"/>
      <c r="AL158" s="285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34</v>
      </c>
      <c r="D159" s="185"/>
      <c r="E159" s="56"/>
      <c r="F159" s="186"/>
      <c r="G159" s="186"/>
      <c r="H159" s="186"/>
      <c r="I159" s="62"/>
      <c r="J159" s="62"/>
      <c r="K159" s="187"/>
      <c r="L159" s="259"/>
      <c r="M159" s="259"/>
      <c r="N159" s="56"/>
      <c r="O159" s="28"/>
      <c r="P159" s="56"/>
      <c r="Q159" s="28"/>
      <c r="R159" s="132"/>
      <c r="S159" s="215"/>
      <c r="T159" s="286"/>
      <c r="U159" s="27" t="s">
        <v>34</v>
      </c>
      <c r="V159" s="185"/>
      <c r="W159" s="56"/>
      <c r="X159" s="186"/>
      <c r="Y159" s="186"/>
      <c r="Z159" s="186"/>
      <c r="AA159" s="62"/>
      <c r="AB159" s="62"/>
      <c r="AC159" s="187"/>
      <c r="AD159" s="259"/>
      <c r="AE159" s="259"/>
      <c r="AF159" s="56"/>
      <c r="AG159" s="28"/>
      <c r="AH159" s="56"/>
      <c r="AI159" s="28"/>
      <c r="AJ159" s="132"/>
      <c r="AK159" s="198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35</v>
      </c>
      <c r="D160" s="185"/>
      <c r="E160" s="56"/>
      <c r="F160" s="186"/>
      <c r="G160" s="186"/>
      <c r="H160" s="186"/>
      <c r="I160" s="62"/>
      <c r="J160" s="62"/>
      <c r="K160" s="187"/>
      <c r="L160" s="259"/>
      <c r="M160" s="259"/>
      <c r="N160" s="56"/>
      <c r="O160" s="28"/>
      <c r="P160" s="56"/>
      <c r="Q160" s="28"/>
      <c r="R160" s="132"/>
      <c r="S160" s="215"/>
      <c r="T160" s="286"/>
      <c r="U160" s="27" t="s">
        <v>35</v>
      </c>
      <c r="V160" s="185"/>
      <c r="W160" s="56"/>
      <c r="X160" s="186"/>
      <c r="Y160" s="186"/>
      <c r="Z160" s="186"/>
      <c r="AA160" s="62"/>
      <c r="AB160" s="62"/>
      <c r="AC160" s="187"/>
      <c r="AD160" s="259"/>
      <c r="AE160" s="259"/>
      <c r="AF160" s="56"/>
      <c r="AG160" s="28"/>
      <c r="AH160" s="56"/>
      <c r="AI160" s="28"/>
      <c r="AJ160" s="132"/>
      <c r="AK160" s="198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37</v>
      </c>
      <c r="D161" s="185"/>
      <c r="E161" s="56"/>
      <c r="F161" s="186"/>
      <c r="G161" s="186"/>
      <c r="H161" s="186"/>
      <c r="I161" s="62"/>
      <c r="J161" s="62"/>
      <c r="K161" s="187"/>
      <c r="L161" s="259"/>
      <c r="M161" s="259"/>
      <c r="N161" s="56"/>
      <c r="O161" s="28"/>
      <c r="P161" s="56"/>
      <c r="Q161" s="28"/>
      <c r="R161" s="132"/>
      <c r="S161" s="215"/>
      <c r="T161" s="286"/>
      <c r="U161" s="27" t="s">
        <v>37</v>
      </c>
      <c r="V161" s="185"/>
      <c r="W161" s="56"/>
      <c r="X161" s="186"/>
      <c r="Y161" s="186"/>
      <c r="Z161" s="186"/>
      <c r="AA161" s="62"/>
      <c r="AB161" s="62"/>
      <c r="AC161" s="187"/>
      <c r="AD161" s="259"/>
      <c r="AE161" s="259"/>
      <c r="AF161" s="56"/>
      <c r="AG161" s="28"/>
      <c r="AH161" s="56"/>
      <c r="AI161" s="28"/>
      <c r="AJ161" s="132"/>
      <c r="AK161" s="198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5"/>
      <c r="E162" s="56"/>
      <c r="F162" s="188"/>
      <c r="G162" s="188"/>
      <c r="H162" s="188"/>
      <c r="I162" s="56"/>
      <c r="J162" s="56"/>
      <c r="K162" s="187"/>
      <c r="L162" s="259"/>
      <c r="M162" s="259"/>
      <c r="N162" s="56"/>
      <c r="O162" s="28"/>
      <c r="P162" s="56"/>
      <c r="Q162" s="28"/>
      <c r="R162" s="183"/>
      <c r="S162" s="215"/>
      <c r="T162" s="287"/>
      <c r="U162" s="27"/>
      <c r="V162" s="185"/>
      <c r="W162" s="56"/>
      <c r="X162" s="188"/>
      <c r="Y162" s="188"/>
      <c r="Z162" s="188"/>
      <c r="AA162" s="56"/>
      <c r="AB162" s="56"/>
      <c r="AC162" s="187"/>
      <c r="AD162" s="259"/>
      <c r="AE162" s="259"/>
      <c r="AF162" s="56"/>
      <c r="AG162" s="28"/>
      <c r="AH162" s="56"/>
      <c r="AI162" s="28"/>
      <c r="AJ162" s="183"/>
      <c r="AK162" s="198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5"/>
      <c r="T163" s="285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8"/>
      <c r="AL163" s="285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34</v>
      </c>
      <c r="D164" s="185"/>
      <c r="E164" s="56"/>
      <c r="F164" s="186"/>
      <c r="G164" s="186"/>
      <c r="H164" s="186"/>
      <c r="I164" s="62"/>
      <c r="J164" s="62"/>
      <c r="K164" s="187"/>
      <c r="L164" s="259"/>
      <c r="M164" s="259"/>
      <c r="N164" s="56"/>
      <c r="O164" s="28"/>
      <c r="P164" s="56"/>
      <c r="Q164" s="28"/>
      <c r="R164" s="132"/>
      <c r="S164" s="215"/>
      <c r="T164" s="286"/>
      <c r="U164" s="27" t="s">
        <v>34</v>
      </c>
      <c r="V164" s="185"/>
      <c r="W164" s="56"/>
      <c r="X164" s="186"/>
      <c r="Y164" s="186"/>
      <c r="Z164" s="186"/>
      <c r="AA164" s="62"/>
      <c r="AB164" s="62"/>
      <c r="AC164" s="187"/>
      <c r="AD164" s="259"/>
      <c r="AE164" s="259"/>
      <c r="AF164" s="56"/>
      <c r="AG164" s="28"/>
      <c r="AH164" s="56"/>
      <c r="AI164" s="28"/>
      <c r="AJ164" s="132"/>
      <c r="AK164" s="198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35</v>
      </c>
      <c r="D165" s="185"/>
      <c r="E165" s="56"/>
      <c r="F165" s="186"/>
      <c r="G165" s="186"/>
      <c r="H165" s="186"/>
      <c r="I165" s="62"/>
      <c r="J165" s="62"/>
      <c r="K165" s="187"/>
      <c r="L165" s="259"/>
      <c r="M165" s="259"/>
      <c r="N165" s="56"/>
      <c r="O165" s="28"/>
      <c r="P165" s="56"/>
      <c r="Q165" s="28"/>
      <c r="R165" s="132"/>
      <c r="S165" s="215"/>
      <c r="T165" s="286"/>
      <c r="U165" s="27" t="s">
        <v>35</v>
      </c>
      <c r="V165" s="185"/>
      <c r="W165" s="56"/>
      <c r="X165" s="186"/>
      <c r="Y165" s="186"/>
      <c r="Z165" s="186"/>
      <c r="AA165" s="62"/>
      <c r="AB165" s="62"/>
      <c r="AC165" s="187"/>
      <c r="AD165" s="259"/>
      <c r="AE165" s="259"/>
      <c r="AF165" s="56"/>
      <c r="AG165" s="28"/>
      <c r="AH165" s="56"/>
      <c r="AI165" s="28"/>
      <c r="AJ165" s="132"/>
      <c r="AK165" s="198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37</v>
      </c>
      <c r="D166" s="185"/>
      <c r="E166" s="56"/>
      <c r="F166" s="186"/>
      <c r="G166" s="186"/>
      <c r="H166" s="186"/>
      <c r="I166" s="62"/>
      <c r="J166" s="62"/>
      <c r="K166" s="187"/>
      <c r="L166" s="259"/>
      <c r="M166" s="259"/>
      <c r="N166" s="56"/>
      <c r="O166" s="28"/>
      <c r="P166" s="56"/>
      <c r="Q166" s="28"/>
      <c r="R166" s="132"/>
      <c r="S166" s="215"/>
      <c r="T166" s="286"/>
      <c r="U166" s="27" t="s">
        <v>37</v>
      </c>
      <c r="V166" s="185"/>
      <c r="W166" s="56"/>
      <c r="X166" s="186"/>
      <c r="Y166" s="186"/>
      <c r="Z166" s="186"/>
      <c r="AA166" s="62"/>
      <c r="AB166" s="62"/>
      <c r="AC166" s="187"/>
      <c r="AD166" s="259"/>
      <c r="AE166" s="259"/>
      <c r="AF166" s="56"/>
      <c r="AG166" s="28"/>
      <c r="AH166" s="56"/>
      <c r="AI166" s="28"/>
      <c r="AJ166" s="132"/>
      <c r="AK166" s="198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5"/>
      <c r="E167" s="56"/>
      <c r="F167" s="188"/>
      <c r="G167" s="188"/>
      <c r="H167" s="188"/>
      <c r="I167" s="56"/>
      <c r="J167" s="56"/>
      <c r="K167" s="187"/>
      <c r="L167" s="259"/>
      <c r="M167" s="259"/>
      <c r="N167" s="56"/>
      <c r="O167" s="28"/>
      <c r="P167" s="56"/>
      <c r="Q167" s="28"/>
      <c r="R167" s="183"/>
      <c r="S167" s="215"/>
      <c r="T167" s="287"/>
      <c r="U167" s="27"/>
      <c r="V167" s="185"/>
      <c r="W167" s="56"/>
      <c r="X167" s="188"/>
      <c r="Y167" s="188"/>
      <c r="Z167" s="188"/>
      <c r="AA167" s="56"/>
      <c r="AB167" s="56"/>
      <c r="AC167" s="187"/>
      <c r="AD167" s="259"/>
      <c r="AE167" s="259"/>
      <c r="AF167" s="56"/>
      <c r="AG167" s="28"/>
      <c r="AH167" s="56"/>
      <c r="AI167" s="28"/>
      <c r="AJ167" s="183"/>
      <c r="AK167" s="198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5"/>
      <c r="T168" s="285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8"/>
      <c r="AL168" s="285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34</v>
      </c>
      <c r="D169" s="185"/>
      <c r="E169" s="56"/>
      <c r="F169" s="186"/>
      <c r="G169" s="186"/>
      <c r="H169" s="186"/>
      <c r="I169" s="62"/>
      <c r="J169" s="62"/>
      <c r="K169" s="187"/>
      <c r="L169" s="259"/>
      <c r="M169" s="259"/>
      <c r="N169" s="56"/>
      <c r="O169" s="28"/>
      <c r="P169" s="56"/>
      <c r="Q169" s="28"/>
      <c r="R169" s="132"/>
      <c r="S169" s="215"/>
      <c r="T169" s="286"/>
      <c r="U169" s="27" t="s">
        <v>34</v>
      </c>
      <c r="V169" s="185"/>
      <c r="W169" s="56"/>
      <c r="X169" s="186"/>
      <c r="Y169" s="186"/>
      <c r="Z169" s="186"/>
      <c r="AA169" s="62"/>
      <c r="AB169" s="62"/>
      <c r="AC169" s="187"/>
      <c r="AD169" s="259"/>
      <c r="AE169" s="259"/>
      <c r="AF169" s="56"/>
      <c r="AG169" s="28"/>
      <c r="AH169" s="56"/>
      <c r="AI169" s="28"/>
      <c r="AJ169" s="132"/>
      <c r="AK169" s="198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35</v>
      </c>
      <c r="D170" s="185"/>
      <c r="E170" s="56"/>
      <c r="F170" s="186"/>
      <c r="G170" s="186"/>
      <c r="H170" s="186"/>
      <c r="I170" s="62"/>
      <c r="J170" s="62"/>
      <c r="K170" s="187"/>
      <c r="L170" s="259"/>
      <c r="M170" s="259"/>
      <c r="N170" s="56"/>
      <c r="O170" s="28"/>
      <c r="P170" s="56"/>
      <c r="Q170" s="28"/>
      <c r="R170" s="132"/>
      <c r="S170" s="215"/>
      <c r="T170" s="286"/>
      <c r="U170" s="27" t="s">
        <v>35</v>
      </c>
      <c r="V170" s="185"/>
      <c r="W170" s="56"/>
      <c r="X170" s="186"/>
      <c r="Y170" s="186"/>
      <c r="Z170" s="186"/>
      <c r="AA170" s="62"/>
      <c r="AB170" s="62"/>
      <c r="AC170" s="187"/>
      <c r="AD170" s="259"/>
      <c r="AE170" s="259"/>
      <c r="AF170" s="56"/>
      <c r="AG170" s="28"/>
      <c r="AH170" s="56"/>
      <c r="AI170" s="28"/>
      <c r="AJ170" s="132"/>
      <c r="AK170" s="198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37</v>
      </c>
      <c r="D171" s="185"/>
      <c r="E171" s="56"/>
      <c r="F171" s="186"/>
      <c r="G171" s="186"/>
      <c r="H171" s="186"/>
      <c r="I171" s="62"/>
      <c r="J171" s="62"/>
      <c r="K171" s="187"/>
      <c r="L171" s="259"/>
      <c r="M171" s="259"/>
      <c r="N171" s="56"/>
      <c r="O171" s="28"/>
      <c r="P171" s="56"/>
      <c r="Q171" s="28"/>
      <c r="R171" s="132"/>
      <c r="S171" s="215"/>
      <c r="T171" s="286"/>
      <c r="U171" s="27" t="s">
        <v>37</v>
      </c>
      <c r="V171" s="185"/>
      <c r="W171" s="56"/>
      <c r="X171" s="186"/>
      <c r="Y171" s="186"/>
      <c r="Z171" s="186"/>
      <c r="AA171" s="62"/>
      <c r="AB171" s="62"/>
      <c r="AC171" s="187"/>
      <c r="AD171" s="259"/>
      <c r="AE171" s="259"/>
      <c r="AF171" s="56"/>
      <c r="AG171" s="28"/>
      <c r="AH171" s="56"/>
      <c r="AI171" s="28"/>
      <c r="AJ171" s="132"/>
      <c r="AK171" s="198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5"/>
      <c r="E172" s="56"/>
      <c r="F172" s="188"/>
      <c r="G172" s="188"/>
      <c r="H172" s="188"/>
      <c r="I172" s="56"/>
      <c r="J172" s="56"/>
      <c r="K172" s="187"/>
      <c r="L172" s="259"/>
      <c r="M172" s="259"/>
      <c r="N172" s="56"/>
      <c r="O172" s="28"/>
      <c r="P172" s="56"/>
      <c r="Q172" s="28"/>
      <c r="R172" s="183"/>
      <c r="S172" s="215"/>
      <c r="T172" s="287"/>
      <c r="U172" s="27"/>
      <c r="V172" s="185"/>
      <c r="W172" s="56"/>
      <c r="X172" s="188"/>
      <c r="Y172" s="188"/>
      <c r="Z172" s="188"/>
      <c r="AA172" s="56"/>
      <c r="AB172" s="56"/>
      <c r="AC172" s="187"/>
      <c r="AD172" s="259"/>
      <c r="AE172" s="259"/>
      <c r="AF172" s="56"/>
      <c r="AG172" s="28"/>
      <c r="AH172" s="56"/>
      <c r="AI172" s="28"/>
      <c r="AJ172" s="183"/>
      <c r="AK172" s="198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5"/>
      <c r="T173" s="285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8"/>
      <c r="AL173" s="285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34</v>
      </c>
      <c r="D174" s="185"/>
      <c r="E174" s="56"/>
      <c r="F174" s="186"/>
      <c r="G174" s="186"/>
      <c r="H174" s="186"/>
      <c r="I174" s="62"/>
      <c r="J174" s="62"/>
      <c r="K174" s="187"/>
      <c r="L174" s="259"/>
      <c r="M174" s="259"/>
      <c r="N174" s="56"/>
      <c r="O174" s="28"/>
      <c r="P174" s="56"/>
      <c r="Q174" s="28"/>
      <c r="R174" s="132"/>
      <c r="S174" s="215"/>
      <c r="T174" s="286"/>
      <c r="U174" s="27" t="s">
        <v>34</v>
      </c>
      <c r="V174" s="185"/>
      <c r="W174" s="56"/>
      <c r="X174" s="186"/>
      <c r="Y174" s="186"/>
      <c r="Z174" s="186"/>
      <c r="AA174" s="62"/>
      <c r="AB174" s="62"/>
      <c r="AC174" s="187"/>
      <c r="AD174" s="259"/>
      <c r="AE174" s="259"/>
      <c r="AF174" s="56"/>
      <c r="AG174" s="28"/>
      <c r="AH174" s="56"/>
      <c r="AI174" s="28"/>
      <c r="AJ174" s="132"/>
      <c r="AK174" s="198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35</v>
      </c>
      <c r="D175" s="185"/>
      <c r="E175" s="56"/>
      <c r="F175" s="186"/>
      <c r="G175" s="186"/>
      <c r="H175" s="186"/>
      <c r="I175" s="62"/>
      <c r="J175" s="62"/>
      <c r="K175" s="187"/>
      <c r="L175" s="259"/>
      <c r="M175" s="259"/>
      <c r="N175" s="56"/>
      <c r="O175" s="28"/>
      <c r="P175" s="56"/>
      <c r="Q175" s="28"/>
      <c r="R175" s="132"/>
      <c r="S175" s="215"/>
      <c r="T175" s="286"/>
      <c r="U175" s="27" t="s">
        <v>35</v>
      </c>
      <c r="V175" s="185"/>
      <c r="W175" s="56"/>
      <c r="X175" s="186"/>
      <c r="Y175" s="186"/>
      <c r="Z175" s="186"/>
      <c r="AA175" s="62"/>
      <c r="AB175" s="62"/>
      <c r="AC175" s="187"/>
      <c r="AD175" s="259"/>
      <c r="AE175" s="259"/>
      <c r="AF175" s="56"/>
      <c r="AG175" s="28"/>
      <c r="AH175" s="56"/>
      <c r="AI175" s="28"/>
      <c r="AJ175" s="132"/>
      <c r="AK175" s="198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37</v>
      </c>
      <c r="D176" s="185"/>
      <c r="E176" s="56"/>
      <c r="F176" s="186"/>
      <c r="G176" s="186"/>
      <c r="H176" s="186"/>
      <c r="I176" s="62"/>
      <c r="J176" s="62"/>
      <c r="K176" s="187"/>
      <c r="L176" s="259"/>
      <c r="M176" s="259"/>
      <c r="N176" s="56"/>
      <c r="O176" s="28"/>
      <c r="P176" s="56"/>
      <c r="Q176" s="28"/>
      <c r="R176" s="132"/>
      <c r="S176" s="215"/>
      <c r="T176" s="286"/>
      <c r="U176" s="27" t="s">
        <v>37</v>
      </c>
      <c r="V176" s="185"/>
      <c r="W176" s="56"/>
      <c r="X176" s="186"/>
      <c r="Y176" s="186"/>
      <c r="Z176" s="186"/>
      <c r="AA176" s="62"/>
      <c r="AB176" s="62"/>
      <c r="AC176" s="187"/>
      <c r="AD176" s="259"/>
      <c r="AE176" s="259"/>
      <c r="AF176" s="56"/>
      <c r="AG176" s="28"/>
      <c r="AH176" s="56"/>
      <c r="AI176" s="28"/>
      <c r="AJ176" s="132"/>
      <c r="AK176" s="198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5"/>
      <c r="E177" s="56"/>
      <c r="F177" s="188"/>
      <c r="G177" s="188"/>
      <c r="H177" s="188"/>
      <c r="I177" s="56"/>
      <c r="J177" s="56"/>
      <c r="K177" s="187"/>
      <c r="L177" s="259"/>
      <c r="M177" s="259"/>
      <c r="N177" s="56"/>
      <c r="O177" s="28"/>
      <c r="P177" s="56"/>
      <c r="Q177" s="28"/>
      <c r="R177" s="183"/>
      <c r="S177" s="215"/>
      <c r="T177" s="287"/>
      <c r="U177" s="27"/>
      <c r="V177" s="185"/>
      <c r="W177" s="56"/>
      <c r="X177" s="188"/>
      <c r="Y177" s="188"/>
      <c r="Z177" s="188"/>
      <c r="AA177" s="56"/>
      <c r="AB177" s="56"/>
      <c r="AC177" s="187"/>
      <c r="AD177" s="259"/>
      <c r="AE177" s="259"/>
      <c r="AF177" s="56"/>
      <c r="AG177" s="28"/>
      <c r="AH177" s="56"/>
      <c r="AI177" s="28"/>
      <c r="AJ177" s="183"/>
      <c r="AK177" s="198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5"/>
      <c r="T178" s="285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8"/>
      <c r="AL178" s="285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34</v>
      </c>
      <c r="D179" s="185"/>
      <c r="E179" s="56"/>
      <c r="F179" s="186"/>
      <c r="G179" s="186"/>
      <c r="H179" s="186"/>
      <c r="I179" s="62"/>
      <c r="J179" s="62"/>
      <c r="K179" s="187"/>
      <c r="L179" s="259"/>
      <c r="M179" s="259"/>
      <c r="N179" s="56"/>
      <c r="O179" s="28"/>
      <c r="P179" s="56"/>
      <c r="Q179" s="28"/>
      <c r="R179" s="132"/>
      <c r="S179" s="215"/>
      <c r="T179" s="286"/>
      <c r="U179" s="27" t="s">
        <v>34</v>
      </c>
      <c r="V179" s="185"/>
      <c r="W179" s="56"/>
      <c r="X179" s="186"/>
      <c r="Y179" s="186"/>
      <c r="Z179" s="186"/>
      <c r="AA179" s="62"/>
      <c r="AB179" s="62"/>
      <c r="AC179" s="187"/>
      <c r="AD179" s="259"/>
      <c r="AE179" s="259"/>
      <c r="AF179" s="56"/>
      <c r="AG179" s="28"/>
      <c r="AH179" s="56"/>
      <c r="AI179" s="28"/>
      <c r="AJ179" s="132"/>
      <c r="AK179" s="198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35</v>
      </c>
      <c r="D180" s="185"/>
      <c r="E180" s="56"/>
      <c r="F180" s="186"/>
      <c r="G180" s="186"/>
      <c r="H180" s="186"/>
      <c r="I180" s="62"/>
      <c r="J180" s="62"/>
      <c r="K180" s="187"/>
      <c r="L180" s="259"/>
      <c r="M180" s="259"/>
      <c r="N180" s="56"/>
      <c r="O180" s="28"/>
      <c r="P180" s="56"/>
      <c r="Q180" s="28"/>
      <c r="R180" s="132"/>
      <c r="S180" s="215"/>
      <c r="T180" s="286"/>
      <c r="U180" s="27" t="s">
        <v>35</v>
      </c>
      <c r="V180" s="185"/>
      <c r="W180" s="56"/>
      <c r="X180" s="186"/>
      <c r="Y180" s="186"/>
      <c r="Z180" s="186"/>
      <c r="AA180" s="62"/>
      <c r="AB180" s="62"/>
      <c r="AC180" s="187"/>
      <c r="AD180" s="259"/>
      <c r="AE180" s="259"/>
      <c r="AF180" s="56"/>
      <c r="AG180" s="28"/>
      <c r="AH180" s="56"/>
      <c r="AI180" s="28"/>
      <c r="AJ180" s="132"/>
      <c r="AK180" s="198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37</v>
      </c>
      <c r="D181" s="185"/>
      <c r="E181" s="56"/>
      <c r="F181" s="186"/>
      <c r="G181" s="186"/>
      <c r="H181" s="186"/>
      <c r="I181" s="62"/>
      <c r="J181" s="62"/>
      <c r="K181" s="187"/>
      <c r="L181" s="259"/>
      <c r="M181" s="259"/>
      <c r="N181" s="56"/>
      <c r="O181" s="28"/>
      <c r="P181" s="56"/>
      <c r="Q181" s="28"/>
      <c r="R181" s="132"/>
      <c r="S181" s="215"/>
      <c r="T181" s="286"/>
      <c r="U181" s="27" t="s">
        <v>37</v>
      </c>
      <c r="V181" s="185"/>
      <c r="W181" s="56"/>
      <c r="X181" s="186"/>
      <c r="Y181" s="186"/>
      <c r="Z181" s="186"/>
      <c r="AA181" s="62"/>
      <c r="AB181" s="62"/>
      <c r="AC181" s="187"/>
      <c r="AD181" s="259"/>
      <c r="AE181" s="259"/>
      <c r="AF181" s="56"/>
      <c r="AG181" s="28"/>
      <c r="AH181" s="56"/>
      <c r="AI181" s="28"/>
      <c r="AJ181" s="132"/>
      <c r="AK181" s="198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5"/>
      <c r="E182" s="56"/>
      <c r="F182" s="188"/>
      <c r="G182" s="188"/>
      <c r="H182" s="188"/>
      <c r="I182" s="56"/>
      <c r="J182" s="56"/>
      <c r="K182" s="187"/>
      <c r="L182" s="259"/>
      <c r="M182" s="259"/>
      <c r="N182" s="56"/>
      <c r="O182" s="28"/>
      <c r="P182" s="56"/>
      <c r="Q182" s="28"/>
      <c r="R182" s="183"/>
      <c r="S182" s="215"/>
      <c r="T182" s="287"/>
      <c r="U182" s="27"/>
      <c r="V182" s="185"/>
      <c r="W182" s="56"/>
      <c r="X182" s="188"/>
      <c r="Y182" s="188"/>
      <c r="Z182" s="188"/>
      <c r="AA182" s="56"/>
      <c r="AB182" s="56"/>
      <c r="AC182" s="187"/>
      <c r="AD182" s="259"/>
      <c r="AE182" s="259"/>
      <c r="AF182" s="56"/>
      <c r="AG182" s="28"/>
      <c r="AH182" s="56"/>
      <c r="AI182" s="28"/>
      <c r="AJ182" s="183"/>
      <c r="AK182" s="198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5"/>
      <c r="T183" s="285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8"/>
      <c r="AL183" s="285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34</v>
      </c>
      <c r="D184" s="185"/>
      <c r="E184" s="56"/>
      <c r="F184" s="186"/>
      <c r="G184" s="186"/>
      <c r="H184" s="186"/>
      <c r="I184" s="62"/>
      <c r="J184" s="62"/>
      <c r="K184" s="187"/>
      <c r="L184" s="259"/>
      <c r="M184" s="259"/>
      <c r="N184" s="56"/>
      <c r="O184" s="28"/>
      <c r="P184" s="56"/>
      <c r="Q184" s="28"/>
      <c r="R184" s="132"/>
      <c r="S184" s="215"/>
      <c r="T184" s="286"/>
      <c r="U184" s="27" t="s">
        <v>34</v>
      </c>
      <c r="V184" s="185"/>
      <c r="W184" s="56"/>
      <c r="X184" s="186"/>
      <c r="Y184" s="186"/>
      <c r="Z184" s="186"/>
      <c r="AA184" s="62"/>
      <c r="AB184" s="62"/>
      <c r="AC184" s="187"/>
      <c r="AD184" s="259"/>
      <c r="AE184" s="259"/>
      <c r="AF184" s="56"/>
      <c r="AG184" s="28"/>
      <c r="AH184" s="56"/>
      <c r="AI184" s="28"/>
      <c r="AJ184" s="132"/>
      <c r="AK184" s="198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35</v>
      </c>
      <c r="D185" s="185"/>
      <c r="E185" s="56"/>
      <c r="F185" s="186"/>
      <c r="G185" s="186"/>
      <c r="H185" s="186"/>
      <c r="I185" s="62"/>
      <c r="J185" s="62"/>
      <c r="K185" s="187"/>
      <c r="L185" s="259"/>
      <c r="M185" s="259"/>
      <c r="N185" s="56"/>
      <c r="O185" s="28"/>
      <c r="P185" s="56"/>
      <c r="Q185" s="28"/>
      <c r="R185" s="132"/>
      <c r="S185" s="215"/>
      <c r="T185" s="286"/>
      <c r="U185" s="27" t="s">
        <v>35</v>
      </c>
      <c r="V185" s="185"/>
      <c r="W185" s="56"/>
      <c r="X185" s="186"/>
      <c r="Y185" s="186"/>
      <c r="Z185" s="186"/>
      <c r="AA185" s="62"/>
      <c r="AB185" s="62"/>
      <c r="AC185" s="187"/>
      <c r="AD185" s="259"/>
      <c r="AE185" s="259"/>
      <c r="AF185" s="56"/>
      <c r="AG185" s="28"/>
      <c r="AH185" s="56"/>
      <c r="AI185" s="28"/>
      <c r="AJ185" s="132"/>
      <c r="AK185" s="198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37</v>
      </c>
      <c r="D186" s="185"/>
      <c r="E186" s="56"/>
      <c r="F186" s="186"/>
      <c r="G186" s="186"/>
      <c r="H186" s="186"/>
      <c r="I186" s="62"/>
      <c r="J186" s="62"/>
      <c r="K186" s="187"/>
      <c r="L186" s="259"/>
      <c r="M186" s="259"/>
      <c r="N186" s="56"/>
      <c r="O186" s="28"/>
      <c r="P186" s="56"/>
      <c r="Q186" s="28"/>
      <c r="R186" s="132"/>
      <c r="S186" s="215"/>
      <c r="T186" s="286"/>
      <c r="U186" s="27" t="s">
        <v>37</v>
      </c>
      <c r="V186" s="185"/>
      <c r="W186" s="56"/>
      <c r="X186" s="186"/>
      <c r="Y186" s="186"/>
      <c r="Z186" s="186"/>
      <c r="AA186" s="62"/>
      <c r="AB186" s="62"/>
      <c r="AC186" s="187"/>
      <c r="AD186" s="259"/>
      <c r="AE186" s="259"/>
      <c r="AF186" s="56"/>
      <c r="AG186" s="28"/>
      <c r="AH186" s="56"/>
      <c r="AI186" s="28"/>
      <c r="AJ186" s="132"/>
      <c r="AK186" s="198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5"/>
      <c r="E187" s="56"/>
      <c r="F187" s="188"/>
      <c r="G187" s="188"/>
      <c r="H187" s="188"/>
      <c r="I187" s="56"/>
      <c r="J187" s="56"/>
      <c r="K187" s="187"/>
      <c r="L187" s="259"/>
      <c r="M187" s="259"/>
      <c r="N187" s="56"/>
      <c r="O187" s="28"/>
      <c r="P187" s="56"/>
      <c r="Q187" s="28"/>
      <c r="R187" s="183"/>
      <c r="S187" s="215"/>
      <c r="T187" s="287"/>
      <c r="U187" s="27"/>
      <c r="V187" s="185"/>
      <c r="W187" s="56"/>
      <c r="X187" s="188"/>
      <c r="Y187" s="188"/>
      <c r="Z187" s="188"/>
      <c r="AA187" s="56"/>
      <c r="AB187" s="56"/>
      <c r="AC187" s="187"/>
      <c r="AD187" s="259"/>
      <c r="AE187" s="259"/>
      <c r="AF187" s="56"/>
      <c r="AG187" s="28"/>
      <c r="AH187" s="56"/>
      <c r="AI187" s="28"/>
      <c r="AJ187" s="183"/>
      <c r="AK187" s="198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5"/>
      <c r="T188" s="285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8"/>
      <c r="AL188" s="285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34</v>
      </c>
      <c r="D189" s="185"/>
      <c r="E189" s="56"/>
      <c r="F189" s="186"/>
      <c r="G189" s="186"/>
      <c r="H189" s="186"/>
      <c r="I189" s="62"/>
      <c r="J189" s="62"/>
      <c r="K189" s="187"/>
      <c r="L189" s="259"/>
      <c r="M189" s="259"/>
      <c r="N189" s="56"/>
      <c r="O189" s="28"/>
      <c r="P189" s="56"/>
      <c r="Q189" s="28"/>
      <c r="R189" s="132"/>
      <c r="S189" s="215"/>
      <c r="T189" s="286"/>
      <c r="U189" s="27" t="s">
        <v>34</v>
      </c>
      <c r="V189" s="185"/>
      <c r="W189" s="56"/>
      <c r="X189" s="186"/>
      <c r="Y189" s="186"/>
      <c r="Z189" s="186"/>
      <c r="AA189" s="62"/>
      <c r="AB189" s="62"/>
      <c r="AC189" s="187"/>
      <c r="AD189" s="259"/>
      <c r="AE189" s="259"/>
      <c r="AF189" s="56"/>
      <c r="AG189" s="28"/>
      <c r="AH189" s="56"/>
      <c r="AI189" s="28"/>
      <c r="AJ189" s="132"/>
      <c r="AK189" s="198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35</v>
      </c>
      <c r="D190" s="185"/>
      <c r="E190" s="56"/>
      <c r="F190" s="186"/>
      <c r="G190" s="186"/>
      <c r="H190" s="186"/>
      <c r="I190" s="62"/>
      <c r="J190" s="62"/>
      <c r="K190" s="187"/>
      <c r="L190" s="259"/>
      <c r="M190" s="259"/>
      <c r="N190" s="56"/>
      <c r="O190" s="28"/>
      <c r="P190" s="56"/>
      <c r="Q190" s="28"/>
      <c r="R190" s="132"/>
      <c r="S190" s="215"/>
      <c r="T190" s="286"/>
      <c r="U190" s="27" t="s">
        <v>35</v>
      </c>
      <c r="V190" s="185"/>
      <c r="W190" s="56"/>
      <c r="X190" s="186"/>
      <c r="Y190" s="186"/>
      <c r="Z190" s="186"/>
      <c r="AA190" s="62"/>
      <c r="AB190" s="62"/>
      <c r="AC190" s="187"/>
      <c r="AD190" s="259"/>
      <c r="AE190" s="259"/>
      <c r="AF190" s="56"/>
      <c r="AG190" s="28"/>
      <c r="AH190" s="56"/>
      <c r="AI190" s="28"/>
      <c r="AJ190" s="132"/>
      <c r="AK190" s="198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37</v>
      </c>
      <c r="D191" s="185"/>
      <c r="E191" s="56"/>
      <c r="F191" s="186"/>
      <c r="G191" s="186"/>
      <c r="H191" s="186"/>
      <c r="I191" s="62"/>
      <c r="J191" s="62"/>
      <c r="K191" s="187"/>
      <c r="L191" s="259"/>
      <c r="M191" s="259"/>
      <c r="N191" s="56"/>
      <c r="O191" s="28"/>
      <c r="P191" s="56"/>
      <c r="Q191" s="28"/>
      <c r="R191" s="132"/>
      <c r="S191" s="215"/>
      <c r="T191" s="286"/>
      <c r="U191" s="27" t="s">
        <v>37</v>
      </c>
      <c r="V191" s="185"/>
      <c r="W191" s="56"/>
      <c r="X191" s="186"/>
      <c r="Y191" s="186"/>
      <c r="Z191" s="186"/>
      <c r="AA191" s="62"/>
      <c r="AB191" s="62"/>
      <c r="AC191" s="187"/>
      <c r="AD191" s="259"/>
      <c r="AE191" s="259"/>
      <c r="AF191" s="56"/>
      <c r="AG191" s="28"/>
      <c r="AH191" s="56"/>
      <c r="AI191" s="28"/>
      <c r="AJ191" s="132"/>
      <c r="AK191" s="198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5"/>
      <c r="E192" s="56"/>
      <c r="F192" s="188"/>
      <c r="G192" s="188"/>
      <c r="H192" s="188"/>
      <c r="I192" s="56"/>
      <c r="J192" s="56"/>
      <c r="K192" s="187"/>
      <c r="L192" s="259"/>
      <c r="M192" s="259"/>
      <c r="N192" s="56"/>
      <c r="O192" s="28"/>
      <c r="P192" s="56"/>
      <c r="Q192" s="28"/>
      <c r="R192" s="183"/>
      <c r="S192" s="215"/>
      <c r="T192" s="287"/>
      <c r="U192" s="27"/>
      <c r="V192" s="185"/>
      <c r="W192" s="56"/>
      <c r="X192" s="188"/>
      <c r="Y192" s="188"/>
      <c r="Z192" s="188"/>
      <c r="AA192" s="56"/>
      <c r="AB192" s="56"/>
      <c r="AC192" s="187"/>
      <c r="AD192" s="259"/>
      <c r="AE192" s="259"/>
      <c r="AF192" s="56"/>
      <c r="AG192" s="28"/>
      <c r="AH192" s="56"/>
      <c r="AI192" s="28"/>
      <c r="AJ192" s="183"/>
      <c r="AK192" s="198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5"/>
      <c r="T193" s="285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8"/>
      <c r="AL193" s="285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34</v>
      </c>
      <c r="D194" s="185"/>
      <c r="E194" s="56"/>
      <c r="F194" s="186"/>
      <c r="G194" s="186"/>
      <c r="H194" s="186"/>
      <c r="I194" s="62"/>
      <c r="J194" s="62"/>
      <c r="K194" s="187"/>
      <c r="L194" s="259"/>
      <c r="M194" s="259"/>
      <c r="N194" s="56"/>
      <c r="O194" s="28"/>
      <c r="P194" s="56"/>
      <c r="Q194" s="28"/>
      <c r="R194" s="132"/>
      <c r="S194" s="215"/>
      <c r="T194" s="286"/>
      <c r="U194" s="27" t="s">
        <v>34</v>
      </c>
      <c r="V194" s="185"/>
      <c r="W194" s="56"/>
      <c r="X194" s="186"/>
      <c r="Y194" s="186"/>
      <c r="Z194" s="186"/>
      <c r="AA194" s="62"/>
      <c r="AB194" s="62"/>
      <c r="AC194" s="187"/>
      <c r="AD194" s="259"/>
      <c r="AE194" s="259"/>
      <c r="AF194" s="56"/>
      <c r="AG194" s="28"/>
      <c r="AH194" s="56"/>
      <c r="AI194" s="28"/>
      <c r="AJ194" s="132"/>
      <c r="AK194" s="198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35</v>
      </c>
      <c r="D195" s="185"/>
      <c r="E195" s="56"/>
      <c r="F195" s="186"/>
      <c r="G195" s="186"/>
      <c r="H195" s="186"/>
      <c r="I195" s="62"/>
      <c r="J195" s="62"/>
      <c r="K195" s="187"/>
      <c r="L195" s="259"/>
      <c r="M195" s="259"/>
      <c r="N195" s="56"/>
      <c r="O195" s="28"/>
      <c r="P195" s="56"/>
      <c r="Q195" s="28"/>
      <c r="R195" s="132"/>
      <c r="S195" s="215"/>
      <c r="T195" s="286"/>
      <c r="U195" s="27" t="s">
        <v>35</v>
      </c>
      <c r="V195" s="185"/>
      <c r="W195" s="56"/>
      <c r="X195" s="186"/>
      <c r="Y195" s="186"/>
      <c r="Z195" s="186"/>
      <c r="AA195" s="62"/>
      <c r="AB195" s="62"/>
      <c r="AC195" s="187"/>
      <c r="AD195" s="259"/>
      <c r="AE195" s="259"/>
      <c r="AF195" s="56"/>
      <c r="AG195" s="28"/>
      <c r="AH195" s="56"/>
      <c r="AI195" s="28"/>
      <c r="AJ195" s="132"/>
      <c r="AK195" s="198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37</v>
      </c>
      <c r="D196" s="185"/>
      <c r="E196" s="56"/>
      <c r="F196" s="186"/>
      <c r="G196" s="186"/>
      <c r="H196" s="186"/>
      <c r="I196" s="62"/>
      <c r="J196" s="62"/>
      <c r="K196" s="187"/>
      <c r="L196" s="259"/>
      <c r="M196" s="259"/>
      <c r="N196" s="56"/>
      <c r="O196" s="28"/>
      <c r="P196" s="56"/>
      <c r="Q196" s="28"/>
      <c r="R196" s="132"/>
      <c r="S196" s="215"/>
      <c r="T196" s="286"/>
      <c r="U196" s="27" t="s">
        <v>37</v>
      </c>
      <c r="V196" s="185"/>
      <c r="W196" s="56"/>
      <c r="X196" s="186"/>
      <c r="Y196" s="186"/>
      <c r="Z196" s="186"/>
      <c r="AA196" s="62"/>
      <c r="AB196" s="62"/>
      <c r="AC196" s="187"/>
      <c r="AD196" s="259"/>
      <c r="AE196" s="259"/>
      <c r="AF196" s="56"/>
      <c r="AG196" s="28"/>
      <c r="AH196" s="56"/>
      <c r="AI196" s="28"/>
      <c r="AJ196" s="132"/>
      <c r="AK196" s="198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5"/>
      <c r="E197" s="56"/>
      <c r="F197" s="188"/>
      <c r="G197" s="188"/>
      <c r="H197" s="188"/>
      <c r="I197" s="56"/>
      <c r="J197" s="56"/>
      <c r="K197" s="187"/>
      <c r="L197" s="259"/>
      <c r="M197" s="259"/>
      <c r="N197" s="56"/>
      <c r="O197" s="28"/>
      <c r="P197" s="56"/>
      <c r="Q197" s="28"/>
      <c r="R197" s="183"/>
      <c r="S197" s="215"/>
      <c r="T197" s="287"/>
      <c r="U197" s="27"/>
      <c r="V197" s="185"/>
      <c r="W197" s="56"/>
      <c r="X197" s="188"/>
      <c r="Y197" s="188"/>
      <c r="Z197" s="188"/>
      <c r="AA197" s="56"/>
      <c r="AB197" s="56"/>
      <c r="AC197" s="187"/>
      <c r="AD197" s="259"/>
      <c r="AE197" s="259"/>
      <c r="AF197" s="56"/>
      <c r="AG197" s="28"/>
      <c r="AH197" s="56"/>
      <c r="AI197" s="28"/>
      <c r="AJ197" s="183"/>
      <c r="AK197" s="198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5"/>
      <c r="T198" s="285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8"/>
      <c r="AL198" s="285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34</v>
      </c>
      <c r="D199" s="185"/>
      <c r="E199" s="56"/>
      <c r="F199" s="186"/>
      <c r="G199" s="186"/>
      <c r="H199" s="186"/>
      <c r="I199" s="62"/>
      <c r="J199" s="62"/>
      <c r="K199" s="187"/>
      <c r="L199" s="259"/>
      <c r="M199" s="259"/>
      <c r="N199" s="56"/>
      <c r="O199" s="28"/>
      <c r="P199" s="56"/>
      <c r="Q199" s="28"/>
      <c r="R199" s="132"/>
      <c r="S199" s="215"/>
      <c r="T199" s="286"/>
      <c r="U199" s="27" t="s">
        <v>34</v>
      </c>
      <c r="V199" s="185"/>
      <c r="W199" s="56"/>
      <c r="X199" s="186"/>
      <c r="Y199" s="186"/>
      <c r="Z199" s="186"/>
      <c r="AA199" s="62"/>
      <c r="AB199" s="62"/>
      <c r="AC199" s="187"/>
      <c r="AD199" s="259"/>
      <c r="AE199" s="259"/>
      <c r="AF199" s="56"/>
      <c r="AG199" s="28"/>
      <c r="AH199" s="56"/>
      <c r="AI199" s="28"/>
      <c r="AJ199" s="132"/>
      <c r="AK199" s="198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35</v>
      </c>
      <c r="D200" s="185"/>
      <c r="E200" s="56"/>
      <c r="F200" s="186"/>
      <c r="G200" s="186"/>
      <c r="H200" s="186"/>
      <c r="I200" s="62"/>
      <c r="J200" s="62"/>
      <c r="K200" s="187"/>
      <c r="L200" s="259"/>
      <c r="M200" s="259"/>
      <c r="N200" s="56"/>
      <c r="O200" s="28"/>
      <c r="P200" s="56"/>
      <c r="Q200" s="28"/>
      <c r="R200" s="132"/>
      <c r="S200" s="215"/>
      <c r="T200" s="286"/>
      <c r="U200" s="27" t="s">
        <v>35</v>
      </c>
      <c r="V200" s="185"/>
      <c r="W200" s="56"/>
      <c r="X200" s="186"/>
      <c r="Y200" s="186"/>
      <c r="Z200" s="186"/>
      <c r="AA200" s="62"/>
      <c r="AB200" s="62"/>
      <c r="AC200" s="187"/>
      <c r="AD200" s="259"/>
      <c r="AE200" s="259"/>
      <c r="AF200" s="56"/>
      <c r="AG200" s="28"/>
      <c r="AH200" s="56"/>
      <c r="AI200" s="28"/>
      <c r="AJ200" s="132"/>
      <c r="AK200" s="198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37</v>
      </c>
      <c r="D201" s="185"/>
      <c r="E201" s="56"/>
      <c r="F201" s="186"/>
      <c r="G201" s="186"/>
      <c r="H201" s="186"/>
      <c r="I201" s="62"/>
      <c r="J201" s="62"/>
      <c r="K201" s="187"/>
      <c r="L201" s="259"/>
      <c r="M201" s="259"/>
      <c r="N201" s="56"/>
      <c r="O201" s="28"/>
      <c r="P201" s="56"/>
      <c r="Q201" s="28"/>
      <c r="R201" s="132"/>
      <c r="S201" s="215"/>
      <c r="T201" s="286"/>
      <c r="U201" s="27" t="s">
        <v>37</v>
      </c>
      <c r="V201" s="185"/>
      <c r="W201" s="56"/>
      <c r="X201" s="186"/>
      <c r="Y201" s="186"/>
      <c r="Z201" s="186"/>
      <c r="AA201" s="62"/>
      <c r="AB201" s="62"/>
      <c r="AC201" s="187"/>
      <c r="AD201" s="259"/>
      <c r="AE201" s="259"/>
      <c r="AF201" s="56"/>
      <c r="AG201" s="28"/>
      <c r="AH201" s="56"/>
      <c r="AI201" s="28"/>
      <c r="AJ201" s="132"/>
      <c r="AK201" s="198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5"/>
      <c r="E202" s="56"/>
      <c r="F202" s="188"/>
      <c r="G202" s="188"/>
      <c r="H202" s="188"/>
      <c r="I202" s="56"/>
      <c r="J202" s="56"/>
      <c r="K202" s="187"/>
      <c r="L202" s="259"/>
      <c r="M202" s="259"/>
      <c r="N202" s="56"/>
      <c r="O202" s="28"/>
      <c r="P202" s="56"/>
      <c r="Q202" s="28"/>
      <c r="R202" s="183"/>
      <c r="S202" s="215"/>
      <c r="T202" s="287"/>
      <c r="U202" s="27"/>
      <c r="V202" s="185"/>
      <c r="W202" s="56"/>
      <c r="X202" s="188"/>
      <c r="Y202" s="188"/>
      <c r="Z202" s="188"/>
      <c r="AA202" s="56"/>
      <c r="AB202" s="56"/>
      <c r="AC202" s="187"/>
      <c r="AD202" s="259"/>
      <c r="AE202" s="259"/>
      <c r="AF202" s="56"/>
      <c r="AG202" s="28"/>
      <c r="AH202" s="56"/>
      <c r="AI202" s="28"/>
      <c r="AJ202" s="183"/>
      <c r="AK202" s="198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5"/>
      <c r="T203" s="285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8"/>
      <c r="AL203" s="285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34</v>
      </c>
      <c r="D204" s="185"/>
      <c r="E204" s="56"/>
      <c r="F204" s="186"/>
      <c r="G204" s="186"/>
      <c r="H204" s="186"/>
      <c r="I204" s="62"/>
      <c r="J204" s="62"/>
      <c r="K204" s="187"/>
      <c r="L204" s="259"/>
      <c r="M204" s="259"/>
      <c r="N204" s="56"/>
      <c r="O204" s="28"/>
      <c r="P204" s="56"/>
      <c r="Q204" s="28"/>
      <c r="R204" s="132"/>
      <c r="S204" s="215"/>
      <c r="T204" s="286"/>
      <c r="U204" s="27" t="s">
        <v>34</v>
      </c>
      <c r="V204" s="185"/>
      <c r="W204" s="56"/>
      <c r="X204" s="186"/>
      <c r="Y204" s="186"/>
      <c r="Z204" s="186"/>
      <c r="AA204" s="62"/>
      <c r="AB204" s="62"/>
      <c r="AC204" s="187"/>
      <c r="AD204" s="259"/>
      <c r="AE204" s="259"/>
      <c r="AF204" s="56"/>
      <c r="AG204" s="28"/>
      <c r="AH204" s="56"/>
      <c r="AI204" s="28"/>
      <c r="AJ204" s="132"/>
      <c r="AK204" s="198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35</v>
      </c>
      <c r="D205" s="185"/>
      <c r="E205" s="56"/>
      <c r="F205" s="186"/>
      <c r="G205" s="186"/>
      <c r="H205" s="186"/>
      <c r="I205" s="62"/>
      <c r="J205" s="62"/>
      <c r="K205" s="187"/>
      <c r="L205" s="259"/>
      <c r="M205" s="259"/>
      <c r="N205" s="56"/>
      <c r="O205" s="28"/>
      <c r="P205" s="56"/>
      <c r="Q205" s="28"/>
      <c r="R205" s="132"/>
      <c r="S205" s="215"/>
      <c r="T205" s="286"/>
      <c r="U205" s="27" t="s">
        <v>35</v>
      </c>
      <c r="V205" s="185"/>
      <c r="W205" s="56"/>
      <c r="X205" s="186"/>
      <c r="Y205" s="186"/>
      <c r="Z205" s="186"/>
      <c r="AA205" s="62"/>
      <c r="AB205" s="62"/>
      <c r="AC205" s="187"/>
      <c r="AD205" s="259"/>
      <c r="AE205" s="259"/>
      <c r="AF205" s="56"/>
      <c r="AG205" s="28"/>
      <c r="AH205" s="56"/>
      <c r="AI205" s="28"/>
      <c r="AJ205" s="132"/>
      <c r="AK205" s="198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37</v>
      </c>
      <c r="D206" s="185"/>
      <c r="E206" s="56"/>
      <c r="F206" s="186"/>
      <c r="G206" s="186"/>
      <c r="H206" s="186"/>
      <c r="I206" s="62"/>
      <c r="J206" s="62"/>
      <c r="K206" s="187"/>
      <c r="L206" s="259"/>
      <c r="M206" s="259"/>
      <c r="N206" s="56"/>
      <c r="O206" s="28"/>
      <c r="P206" s="56"/>
      <c r="Q206" s="28"/>
      <c r="R206" s="132"/>
      <c r="S206" s="215"/>
      <c r="T206" s="286"/>
      <c r="U206" s="27" t="s">
        <v>37</v>
      </c>
      <c r="V206" s="185"/>
      <c r="W206" s="56"/>
      <c r="X206" s="186"/>
      <c r="Y206" s="186"/>
      <c r="Z206" s="186"/>
      <c r="AA206" s="62"/>
      <c r="AB206" s="62"/>
      <c r="AC206" s="187"/>
      <c r="AD206" s="259"/>
      <c r="AE206" s="259"/>
      <c r="AF206" s="56"/>
      <c r="AG206" s="28"/>
      <c r="AH206" s="56"/>
      <c r="AI206" s="28"/>
      <c r="AJ206" s="132"/>
      <c r="AK206" s="198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5"/>
      <c r="E207" s="56"/>
      <c r="F207" s="188"/>
      <c r="G207" s="188"/>
      <c r="H207" s="188"/>
      <c r="I207" s="56"/>
      <c r="J207" s="56"/>
      <c r="K207" s="187"/>
      <c r="L207" s="259"/>
      <c r="M207" s="259"/>
      <c r="N207" s="56"/>
      <c r="O207" s="28"/>
      <c r="P207" s="56"/>
      <c r="Q207" s="28"/>
      <c r="R207" s="183"/>
      <c r="S207" s="215"/>
      <c r="T207" s="287"/>
      <c r="U207" s="27"/>
      <c r="V207" s="185"/>
      <c r="W207" s="56"/>
      <c r="X207" s="188"/>
      <c r="Y207" s="188"/>
      <c r="Z207" s="188"/>
      <c r="AA207" s="56"/>
      <c r="AB207" s="56"/>
      <c r="AC207" s="187"/>
      <c r="AD207" s="259"/>
      <c r="AE207" s="259"/>
      <c r="AF207" s="56"/>
      <c r="AG207" s="28"/>
      <c r="AH207" s="56"/>
      <c r="AI207" s="28"/>
      <c r="AJ207" s="183"/>
      <c r="AK207" s="198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5"/>
      <c r="T208" s="285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8"/>
      <c r="AL208" s="285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34</v>
      </c>
      <c r="D209" s="185"/>
      <c r="E209" s="56"/>
      <c r="F209" s="186"/>
      <c r="G209" s="186"/>
      <c r="H209" s="186"/>
      <c r="I209" s="62"/>
      <c r="J209" s="62"/>
      <c r="K209" s="187"/>
      <c r="L209" s="259"/>
      <c r="M209" s="259"/>
      <c r="N209" s="56"/>
      <c r="O209" s="28"/>
      <c r="P209" s="56"/>
      <c r="Q209" s="28"/>
      <c r="R209" s="132"/>
      <c r="S209" s="215"/>
      <c r="T209" s="286"/>
      <c r="U209" s="27" t="s">
        <v>34</v>
      </c>
      <c r="V209" s="185"/>
      <c r="W209" s="56"/>
      <c r="X209" s="186"/>
      <c r="Y209" s="186"/>
      <c r="Z209" s="186"/>
      <c r="AA209" s="62"/>
      <c r="AB209" s="62"/>
      <c r="AC209" s="187"/>
      <c r="AD209" s="259"/>
      <c r="AE209" s="259"/>
      <c r="AF209" s="56"/>
      <c r="AG209" s="28"/>
      <c r="AH209" s="56"/>
      <c r="AI209" s="28"/>
      <c r="AJ209" s="132"/>
      <c r="AK209" s="198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35</v>
      </c>
      <c r="D210" s="185"/>
      <c r="E210" s="56"/>
      <c r="F210" s="186"/>
      <c r="G210" s="186"/>
      <c r="H210" s="186"/>
      <c r="I210" s="62"/>
      <c r="J210" s="62"/>
      <c r="K210" s="187"/>
      <c r="L210" s="259"/>
      <c r="M210" s="259"/>
      <c r="N210" s="56"/>
      <c r="O210" s="28"/>
      <c r="P210" s="56"/>
      <c r="Q210" s="28"/>
      <c r="R210" s="132"/>
      <c r="S210" s="215"/>
      <c r="T210" s="286"/>
      <c r="U210" s="27" t="s">
        <v>35</v>
      </c>
      <c r="V210" s="185"/>
      <c r="W210" s="56"/>
      <c r="X210" s="186"/>
      <c r="Y210" s="186"/>
      <c r="Z210" s="186"/>
      <c r="AA210" s="62"/>
      <c r="AB210" s="62"/>
      <c r="AC210" s="187"/>
      <c r="AD210" s="259"/>
      <c r="AE210" s="259"/>
      <c r="AF210" s="56"/>
      <c r="AG210" s="28"/>
      <c r="AH210" s="56"/>
      <c r="AI210" s="28"/>
      <c r="AJ210" s="132"/>
      <c r="AK210" s="198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37</v>
      </c>
      <c r="D211" s="185"/>
      <c r="E211" s="56"/>
      <c r="F211" s="186"/>
      <c r="G211" s="186"/>
      <c r="H211" s="186"/>
      <c r="I211" s="62"/>
      <c r="J211" s="62"/>
      <c r="K211" s="187"/>
      <c r="L211" s="259"/>
      <c r="M211" s="259"/>
      <c r="N211" s="56"/>
      <c r="O211" s="28"/>
      <c r="P211" s="56"/>
      <c r="Q211" s="28"/>
      <c r="R211" s="132"/>
      <c r="S211" s="215"/>
      <c r="T211" s="286"/>
      <c r="U211" s="27" t="s">
        <v>37</v>
      </c>
      <c r="V211" s="185"/>
      <c r="W211" s="56"/>
      <c r="X211" s="186"/>
      <c r="Y211" s="186"/>
      <c r="Z211" s="186"/>
      <c r="AA211" s="62"/>
      <c r="AB211" s="62"/>
      <c r="AC211" s="187"/>
      <c r="AD211" s="259"/>
      <c r="AE211" s="259"/>
      <c r="AF211" s="56"/>
      <c r="AG211" s="28"/>
      <c r="AH211" s="56"/>
      <c r="AI211" s="28"/>
      <c r="AJ211" s="132"/>
      <c r="AK211" s="198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5"/>
      <c r="E212" s="56"/>
      <c r="F212" s="188"/>
      <c r="G212" s="188"/>
      <c r="H212" s="188"/>
      <c r="I212" s="56"/>
      <c r="J212" s="56"/>
      <c r="K212" s="187"/>
      <c r="L212" s="259"/>
      <c r="M212" s="259"/>
      <c r="N212" s="56"/>
      <c r="O212" s="28"/>
      <c r="P212" s="56"/>
      <c r="Q212" s="28"/>
      <c r="R212" s="183"/>
      <c r="S212" s="215"/>
      <c r="T212" s="287"/>
      <c r="U212" s="27"/>
      <c r="V212" s="185"/>
      <c r="W212" s="56"/>
      <c r="X212" s="188"/>
      <c r="Y212" s="188"/>
      <c r="Z212" s="188"/>
      <c r="AA212" s="56"/>
      <c r="AB212" s="56"/>
      <c r="AC212" s="187"/>
      <c r="AD212" s="259"/>
      <c r="AE212" s="259"/>
      <c r="AF212" s="56"/>
      <c r="AG212" s="28"/>
      <c r="AH212" s="56"/>
      <c r="AI212" s="28"/>
      <c r="AJ212" s="183"/>
      <c r="AK212" s="198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5"/>
      <c r="T213" s="285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8"/>
      <c r="AL213" s="285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34</v>
      </c>
      <c r="D214" s="185"/>
      <c r="E214" s="56"/>
      <c r="F214" s="186"/>
      <c r="G214" s="186"/>
      <c r="H214" s="186"/>
      <c r="I214" s="62"/>
      <c r="J214" s="62"/>
      <c r="K214" s="187"/>
      <c r="L214" s="259"/>
      <c r="M214" s="259"/>
      <c r="N214" s="56"/>
      <c r="O214" s="28"/>
      <c r="P214" s="56"/>
      <c r="Q214" s="28"/>
      <c r="R214" s="132"/>
      <c r="S214" s="215"/>
      <c r="T214" s="286"/>
      <c r="U214" s="27" t="s">
        <v>34</v>
      </c>
      <c r="V214" s="185"/>
      <c r="W214" s="56"/>
      <c r="X214" s="186"/>
      <c r="Y214" s="186"/>
      <c r="Z214" s="186"/>
      <c r="AA214" s="62"/>
      <c r="AB214" s="62"/>
      <c r="AC214" s="187"/>
      <c r="AD214" s="259"/>
      <c r="AE214" s="259"/>
      <c r="AF214" s="56"/>
      <c r="AG214" s="28"/>
      <c r="AH214" s="56"/>
      <c r="AI214" s="28"/>
      <c r="AJ214" s="132"/>
      <c r="AK214" s="198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35</v>
      </c>
      <c r="D215" s="185"/>
      <c r="E215" s="56"/>
      <c r="F215" s="186"/>
      <c r="G215" s="186"/>
      <c r="H215" s="186"/>
      <c r="I215" s="62"/>
      <c r="J215" s="62"/>
      <c r="K215" s="187"/>
      <c r="L215" s="259"/>
      <c r="M215" s="259"/>
      <c r="N215" s="56"/>
      <c r="O215" s="28"/>
      <c r="P215" s="56"/>
      <c r="Q215" s="28"/>
      <c r="R215" s="132"/>
      <c r="S215" s="215"/>
      <c r="T215" s="286"/>
      <c r="U215" s="27" t="s">
        <v>35</v>
      </c>
      <c r="V215" s="185"/>
      <c r="W215" s="56"/>
      <c r="X215" s="186"/>
      <c r="Y215" s="186"/>
      <c r="Z215" s="186"/>
      <c r="AA215" s="62"/>
      <c r="AB215" s="62"/>
      <c r="AC215" s="187"/>
      <c r="AD215" s="259"/>
      <c r="AE215" s="259"/>
      <c r="AF215" s="56"/>
      <c r="AG215" s="28"/>
      <c r="AH215" s="56"/>
      <c r="AI215" s="28"/>
      <c r="AJ215" s="132"/>
      <c r="AK215" s="198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37</v>
      </c>
      <c r="D216" s="185"/>
      <c r="E216" s="56"/>
      <c r="F216" s="186"/>
      <c r="G216" s="186"/>
      <c r="H216" s="186"/>
      <c r="I216" s="62"/>
      <c r="J216" s="62"/>
      <c r="K216" s="187"/>
      <c r="L216" s="259"/>
      <c r="M216" s="259"/>
      <c r="N216" s="56"/>
      <c r="O216" s="28"/>
      <c r="P216" s="56"/>
      <c r="Q216" s="28"/>
      <c r="R216" s="132"/>
      <c r="S216" s="215"/>
      <c r="T216" s="286"/>
      <c r="U216" s="27" t="s">
        <v>37</v>
      </c>
      <c r="V216" s="185"/>
      <c r="W216" s="56"/>
      <c r="X216" s="186"/>
      <c r="Y216" s="186"/>
      <c r="Z216" s="186"/>
      <c r="AA216" s="62"/>
      <c r="AB216" s="62"/>
      <c r="AC216" s="187"/>
      <c r="AD216" s="259"/>
      <c r="AE216" s="259"/>
      <c r="AF216" s="56"/>
      <c r="AG216" s="28"/>
      <c r="AH216" s="56"/>
      <c r="AI216" s="28"/>
      <c r="AJ216" s="132"/>
      <c r="AK216" s="198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5"/>
      <c r="E217" s="56"/>
      <c r="F217" s="188"/>
      <c r="G217" s="188"/>
      <c r="H217" s="188"/>
      <c r="I217" s="56"/>
      <c r="J217" s="56"/>
      <c r="K217" s="187"/>
      <c r="L217" s="259"/>
      <c r="M217" s="259"/>
      <c r="N217" s="56"/>
      <c r="O217" s="28"/>
      <c r="P217" s="56"/>
      <c r="Q217" s="28"/>
      <c r="R217" s="183"/>
      <c r="S217" s="215"/>
      <c r="T217" s="287"/>
      <c r="U217" s="27"/>
      <c r="V217" s="185"/>
      <c r="W217" s="56"/>
      <c r="X217" s="188"/>
      <c r="Y217" s="188"/>
      <c r="Z217" s="188"/>
      <c r="AA217" s="56"/>
      <c r="AB217" s="56"/>
      <c r="AC217" s="187"/>
      <c r="AD217" s="259"/>
      <c r="AE217" s="259"/>
      <c r="AF217" s="56"/>
      <c r="AG217" s="28"/>
      <c r="AH217" s="56"/>
      <c r="AI217" s="28"/>
      <c r="AJ217" s="183"/>
      <c r="AK217" s="198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5"/>
      <c r="T218" s="285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8"/>
      <c r="AL218" s="285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34</v>
      </c>
      <c r="D219" s="185"/>
      <c r="E219" s="56"/>
      <c r="F219" s="186"/>
      <c r="G219" s="186"/>
      <c r="H219" s="186"/>
      <c r="I219" s="62"/>
      <c r="J219" s="62"/>
      <c r="K219" s="187"/>
      <c r="L219" s="259"/>
      <c r="M219" s="259"/>
      <c r="N219" s="56"/>
      <c r="O219" s="28"/>
      <c r="P219" s="56"/>
      <c r="Q219" s="28"/>
      <c r="R219" s="132"/>
      <c r="S219" s="215"/>
      <c r="T219" s="286"/>
      <c r="U219" s="27" t="s">
        <v>34</v>
      </c>
      <c r="V219" s="185"/>
      <c r="W219" s="56"/>
      <c r="X219" s="186"/>
      <c r="Y219" s="186"/>
      <c r="Z219" s="186"/>
      <c r="AA219" s="62"/>
      <c r="AB219" s="62"/>
      <c r="AC219" s="187"/>
      <c r="AD219" s="259"/>
      <c r="AE219" s="259"/>
      <c r="AF219" s="56"/>
      <c r="AG219" s="28"/>
      <c r="AH219" s="56"/>
      <c r="AI219" s="28"/>
      <c r="AJ219" s="132"/>
      <c r="AK219" s="198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35</v>
      </c>
      <c r="D220" s="185"/>
      <c r="E220" s="56"/>
      <c r="F220" s="186"/>
      <c r="G220" s="186"/>
      <c r="H220" s="186"/>
      <c r="I220" s="62"/>
      <c r="J220" s="62"/>
      <c r="K220" s="187"/>
      <c r="L220" s="259"/>
      <c r="M220" s="259"/>
      <c r="N220" s="56"/>
      <c r="O220" s="28"/>
      <c r="P220" s="56"/>
      <c r="Q220" s="28"/>
      <c r="R220" s="132"/>
      <c r="S220" s="215"/>
      <c r="T220" s="286"/>
      <c r="U220" s="27" t="s">
        <v>35</v>
      </c>
      <c r="V220" s="185"/>
      <c r="W220" s="56"/>
      <c r="X220" s="186"/>
      <c r="Y220" s="186"/>
      <c r="Z220" s="186"/>
      <c r="AA220" s="62"/>
      <c r="AB220" s="62"/>
      <c r="AC220" s="187"/>
      <c r="AD220" s="259"/>
      <c r="AE220" s="259"/>
      <c r="AF220" s="56"/>
      <c r="AG220" s="28"/>
      <c r="AH220" s="56"/>
      <c r="AI220" s="28"/>
      <c r="AJ220" s="132"/>
      <c r="AK220" s="198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37</v>
      </c>
      <c r="D221" s="185"/>
      <c r="E221" s="56"/>
      <c r="F221" s="186"/>
      <c r="G221" s="186"/>
      <c r="H221" s="186"/>
      <c r="I221" s="62"/>
      <c r="J221" s="62"/>
      <c r="K221" s="187"/>
      <c r="L221" s="259"/>
      <c r="M221" s="259"/>
      <c r="N221" s="56"/>
      <c r="O221" s="28"/>
      <c r="P221" s="56"/>
      <c r="Q221" s="28"/>
      <c r="R221" s="132"/>
      <c r="S221" s="215"/>
      <c r="T221" s="286"/>
      <c r="U221" s="27" t="s">
        <v>37</v>
      </c>
      <c r="V221" s="185"/>
      <c r="W221" s="56"/>
      <c r="X221" s="186"/>
      <c r="Y221" s="186"/>
      <c r="Z221" s="186"/>
      <c r="AA221" s="62"/>
      <c r="AB221" s="62"/>
      <c r="AC221" s="187"/>
      <c r="AD221" s="259"/>
      <c r="AE221" s="259"/>
      <c r="AF221" s="56"/>
      <c r="AG221" s="28"/>
      <c r="AH221" s="56"/>
      <c r="AI221" s="28"/>
      <c r="AJ221" s="132"/>
      <c r="AK221" s="198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5"/>
      <c r="E222" s="56"/>
      <c r="F222" s="188"/>
      <c r="G222" s="188"/>
      <c r="H222" s="188"/>
      <c r="I222" s="56"/>
      <c r="J222" s="56"/>
      <c r="K222" s="187"/>
      <c r="L222" s="259"/>
      <c r="M222" s="259"/>
      <c r="N222" s="56"/>
      <c r="O222" s="28"/>
      <c r="P222" s="56"/>
      <c r="Q222" s="28"/>
      <c r="R222" s="183"/>
      <c r="S222" s="215"/>
      <c r="T222" s="287"/>
      <c r="U222" s="27"/>
      <c r="V222" s="185"/>
      <c r="W222" s="56"/>
      <c r="X222" s="188"/>
      <c r="Y222" s="188"/>
      <c r="Z222" s="188"/>
      <c r="AA222" s="56"/>
      <c r="AB222" s="56"/>
      <c r="AC222" s="187"/>
      <c r="AD222" s="259"/>
      <c r="AE222" s="259"/>
      <c r="AF222" s="56"/>
      <c r="AG222" s="28"/>
      <c r="AH222" s="56"/>
      <c r="AI222" s="28"/>
      <c r="AJ222" s="183"/>
      <c r="AK222" s="198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5"/>
      <c r="T223" s="285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8"/>
      <c r="AL223" s="285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34</v>
      </c>
      <c r="D224" s="185"/>
      <c r="E224" s="56"/>
      <c r="F224" s="186"/>
      <c r="G224" s="186"/>
      <c r="H224" s="186"/>
      <c r="I224" s="62"/>
      <c r="J224" s="62"/>
      <c r="K224" s="187"/>
      <c r="L224" s="259"/>
      <c r="M224" s="259"/>
      <c r="N224" s="56"/>
      <c r="O224" s="28"/>
      <c r="P224" s="56"/>
      <c r="Q224" s="28"/>
      <c r="R224" s="132"/>
      <c r="S224" s="215"/>
      <c r="T224" s="286"/>
      <c r="U224" s="27" t="s">
        <v>34</v>
      </c>
      <c r="V224" s="185"/>
      <c r="W224" s="56"/>
      <c r="X224" s="186"/>
      <c r="Y224" s="186"/>
      <c r="Z224" s="186"/>
      <c r="AA224" s="62"/>
      <c r="AB224" s="62"/>
      <c r="AC224" s="187"/>
      <c r="AD224" s="259"/>
      <c r="AE224" s="259"/>
      <c r="AF224" s="56"/>
      <c r="AG224" s="28"/>
      <c r="AH224" s="56"/>
      <c r="AI224" s="28"/>
      <c r="AJ224" s="132"/>
      <c r="AK224" s="198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35</v>
      </c>
      <c r="D225" s="185"/>
      <c r="E225" s="56"/>
      <c r="F225" s="186"/>
      <c r="G225" s="186"/>
      <c r="H225" s="186"/>
      <c r="I225" s="62"/>
      <c r="J225" s="62"/>
      <c r="K225" s="187"/>
      <c r="L225" s="259"/>
      <c r="M225" s="259"/>
      <c r="N225" s="56"/>
      <c r="O225" s="28"/>
      <c r="P225" s="56"/>
      <c r="Q225" s="28"/>
      <c r="R225" s="132"/>
      <c r="S225" s="215"/>
      <c r="T225" s="286"/>
      <c r="U225" s="27" t="s">
        <v>35</v>
      </c>
      <c r="V225" s="185"/>
      <c r="W225" s="56"/>
      <c r="X225" s="186"/>
      <c r="Y225" s="186"/>
      <c r="Z225" s="186"/>
      <c r="AA225" s="62"/>
      <c r="AB225" s="62"/>
      <c r="AC225" s="187"/>
      <c r="AD225" s="259"/>
      <c r="AE225" s="259"/>
      <c r="AF225" s="56"/>
      <c r="AG225" s="28"/>
      <c r="AH225" s="56"/>
      <c r="AI225" s="28"/>
      <c r="AJ225" s="132"/>
      <c r="AK225" s="198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37</v>
      </c>
      <c r="D226" s="185"/>
      <c r="E226" s="56"/>
      <c r="F226" s="186"/>
      <c r="G226" s="186"/>
      <c r="H226" s="186"/>
      <c r="I226" s="62"/>
      <c r="J226" s="62"/>
      <c r="K226" s="187"/>
      <c r="L226" s="259"/>
      <c r="M226" s="259"/>
      <c r="N226" s="56"/>
      <c r="O226" s="28"/>
      <c r="P226" s="56"/>
      <c r="Q226" s="28"/>
      <c r="R226" s="132"/>
      <c r="S226" s="215"/>
      <c r="T226" s="286"/>
      <c r="U226" s="27" t="s">
        <v>37</v>
      </c>
      <c r="V226" s="185"/>
      <c r="W226" s="56"/>
      <c r="X226" s="186"/>
      <c r="Y226" s="186"/>
      <c r="Z226" s="186"/>
      <c r="AA226" s="62"/>
      <c r="AB226" s="62"/>
      <c r="AC226" s="187"/>
      <c r="AD226" s="259"/>
      <c r="AE226" s="259"/>
      <c r="AF226" s="56"/>
      <c r="AG226" s="28"/>
      <c r="AH226" s="56"/>
      <c r="AI226" s="28"/>
      <c r="AJ226" s="132"/>
      <c r="AK226" s="198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5"/>
      <c r="E227" s="56"/>
      <c r="F227" s="188"/>
      <c r="G227" s="188"/>
      <c r="H227" s="188"/>
      <c r="I227" s="56"/>
      <c r="J227" s="56"/>
      <c r="K227" s="187"/>
      <c r="L227" s="259"/>
      <c r="M227" s="259"/>
      <c r="N227" s="56"/>
      <c r="O227" s="28"/>
      <c r="P227" s="56"/>
      <c r="Q227" s="28"/>
      <c r="R227" s="183"/>
      <c r="S227" s="215"/>
      <c r="T227" s="287"/>
      <c r="U227" s="27"/>
      <c r="V227" s="185"/>
      <c r="W227" s="56"/>
      <c r="X227" s="188"/>
      <c r="Y227" s="188"/>
      <c r="Z227" s="188"/>
      <c r="AA227" s="56"/>
      <c r="AB227" s="56"/>
      <c r="AC227" s="187"/>
      <c r="AD227" s="259"/>
      <c r="AE227" s="259"/>
      <c r="AF227" s="56"/>
      <c r="AG227" s="28"/>
      <c r="AH227" s="56"/>
      <c r="AI227" s="28"/>
      <c r="AJ227" s="183"/>
      <c r="AK227" s="198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5"/>
      <c r="T228" s="285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8"/>
      <c r="AL228" s="285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34</v>
      </c>
      <c r="D229" s="185"/>
      <c r="E229" s="56"/>
      <c r="F229" s="186"/>
      <c r="G229" s="186"/>
      <c r="H229" s="186"/>
      <c r="I229" s="62"/>
      <c r="J229" s="62"/>
      <c r="K229" s="187"/>
      <c r="L229" s="259"/>
      <c r="M229" s="259"/>
      <c r="N229" s="56"/>
      <c r="O229" s="28"/>
      <c r="P229" s="56"/>
      <c r="Q229" s="28"/>
      <c r="R229" s="132"/>
      <c r="S229" s="215"/>
      <c r="T229" s="286"/>
      <c r="U229" s="27" t="s">
        <v>34</v>
      </c>
      <c r="V229" s="185"/>
      <c r="W229" s="56"/>
      <c r="X229" s="186"/>
      <c r="Y229" s="186"/>
      <c r="Z229" s="186"/>
      <c r="AA229" s="62"/>
      <c r="AB229" s="62"/>
      <c r="AC229" s="187"/>
      <c r="AD229" s="259"/>
      <c r="AE229" s="259"/>
      <c r="AF229" s="56"/>
      <c r="AG229" s="28"/>
      <c r="AH229" s="56"/>
      <c r="AI229" s="28"/>
      <c r="AJ229" s="132"/>
      <c r="AK229" s="198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35</v>
      </c>
      <c r="D230" s="185"/>
      <c r="E230" s="56"/>
      <c r="F230" s="186"/>
      <c r="G230" s="186"/>
      <c r="H230" s="186"/>
      <c r="I230" s="62"/>
      <c r="J230" s="62"/>
      <c r="K230" s="187"/>
      <c r="L230" s="259"/>
      <c r="M230" s="259"/>
      <c r="N230" s="56"/>
      <c r="O230" s="28"/>
      <c r="P230" s="56"/>
      <c r="Q230" s="28"/>
      <c r="R230" s="132"/>
      <c r="S230" s="215"/>
      <c r="T230" s="286"/>
      <c r="U230" s="27" t="s">
        <v>35</v>
      </c>
      <c r="V230" s="185"/>
      <c r="W230" s="56"/>
      <c r="X230" s="186"/>
      <c r="Y230" s="186"/>
      <c r="Z230" s="186"/>
      <c r="AA230" s="62"/>
      <c r="AB230" s="62"/>
      <c r="AC230" s="187"/>
      <c r="AD230" s="259"/>
      <c r="AE230" s="259"/>
      <c r="AF230" s="56"/>
      <c r="AG230" s="28"/>
      <c r="AH230" s="56"/>
      <c r="AI230" s="28"/>
      <c r="AJ230" s="132"/>
      <c r="AK230" s="198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37</v>
      </c>
      <c r="D231" s="185"/>
      <c r="E231" s="56"/>
      <c r="F231" s="186"/>
      <c r="G231" s="186"/>
      <c r="H231" s="186"/>
      <c r="I231" s="62"/>
      <c r="J231" s="62"/>
      <c r="K231" s="187"/>
      <c r="L231" s="259"/>
      <c r="M231" s="259"/>
      <c r="N231" s="56"/>
      <c r="O231" s="28"/>
      <c r="P231" s="56"/>
      <c r="Q231" s="28"/>
      <c r="R231" s="132"/>
      <c r="S231" s="215"/>
      <c r="T231" s="286"/>
      <c r="U231" s="27" t="s">
        <v>37</v>
      </c>
      <c r="V231" s="185"/>
      <c r="W231" s="56"/>
      <c r="X231" s="186"/>
      <c r="Y231" s="186"/>
      <c r="Z231" s="186"/>
      <c r="AA231" s="62"/>
      <c r="AB231" s="62"/>
      <c r="AC231" s="187"/>
      <c r="AD231" s="259"/>
      <c r="AE231" s="259"/>
      <c r="AF231" s="56"/>
      <c r="AG231" s="28"/>
      <c r="AH231" s="56"/>
      <c r="AI231" s="28"/>
      <c r="AJ231" s="132"/>
      <c r="AK231" s="198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5"/>
      <c r="E232" s="56"/>
      <c r="F232" s="188"/>
      <c r="G232" s="188"/>
      <c r="H232" s="188"/>
      <c r="I232" s="56"/>
      <c r="J232" s="56"/>
      <c r="K232" s="187"/>
      <c r="L232" s="259"/>
      <c r="M232" s="259"/>
      <c r="N232" s="56"/>
      <c r="O232" s="28"/>
      <c r="P232" s="56"/>
      <c r="Q232" s="28"/>
      <c r="R232" s="183"/>
      <c r="S232" s="215"/>
      <c r="T232" s="287"/>
      <c r="U232" s="27"/>
      <c r="V232" s="185"/>
      <c r="W232" s="56"/>
      <c r="X232" s="188"/>
      <c r="Y232" s="188"/>
      <c r="Z232" s="188"/>
      <c r="AA232" s="56"/>
      <c r="AB232" s="56"/>
      <c r="AC232" s="187"/>
      <c r="AD232" s="259"/>
      <c r="AE232" s="259"/>
      <c r="AF232" s="56"/>
      <c r="AG232" s="28"/>
      <c r="AH232" s="56"/>
      <c r="AI232" s="28"/>
      <c r="AJ232" s="183"/>
      <c r="AK232" s="198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5"/>
      <c r="T233" s="285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8"/>
      <c r="AL233" s="285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34</v>
      </c>
      <c r="D234" s="185"/>
      <c r="E234" s="56"/>
      <c r="F234" s="186"/>
      <c r="G234" s="186"/>
      <c r="H234" s="186"/>
      <c r="I234" s="62"/>
      <c r="J234" s="62"/>
      <c r="K234" s="187"/>
      <c r="L234" s="259"/>
      <c r="M234" s="259"/>
      <c r="N234" s="56"/>
      <c r="O234" s="28"/>
      <c r="P234" s="56"/>
      <c r="Q234" s="28"/>
      <c r="R234" s="132"/>
      <c r="S234" s="215"/>
      <c r="T234" s="286"/>
      <c r="U234" s="27" t="s">
        <v>34</v>
      </c>
      <c r="V234" s="185"/>
      <c r="W234" s="56"/>
      <c r="X234" s="186"/>
      <c r="Y234" s="186"/>
      <c r="Z234" s="186"/>
      <c r="AA234" s="62"/>
      <c r="AB234" s="62"/>
      <c r="AC234" s="187"/>
      <c r="AD234" s="259"/>
      <c r="AE234" s="259"/>
      <c r="AF234" s="56"/>
      <c r="AG234" s="28"/>
      <c r="AH234" s="56"/>
      <c r="AI234" s="28"/>
      <c r="AJ234" s="132"/>
      <c r="AK234" s="198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35</v>
      </c>
      <c r="D235" s="185"/>
      <c r="E235" s="56"/>
      <c r="F235" s="186"/>
      <c r="G235" s="186"/>
      <c r="H235" s="186"/>
      <c r="I235" s="62"/>
      <c r="J235" s="62"/>
      <c r="K235" s="187"/>
      <c r="L235" s="259"/>
      <c r="M235" s="259"/>
      <c r="N235" s="56"/>
      <c r="O235" s="28"/>
      <c r="P235" s="56"/>
      <c r="Q235" s="28"/>
      <c r="R235" s="132"/>
      <c r="S235" s="215"/>
      <c r="T235" s="286"/>
      <c r="U235" s="27" t="s">
        <v>35</v>
      </c>
      <c r="V235" s="185"/>
      <c r="W235" s="56"/>
      <c r="X235" s="186"/>
      <c r="Y235" s="186"/>
      <c r="Z235" s="186"/>
      <c r="AA235" s="62"/>
      <c r="AB235" s="62"/>
      <c r="AC235" s="187"/>
      <c r="AD235" s="259"/>
      <c r="AE235" s="259"/>
      <c r="AF235" s="56"/>
      <c r="AG235" s="28"/>
      <c r="AH235" s="56"/>
      <c r="AI235" s="28"/>
      <c r="AJ235" s="132"/>
      <c r="AK235" s="198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37</v>
      </c>
      <c r="D236" s="185"/>
      <c r="E236" s="56"/>
      <c r="F236" s="186"/>
      <c r="G236" s="186"/>
      <c r="H236" s="186"/>
      <c r="I236" s="62"/>
      <c r="J236" s="62"/>
      <c r="K236" s="187"/>
      <c r="L236" s="259"/>
      <c r="M236" s="259"/>
      <c r="N236" s="56"/>
      <c r="O236" s="28"/>
      <c r="P236" s="56"/>
      <c r="Q236" s="28"/>
      <c r="R236" s="132"/>
      <c r="S236" s="215"/>
      <c r="T236" s="286"/>
      <c r="U236" s="27" t="s">
        <v>37</v>
      </c>
      <c r="V236" s="185"/>
      <c r="W236" s="56"/>
      <c r="X236" s="186"/>
      <c r="Y236" s="186"/>
      <c r="Z236" s="186"/>
      <c r="AA236" s="62"/>
      <c r="AB236" s="62"/>
      <c r="AC236" s="187"/>
      <c r="AD236" s="259"/>
      <c r="AE236" s="259"/>
      <c r="AF236" s="56"/>
      <c r="AG236" s="28"/>
      <c r="AH236" s="56"/>
      <c r="AI236" s="28"/>
      <c r="AJ236" s="132"/>
      <c r="AK236" s="198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5"/>
      <c r="E237" s="56"/>
      <c r="F237" s="188"/>
      <c r="G237" s="188"/>
      <c r="H237" s="188"/>
      <c r="I237" s="56"/>
      <c r="J237" s="56"/>
      <c r="K237" s="187"/>
      <c r="L237" s="259"/>
      <c r="M237" s="259"/>
      <c r="N237" s="56"/>
      <c r="O237" s="28"/>
      <c r="P237" s="56"/>
      <c r="Q237" s="28"/>
      <c r="R237" s="183"/>
      <c r="S237" s="215"/>
      <c r="T237" s="287"/>
      <c r="U237" s="27"/>
      <c r="V237" s="185"/>
      <c r="W237" s="56"/>
      <c r="X237" s="188"/>
      <c r="Y237" s="188"/>
      <c r="Z237" s="188"/>
      <c r="AA237" s="56"/>
      <c r="AB237" s="56"/>
      <c r="AC237" s="187"/>
      <c r="AD237" s="259"/>
      <c r="AE237" s="259"/>
      <c r="AF237" s="56"/>
      <c r="AG237" s="28"/>
      <c r="AH237" s="56"/>
      <c r="AI237" s="28"/>
      <c r="AJ237" s="183"/>
      <c r="AK237" s="198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5"/>
      <c r="T238" s="285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8"/>
      <c r="AL238" s="285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34</v>
      </c>
      <c r="D239" s="185"/>
      <c r="E239" s="56"/>
      <c r="F239" s="186"/>
      <c r="G239" s="186"/>
      <c r="H239" s="186"/>
      <c r="I239" s="62"/>
      <c r="J239" s="62"/>
      <c r="K239" s="187"/>
      <c r="L239" s="259"/>
      <c r="M239" s="259"/>
      <c r="N239" s="56"/>
      <c r="O239" s="28"/>
      <c r="P239" s="56"/>
      <c r="Q239" s="28"/>
      <c r="R239" s="132"/>
      <c r="S239" s="215"/>
      <c r="T239" s="286"/>
      <c r="U239" s="27" t="s">
        <v>34</v>
      </c>
      <c r="V239" s="185"/>
      <c r="W239" s="56"/>
      <c r="X239" s="186"/>
      <c r="Y239" s="186"/>
      <c r="Z239" s="186"/>
      <c r="AA239" s="62"/>
      <c r="AB239" s="62"/>
      <c r="AC239" s="187"/>
      <c r="AD239" s="259"/>
      <c r="AE239" s="259"/>
      <c r="AF239" s="56"/>
      <c r="AG239" s="28"/>
      <c r="AH239" s="56"/>
      <c r="AI239" s="28"/>
      <c r="AJ239" s="132"/>
      <c r="AK239" s="198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35</v>
      </c>
      <c r="D240" s="185"/>
      <c r="E240" s="56"/>
      <c r="F240" s="186"/>
      <c r="G240" s="186"/>
      <c r="H240" s="186"/>
      <c r="I240" s="62"/>
      <c r="J240" s="62"/>
      <c r="K240" s="187"/>
      <c r="L240" s="259"/>
      <c r="M240" s="259"/>
      <c r="N240" s="56"/>
      <c r="O240" s="28"/>
      <c r="P240" s="56"/>
      <c r="Q240" s="28"/>
      <c r="R240" s="132"/>
      <c r="S240" s="215"/>
      <c r="T240" s="286"/>
      <c r="U240" s="27" t="s">
        <v>35</v>
      </c>
      <c r="V240" s="185"/>
      <c r="W240" s="56"/>
      <c r="X240" s="186"/>
      <c r="Y240" s="186"/>
      <c r="Z240" s="186"/>
      <c r="AA240" s="62"/>
      <c r="AB240" s="62"/>
      <c r="AC240" s="187"/>
      <c r="AD240" s="259"/>
      <c r="AE240" s="259"/>
      <c r="AF240" s="56"/>
      <c r="AG240" s="28"/>
      <c r="AH240" s="56"/>
      <c r="AI240" s="28"/>
      <c r="AJ240" s="132"/>
      <c r="AK240" s="198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37</v>
      </c>
      <c r="D241" s="185"/>
      <c r="E241" s="56"/>
      <c r="F241" s="186"/>
      <c r="G241" s="186"/>
      <c r="H241" s="186"/>
      <c r="I241" s="62"/>
      <c r="J241" s="62"/>
      <c r="K241" s="187"/>
      <c r="L241" s="259"/>
      <c r="M241" s="259"/>
      <c r="N241" s="56"/>
      <c r="O241" s="28"/>
      <c r="P241" s="56"/>
      <c r="Q241" s="28"/>
      <c r="R241" s="132"/>
      <c r="S241" s="215"/>
      <c r="T241" s="286"/>
      <c r="U241" s="27" t="s">
        <v>37</v>
      </c>
      <c r="V241" s="185"/>
      <c r="W241" s="56"/>
      <c r="X241" s="186"/>
      <c r="Y241" s="186"/>
      <c r="Z241" s="186"/>
      <c r="AA241" s="62"/>
      <c r="AB241" s="62"/>
      <c r="AC241" s="187"/>
      <c r="AD241" s="259"/>
      <c r="AE241" s="259"/>
      <c r="AF241" s="56"/>
      <c r="AG241" s="28"/>
      <c r="AH241" s="56"/>
      <c r="AI241" s="28"/>
      <c r="AJ241" s="132"/>
      <c r="AK241" s="198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5"/>
      <c r="E242" s="56"/>
      <c r="F242" s="188"/>
      <c r="G242" s="188"/>
      <c r="H242" s="188"/>
      <c r="I242" s="56"/>
      <c r="J242" s="56"/>
      <c r="K242" s="187"/>
      <c r="L242" s="259"/>
      <c r="M242" s="259"/>
      <c r="N242" s="56"/>
      <c r="O242" s="28"/>
      <c r="P242" s="56"/>
      <c r="Q242" s="28"/>
      <c r="R242" s="183"/>
      <c r="S242" s="215"/>
      <c r="T242" s="287"/>
      <c r="U242" s="27"/>
      <c r="V242" s="185"/>
      <c r="W242" s="56"/>
      <c r="X242" s="188"/>
      <c r="Y242" s="188"/>
      <c r="Z242" s="188"/>
      <c r="AA242" s="56"/>
      <c r="AB242" s="56"/>
      <c r="AC242" s="187"/>
      <c r="AD242" s="259"/>
      <c r="AE242" s="259"/>
      <c r="AF242" s="56"/>
      <c r="AG242" s="28"/>
      <c r="AH242" s="56"/>
      <c r="AI242" s="28"/>
      <c r="AJ242" s="183"/>
      <c r="AK242" s="198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5"/>
      <c r="T243" s="285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8"/>
      <c r="AL243" s="285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34</v>
      </c>
      <c r="D244" s="185"/>
      <c r="E244" s="56"/>
      <c r="F244" s="186"/>
      <c r="G244" s="186"/>
      <c r="H244" s="186"/>
      <c r="I244" s="62"/>
      <c r="J244" s="62"/>
      <c r="K244" s="187"/>
      <c r="L244" s="259"/>
      <c r="M244" s="259"/>
      <c r="N244" s="56"/>
      <c r="O244" s="28"/>
      <c r="P244" s="56"/>
      <c r="Q244" s="28"/>
      <c r="R244" s="132"/>
      <c r="S244" s="215"/>
      <c r="T244" s="286"/>
      <c r="U244" s="27" t="s">
        <v>34</v>
      </c>
      <c r="V244" s="185"/>
      <c r="W244" s="56"/>
      <c r="X244" s="186"/>
      <c r="Y244" s="186"/>
      <c r="Z244" s="186"/>
      <c r="AA244" s="62"/>
      <c r="AB244" s="62"/>
      <c r="AC244" s="187"/>
      <c r="AD244" s="259"/>
      <c r="AE244" s="259"/>
      <c r="AF244" s="56"/>
      <c r="AG244" s="28"/>
      <c r="AH244" s="56"/>
      <c r="AI244" s="28"/>
      <c r="AJ244" s="132"/>
      <c r="AK244" s="198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35</v>
      </c>
      <c r="D245" s="185"/>
      <c r="E245" s="56"/>
      <c r="F245" s="186"/>
      <c r="G245" s="186"/>
      <c r="H245" s="186"/>
      <c r="I245" s="62"/>
      <c r="J245" s="62"/>
      <c r="K245" s="187"/>
      <c r="L245" s="259"/>
      <c r="M245" s="259"/>
      <c r="N245" s="56"/>
      <c r="O245" s="28"/>
      <c r="P245" s="56"/>
      <c r="Q245" s="28"/>
      <c r="R245" s="132"/>
      <c r="S245" s="215"/>
      <c r="T245" s="286"/>
      <c r="U245" s="27" t="s">
        <v>35</v>
      </c>
      <c r="V245" s="185"/>
      <c r="W245" s="56"/>
      <c r="X245" s="186"/>
      <c r="Y245" s="186"/>
      <c r="Z245" s="186"/>
      <c r="AA245" s="62"/>
      <c r="AB245" s="62"/>
      <c r="AC245" s="187"/>
      <c r="AD245" s="259"/>
      <c r="AE245" s="259"/>
      <c r="AF245" s="56"/>
      <c r="AG245" s="28"/>
      <c r="AH245" s="56"/>
      <c r="AI245" s="28"/>
      <c r="AJ245" s="132"/>
      <c r="AK245" s="198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37</v>
      </c>
      <c r="D246" s="185"/>
      <c r="E246" s="56"/>
      <c r="F246" s="186"/>
      <c r="G246" s="186"/>
      <c r="H246" s="186"/>
      <c r="I246" s="62"/>
      <c r="J246" s="62"/>
      <c r="K246" s="187"/>
      <c r="L246" s="259"/>
      <c r="M246" s="259"/>
      <c r="N246" s="56"/>
      <c r="O246" s="28"/>
      <c r="P246" s="56"/>
      <c r="Q246" s="28"/>
      <c r="R246" s="132"/>
      <c r="S246" s="215"/>
      <c r="T246" s="286"/>
      <c r="U246" s="27" t="s">
        <v>37</v>
      </c>
      <c r="V246" s="185"/>
      <c r="W246" s="56"/>
      <c r="X246" s="186"/>
      <c r="Y246" s="186"/>
      <c r="Z246" s="186"/>
      <c r="AA246" s="62"/>
      <c r="AB246" s="62"/>
      <c r="AC246" s="187"/>
      <c r="AD246" s="259"/>
      <c r="AE246" s="259"/>
      <c r="AF246" s="56"/>
      <c r="AG246" s="28"/>
      <c r="AH246" s="56"/>
      <c r="AI246" s="28"/>
      <c r="AJ246" s="132"/>
      <c r="AK246" s="198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5"/>
      <c r="E247" s="56"/>
      <c r="F247" s="188"/>
      <c r="G247" s="188"/>
      <c r="H247" s="188"/>
      <c r="I247" s="56"/>
      <c r="J247" s="56"/>
      <c r="K247" s="187"/>
      <c r="L247" s="259"/>
      <c r="M247" s="259"/>
      <c r="N247" s="56"/>
      <c r="O247" s="28"/>
      <c r="P247" s="56"/>
      <c r="Q247" s="28"/>
      <c r="R247" s="183"/>
      <c r="S247" s="215"/>
      <c r="T247" s="287"/>
      <c r="U247" s="27"/>
      <c r="V247" s="185"/>
      <c r="W247" s="56"/>
      <c r="X247" s="188"/>
      <c r="Y247" s="188"/>
      <c r="Z247" s="188"/>
      <c r="AA247" s="56"/>
      <c r="AB247" s="56"/>
      <c r="AC247" s="187"/>
      <c r="AD247" s="259"/>
      <c r="AE247" s="259"/>
      <c r="AF247" s="56"/>
      <c r="AG247" s="28"/>
      <c r="AH247" s="56"/>
      <c r="AI247" s="28"/>
      <c r="AJ247" s="183"/>
      <c r="AK247" s="198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5"/>
      <c r="T248" s="285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8"/>
      <c r="AL248" s="285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34</v>
      </c>
      <c r="D249" s="185"/>
      <c r="E249" s="56"/>
      <c r="F249" s="186"/>
      <c r="G249" s="186"/>
      <c r="H249" s="186"/>
      <c r="I249" s="62"/>
      <c r="J249" s="62"/>
      <c r="K249" s="187"/>
      <c r="L249" s="259"/>
      <c r="M249" s="259"/>
      <c r="N249" s="56"/>
      <c r="O249" s="28"/>
      <c r="P249" s="56"/>
      <c r="Q249" s="28"/>
      <c r="R249" s="132"/>
      <c r="S249" s="215"/>
      <c r="T249" s="286"/>
      <c r="U249" s="27" t="s">
        <v>34</v>
      </c>
      <c r="V249" s="185"/>
      <c r="W249" s="56"/>
      <c r="X249" s="186"/>
      <c r="Y249" s="186"/>
      <c r="Z249" s="186"/>
      <c r="AA249" s="62"/>
      <c r="AB249" s="62"/>
      <c r="AC249" s="187"/>
      <c r="AD249" s="259"/>
      <c r="AE249" s="259"/>
      <c r="AF249" s="56"/>
      <c r="AG249" s="28"/>
      <c r="AH249" s="56"/>
      <c r="AI249" s="28"/>
      <c r="AJ249" s="132"/>
      <c r="AK249" s="198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35</v>
      </c>
      <c r="D250" s="185"/>
      <c r="E250" s="56"/>
      <c r="F250" s="186"/>
      <c r="G250" s="186"/>
      <c r="H250" s="186"/>
      <c r="I250" s="62"/>
      <c r="J250" s="62"/>
      <c r="K250" s="187"/>
      <c r="L250" s="259"/>
      <c r="M250" s="259"/>
      <c r="N250" s="56"/>
      <c r="O250" s="28"/>
      <c r="P250" s="56"/>
      <c r="Q250" s="28"/>
      <c r="R250" s="132"/>
      <c r="S250" s="215"/>
      <c r="T250" s="286"/>
      <c r="U250" s="27" t="s">
        <v>35</v>
      </c>
      <c r="V250" s="185"/>
      <c r="W250" s="56"/>
      <c r="X250" s="186"/>
      <c r="Y250" s="186"/>
      <c r="Z250" s="186"/>
      <c r="AA250" s="62"/>
      <c r="AB250" s="62"/>
      <c r="AC250" s="187"/>
      <c r="AD250" s="259"/>
      <c r="AE250" s="259"/>
      <c r="AF250" s="56"/>
      <c r="AG250" s="28"/>
      <c r="AH250" s="56"/>
      <c r="AI250" s="28"/>
      <c r="AJ250" s="132"/>
      <c r="AK250" s="198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37</v>
      </c>
      <c r="D251" s="185"/>
      <c r="E251" s="56"/>
      <c r="F251" s="186"/>
      <c r="G251" s="186"/>
      <c r="H251" s="186"/>
      <c r="I251" s="62"/>
      <c r="J251" s="62"/>
      <c r="K251" s="187"/>
      <c r="L251" s="259"/>
      <c r="M251" s="259"/>
      <c r="N251" s="56"/>
      <c r="O251" s="28"/>
      <c r="P251" s="56"/>
      <c r="Q251" s="28"/>
      <c r="R251" s="132"/>
      <c r="S251" s="215"/>
      <c r="T251" s="286"/>
      <c r="U251" s="27" t="s">
        <v>37</v>
      </c>
      <c r="V251" s="185"/>
      <c r="W251" s="56"/>
      <c r="X251" s="186"/>
      <c r="Y251" s="186"/>
      <c r="Z251" s="186"/>
      <c r="AA251" s="62"/>
      <c r="AB251" s="62"/>
      <c r="AC251" s="187"/>
      <c r="AD251" s="259"/>
      <c r="AE251" s="259"/>
      <c r="AF251" s="56"/>
      <c r="AG251" s="28"/>
      <c r="AH251" s="56"/>
      <c r="AI251" s="28"/>
      <c r="AJ251" s="132"/>
      <c r="AK251" s="198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5"/>
      <c r="E252" s="56"/>
      <c r="F252" s="188"/>
      <c r="G252" s="188"/>
      <c r="H252" s="188"/>
      <c r="I252" s="56"/>
      <c r="J252" s="56"/>
      <c r="K252" s="187"/>
      <c r="L252" s="259"/>
      <c r="M252" s="259"/>
      <c r="N252" s="56"/>
      <c r="O252" s="28"/>
      <c r="P252" s="56"/>
      <c r="Q252" s="28"/>
      <c r="R252" s="183"/>
      <c r="S252" s="215"/>
      <c r="T252" s="287"/>
      <c r="U252" s="27"/>
      <c r="V252" s="185"/>
      <c r="W252" s="56"/>
      <c r="X252" s="188"/>
      <c r="Y252" s="188"/>
      <c r="Z252" s="188"/>
      <c r="AA252" s="56"/>
      <c r="AB252" s="56"/>
      <c r="AC252" s="187"/>
      <c r="AD252" s="259"/>
      <c r="AE252" s="259"/>
      <c r="AF252" s="56"/>
      <c r="AG252" s="28"/>
      <c r="AH252" s="56"/>
      <c r="AI252" s="28"/>
      <c r="AJ252" s="183"/>
      <c r="AK252" s="198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5"/>
      <c r="T253" s="285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8"/>
      <c r="AL253" s="285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34</v>
      </c>
      <c r="D254" s="185"/>
      <c r="E254" s="56"/>
      <c r="F254" s="186"/>
      <c r="G254" s="186"/>
      <c r="H254" s="186"/>
      <c r="I254" s="62"/>
      <c r="J254" s="62"/>
      <c r="K254" s="187"/>
      <c r="L254" s="259"/>
      <c r="M254" s="259"/>
      <c r="N254" s="56"/>
      <c r="O254" s="28"/>
      <c r="P254" s="56"/>
      <c r="Q254" s="28"/>
      <c r="R254" s="132"/>
      <c r="S254" s="215"/>
      <c r="T254" s="286"/>
      <c r="U254" s="27" t="s">
        <v>34</v>
      </c>
      <c r="V254" s="185"/>
      <c r="W254" s="56"/>
      <c r="X254" s="186"/>
      <c r="Y254" s="186"/>
      <c r="Z254" s="186"/>
      <c r="AA254" s="62"/>
      <c r="AB254" s="62"/>
      <c r="AC254" s="187"/>
      <c r="AD254" s="259"/>
      <c r="AE254" s="259"/>
      <c r="AF254" s="56"/>
      <c r="AG254" s="28"/>
      <c r="AH254" s="56"/>
      <c r="AI254" s="28"/>
      <c r="AJ254" s="132"/>
      <c r="AK254" s="198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35</v>
      </c>
      <c r="D255" s="185"/>
      <c r="E255" s="56"/>
      <c r="F255" s="186"/>
      <c r="G255" s="186"/>
      <c r="H255" s="186"/>
      <c r="I255" s="62"/>
      <c r="J255" s="62"/>
      <c r="K255" s="187"/>
      <c r="L255" s="259"/>
      <c r="M255" s="259"/>
      <c r="N255" s="56"/>
      <c r="O255" s="28"/>
      <c r="P255" s="56"/>
      <c r="Q255" s="28"/>
      <c r="R255" s="132"/>
      <c r="S255" s="215"/>
      <c r="T255" s="286"/>
      <c r="U255" s="27" t="s">
        <v>35</v>
      </c>
      <c r="V255" s="185"/>
      <c r="W255" s="56"/>
      <c r="X255" s="186"/>
      <c r="Y255" s="186"/>
      <c r="Z255" s="186"/>
      <c r="AA255" s="62"/>
      <c r="AB255" s="62"/>
      <c r="AC255" s="187"/>
      <c r="AD255" s="259"/>
      <c r="AE255" s="259"/>
      <c r="AF255" s="56"/>
      <c r="AG255" s="28"/>
      <c r="AH255" s="56"/>
      <c r="AI255" s="28"/>
      <c r="AJ255" s="132"/>
      <c r="AK255" s="198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37</v>
      </c>
      <c r="D256" s="185"/>
      <c r="E256" s="56"/>
      <c r="F256" s="186"/>
      <c r="G256" s="186"/>
      <c r="H256" s="186"/>
      <c r="I256" s="62"/>
      <c r="J256" s="62"/>
      <c r="K256" s="187"/>
      <c r="L256" s="259"/>
      <c r="M256" s="259"/>
      <c r="N256" s="56"/>
      <c r="O256" s="28"/>
      <c r="P256" s="56"/>
      <c r="Q256" s="28"/>
      <c r="R256" s="132"/>
      <c r="S256" s="215"/>
      <c r="T256" s="286"/>
      <c r="U256" s="27" t="s">
        <v>37</v>
      </c>
      <c r="V256" s="185"/>
      <c r="W256" s="56"/>
      <c r="X256" s="186"/>
      <c r="Y256" s="186"/>
      <c r="Z256" s="186"/>
      <c r="AA256" s="62"/>
      <c r="AB256" s="62"/>
      <c r="AC256" s="187"/>
      <c r="AD256" s="259"/>
      <c r="AE256" s="259"/>
      <c r="AF256" s="56"/>
      <c r="AG256" s="28"/>
      <c r="AH256" s="56"/>
      <c r="AI256" s="28"/>
      <c r="AJ256" s="132"/>
      <c r="AK256" s="198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5"/>
      <c r="E257" s="56"/>
      <c r="F257" s="188"/>
      <c r="G257" s="188"/>
      <c r="H257" s="188"/>
      <c r="I257" s="56"/>
      <c r="J257" s="56"/>
      <c r="K257" s="187"/>
      <c r="L257" s="259"/>
      <c r="M257" s="259"/>
      <c r="N257" s="56"/>
      <c r="O257" s="28"/>
      <c r="P257" s="56"/>
      <c r="Q257" s="28"/>
      <c r="R257" s="183"/>
      <c r="S257" s="215"/>
      <c r="T257" s="287"/>
      <c r="U257" s="27"/>
      <c r="V257" s="185"/>
      <c r="W257" s="56"/>
      <c r="X257" s="188"/>
      <c r="Y257" s="188"/>
      <c r="Z257" s="188"/>
      <c r="AA257" s="56"/>
      <c r="AB257" s="56"/>
      <c r="AC257" s="187"/>
      <c r="AD257" s="259"/>
      <c r="AE257" s="259"/>
      <c r="AF257" s="56"/>
      <c r="AG257" s="28"/>
      <c r="AH257" s="56"/>
      <c r="AI257" s="28"/>
      <c r="AJ257" s="183"/>
      <c r="AK257" s="198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5"/>
      <c r="T258" s="285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8"/>
      <c r="AL258" s="285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34</v>
      </c>
      <c r="D259" s="185"/>
      <c r="E259" s="56"/>
      <c r="F259" s="186"/>
      <c r="G259" s="186"/>
      <c r="H259" s="186"/>
      <c r="I259" s="62"/>
      <c r="J259" s="62"/>
      <c r="K259" s="187"/>
      <c r="L259" s="259"/>
      <c r="M259" s="259"/>
      <c r="N259" s="56"/>
      <c r="O259" s="28"/>
      <c r="P259" s="56"/>
      <c r="Q259" s="28"/>
      <c r="R259" s="132"/>
      <c r="S259" s="215"/>
      <c r="T259" s="286"/>
      <c r="U259" s="27" t="s">
        <v>34</v>
      </c>
      <c r="V259" s="185"/>
      <c r="W259" s="56"/>
      <c r="X259" s="186"/>
      <c r="Y259" s="186"/>
      <c r="Z259" s="186"/>
      <c r="AA259" s="62"/>
      <c r="AB259" s="62"/>
      <c r="AC259" s="187"/>
      <c r="AD259" s="259"/>
      <c r="AE259" s="259"/>
      <c r="AF259" s="56"/>
      <c r="AG259" s="28"/>
      <c r="AH259" s="56"/>
      <c r="AI259" s="28"/>
      <c r="AJ259" s="132"/>
      <c r="AK259" s="198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35</v>
      </c>
      <c r="D260" s="185"/>
      <c r="E260" s="56"/>
      <c r="F260" s="186"/>
      <c r="G260" s="186"/>
      <c r="H260" s="186"/>
      <c r="I260" s="62"/>
      <c r="J260" s="62"/>
      <c r="K260" s="187"/>
      <c r="L260" s="259"/>
      <c r="M260" s="259"/>
      <c r="N260" s="56"/>
      <c r="O260" s="28"/>
      <c r="P260" s="56"/>
      <c r="Q260" s="28"/>
      <c r="R260" s="132"/>
      <c r="S260" s="215"/>
      <c r="T260" s="286"/>
      <c r="U260" s="27" t="s">
        <v>35</v>
      </c>
      <c r="V260" s="185"/>
      <c r="W260" s="56"/>
      <c r="X260" s="186"/>
      <c r="Y260" s="186"/>
      <c r="Z260" s="186"/>
      <c r="AA260" s="62"/>
      <c r="AB260" s="62"/>
      <c r="AC260" s="187"/>
      <c r="AD260" s="259"/>
      <c r="AE260" s="259"/>
      <c r="AF260" s="56"/>
      <c r="AG260" s="28"/>
      <c r="AH260" s="56"/>
      <c r="AI260" s="28"/>
      <c r="AJ260" s="132"/>
      <c r="AK260" s="198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37</v>
      </c>
      <c r="D261" s="185"/>
      <c r="E261" s="56"/>
      <c r="F261" s="186"/>
      <c r="G261" s="186"/>
      <c r="H261" s="186"/>
      <c r="I261" s="62"/>
      <c r="J261" s="62"/>
      <c r="K261" s="187"/>
      <c r="L261" s="259"/>
      <c r="M261" s="259"/>
      <c r="N261" s="56"/>
      <c r="O261" s="28"/>
      <c r="P261" s="56"/>
      <c r="Q261" s="28"/>
      <c r="R261" s="132"/>
      <c r="S261" s="215"/>
      <c r="T261" s="286"/>
      <c r="U261" s="27" t="s">
        <v>37</v>
      </c>
      <c r="V261" s="185"/>
      <c r="W261" s="56"/>
      <c r="X261" s="186"/>
      <c r="Y261" s="186"/>
      <c r="Z261" s="186"/>
      <c r="AA261" s="62"/>
      <c r="AB261" s="62"/>
      <c r="AC261" s="187"/>
      <c r="AD261" s="259"/>
      <c r="AE261" s="259"/>
      <c r="AF261" s="56"/>
      <c r="AG261" s="28"/>
      <c r="AH261" s="56"/>
      <c r="AI261" s="28"/>
      <c r="AJ261" s="132"/>
      <c r="AK261" s="198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5"/>
      <c r="E262" s="56"/>
      <c r="F262" s="188"/>
      <c r="G262" s="188"/>
      <c r="H262" s="188"/>
      <c r="I262" s="56"/>
      <c r="J262" s="56"/>
      <c r="K262" s="187"/>
      <c r="L262" s="259"/>
      <c r="M262" s="259"/>
      <c r="N262" s="56"/>
      <c r="O262" s="28"/>
      <c r="P262" s="56"/>
      <c r="Q262" s="28"/>
      <c r="R262" s="183"/>
      <c r="S262" s="215"/>
      <c r="T262" s="287"/>
      <c r="U262" s="27"/>
      <c r="V262" s="185"/>
      <c r="W262" s="56"/>
      <c r="X262" s="188"/>
      <c r="Y262" s="188"/>
      <c r="Z262" s="188"/>
      <c r="AA262" s="56"/>
      <c r="AB262" s="56"/>
      <c r="AC262" s="187"/>
      <c r="AD262" s="259"/>
      <c r="AE262" s="259"/>
      <c r="AF262" s="56"/>
      <c r="AG262" s="28"/>
      <c r="AH262" s="56"/>
      <c r="AI262" s="28"/>
      <c r="AJ262" s="183"/>
      <c r="AK262" s="198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5"/>
      <c r="T263" s="285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8"/>
      <c r="AL263" s="285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34</v>
      </c>
      <c r="D264" s="185"/>
      <c r="E264" s="56"/>
      <c r="F264" s="186"/>
      <c r="G264" s="186"/>
      <c r="H264" s="186"/>
      <c r="I264" s="62"/>
      <c r="J264" s="62"/>
      <c r="K264" s="187"/>
      <c r="L264" s="259"/>
      <c r="M264" s="259"/>
      <c r="N264" s="56"/>
      <c r="O264" s="28"/>
      <c r="P264" s="56"/>
      <c r="Q264" s="28"/>
      <c r="R264" s="132"/>
      <c r="S264" s="215"/>
      <c r="T264" s="286"/>
      <c r="U264" s="27" t="s">
        <v>34</v>
      </c>
      <c r="V264" s="185"/>
      <c r="W264" s="56"/>
      <c r="X264" s="186"/>
      <c r="Y264" s="186"/>
      <c r="Z264" s="186"/>
      <c r="AA264" s="62"/>
      <c r="AB264" s="62"/>
      <c r="AC264" s="187"/>
      <c r="AD264" s="259"/>
      <c r="AE264" s="259"/>
      <c r="AF264" s="56"/>
      <c r="AG264" s="28"/>
      <c r="AH264" s="56"/>
      <c r="AI264" s="28"/>
      <c r="AJ264" s="132"/>
      <c r="AK264" s="198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35</v>
      </c>
      <c r="D265" s="185"/>
      <c r="E265" s="56"/>
      <c r="F265" s="186"/>
      <c r="G265" s="186"/>
      <c r="H265" s="186"/>
      <c r="I265" s="62"/>
      <c r="J265" s="62"/>
      <c r="K265" s="187"/>
      <c r="L265" s="259"/>
      <c r="M265" s="259"/>
      <c r="N265" s="56"/>
      <c r="O265" s="28"/>
      <c r="P265" s="56"/>
      <c r="Q265" s="28"/>
      <c r="R265" s="132"/>
      <c r="S265" s="215"/>
      <c r="T265" s="286"/>
      <c r="U265" s="27" t="s">
        <v>35</v>
      </c>
      <c r="V265" s="185"/>
      <c r="W265" s="56"/>
      <c r="X265" s="186"/>
      <c r="Y265" s="186"/>
      <c r="Z265" s="186"/>
      <c r="AA265" s="62"/>
      <c r="AB265" s="62"/>
      <c r="AC265" s="187"/>
      <c r="AD265" s="259"/>
      <c r="AE265" s="259"/>
      <c r="AF265" s="56"/>
      <c r="AG265" s="28"/>
      <c r="AH265" s="56"/>
      <c r="AI265" s="28"/>
      <c r="AJ265" s="132"/>
      <c r="AK265" s="198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37</v>
      </c>
      <c r="D266" s="185"/>
      <c r="E266" s="56"/>
      <c r="F266" s="186"/>
      <c r="G266" s="186"/>
      <c r="H266" s="186"/>
      <c r="I266" s="62"/>
      <c r="J266" s="62"/>
      <c r="K266" s="187"/>
      <c r="L266" s="259"/>
      <c r="M266" s="259"/>
      <c r="N266" s="56"/>
      <c r="O266" s="28"/>
      <c r="P266" s="56"/>
      <c r="Q266" s="28"/>
      <c r="R266" s="132"/>
      <c r="S266" s="215"/>
      <c r="T266" s="286"/>
      <c r="U266" s="27" t="s">
        <v>37</v>
      </c>
      <c r="V266" s="185"/>
      <c r="W266" s="56"/>
      <c r="X266" s="186"/>
      <c r="Y266" s="186"/>
      <c r="Z266" s="186"/>
      <c r="AA266" s="62"/>
      <c r="AB266" s="62"/>
      <c r="AC266" s="187"/>
      <c r="AD266" s="259"/>
      <c r="AE266" s="259"/>
      <c r="AF266" s="56"/>
      <c r="AG266" s="28"/>
      <c r="AH266" s="56"/>
      <c r="AI266" s="28"/>
      <c r="AJ266" s="132"/>
      <c r="AK266" s="198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5"/>
      <c r="E267" s="56"/>
      <c r="F267" s="188"/>
      <c r="G267" s="188"/>
      <c r="H267" s="188"/>
      <c r="I267" s="56"/>
      <c r="J267" s="56"/>
      <c r="K267" s="187"/>
      <c r="L267" s="259"/>
      <c r="M267" s="259"/>
      <c r="N267" s="56"/>
      <c r="O267" s="28"/>
      <c r="P267" s="56"/>
      <c r="Q267" s="28"/>
      <c r="R267" s="183"/>
      <c r="S267" s="215"/>
      <c r="T267" s="287"/>
      <c r="U267" s="27"/>
      <c r="V267" s="185"/>
      <c r="W267" s="56"/>
      <c r="X267" s="188"/>
      <c r="Y267" s="188"/>
      <c r="Z267" s="188"/>
      <c r="AA267" s="56"/>
      <c r="AB267" s="56"/>
      <c r="AC267" s="187"/>
      <c r="AD267" s="259"/>
      <c r="AE267" s="259"/>
      <c r="AF267" s="56"/>
      <c r="AG267" s="28"/>
      <c r="AH267" s="56"/>
      <c r="AI267" s="28"/>
      <c r="AJ267" s="183"/>
      <c r="AK267" s="198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5"/>
      <c r="T268" s="285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8"/>
      <c r="AL268" s="285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34</v>
      </c>
      <c r="D269" s="185"/>
      <c r="E269" s="56"/>
      <c r="F269" s="186"/>
      <c r="G269" s="186"/>
      <c r="H269" s="186"/>
      <c r="I269" s="62"/>
      <c r="J269" s="62"/>
      <c r="K269" s="187"/>
      <c r="L269" s="259"/>
      <c r="M269" s="259"/>
      <c r="N269" s="56"/>
      <c r="O269" s="28"/>
      <c r="P269" s="56"/>
      <c r="Q269" s="28"/>
      <c r="R269" s="132"/>
      <c r="S269" s="215"/>
      <c r="T269" s="286"/>
      <c r="U269" s="27" t="s">
        <v>34</v>
      </c>
      <c r="V269" s="185"/>
      <c r="W269" s="56"/>
      <c r="X269" s="186"/>
      <c r="Y269" s="186"/>
      <c r="Z269" s="186"/>
      <c r="AA269" s="62"/>
      <c r="AB269" s="62"/>
      <c r="AC269" s="187"/>
      <c r="AD269" s="259"/>
      <c r="AE269" s="259"/>
      <c r="AF269" s="56"/>
      <c r="AG269" s="28"/>
      <c r="AH269" s="56"/>
      <c r="AI269" s="28"/>
      <c r="AJ269" s="132"/>
      <c r="AK269" s="198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35</v>
      </c>
      <c r="D270" s="185"/>
      <c r="E270" s="56"/>
      <c r="F270" s="186"/>
      <c r="G270" s="186"/>
      <c r="H270" s="186"/>
      <c r="I270" s="62"/>
      <c r="J270" s="62"/>
      <c r="K270" s="187"/>
      <c r="L270" s="259"/>
      <c r="M270" s="259"/>
      <c r="N270" s="56"/>
      <c r="O270" s="28"/>
      <c r="P270" s="56"/>
      <c r="Q270" s="28"/>
      <c r="R270" s="132"/>
      <c r="S270" s="215"/>
      <c r="T270" s="286"/>
      <c r="U270" s="27" t="s">
        <v>35</v>
      </c>
      <c r="V270" s="185"/>
      <c r="W270" s="56"/>
      <c r="X270" s="186"/>
      <c r="Y270" s="186"/>
      <c r="Z270" s="186"/>
      <c r="AA270" s="62"/>
      <c r="AB270" s="62"/>
      <c r="AC270" s="187"/>
      <c r="AD270" s="259"/>
      <c r="AE270" s="259"/>
      <c r="AF270" s="56"/>
      <c r="AG270" s="28"/>
      <c r="AH270" s="56"/>
      <c r="AI270" s="28"/>
      <c r="AJ270" s="132"/>
      <c r="AK270" s="198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37</v>
      </c>
      <c r="D271" s="185"/>
      <c r="E271" s="56"/>
      <c r="F271" s="186"/>
      <c r="G271" s="186"/>
      <c r="H271" s="186"/>
      <c r="I271" s="62"/>
      <c r="J271" s="62"/>
      <c r="K271" s="187"/>
      <c r="L271" s="259"/>
      <c r="M271" s="259"/>
      <c r="N271" s="56"/>
      <c r="O271" s="28"/>
      <c r="P271" s="56"/>
      <c r="Q271" s="28"/>
      <c r="R271" s="132"/>
      <c r="S271" s="215"/>
      <c r="T271" s="286"/>
      <c r="U271" s="27" t="s">
        <v>37</v>
      </c>
      <c r="V271" s="185"/>
      <c r="W271" s="56"/>
      <c r="X271" s="186"/>
      <c r="Y271" s="186"/>
      <c r="Z271" s="186"/>
      <c r="AA271" s="62"/>
      <c r="AB271" s="62"/>
      <c r="AC271" s="187"/>
      <c r="AD271" s="259"/>
      <c r="AE271" s="259"/>
      <c r="AF271" s="56"/>
      <c r="AG271" s="28"/>
      <c r="AH271" s="56"/>
      <c r="AI271" s="28"/>
      <c r="AJ271" s="132"/>
      <c r="AK271" s="198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5"/>
      <c r="E272" s="56"/>
      <c r="F272" s="188"/>
      <c r="G272" s="188"/>
      <c r="H272" s="188"/>
      <c r="I272" s="56"/>
      <c r="J272" s="56"/>
      <c r="K272" s="187"/>
      <c r="L272" s="259"/>
      <c r="M272" s="259"/>
      <c r="N272" s="56"/>
      <c r="O272" s="28"/>
      <c r="P272" s="56"/>
      <c r="Q272" s="28"/>
      <c r="R272" s="183"/>
      <c r="S272" s="215"/>
      <c r="T272" s="287"/>
      <c r="U272" s="27"/>
      <c r="V272" s="185"/>
      <c r="W272" s="56"/>
      <c r="X272" s="188"/>
      <c r="Y272" s="188"/>
      <c r="Z272" s="188"/>
      <c r="AA272" s="56"/>
      <c r="AB272" s="56"/>
      <c r="AC272" s="187"/>
      <c r="AD272" s="259"/>
      <c r="AE272" s="259"/>
      <c r="AF272" s="56"/>
      <c r="AG272" s="28"/>
      <c r="AH272" s="56"/>
      <c r="AI272" s="28"/>
      <c r="AJ272" s="183"/>
      <c r="AK272" s="198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5"/>
      <c r="T273" s="285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8"/>
      <c r="AL273" s="285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34</v>
      </c>
      <c r="D274" s="185"/>
      <c r="E274" s="56"/>
      <c r="F274" s="186"/>
      <c r="G274" s="186"/>
      <c r="H274" s="186"/>
      <c r="I274" s="62"/>
      <c r="J274" s="62"/>
      <c r="K274" s="187"/>
      <c r="L274" s="259"/>
      <c r="M274" s="259"/>
      <c r="N274" s="56"/>
      <c r="O274" s="28"/>
      <c r="P274" s="56"/>
      <c r="Q274" s="28"/>
      <c r="R274" s="132"/>
      <c r="S274" s="215"/>
      <c r="T274" s="286"/>
      <c r="U274" s="27" t="s">
        <v>34</v>
      </c>
      <c r="V274" s="185"/>
      <c r="W274" s="56"/>
      <c r="X274" s="186"/>
      <c r="Y274" s="186"/>
      <c r="Z274" s="186"/>
      <c r="AA274" s="62"/>
      <c r="AB274" s="62"/>
      <c r="AC274" s="187"/>
      <c r="AD274" s="259"/>
      <c r="AE274" s="259"/>
      <c r="AF274" s="56"/>
      <c r="AG274" s="28"/>
      <c r="AH274" s="56"/>
      <c r="AI274" s="28"/>
      <c r="AJ274" s="132"/>
      <c r="AK274" s="198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35</v>
      </c>
      <c r="D275" s="185"/>
      <c r="E275" s="56"/>
      <c r="F275" s="186"/>
      <c r="G275" s="186"/>
      <c r="H275" s="186"/>
      <c r="I275" s="62"/>
      <c r="J275" s="62"/>
      <c r="K275" s="187"/>
      <c r="L275" s="259"/>
      <c r="M275" s="259"/>
      <c r="N275" s="56"/>
      <c r="O275" s="28"/>
      <c r="P275" s="56"/>
      <c r="Q275" s="28"/>
      <c r="R275" s="132"/>
      <c r="S275" s="215"/>
      <c r="T275" s="286"/>
      <c r="U275" s="27" t="s">
        <v>35</v>
      </c>
      <c r="V275" s="185"/>
      <c r="W275" s="56"/>
      <c r="X275" s="186"/>
      <c r="Y275" s="186"/>
      <c r="Z275" s="186"/>
      <c r="AA275" s="62"/>
      <c r="AB275" s="62"/>
      <c r="AC275" s="187"/>
      <c r="AD275" s="259"/>
      <c r="AE275" s="259"/>
      <c r="AF275" s="56"/>
      <c r="AG275" s="28"/>
      <c r="AH275" s="56"/>
      <c r="AI275" s="28"/>
      <c r="AJ275" s="132"/>
      <c r="AK275" s="198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37</v>
      </c>
      <c r="D276" s="185"/>
      <c r="E276" s="56"/>
      <c r="F276" s="186"/>
      <c r="G276" s="186"/>
      <c r="H276" s="186"/>
      <c r="I276" s="62"/>
      <c r="J276" s="62"/>
      <c r="K276" s="187"/>
      <c r="L276" s="259"/>
      <c r="M276" s="259"/>
      <c r="N276" s="56"/>
      <c r="O276" s="28"/>
      <c r="P276" s="56"/>
      <c r="Q276" s="28"/>
      <c r="R276" s="132"/>
      <c r="S276" s="215"/>
      <c r="T276" s="286"/>
      <c r="U276" s="27" t="s">
        <v>37</v>
      </c>
      <c r="V276" s="185"/>
      <c r="W276" s="56"/>
      <c r="X276" s="186"/>
      <c r="Y276" s="186"/>
      <c r="Z276" s="186"/>
      <c r="AA276" s="62"/>
      <c r="AB276" s="62"/>
      <c r="AC276" s="187"/>
      <c r="AD276" s="259"/>
      <c r="AE276" s="259"/>
      <c r="AF276" s="56"/>
      <c r="AG276" s="28"/>
      <c r="AH276" s="56"/>
      <c r="AI276" s="28"/>
      <c r="AJ276" s="132"/>
      <c r="AK276" s="198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5"/>
      <c r="E277" s="56"/>
      <c r="F277" s="188"/>
      <c r="G277" s="188"/>
      <c r="H277" s="188"/>
      <c r="I277" s="56"/>
      <c r="J277" s="56"/>
      <c r="K277" s="187"/>
      <c r="L277" s="259"/>
      <c r="M277" s="259"/>
      <c r="N277" s="56"/>
      <c r="O277" s="28"/>
      <c r="P277" s="56"/>
      <c r="Q277" s="28"/>
      <c r="R277" s="183"/>
      <c r="S277" s="215"/>
      <c r="T277" s="287"/>
      <c r="U277" s="27"/>
      <c r="V277" s="185"/>
      <c r="W277" s="56"/>
      <c r="X277" s="188"/>
      <c r="Y277" s="188"/>
      <c r="Z277" s="188"/>
      <c r="AA277" s="56"/>
      <c r="AB277" s="56"/>
      <c r="AC277" s="187"/>
      <c r="AD277" s="259"/>
      <c r="AE277" s="259"/>
      <c r="AF277" s="56"/>
      <c r="AG277" s="28"/>
      <c r="AH277" s="56"/>
      <c r="AI277" s="28"/>
      <c r="AJ277" s="183"/>
      <c r="AK277" s="198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5"/>
      <c r="T278" s="285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8"/>
      <c r="AL278" s="285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34</v>
      </c>
      <c r="D279" s="185"/>
      <c r="E279" s="56"/>
      <c r="F279" s="186"/>
      <c r="G279" s="186"/>
      <c r="H279" s="186"/>
      <c r="I279" s="62"/>
      <c r="J279" s="62"/>
      <c r="K279" s="187"/>
      <c r="L279" s="259"/>
      <c r="M279" s="259"/>
      <c r="N279" s="56"/>
      <c r="O279" s="28"/>
      <c r="P279" s="56"/>
      <c r="Q279" s="28"/>
      <c r="R279" s="132"/>
      <c r="S279" s="215"/>
      <c r="T279" s="286"/>
      <c r="U279" s="27" t="s">
        <v>34</v>
      </c>
      <c r="V279" s="185"/>
      <c r="W279" s="56"/>
      <c r="X279" s="186"/>
      <c r="Y279" s="186"/>
      <c r="Z279" s="186"/>
      <c r="AA279" s="62"/>
      <c r="AB279" s="62"/>
      <c r="AC279" s="187"/>
      <c r="AD279" s="259"/>
      <c r="AE279" s="259"/>
      <c r="AF279" s="56"/>
      <c r="AG279" s="28"/>
      <c r="AH279" s="56"/>
      <c r="AI279" s="28"/>
      <c r="AJ279" s="132"/>
      <c r="AK279" s="198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35</v>
      </c>
      <c r="D280" s="185"/>
      <c r="E280" s="56"/>
      <c r="F280" s="186"/>
      <c r="G280" s="186"/>
      <c r="H280" s="186"/>
      <c r="I280" s="62"/>
      <c r="J280" s="62"/>
      <c r="K280" s="187"/>
      <c r="L280" s="259"/>
      <c r="M280" s="259"/>
      <c r="N280" s="56"/>
      <c r="O280" s="28"/>
      <c r="P280" s="56"/>
      <c r="Q280" s="28"/>
      <c r="R280" s="132"/>
      <c r="S280" s="215"/>
      <c r="T280" s="286"/>
      <c r="U280" s="27" t="s">
        <v>35</v>
      </c>
      <c r="V280" s="185"/>
      <c r="W280" s="56"/>
      <c r="X280" s="186"/>
      <c r="Y280" s="186"/>
      <c r="Z280" s="186"/>
      <c r="AA280" s="62"/>
      <c r="AB280" s="62"/>
      <c r="AC280" s="187"/>
      <c r="AD280" s="259"/>
      <c r="AE280" s="259"/>
      <c r="AF280" s="56"/>
      <c r="AG280" s="28"/>
      <c r="AH280" s="56"/>
      <c r="AI280" s="28"/>
      <c r="AJ280" s="132"/>
      <c r="AK280" s="198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37</v>
      </c>
      <c r="D281" s="185"/>
      <c r="E281" s="56"/>
      <c r="F281" s="186"/>
      <c r="G281" s="186"/>
      <c r="H281" s="186"/>
      <c r="I281" s="62"/>
      <c r="J281" s="62"/>
      <c r="K281" s="187"/>
      <c r="L281" s="259"/>
      <c r="M281" s="259"/>
      <c r="N281" s="56"/>
      <c r="O281" s="28"/>
      <c r="P281" s="56"/>
      <c r="Q281" s="28"/>
      <c r="R281" s="132"/>
      <c r="S281" s="215"/>
      <c r="T281" s="286"/>
      <c r="U281" s="27" t="s">
        <v>37</v>
      </c>
      <c r="V281" s="185"/>
      <c r="W281" s="56"/>
      <c r="X281" s="186"/>
      <c r="Y281" s="186"/>
      <c r="Z281" s="186"/>
      <c r="AA281" s="62"/>
      <c r="AB281" s="62"/>
      <c r="AC281" s="187"/>
      <c r="AD281" s="259"/>
      <c r="AE281" s="259"/>
      <c r="AF281" s="56"/>
      <c r="AG281" s="28"/>
      <c r="AH281" s="56"/>
      <c r="AI281" s="28"/>
      <c r="AJ281" s="132"/>
      <c r="AK281" s="198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5"/>
      <c r="E282" s="56"/>
      <c r="F282" s="188"/>
      <c r="G282" s="188"/>
      <c r="H282" s="188"/>
      <c r="I282" s="56"/>
      <c r="J282" s="56"/>
      <c r="K282" s="187"/>
      <c r="L282" s="259"/>
      <c r="M282" s="259"/>
      <c r="N282" s="56"/>
      <c r="O282" s="28"/>
      <c r="P282" s="56"/>
      <c r="Q282" s="28"/>
      <c r="R282" s="183"/>
      <c r="S282" s="215"/>
      <c r="T282" s="287"/>
      <c r="U282" s="27"/>
      <c r="V282" s="185"/>
      <c r="W282" s="56"/>
      <c r="X282" s="188"/>
      <c r="Y282" s="188"/>
      <c r="Z282" s="188"/>
      <c r="AA282" s="56"/>
      <c r="AB282" s="56"/>
      <c r="AC282" s="187"/>
      <c r="AD282" s="259"/>
      <c r="AE282" s="259"/>
      <c r="AF282" s="56"/>
      <c r="AG282" s="28"/>
      <c r="AH282" s="56"/>
      <c r="AI282" s="28"/>
      <c r="AJ282" s="183"/>
      <c r="AK282" s="198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5"/>
      <c r="T283" s="285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8"/>
      <c r="AL283" s="285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34</v>
      </c>
      <c r="D284" s="185"/>
      <c r="E284" s="56"/>
      <c r="F284" s="186"/>
      <c r="G284" s="186"/>
      <c r="H284" s="186"/>
      <c r="I284" s="62"/>
      <c r="J284" s="62"/>
      <c r="K284" s="187"/>
      <c r="L284" s="259"/>
      <c r="M284" s="259"/>
      <c r="N284" s="56"/>
      <c r="O284" s="28"/>
      <c r="P284" s="56"/>
      <c r="Q284" s="28"/>
      <c r="R284" s="132"/>
      <c r="S284" s="215"/>
      <c r="T284" s="286"/>
      <c r="U284" s="27" t="s">
        <v>34</v>
      </c>
      <c r="V284" s="185"/>
      <c r="W284" s="56"/>
      <c r="X284" s="186"/>
      <c r="Y284" s="186"/>
      <c r="Z284" s="186"/>
      <c r="AA284" s="62"/>
      <c r="AB284" s="62"/>
      <c r="AC284" s="187"/>
      <c r="AD284" s="259"/>
      <c r="AE284" s="259"/>
      <c r="AF284" s="56"/>
      <c r="AG284" s="28"/>
      <c r="AH284" s="56"/>
      <c r="AI284" s="28"/>
      <c r="AJ284" s="132"/>
      <c r="AK284" s="198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35</v>
      </c>
      <c r="D285" s="185"/>
      <c r="E285" s="56"/>
      <c r="F285" s="186"/>
      <c r="G285" s="186"/>
      <c r="H285" s="186"/>
      <c r="I285" s="62"/>
      <c r="J285" s="62"/>
      <c r="K285" s="187"/>
      <c r="L285" s="259"/>
      <c r="M285" s="259"/>
      <c r="N285" s="56"/>
      <c r="O285" s="28"/>
      <c r="P285" s="56"/>
      <c r="Q285" s="28"/>
      <c r="R285" s="132"/>
      <c r="S285" s="215"/>
      <c r="T285" s="286"/>
      <c r="U285" s="27" t="s">
        <v>35</v>
      </c>
      <c r="V285" s="185"/>
      <c r="W285" s="56"/>
      <c r="X285" s="186"/>
      <c r="Y285" s="186"/>
      <c r="Z285" s="186"/>
      <c r="AA285" s="62"/>
      <c r="AB285" s="62"/>
      <c r="AC285" s="187"/>
      <c r="AD285" s="259"/>
      <c r="AE285" s="259"/>
      <c r="AF285" s="56"/>
      <c r="AG285" s="28"/>
      <c r="AH285" s="56"/>
      <c r="AI285" s="28"/>
      <c r="AJ285" s="132"/>
      <c r="AK285" s="198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37</v>
      </c>
      <c r="D286" s="185"/>
      <c r="E286" s="56"/>
      <c r="F286" s="186"/>
      <c r="G286" s="186"/>
      <c r="H286" s="186"/>
      <c r="I286" s="62"/>
      <c r="J286" s="62"/>
      <c r="K286" s="187"/>
      <c r="L286" s="259"/>
      <c r="M286" s="259"/>
      <c r="N286" s="56"/>
      <c r="O286" s="28"/>
      <c r="P286" s="56"/>
      <c r="Q286" s="28"/>
      <c r="R286" s="132"/>
      <c r="S286" s="215"/>
      <c r="T286" s="286"/>
      <c r="U286" s="27" t="s">
        <v>37</v>
      </c>
      <c r="V286" s="185"/>
      <c r="W286" s="56"/>
      <c r="X286" s="186"/>
      <c r="Y286" s="186"/>
      <c r="Z286" s="186"/>
      <c r="AA286" s="62"/>
      <c r="AB286" s="62"/>
      <c r="AC286" s="187"/>
      <c r="AD286" s="259"/>
      <c r="AE286" s="259"/>
      <c r="AF286" s="56"/>
      <c r="AG286" s="28"/>
      <c r="AH286" s="56"/>
      <c r="AI286" s="28"/>
      <c r="AJ286" s="132"/>
      <c r="AK286" s="198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5"/>
      <c r="E287" s="56"/>
      <c r="F287" s="188"/>
      <c r="G287" s="188"/>
      <c r="H287" s="188"/>
      <c r="I287" s="56"/>
      <c r="J287" s="56"/>
      <c r="K287" s="187"/>
      <c r="L287" s="259"/>
      <c r="M287" s="259"/>
      <c r="N287" s="56"/>
      <c r="O287" s="28"/>
      <c r="P287" s="56"/>
      <c r="Q287" s="28"/>
      <c r="R287" s="183"/>
      <c r="S287" s="215"/>
      <c r="T287" s="287"/>
      <c r="U287" s="27"/>
      <c r="V287" s="185"/>
      <c r="W287" s="56"/>
      <c r="X287" s="188"/>
      <c r="Y287" s="188"/>
      <c r="Z287" s="188"/>
      <c r="AA287" s="56"/>
      <c r="AB287" s="56"/>
      <c r="AC287" s="187"/>
      <c r="AD287" s="259"/>
      <c r="AE287" s="259"/>
      <c r="AF287" s="56"/>
      <c r="AG287" s="28"/>
      <c r="AH287" s="56"/>
      <c r="AI287" s="28"/>
      <c r="AJ287" s="183"/>
      <c r="AK287" s="198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5"/>
      <c r="T288" s="285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8"/>
      <c r="AL288" s="285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34</v>
      </c>
      <c r="D289" s="185"/>
      <c r="E289" s="56"/>
      <c r="F289" s="186"/>
      <c r="G289" s="186"/>
      <c r="H289" s="186"/>
      <c r="I289" s="62"/>
      <c r="J289" s="62"/>
      <c r="K289" s="187"/>
      <c r="L289" s="259"/>
      <c r="M289" s="259"/>
      <c r="N289" s="56"/>
      <c r="O289" s="28"/>
      <c r="P289" s="56"/>
      <c r="Q289" s="28"/>
      <c r="R289" s="132"/>
      <c r="S289" s="215"/>
      <c r="T289" s="286"/>
      <c r="U289" s="27" t="s">
        <v>34</v>
      </c>
      <c r="V289" s="185"/>
      <c r="W289" s="56"/>
      <c r="X289" s="186"/>
      <c r="Y289" s="186"/>
      <c r="Z289" s="186"/>
      <c r="AA289" s="62"/>
      <c r="AB289" s="62"/>
      <c r="AC289" s="187"/>
      <c r="AD289" s="259"/>
      <c r="AE289" s="259"/>
      <c r="AF289" s="56"/>
      <c r="AG289" s="28"/>
      <c r="AH289" s="56"/>
      <c r="AI289" s="28"/>
      <c r="AJ289" s="132"/>
      <c r="AK289" s="198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35</v>
      </c>
      <c r="D290" s="185"/>
      <c r="E290" s="56"/>
      <c r="F290" s="186"/>
      <c r="G290" s="186"/>
      <c r="H290" s="186"/>
      <c r="I290" s="62"/>
      <c r="J290" s="62"/>
      <c r="K290" s="187"/>
      <c r="L290" s="259"/>
      <c r="M290" s="259"/>
      <c r="N290" s="56"/>
      <c r="O290" s="28"/>
      <c r="P290" s="56"/>
      <c r="Q290" s="28"/>
      <c r="R290" s="132"/>
      <c r="S290" s="215"/>
      <c r="T290" s="286"/>
      <c r="U290" s="27" t="s">
        <v>35</v>
      </c>
      <c r="V290" s="185"/>
      <c r="W290" s="56"/>
      <c r="X290" s="186"/>
      <c r="Y290" s="186"/>
      <c r="Z290" s="186"/>
      <c r="AA290" s="62"/>
      <c r="AB290" s="62"/>
      <c r="AC290" s="187"/>
      <c r="AD290" s="259"/>
      <c r="AE290" s="259"/>
      <c r="AF290" s="56"/>
      <c r="AG290" s="28"/>
      <c r="AH290" s="56"/>
      <c r="AI290" s="28"/>
      <c r="AJ290" s="132"/>
      <c r="AK290" s="198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37</v>
      </c>
      <c r="D291" s="185"/>
      <c r="E291" s="56"/>
      <c r="F291" s="186"/>
      <c r="G291" s="186"/>
      <c r="H291" s="186"/>
      <c r="I291" s="62"/>
      <c r="J291" s="62"/>
      <c r="K291" s="187"/>
      <c r="L291" s="259"/>
      <c r="M291" s="259"/>
      <c r="N291" s="56"/>
      <c r="O291" s="28"/>
      <c r="P291" s="56"/>
      <c r="Q291" s="28"/>
      <c r="R291" s="132"/>
      <c r="S291" s="215"/>
      <c r="T291" s="286"/>
      <c r="U291" s="27" t="s">
        <v>37</v>
      </c>
      <c r="V291" s="185"/>
      <c r="W291" s="56"/>
      <c r="X291" s="186"/>
      <c r="Y291" s="186"/>
      <c r="Z291" s="186"/>
      <c r="AA291" s="62"/>
      <c r="AB291" s="62"/>
      <c r="AC291" s="187"/>
      <c r="AD291" s="259"/>
      <c r="AE291" s="259"/>
      <c r="AF291" s="56"/>
      <c r="AG291" s="28"/>
      <c r="AH291" s="56"/>
      <c r="AI291" s="28"/>
      <c r="AJ291" s="132"/>
      <c r="AK291" s="198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5"/>
      <c r="E292" s="56"/>
      <c r="F292" s="188"/>
      <c r="G292" s="188"/>
      <c r="H292" s="188"/>
      <c r="I292" s="56"/>
      <c r="J292" s="56"/>
      <c r="K292" s="187"/>
      <c r="L292" s="259"/>
      <c r="M292" s="259"/>
      <c r="N292" s="56"/>
      <c r="O292" s="28"/>
      <c r="P292" s="56"/>
      <c r="Q292" s="28"/>
      <c r="R292" s="183"/>
      <c r="S292" s="215"/>
      <c r="T292" s="287"/>
      <c r="U292" s="27"/>
      <c r="V292" s="185"/>
      <c r="W292" s="56"/>
      <c r="X292" s="188"/>
      <c r="Y292" s="188"/>
      <c r="Z292" s="188"/>
      <c r="AA292" s="56"/>
      <c r="AB292" s="56"/>
      <c r="AC292" s="187"/>
      <c r="AD292" s="259"/>
      <c r="AE292" s="259"/>
      <c r="AF292" s="56"/>
      <c r="AG292" s="28"/>
      <c r="AH292" s="56"/>
      <c r="AI292" s="28"/>
      <c r="AJ292" s="183"/>
      <c r="AK292" s="198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5"/>
      <c r="T293" s="285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8"/>
      <c r="AL293" s="285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34</v>
      </c>
      <c r="D294" s="185"/>
      <c r="E294" s="56"/>
      <c r="F294" s="186"/>
      <c r="G294" s="186"/>
      <c r="H294" s="186"/>
      <c r="I294" s="62"/>
      <c r="J294" s="62"/>
      <c r="K294" s="187"/>
      <c r="L294" s="259"/>
      <c r="M294" s="259"/>
      <c r="N294" s="56"/>
      <c r="O294" s="28"/>
      <c r="P294" s="56"/>
      <c r="Q294" s="28"/>
      <c r="R294" s="132"/>
      <c r="S294" s="215"/>
      <c r="T294" s="286"/>
      <c r="U294" s="27" t="s">
        <v>34</v>
      </c>
      <c r="V294" s="185"/>
      <c r="W294" s="56"/>
      <c r="X294" s="186"/>
      <c r="Y294" s="186"/>
      <c r="Z294" s="186"/>
      <c r="AA294" s="62"/>
      <c r="AB294" s="62"/>
      <c r="AC294" s="187"/>
      <c r="AD294" s="259"/>
      <c r="AE294" s="259"/>
      <c r="AF294" s="56"/>
      <c r="AG294" s="28"/>
      <c r="AH294" s="56"/>
      <c r="AI294" s="28"/>
      <c r="AJ294" s="132"/>
      <c r="AK294" s="198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35</v>
      </c>
      <c r="D295" s="185"/>
      <c r="E295" s="56"/>
      <c r="F295" s="186"/>
      <c r="G295" s="186"/>
      <c r="H295" s="186"/>
      <c r="I295" s="62"/>
      <c r="J295" s="62"/>
      <c r="K295" s="187"/>
      <c r="L295" s="259"/>
      <c r="M295" s="259"/>
      <c r="N295" s="56"/>
      <c r="O295" s="28"/>
      <c r="P295" s="56"/>
      <c r="Q295" s="28"/>
      <c r="R295" s="132"/>
      <c r="S295" s="215"/>
      <c r="T295" s="286"/>
      <c r="U295" s="27" t="s">
        <v>35</v>
      </c>
      <c r="V295" s="185"/>
      <c r="W295" s="56"/>
      <c r="X295" s="186"/>
      <c r="Y295" s="186"/>
      <c r="Z295" s="186"/>
      <c r="AA295" s="62"/>
      <c r="AB295" s="62"/>
      <c r="AC295" s="187"/>
      <c r="AD295" s="259"/>
      <c r="AE295" s="259"/>
      <c r="AF295" s="56"/>
      <c r="AG295" s="28"/>
      <c r="AH295" s="56"/>
      <c r="AI295" s="28"/>
      <c r="AJ295" s="132"/>
      <c r="AK295" s="198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37</v>
      </c>
      <c r="D296" s="185"/>
      <c r="E296" s="56"/>
      <c r="F296" s="186"/>
      <c r="G296" s="186"/>
      <c r="H296" s="186"/>
      <c r="I296" s="62"/>
      <c r="J296" s="62"/>
      <c r="K296" s="187"/>
      <c r="L296" s="259"/>
      <c r="M296" s="259"/>
      <c r="N296" s="56"/>
      <c r="O296" s="28"/>
      <c r="P296" s="56"/>
      <c r="Q296" s="28"/>
      <c r="R296" s="132"/>
      <c r="S296" s="215"/>
      <c r="T296" s="286"/>
      <c r="U296" s="27" t="s">
        <v>37</v>
      </c>
      <c r="V296" s="185"/>
      <c r="W296" s="56"/>
      <c r="X296" s="186"/>
      <c r="Y296" s="186"/>
      <c r="Z296" s="186"/>
      <c r="AA296" s="62"/>
      <c r="AB296" s="62"/>
      <c r="AC296" s="187"/>
      <c r="AD296" s="259"/>
      <c r="AE296" s="259"/>
      <c r="AF296" s="56"/>
      <c r="AG296" s="28"/>
      <c r="AH296" s="56"/>
      <c r="AI296" s="28"/>
      <c r="AJ296" s="132"/>
      <c r="AK296" s="198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5"/>
      <c r="E297" s="56"/>
      <c r="F297" s="188"/>
      <c r="G297" s="188"/>
      <c r="H297" s="188"/>
      <c r="I297" s="56"/>
      <c r="J297" s="56"/>
      <c r="K297" s="187"/>
      <c r="L297" s="259"/>
      <c r="M297" s="259"/>
      <c r="N297" s="56"/>
      <c r="O297" s="28"/>
      <c r="P297" s="56"/>
      <c r="Q297" s="28"/>
      <c r="R297" s="183"/>
      <c r="S297" s="215"/>
      <c r="T297" s="287"/>
      <c r="U297" s="27"/>
      <c r="V297" s="185"/>
      <c r="W297" s="56"/>
      <c r="X297" s="188"/>
      <c r="Y297" s="188"/>
      <c r="Z297" s="188"/>
      <c r="AA297" s="56"/>
      <c r="AB297" s="56"/>
      <c r="AC297" s="187"/>
      <c r="AD297" s="259"/>
      <c r="AE297" s="259"/>
      <c r="AF297" s="56"/>
      <c r="AG297" s="28"/>
      <c r="AH297" s="56"/>
      <c r="AI297" s="28"/>
      <c r="AJ297" s="183"/>
      <c r="AK297" s="198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5"/>
      <c r="T298" s="285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8"/>
      <c r="AL298" s="285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34</v>
      </c>
      <c r="D299" s="185"/>
      <c r="E299" s="56"/>
      <c r="F299" s="186"/>
      <c r="G299" s="186"/>
      <c r="H299" s="186"/>
      <c r="I299" s="62"/>
      <c r="J299" s="62"/>
      <c r="K299" s="187"/>
      <c r="L299" s="259"/>
      <c r="M299" s="259"/>
      <c r="N299" s="56"/>
      <c r="O299" s="28"/>
      <c r="P299" s="56"/>
      <c r="Q299" s="28"/>
      <c r="R299" s="132"/>
      <c r="S299" s="215"/>
      <c r="T299" s="286"/>
      <c r="U299" s="27" t="s">
        <v>34</v>
      </c>
      <c r="V299" s="185"/>
      <c r="W299" s="56"/>
      <c r="X299" s="186"/>
      <c r="Y299" s="186"/>
      <c r="Z299" s="186"/>
      <c r="AA299" s="62"/>
      <c r="AB299" s="62"/>
      <c r="AC299" s="187"/>
      <c r="AD299" s="259"/>
      <c r="AE299" s="259"/>
      <c r="AF299" s="56"/>
      <c r="AG299" s="28"/>
      <c r="AH299" s="56"/>
      <c r="AI299" s="28"/>
      <c r="AJ299" s="132"/>
      <c r="AK299" s="198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35</v>
      </c>
      <c r="D300" s="185"/>
      <c r="E300" s="56"/>
      <c r="F300" s="186"/>
      <c r="G300" s="186"/>
      <c r="H300" s="186"/>
      <c r="I300" s="62"/>
      <c r="J300" s="62"/>
      <c r="K300" s="187"/>
      <c r="L300" s="259"/>
      <c r="M300" s="259"/>
      <c r="N300" s="56"/>
      <c r="O300" s="28"/>
      <c r="P300" s="56"/>
      <c r="Q300" s="28"/>
      <c r="R300" s="132"/>
      <c r="S300" s="215"/>
      <c r="T300" s="286"/>
      <c r="U300" s="27" t="s">
        <v>35</v>
      </c>
      <c r="V300" s="185"/>
      <c r="W300" s="56"/>
      <c r="X300" s="186"/>
      <c r="Y300" s="186"/>
      <c r="Z300" s="186"/>
      <c r="AA300" s="62"/>
      <c r="AB300" s="62"/>
      <c r="AC300" s="187"/>
      <c r="AD300" s="259"/>
      <c r="AE300" s="259"/>
      <c r="AF300" s="56"/>
      <c r="AG300" s="28"/>
      <c r="AH300" s="56"/>
      <c r="AI300" s="28"/>
      <c r="AJ300" s="132"/>
      <c r="AK300" s="198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37</v>
      </c>
      <c r="D301" s="185"/>
      <c r="E301" s="56"/>
      <c r="F301" s="186"/>
      <c r="G301" s="186"/>
      <c r="H301" s="186"/>
      <c r="I301" s="62"/>
      <c r="J301" s="62"/>
      <c r="K301" s="187"/>
      <c r="L301" s="259"/>
      <c r="M301" s="259"/>
      <c r="N301" s="56"/>
      <c r="O301" s="28"/>
      <c r="P301" s="56"/>
      <c r="Q301" s="28"/>
      <c r="R301" s="132"/>
      <c r="S301" s="215"/>
      <c r="T301" s="286"/>
      <c r="U301" s="27" t="s">
        <v>37</v>
      </c>
      <c r="V301" s="185"/>
      <c r="W301" s="56"/>
      <c r="X301" s="186"/>
      <c r="Y301" s="186"/>
      <c r="Z301" s="186"/>
      <c r="AA301" s="62"/>
      <c r="AB301" s="62"/>
      <c r="AC301" s="187"/>
      <c r="AD301" s="259"/>
      <c r="AE301" s="259"/>
      <c r="AF301" s="56"/>
      <c r="AG301" s="28"/>
      <c r="AH301" s="56"/>
      <c r="AI301" s="28"/>
      <c r="AJ301" s="132"/>
      <c r="AK301" s="198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5"/>
      <c r="E302" s="56"/>
      <c r="F302" s="188"/>
      <c r="G302" s="188"/>
      <c r="H302" s="188"/>
      <c r="I302" s="56"/>
      <c r="J302" s="56"/>
      <c r="K302" s="187"/>
      <c r="L302" s="259"/>
      <c r="M302" s="259"/>
      <c r="N302" s="56"/>
      <c r="O302" s="28"/>
      <c r="P302" s="56"/>
      <c r="Q302" s="28"/>
      <c r="R302" s="183"/>
      <c r="S302" s="215"/>
      <c r="T302" s="287"/>
      <c r="U302" s="27"/>
      <c r="V302" s="185"/>
      <c r="W302" s="56"/>
      <c r="X302" s="188"/>
      <c r="Y302" s="188"/>
      <c r="Z302" s="188"/>
      <c r="AA302" s="56"/>
      <c r="AB302" s="56"/>
      <c r="AC302" s="187"/>
      <c r="AD302" s="259"/>
      <c r="AE302" s="259"/>
      <c r="AF302" s="56"/>
      <c r="AG302" s="28"/>
      <c r="AH302" s="56"/>
      <c r="AI302" s="28"/>
      <c r="AJ302" s="183"/>
      <c r="AK302" s="198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5"/>
      <c r="T303" s="285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8"/>
      <c r="AL303" s="285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34</v>
      </c>
      <c r="D304" s="185"/>
      <c r="E304" s="56"/>
      <c r="F304" s="186"/>
      <c r="G304" s="186"/>
      <c r="H304" s="186"/>
      <c r="I304" s="62"/>
      <c r="J304" s="62"/>
      <c r="K304" s="187"/>
      <c r="L304" s="259"/>
      <c r="M304" s="259"/>
      <c r="N304" s="56"/>
      <c r="O304" s="28"/>
      <c r="P304" s="56"/>
      <c r="Q304" s="28"/>
      <c r="R304" s="132"/>
      <c r="S304" s="215"/>
      <c r="T304" s="286"/>
      <c r="U304" s="27" t="s">
        <v>34</v>
      </c>
      <c r="V304" s="185"/>
      <c r="W304" s="56"/>
      <c r="X304" s="186"/>
      <c r="Y304" s="186"/>
      <c r="Z304" s="186"/>
      <c r="AA304" s="62"/>
      <c r="AB304" s="62"/>
      <c r="AC304" s="187"/>
      <c r="AD304" s="259"/>
      <c r="AE304" s="259"/>
      <c r="AF304" s="56"/>
      <c r="AG304" s="28"/>
      <c r="AH304" s="56"/>
      <c r="AI304" s="28"/>
      <c r="AJ304" s="132"/>
      <c r="AK304" s="198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35</v>
      </c>
      <c r="D305" s="185"/>
      <c r="E305" s="56"/>
      <c r="F305" s="186"/>
      <c r="G305" s="186"/>
      <c r="H305" s="186"/>
      <c r="I305" s="62"/>
      <c r="J305" s="62"/>
      <c r="K305" s="187"/>
      <c r="L305" s="259"/>
      <c r="M305" s="259"/>
      <c r="N305" s="56"/>
      <c r="O305" s="28"/>
      <c r="P305" s="56"/>
      <c r="Q305" s="28"/>
      <c r="R305" s="132"/>
      <c r="S305" s="215"/>
      <c r="T305" s="286"/>
      <c r="U305" s="27" t="s">
        <v>35</v>
      </c>
      <c r="V305" s="185"/>
      <c r="W305" s="56"/>
      <c r="X305" s="186"/>
      <c r="Y305" s="186"/>
      <c r="Z305" s="186"/>
      <c r="AA305" s="62"/>
      <c r="AB305" s="62"/>
      <c r="AC305" s="187"/>
      <c r="AD305" s="259"/>
      <c r="AE305" s="259"/>
      <c r="AF305" s="56"/>
      <c r="AG305" s="28"/>
      <c r="AH305" s="56"/>
      <c r="AI305" s="28"/>
      <c r="AJ305" s="132"/>
      <c r="AK305" s="198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37</v>
      </c>
      <c r="D306" s="185"/>
      <c r="E306" s="56"/>
      <c r="F306" s="186"/>
      <c r="G306" s="186"/>
      <c r="H306" s="186"/>
      <c r="I306" s="62"/>
      <c r="J306" s="62"/>
      <c r="K306" s="187"/>
      <c r="L306" s="259"/>
      <c r="M306" s="259"/>
      <c r="N306" s="56"/>
      <c r="O306" s="28"/>
      <c r="P306" s="56"/>
      <c r="Q306" s="28"/>
      <c r="R306" s="132"/>
      <c r="S306" s="215"/>
      <c r="T306" s="286"/>
      <c r="U306" s="27" t="s">
        <v>37</v>
      </c>
      <c r="V306" s="185"/>
      <c r="W306" s="56"/>
      <c r="X306" s="186"/>
      <c r="Y306" s="186"/>
      <c r="Z306" s="186"/>
      <c r="AA306" s="62"/>
      <c r="AB306" s="62"/>
      <c r="AC306" s="187"/>
      <c r="AD306" s="259"/>
      <c r="AE306" s="259"/>
      <c r="AF306" s="56"/>
      <c r="AG306" s="28"/>
      <c r="AH306" s="56"/>
      <c r="AI306" s="28"/>
      <c r="AJ306" s="132"/>
      <c r="AK306" s="198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5"/>
      <c r="E307" s="56"/>
      <c r="F307" s="188"/>
      <c r="G307" s="188"/>
      <c r="H307" s="188"/>
      <c r="I307" s="56"/>
      <c r="J307" s="56"/>
      <c r="K307" s="187"/>
      <c r="L307" s="259"/>
      <c r="M307" s="259"/>
      <c r="N307" s="56"/>
      <c r="O307" s="28"/>
      <c r="P307" s="56"/>
      <c r="Q307" s="28"/>
      <c r="R307" s="183"/>
      <c r="S307" s="215"/>
      <c r="T307" s="287"/>
      <c r="U307" s="27"/>
      <c r="V307" s="185"/>
      <c r="W307" s="56"/>
      <c r="X307" s="188"/>
      <c r="Y307" s="188"/>
      <c r="Z307" s="188"/>
      <c r="AA307" s="56"/>
      <c r="AB307" s="56"/>
      <c r="AC307" s="187"/>
      <c r="AD307" s="259"/>
      <c r="AE307" s="259"/>
      <c r="AF307" s="56"/>
      <c r="AG307" s="28"/>
      <c r="AH307" s="56"/>
      <c r="AI307" s="28"/>
      <c r="AJ307" s="183"/>
      <c r="AK307" s="198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5"/>
      <c r="T308" s="285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8"/>
      <c r="AL308" s="285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34</v>
      </c>
      <c r="D309" s="185"/>
      <c r="E309" s="56"/>
      <c r="F309" s="186"/>
      <c r="G309" s="186"/>
      <c r="H309" s="186"/>
      <c r="I309" s="62"/>
      <c r="J309" s="62"/>
      <c r="K309" s="187"/>
      <c r="L309" s="259"/>
      <c r="M309" s="259"/>
      <c r="N309" s="56"/>
      <c r="O309" s="28"/>
      <c r="P309" s="56"/>
      <c r="Q309" s="28"/>
      <c r="R309" s="132"/>
      <c r="S309" s="215"/>
      <c r="T309" s="286"/>
      <c r="U309" s="27" t="s">
        <v>34</v>
      </c>
      <c r="V309" s="185"/>
      <c r="W309" s="56"/>
      <c r="X309" s="186"/>
      <c r="Y309" s="186"/>
      <c r="Z309" s="186"/>
      <c r="AA309" s="62"/>
      <c r="AB309" s="62"/>
      <c r="AC309" s="187"/>
      <c r="AD309" s="259"/>
      <c r="AE309" s="259"/>
      <c r="AF309" s="56"/>
      <c r="AG309" s="28"/>
      <c r="AH309" s="56"/>
      <c r="AI309" s="28"/>
      <c r="AJ309" s="132"/>
      <c r="AK309" s="198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35</v>
      </c>
      <c r="D310" s="185"/>
      <c r="E310" s="56"/>
      <c r="F310" s="186"/>
      <c r="G310" s="186"/>
      <c r="H310" s="186"/>
      <c r="I310" s="62"/>
      <c r="J310" s="62"/>
      <c r="K310" s="187"/>
      <c r="L310" s="259"/>
      <c r="M310" s="259"/>
      <c r="N310" s="56"/>
      <c r="O310" s="28"/>
      <c r="P310" s="56"/>
      <c r="Q310" s="28"/>
      <c r="R310" s="132"/>
      <c r="S310" s="215"/>
      <c r="T310" s="286"/>
      <c r="U310" s="27" t="s">
        <v>35</v>
      </c>
      <c r="V310" s="185"/>
      <c r="W310" s="56"/>
      <c r="X310" s="186"/>
      <c r="Y310" s="186"/>
      <c r="Z310" s="186"/>
      <c r="AA310" s="62"/>
      <c r="AB310" s="62"/>
      <c r="AC310" s="187"/>
      <c r="AD310" s="259"/>
      <c r="AE310" s="259"/>
      <c r="AF310" s="56"/>
      <c r="AG310" s="28"/>
      <c r="AH310" s="56"/>
      <c r="AI310" s="28"/>
      <c r="AJ310" s="132"/>
      <c r="AK310" s="198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37</v>
      </c>
      <c r="D311" s="185"/>
      <c r="E311" s="56"/>
      <c r="F311" s="186"/>
      <c r="G311" s="186"/>
      <c r="H311" s="186"/>
      <c r="I311" s="62"/>
      <c r="J311" s="62"/>
      <c r="K311" s="187"/>
      <c r="L311" s="259"/>
      <c r="M311" s="259"/>
      <c r="N311" s="56"/>
      <c r="O311" s="28"/>
      <c r="P311" s="56"/>
      <c r="Q311" s="28"/>
      <c r="R311" s="132"/>
      <c r="S311" s="215"/>
      <c r="T311" s="286"/>
      <c r="U311" s="27" t="s">
        <v>37</v>
      </c>
      <c r="V311" s="185"/>
      <c r="W311" s="56"/>
      <c r="X311" s="186"/>
      <c r="Y311" s="186"/>
      <c r="Z311" s="186"/>
      <c r="AA311" s="62"/>
      <c r="AB311" s="62"/>
      <c r="AC311" s="187"/>
      <c r="AD311" s="259"/>
      <c r="AE311" s="259"/>
      <c r="AF311" s="56"/>
      <c r="AG311" s="28"/>
      <c r="AH311" s="56"/>
      <c r="AI311" s="28"/>
      <c r="AJ311" s="132"/>
      <c r="AK311" s="198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5"/>
      <c r="E312" s="56"/>
      <c r="F312" s="188"/>
      <c r="G312" s="188"/>
      <c r="H312" s="188"/>
      <c r="I312" s="56"/>
      <c r="J312" s="56"/>
      <c r="K312" s="187"/>
      <c r="L312" s="259"/>
      <c r="M312" s="259"/>
      <c r="N312" s="56"/>
      <c r="O312" s="28"/>
      <c r="P312" s="56"/>
      <c r="Q312" s="28"/>
      <c r="R312" s="183"/>
      <c r="S312" s="215"/>
      <c r="T312" s="287"/>
      <c r="U312" s="27"/>
      <c r="V312" s="185"/>
      <c r="W312" s="56"/>
      <c r="X312" s="188"/>
      <c r="Y312" s="188"/>
      <c r="Z312" s="188"/>
      <c r="AA312" s="56"/>
      <c r="AB312" s="56"/>
      <c r="AC312" s="187"/>
      <c r="AD312" s="259"/>
      <c r="AE312" s="259"/>
      <c r="AF312" s="56"/>
      <c r="AG312" s="28"/>
      <c r="AH312" s="56"/>
      <c r="AI312" s="28"/>
      <c r="AJ312" s="183"/>
      <c r="AK312" s="198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5"/>
      <c r="T313" s="285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8"/>
      <c r="AL313" s="285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34</v>
      </c>
      <c r="D314" s="185"/>
      <c r="E314" s="56"/>
      <c r="F314" s="186"/>
      <c r="G314" s="186"/>
      <c r="H314" s="186"/>
      <c r="I314" s="62"/>
      <c r="J314" s="62"/>
      <c r="K314" s="187"/>
      <c r="L314" s="259"/>
      <c r="M314" s="259"/>
      <c r="N314" s="56"/>
      <c r="O314" s="28"/>
      <c r="P314" s="56"/>
      <c r="Q314" s="28"/>
      <c r="R314" s="132"/>
      <c r="S314" s="215"/>
      <c r="T314" s="286"/>
      <c r="U314" s="27" t="s">
        <v>34</v>
      </c>
      <c r="V314" s="185"/>
      <c r="W314" s="56"/>
      <c r="X314" s="186"/>
      <c r="Y314" s="186"/>
      <c r="Z314" s="186"/>
      <c r="AA314" s="62"/>
      <c r="AB314" s="62"/>
      <c r="AC314" s="187"/>
      <c r="AD314" s="259"/>
      <c r="AE314" s="259"/>
      <c r="AF314" s="56"/>
      <c r="AG314" s="28"/>
      <c r="AH314" s="56"/>
      <c r="AI314" s="28"/>
      <c r="AJ314" s="132"/>
      <c r="AK314" s="198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35</v>
      </c>
      <c r="D315" s="185"/>
      <c r="E315" s="56"/>
      <c r="F315" s="186"/>
      <c r="G315" s="186"/>
      <c r="H315" s="186"/>
      <c r="I315" s="62"/>
      <c r="J315" s="62"/>
      <c r="K315" s="187"/>
      <c r="L315" s="259"/>
      <c r="M315" s="259"/>
      <c r="N315" s="56"/>
      <c r="O315" s="28"/>
      <c r="P315" s="56"/>
      <c r="Q315" s="28"/>
      <c r="R315" s="132"/>
      <c r="S315" s="215"/>
      <c r="T315" s="286"/>
      <c r="U315" s="27" t="s">
        <v>35</v>
      </c>
      <c r="V315" s="185"/>
      <c r="W315" s="56"/>
      <c r="X315" s="186"/>
      <c r="Y315" s="186"/>
      <c r="Z315" s="186"/>
      <c r="AA315" s="62"/>
      <c r="AB315" s="62"/>
      <c r="AC315" s="187"/>
      <c r="AD315" s="259"/>
      <c r="AE315" s="259"/>
      <c r="AF315" s="56"/>
      <c r="AG315" s="28"/>
      <c r="AH315" s="56"/>
      <c r="AI315" s="28"/>
      <c r="AJ315" s="132"/>
      <c r="AK315" s="198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37</v>
      </c>
      <c r="D316" s="185"/>
      <c r="E316" s="56"/>
      <c r="F316" s="186"/>
      <c r="G316" s="186"/>
      <c r="H316" s="186"/>
      <c r="I316" s="62"/>
      <c r="J316" s="62"/>
      <c r="K316" s="187"/>
      <c r="L316" s="259"/>
      <c r="M316" s="259"/>
      <c r="N316" s="56"/>
      <c r="O316" s="28"/>
      <c r="P316" s="56"/>
      <c r="Q316" s="28"/>
      <c r="R316" s="132"/>
      <c r="S316" s="215"/>
      <c r="T316" s="286"/>
      <c r="U316" s="27" t="s">
        <v>37</v>
      </c>
      <c r="V316" s="185"/>
      <c r="W316" s="56"/>
      <c r="X316" s="186"/>
      <c r="Y316" s="186"/>
      <c r="Z316" s="186"/>
      <c r="AA316" s="62"/>
      <c r="AB316" s="62"/>
      <c r="AC316" s="187"/>
      <c r="AD316" s="259"/>
      <c r="AE316" s="259"/>
      <c r="AF316" s="56"/>
      <c r="AG316" s="28"/>
      <c r="AH316" s="56"/>
      <c r="AI316" s="28"/>
      <c r="AJ316" s="132"/>
      <c r="AK316" s="198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5"/>
      <c r="E317" s="56"/>
      <c r="F317" s="188"/>
      <c r="G317" s="188"/>
      <c r="H317" s="188"/>
      <c r="I317" s="56"/>
      <c r="J317" s="56"/>
      <c r="K317" s="187"/>
      <c r="L317" s="259"/>
      <c r="M317" s="259"/>
      <c r="N317" s="56"/>
      <c r="O317" s="28"/>
      <c r="P317" s="56"/>
      <c r="Q317" s="28"/>
      <c r="R317" s="183"/>
      <c r="S317" s="215"/>
      <c r="T317" s="287"/>
      <c r="U317" s="27"/>
      <c r="V317" s="185"/>
      <c r="W317" s="56"/>
      <c r="X317" s="188"/>
      <c r="Y317" s="188"/>
      <c r="Z317" s="188"/>
      <c r="AA317" s="56"/>
      <c r="AB317" s="56"/>
      <c r="AC317" s="187"/>
      <c r="AD317" s="259"/>
      <c r="AE317" s="259"/>
      <c r="AF317" s="56"/>
      <c r="AG317" s="28"/>
      <c r="AH317" s="56"/>
      <c r="AI317" s="28"/>
      <c r="AJ317" s="183"/>
      <c r="AK317" s="198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5"/>
      <c r="T318" s="285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8"/>
      <c r="AL318" s="285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34</v>
      </c>
      <c r="D319" s="185"/>
      <c r="E319" s="56"/>
      <c r="F319" s="186"/>
      <c r="G319" s="186"/>
      <c r="H319" s="186"/>
      <c r="I319" s="62"/>
      <c r="J319" s="62"/>
      <c r="K319" s="187"/>
      <c r="L319" s="259"/>
      <c r="M319" s="259"/>
      <c r="N319" s="56"/>
      <c r="O319" s="28"/>
      <c r="P319" s="56"/>
      <c r="Q319" s="28"/>
      <c r="R319" s="132"/>
      <c r="S319" s="215"/>
      <c r="T319" s="286"/>
      <c r="U319" s="27" t="s">
        <v>34</v>
      </c>
      <c r="V319" s="185"/>
      <c r="W319" s="56"/>
      <c r="X319" s="186"/>
      <c r="Y319" s="186"/>
      <c r="Z319" s="186"/>
      <c r="AA319" s="62"/>
      <c r="AB319" s="62"/>
      <c r="AC319" s="187"/>
      <c r="AD319" s="259"/>
      <c r="AE319" s="259"/>
      <c r="AF319" s="56"/>
      <c r="AG319" s="28"/>
      <c r="AH319" s="56"/>
      <c r="AI319" s="28"/>
      <c r="AJ319" s="132"/>
      <c r="AK319" s="198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35</v>
      </c>
      <c r="D320" s="185"/>
      <c r="E320" s="56"/>
      <c r="F320" s="186"/>
      <c r="G320" s="186"/>
      <c r="H320" s="186"/>
      <c r="I320" s="62"/>
      <c r="J320" s="62"/>
      <c r="K320" s="187"/>
      <c r="L320" s="259"/>
      <c r="M320" s="259"/>
      <c r="N320" s="56"/>
      <c r="O320" s="28"/>
      <c r="P320" s="56"/>
      <c r="Q320" s="28"/>
      <c r="R320" s="132"/>
      <c r="S320" s="215"/>
      <c r="T320" s="286"/>
      <c r="U320" s="27" t="s">
        <v>35</v>
      </c>
      <c r="V320" s="185"/>
      <c r="W320" s="56"/>
      <c r="X320" s="186"/>
      <c r="Y320" s="186"/>
      <c r="Z320" s="186"/>
      <c r="AA320" s="62"/>
      <c r="AB320" s="62"/>
      <c r="AC320" s="187"/>
      <c r="AD320" s="259"/>
      <c r="AE320" s="259"/>
      <c r="AF320" s="56"/>
      <c r="AG320" s="28"/>
      <c r="AH320" s="56"/>
      <c r="AI320" s="28"/>
      <c r="AJ320" s="132"/>
      <c r="AK320" s="198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37</v>
      </c>
      <c r="D321" s="185"/>
      <c r="E321" s="56"/>
      <c r="F321" s="186"/>
      <c r="G321" s="186"/>
      <c r="H321" s="186"/>
      <c r="I321" s="62"/>
      <c r="J321" s="62"/>
      <c r="K321" s="187"/>
      <c r="L321" s="259"/>
      <c r="M321" s="259"/>
      <c r="N321" s="56"/>
      <c r="O321" s="28"/>
      <c r="P321" s="56"/>
      <c r="Q321" s="28"/>
      <c r="R321" s="132"/>
      <c r="S321" s="215"/>
      <c r="T321" s="286"/>
      <c r="U321" s="27" t="s">
        <v>37</v>
      </c>
      <c r="V321" s="185"/>
      <c r="W321" s="56"/>
      <c r="X321" s="186"/>
      <c r="Y321" s="186"/>
      <c r="Z321" s="186"/>
      <c r="AA321" s="62"/>
      <c r="AB321" s="62"/>
      <c r="AC321" s="187"/>
      <c r="AD321" s="259"/>
      <c r="AE321" s="259"/>
      <c r="AF321" s="56"/>
      <c r="AG321" s="28"/>
      <c r="AH321" s="56"/>
      <c r="AI321" s="28"/>
      <c r="AJ321" s="132"/>
      <c r="AK321" s="198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5"/>
      <c r="E322" s="56"/>
      <c r="F322" s="188"/>
      <c r="G322" s="188"/>
      <c r="H322" s="188"/>
      <c r="I322" s="56"/>
      <c r="J322" s="56"/>
      <c r="K322" s="187"/>
      <c r="L322" s="259"/>
      <c r="M322" s="259"/>
      <c r="N322" s="56"/>
      <c r="O322" s="28"/>
      <c r="P322" s="56"/>
      <c r="Q322" s="28"/>
      <c r="R322" s="183"/>
      <c r="S322" s="215"/>
      <c r="T322" s="287"/>
      <c r="U322" s="27"/>
      <c r="V322" s="185"/>
      <c r="W322" s="56"/>
      <c r="X322" s="188"/>
      <c r="Y322" s="188"/>
      <c r="Z322" s="188"/>
      <c r="AA322" s="56"/>
      <c r="AB322" s="56"/>
      <c r="AC322" s="187"/>
      <c r="AD322" s="259"/>
      <c r="AE322" s="259"/>
      <c r="AF322" s="56"/>
      <c r="AG322" s="28"/>
      <c r="AH322" s="56"/>
      <c r="AI322" s="28"/>
      <c r="AJ322" s="183"/>
      <c r="AK322" s="198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5"/>
      <c r="T323" s="285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8"/>
      <c r="AL323" s="285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34</v>
      </c>
      <c r="D324" s="185"/>
      <c r="E324" s="56"/>
      <c r="F324" s="186"/>
      <c r="G324" s="186"/>
      <c r="H324" s="186"/>
      <c r="I324" s="62"/>
      <c r="J324" s="62"/>
      <c r="K324" s="187"/>
      <c r="L324" s="259"/>
      <c r="M324" s="259"/>
      <c r="N324" s="56"/>
      <c r="O324" s="28"/>
      <c r="P324" s="56"/>
      <c r="Q324" s="28"/>
      <c r="R324" s="132"/>
      <c r="S324" s="215"/>
      <c r="T324" s="286"/>
      <c r="U324" s="27" t="s">
        <v>34</v>
      </c>
      <c r="V324" s="185"/>
      <c r="W324" s="56"/>
      <c r="X324" s="186"/>
      <c r="Y324" s="186"/>
      <c r="Z324" s="186"/>
      <c r="AA324" s="62"/>
      <c r="AB324" s="62"/>
      <c r="AC324" s="187"/>
      <c r="AD324" s="259"/>
      <c r="AE324" s="259"/>
      <c r="AF324" s="56"/>
      <c r="AG324" s="28"/>
      <c r="AH324" s="56"/>
      <c r="AI324" s="28"/>
      <c r="AJ324" s="132"/>
      <c r="AK324" s="198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35</v>
      </c>
      <c r="D325" s="185"/>
      <c r="E325" s="56"/>
      <c r="F325" s="186"/>
      <c r="G325" s="186"/>
      <c r="H325" s="186"/>
      <c r="I325" s="62"/>
      <c r="J325" s="62"/>
      <c r="K325" s="187"/>
      <c r="L325" s="259"/>
      <c r="M325" s="259"/>
      <c r="N325" s="56"/>
      <c r="O325" s="28"/>
      <c r="P325" s="56"/>
      <c r="Q325" s="28"/>
      <c r="R325" s="132"/>
      <c r="S325" s="215"/>
      <c r="T325" s="286"/>
      <c r="U325" s="27" t="s">
        <v>35</v>
      </c>
      <c r="V325" s="185"/>
      <c r="W325" s="56"/>
      <c r="X325" s="186"/>
      <c r="Y325" s="186"/>
      <c r="Z325" s="186"/>
      <c r="AA325" s="62"/>
      <c r="AB325" s="62"/>
      <c r="AC325" s="187"/>
      <c r="AD325" s="259"/>
      <c r="AE325" s="259"/>
      <c r="AF325" s="56"/>
      <c r="AG325" s="28"/>
      <c r="AH325" s="56"/>
      <c r="AI325" s="28"/>
      <c r="AJ325" s="132"/>
      <c r="AK325" s="198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37</v>
      </c>
      <c r="D326" s="185"/>
      <c r="E326" s="56"/>
      <c r="F326" s="186"/>
      <c r="G326" s="186"/>
      <c r="H326" s="186"/>
      <c r="I326" s="62"/>
      <c r="J326" s="62"/>
      <c r="K326" s="187"/>
      <c r="L326" s="259"/>
      <c r="M326" s="259"/>
      <c r="N326" s="56"/>
      <c r="O326" s="28"/>
      <c r="P326" s="56"/>
      <c r="Q326" s="28"/>
      <c r="R326" s="132"/>
      <c r="S326" s="215"/>
      <c r="T326" s="286"/>
      <c r="U326" s="27" t="s">
        <v>37</v>
      </c>
      <c r="V326" s="185"/>
      <c r="W326" s="56"/>
      <c r="X326" s="186"/>
      <c r="Y326" s="186"/>
      <c r="Z326" s="186"/>
      <c r="AA326" s="62"/>
      <c r="AB326" s="62"/>
      <c r="AC326" s="187"/>
      <c r="AD326" s="259"/>
      <c r="AE326" s="259"/>
      <c r="AF326" s="56"/>
      <c r="AG326" s="28"/>
      <c r="AH326" s="56"/>
      <c r="AI326" s="28"/>
      <c r="AJ326" s="132"/>
      <c r="AK326" s="198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5"/>
      <c r="E327" s="56"/>
      <c r="F327" s="188"/>
      <c r="G327" s="188"/>
      <c r="H327" s="188"/>
      <c r="I327" s="56"/>
      <c r="J327" s="56"/>
      <c r="K327" s="187"/>
      <c r="L327" s="259"/>
      <c r="M327" s="259"/>
      <c r="N327" s="56"/>
      <c r="O327" s="28"/>
      <c r="P327" s="56"/>
      <c r="Q327" s="28"/>
      <c r="R327" s="183"/>
      <c r="S327" s="215"/>
      <c r="T327" s="287"/>
      <c r="U327" s="27"/>
      <c r="V327" s="185"/>
      <c r="W327" s="56"/>
      <c r="X327" s="188"/>
      <c r="Y327" s="188"/>
      <c r="Z327" s="188"/>
      <c r="AA327" s="56"/>
      <c r="AB327" s="56"/>
      <c r="AC327" s="187"/>
      <c r="AD327" s="259"/>
      <c r="AE327" s="259"/>
      <c r="AF327" s="56"/>
      <c r="AG327" s="28"/>
      <c r="AH327" s="56"/>
      <c r="AI327" s="28"/>
      <c r="AJ327" s="183"/>
      <c r="AK327" s="198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5"/>
      <c r="T328" s="285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8"/>
      <c r="AL328" s="285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34</v>
      </c>
      <c r="D329" s="185"/>
      <c r="E329" s="56"/>
      <c r="F329" s="186"/>
      <c r="G329" s="186"/>
      <c r="H329" s="186"/>
      <c r="I329" s="62"/>
      <c r="J329" s="62"/>
      <c r="K329" s="187"/>
      <c r="L329" s="259"/>
      <c r="M329" s="259"/>
      <c r="N329" s="56"/>
      <c r="O329" s="28"/>
      <c r="P329" s="56"/>
      <c r="Q329" s="28"/>
      <c r="R329" s="132"/>
      <c r="S329" s="215"/>
      <c r="T329" s="286"/>
      <c r="U329" s="27" t="s">
        <v>34</v>
      </c>
      <c r="V329" s="185"/>
      <c r="W329" s="56"/>
      <c r="X329" s="186"/>
      <c r="Y329" s="186"/>
      <c r="Z329" s="186"/>
      <c r="AA329" s="62"/>
      <c r="AB329" s="62"/>
      <c r="AC329" s="187"/>
      <c r="AD329" s="259"/>
      <c r="AE329" s="259"/>
      <c r="AF329" s="56"/>
      <c r="AG329" s="28"/>
      <c r="AH329" s="56"/>
      <c r="AI329" s="28"/>
      <c r="AJ329" s="132"/>
      <c r="AK329" s="198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35</v>
      </c>
      <c r="D330" s="185"/>
      <c r="E330" s="56"/>
      <c r="F330" s="186"/>
      <c r="G330" s="186"/>
      <c r="H330" s="186"/>
      <c r="I330" s="62"/>
      <c r="J330" s="62"/>
      <c r="K330" s="187"/>
      <c r="L330" s="259"/>
      <c r="M330" s="259"/>
      <c r="N330" s="56"/>
      <c r="O330" s="28"/>
      <c r="P330" s="56"/>
      <c r="Q330" s="28"/>
      <c r="R330" s="132"/>
      <c r="S330" s="215"/>
      <c r="T330" s="286"/>
      <c r="U330" s="27" t="s">
        <v>35</v>
      </c>
      <c r="V330" s="185"/>
      <c r="W330" s="56"/>
      <c r="X330" s="186"/>
      <c r="Y330" s="186"/>
      <c r="Z330" s="186"/>
      <c r="AA330" s="62"/>
      <c r="AB330" s="62"/>
      <c r="AC330" s="187"/>
      <c r="AD330" s="259"/>
      <c r="AE330" s="259"/>
      <c r="AF330" s="56"/>
      <c r="AG330" s="28"/>
      <c r="AH330" s="56"/>
      <c r="AI330" s="28"/>
      <c r="AJ330" s="132"/>
      <c r="AK330" s="198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37</v>
      </c>
      <c r="D331" s="185"/>
      <c r="E331" s="56"/>
      <c r="F331" s="186"/>
      <c r="G331" s="186"/>
      <c r="H331" s="186"/>
      <c r="I331" s="62"/>
      <c r="J331" s="62"/>
      <c r="K331" s="187"/>
      <c r="L331" s="259"/>
      <c r="M331" s="259"/>
      <c r="N331" s="56"/>
      <c r="O331" s="28"/>
      <c r="P331" s="56"/>
      <c r="Q331" s="28"/>
      <c r="R331" s="132"/>
      <c r="S331" s="215"/>
      <c r="T331" s="286"/>
      <c r="U331" s="27" t="s">
        <v>37</v>
      </c>
      <c r="V331" s="185"/>
      <c r="W331" s="56"/>
      <c r="X331" s="186"/>
      <c r="Y331" s="186"/>
      <c r="Z331" s="186"/>
      <c r="AA331" s="62"/>
      <c r="AB331" s="62"/>
      <c r="AC331" s="187"/>
      <c r="AD331" s="259"/>
      <c r="AE331" s="259"/>
      <c r="AF331" s="56"/>
      <c r="AG331" s="28"/>
      <c r="AH331" s="56"/>
      <c r="AI331" s="28"/>
      <c r="AJ331" s="132"/>
      <c r="AK331" s="198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5"/>
      <c r="E332" s="56"/>
      <c r="F332" s="188"/>
      <c r="G332" s="188"/>
      <c r="H332" s="188"/>
      <c r="I332" s="56"/>
      <c r="J332" s="56"/>
      <c r="K332" s="187"/>
      <c r="L332" s="259"/>
      <c r="M332" s="259"/>
      <c r="N332" s="56"/>
      <c r="O332" s="28"/>
      <c r="P332" s="56"/>
      <c r="Q332" s="28"/>
      <c r="R332" s="183"/>
      <c r="S332" s="215"/>
      <c r="T332" s="287"/>
      <c r="U332" s="27"/>
      <c r="V332" s="185"/>
      <c r="W332" s="56"/>
      <c r="X332" s="188"/>
      <c r="Y332" s="188"/>
      <c r="Z332" s="188"/>
      <c r="AA332" s="56"/>
      <c r="AB332" s="56"/>
      <c r="AC332" s="187"/>
      <c r="AD332" s="259"/>
      <c r="AE332" s="259"/>
      <c r="AF332" s="56"/>
      <c r="AG332" s="28"/>
      <c r="AH332" s="56"/>
      <c r="AI332" s="28"/>
      <c r="AJ332" s="183"/>
      <c r="AK332" s="198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5"/>
      <c r="T333" s="285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8"/>
      <c r="AL333" s="285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34</v>
      </c>
      <c r="D334" s="185"/>
      <c r="E334" s="56"/>
      <c r="F334" s="186"/>
      <c r="G334" s="186"/>
      <c r="H334" s="186"/>
      <c r="I334" s="62"/>
      <c r="J334" s="62"/>
      <c r="K334" s="187"/>
      <c r="L334" s="259"/>
      <c r="M334" s="259"/>
      <c r="N334" s="56"/>
      <c r="O334" s="28"/>
      <c r="P334" s="56"/>
      <c r="Q334" s="28"/>
      <c r="R334" s="132"/>
      <c r="S334" s="215"/>
      <c r="T334" s="286"/>
      <c r="U334" s="27" t="s">
        <v>34</v>
      </c>
      <c r="V334" s="185"/>
      <c r="W334" s="56"/>
      <c r="X334" s="186"/>
      <c r="Y334" s="186"/>
      <c r="Z334" s="186"/>
      <c r="AA334" s="62"/>
      <c r="AB334" s="62"/>
      <c r="AC334" s="187"/>
      <c r="AD334" s="259"/>
      <c r="AE334" s="259"/>
      <c r="AF334" s="56"/>
      <c r="AG334" s="28"/>
      <c r="AH334" s="56"/>
      <c r="AI334" s="28"/>
      <c r="AJ334" s="132"/>
      <c r="AK334" s="198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35</v>
      </c>
      <c r="D335" s="185"/>
      <c r="E335" s="56"/>
      <c r="F335" s="186"/>
      <c r="G335" s="186"/>
      <c r="H335" s="186"/>
      <c r="I335" s="62"/>
      <c r="J335" s="62"/>
      <c r="K335" s="187"/>
      <c r="L335" s="259"/>
      <c r="M335" s="259"/>
      <c r="N335" s="56"/>
      <c r="O335" s="28"/>
      <c r="P335" s="56"/>
      <c r="Q335" s="28"/>
      <c r="R335" s="132"/>
      <c r="S335" s="215"/>
      <c r="T335" s="286"/>
      <c r="U335" s="27" t="s">
        <v>35</v>
      </c>
      <c r="V335" s="185"/>
      <c r="W335" s="56"/>
      <c r="X335" s="186"/>
      <c r="Y335" s="186"/>
      <c r="Z335" s="186"/>
      <c r="AA335" s="62"/>
      <c r="AB335" s="62"/>
      <c r="AC335" s="187"/>
      <c r="AD335" s="259"/>
      <c r="AE335" s="259"/>
      <c r="AF335" s="56"/>
      <c r="AG335" s="28"/>
      <c r="AH335" s="56"/>
      <c r="AI335" s="28"/>
      <c r="AJ335" s="132"/>
      <c r="AK335" s="198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37</v>
      </c>
      <c r="D336" s="185"/>
      <c r="E336" s="56"/>
      <c r="F336" s="186"/>
      <c r="G336" s="186"/>
      <c r="H336" s="186"/>
      <c r="I336" s="62"/>
      <c r="J336" s="62"/>
      <c r="K336" s="187"/>
      <c r="L336" s="259"/>
      <c r="M336" s="259"/>
      <c r="N336" s="56"/>
      <c r="O336" s="28"/>
      <c r="P336" s="56"/>
      <c r="Q336" s="28"/>
      <c r="R336" s="132"/>
      <c r="S336" s="215"/>
      <c r="T336" s="286"/>
      <c r="U336" s="27" t="s">
        <v>37</v>
      </c>
      <c r="V336" s="185"/>
      <c r="W336" s="56"/>
      <c r="X336" s="186"/>
      <c r="Y336" s="186"/>
      <c r="Z336" s="186"/>
      <c r="AA336" s="62"/>
      <c r="AB336" s="62"/>
      <c r="AC336" s="187"/>
      <c r="AD336" s="259"/>
      <c r="AE336" s="259"/>
      <c r="AF336" s="56"/>
      <c r="AG336" s="28"/>
      <c r="AH336" s="56"/>
      <c r="AI336" s="28"/>
      <c r="AJ336" s="132"/>
      <c r="AK336" s="198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5"/>
      <c r="E337" s="56"/>
      <c r="F337" s="188"/>
      <c r="G337" s="188"/>
      <c r="H337" s="188"/>
      <c r="I337" s="56"/>
      <c r="J337" s="56"/>
      <c r="K337" s="187"/>
      <c r="L337" s="259"/>
      <c r="M337" s="259"/>
      <c r="N337" s="56"/>
      <c r="O337" s="28"/>
      <c r="P337" s="56"/>
      <c r="Q337" s="28"/>
      <c r="R337" s="183"/>
      <c r="S337" s="215"/>
      <c r="T337" s="287"/>
      <c r="U337" s="27"/>
      <c r="V337" s="185"/>
      <c r="W337" s="56"/>
      <c r="X337" s="188"/>
      <c r="Y337" s="188"/>
      <c r="Z337" s="188"/>
      <c r="AA337" s="56"/>
      <c r="AB337" s="56"/>
      <c r="AC337" s="187"/>
      <c r="AD337" s="259"/>
      <c r="AE337" s="259"/>
      <c r="AF337" s="56"/>
      <c r="AG337" s="28"/>
      <c r="AH337" s="56"/>
      <c r="AI337" s="28"/>
      <c r="AJ337" s="183"/>
      <c r="AK337" s="198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5"/>
      <c r="T338" s="285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8"/>
      <c r="AL338" s="285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34</v>
      </c>
      <c r="D339" s="185"/>
      <c r="E339" s="56"/>
      <c r="F339" s="186"/>
      <c r="G339" s="186"/>
      <c r="H339" s="186"/>
      <c r="I339" s="62"/>
      <c r="J339" s="62"/>
      <c r="K339" s="187"/>
      <c r="L339" s="259"/>
      <c r="M339" s="259"/>
      <c r="N339" s="56"/>
      <c r="O339" s="28"/>
      <c r="P339" s="56"/>
      <c r="Q339" s="28"/>
      <c r="R339" s="132"/>
      <c r="S339" s="215"/>
      <c r="T339" s="286"/>
      <c r="U339" s="27" t="s">
        <v>34</v>
      </c>
      <c r="V339" s="185"/>
      <c r="W339" s="56"/>
      <c r="X339" s="186"/>
      <c r="Y339" s="186"/>
      <c r="Z339" s="186"/>
      <c r="AA339" s="62"/>
      <c r="AB339" s="62"/>
      <c r="AC339" s="187"/>
      <c r="AD339" s="259"/>
      <c r="AE339" s="259"/>
      <c r="AF339" s="56"/>
      <c r="AG339" s="28"/>
      <c r="AH339" s="56"/>
      <c r="AI339" s="28"/>
      <c r="AJ339" s="132"/>
      <c r="AK339" s="198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35</v>
      </c>
      <c r="D340" s="185"/>
      <c r="E340" s="56"/>
      <c r="F340" s="186"/>
      <c r="G340" s="186"/>
      <c r="H340" s="186"/>
      <c r="I340" s="62"/>
      <c r="J340" s="62"/>
      <c r="K340" s="187"/>
      <c r="L340" s="259"/>
      <c r="M340" s="259"/>
      <c r="N340" s="56"/>
      <c r="O340" s="28"/>
      <c r="P340" s="56"/>
      <c r="Q340" s="28"/>
      <c r="R340" s="132"/>
      <c r="S340" s="215"/>
      <c r="T340" s="286"/>
      <c r="U340" s="27" t="s">
        <v>35</v>
      </c>
      <c r="V340" s="185"/>
      <c r="W340" s="56"/>
      <c r="X340" s="186"/>
      <c r="Y340" s="186"/>
      <c r="Z340" s="186"/>
      <c r="AA340" s="62"/>
      <c r="AB340" s="62"/>
      <c r="AC340" s="187"/>
      <c r="AD340" s="259"/>
      <c r="AE340" s="259"/>
      <c r="AF340" s="56"/>
      <c r="AG340" s="28"/>
      <c r="AH340" s="56"/>
      <c r="AI340" s="28"/>
      <c r="AJ340" s="132"/>
      <c r="AK340" s="198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37</v>
      </c>
      <c r="D341" s="185"/>
      <c r="E341" s="56"/>
      <c r="F341" s="186"/>
      <c r="G341" s="186"/>
      <c r="H341" s="186"/>
      <c r="I341" s="62"/>
      <c r="J341" s="62"/>
      <c r="K341" s="187"/>
      <c r="L341" s="259"/>
      <c r="M341" s="259"/>
      <c r="N341" s="56"/>
      <c r="O341" s="28"/>
      <c r="P341" s="56"/>
      <c r="Q341" s="28"/>
      <c r="R341" s="132"/>
      <c r="S341" s="215"/>
      <c r="T341" s="286"/>
      <c r="U341" s="27" t="s">
        <v>37</v>
      </c>
      <c r="V341" s="185"/>
      <c r="W341" s="56"/>
      <c r="X341" s="186"/>
      <c r="Y341" s="186"/>
      <c r="Z341" s="186"/>
      <c r="AA341" s="62"/>
      <c r="AB341" s="62"/>
      <c r="AC341" s="187"/>
      <c r="AD341" s="259"/>
      <c r="AE341" s="259"/>
      <c r="AF341" s="56"/>
      <c r="AG341" s="28"/>
      <c r="AH341" s="56"/>
      <c r="AI341" s="28"/>
      <c r="AJ341" s="132"/>
      <c r="AK341" s="198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5"/>
      <c r="E342" s="56"/>
      <c r="F342" s="188"/>
      <c r="G342" s="188"/>
      <c r="H342" s="188"/>
      <c r="I342" s="56"/>
      <c r="J342" s="56"/>
      <c r="K342" s="187"/>
      <c r="L342" s="259"/>
      <c r="M342" s="259"/>
      <c r="N342" s="56"/>
      <c r="O342" s="28"/>
      <c r="P342" s="56"/>
      <c r="Q342" s="28"/>
      <c r="R342" s="183"/>
      <c r="S342" s="215"/>
      <c r="T342" s="287"/>
      <c r="U342" s="27"/>
      <c r="V342" s="185"/>
      <c r="W342" s="56"/>
      <c r="X342" s="188"/>
      <c r="Y342" s="188"/>
      <c r="Z342" s="188"/>
      <c r="AA342" s="56"/>
      <c r="AB342" s="56"/>
      <c r="AC342" s="187"/>
      <c r="AD342" s="259"/>
      <c r="AE342" s="259"/>
      <c r="AF342" s="56"/>
      <c r="AG342" s="28"/>
      <c r="AH342" s="56"/>
      <c r="AI342" s="28"/>
      <c r="AJ342" s="183"/>
      <c r="AK342" s="198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5"/>
      <c r="T343" s="285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8"/>
      <c r="AL343" s="285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34</v>
      </c>
      <c r="D344" s="185"/>
      <c r="E344" s="56"/>
      <c r="F344" s="186"/>
      <c r="G344" s="186"/>
      <c r="H344" s="186"/>
      <c r="I344" s="62"/>
      <c r="J344" s="62"/>
      <c r="K344" s="187"/>
      <c r="L344" s="259"/>
      <c r="M344" s="259"/>
      <c r="N344" s="56"/>
      <c r="O344" s="28"/>
      <c r="P344" s="56"/>
      <c r="Q344" s="28"/>
      <c r="R344" s="132"/>
      <c r="S344" s="215"/>
      <c r="T344" s="286"/>
      <c r="U344" s="27" t="s">
        <v>34</v>
      </c>
      <c r="V344" s="185"/>
      <c r="W344" s="56"/>
      <c r="X344" s="186"/>
      <c r="Y344" s="186"/>
      <c r="Z344" s="186"/>
      <c r="AA344" s="62"/>
      <c r="AB344" s="62"/>
      <c r="AC344" s="187"/>
      <c r="AD344" s="259"/>
      <c r="AE344" s="259"/>
      <c r="AF344" s="56"/>
      <c r="AG344" s="28"/>
      <c r="AH344" s="56"/>
      <c r="AI344" s="28"/>
      <c r="AJ344" s="132"/>
      <c r="AK344" s="198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35</v>
      </c>
      <c r="D345" s="185"/>
      <c r="E345" s="56"/>
      <c r="F345" s="186"/>
      <c r="G345" s="186"/>
      <c r="H345" s="186"/>
      <c r="I345" s="62"/>
      <c r="J345" s="62"/>
      <c r="K345" s="187"/>
      <c r="L345" s="259"/>
      <c r="M345" s="259"/>
      <c r="N345" s="56"/>
      <c r="O345" s="28"/>
      <c r="P345" s="56"/>
      <c r="Q345" s="28"/>
      <c r="R345" s="132"/>
      <c r="S345" s="215"/>
      <c r="T345" s="286"/>
      <c r="U345" s="27" t="s">
        <v>35</v>
      </c>
      <c r="V345" s="185"/>
      <c r="W345" s="56"/>
      <c r="X345" s="186"/>
      <c r="Y345" s="186"/>
      <c r="Z345" s="186"/>
      <c r="AA345" s="62"/>
      <c r="AB345" s="62"/>
      <c r="AC345" s="187"/>
      <c r="AD345" s="259"/>
      <c r="AE345" s="259"/>
      <c r="AF345" s="56"/>
      <c r="AG345" s="28"/>
      <c r="AH345" s="56"/>
      <c r="AI345" s="28"/>
      <c r="AJ345" s="132"/>
      <c r="AK345" s="198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37</v>
      </c>
      <c r="D346" s="185"/>
      <c r="E346" s="56"/>
      <c r="F346" s="186"/>
      <c r="G346" s="186"/>
      <c r="H346" s="186"/>
      <c r="I346" s="62"/>
      <c r="J346" s="62"/>
      <c r="K346" s="187"/>
      <c r="L346" s="259"/>
      <c r="M346" s="259"/>
      <c r="N346" s="56"/>
      <c r="O346" s="28"/>
      <c r="P346" s="56"/>
      <c r="Q346" s="28"/>
      <c r="R346" s="132"/>
      <c r="S346" s="215"/>
      <c r="T346" s="286"/>
      <c r="U346" s="27" t="s">
        <v>37</v>
      </c>
      <c r="V346" s="185"/>
      <c r="W346" s="56"/>
      <c r="X346" s="186"/>
      <c r="Y346" s="186"/>
      <c r="Z346" s="186"/>
      <c r="AA346" s="62"/>
      <c r="AB346" s="62"/>
      <c r="AC346" s="187"/>
      <c r="AD346" s="259"/>
      <c r="AE346" s="259"/>
      <c r="AF346" s="56"/>
      <c r="AG346" s="28"/>
      <c r="AH346" s="56"/>
      <c r="AI346" s="28"/>
      <c r="AJ346" s="132"/>
      <c r="AK346" s="198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5"/>
      <c r="E347" s="56"/>
      <c r="F347" s="188"/>
      <c r="G347" s="188"/>
      <c r="H347" s="188"/>
      <c r="I347" s="56"/>
      <c r="J347" s="56"/>
      <c r="K347" s="187"/>
      <c r="L347" s="259"/>
      <c r="M347" s="259"/>
      <c r="N347" s="56"/>
      <c r="O347" s="28"/>
      <c r="P347" s="56"/>
      <c r="Q347" s="28"/>
      <c r="R347" s="183"/>
      <c r="S347" s="215"/>
      <c r="T347" s="287"/>
      <c r="U347" s="27"/>
      <c r="V347" s="185"/>
      <c r="W347" s="56"/>
      <c r="X347" s="188"/>
      <c r="Y347" s="188"/>
      <c r="Z347" s="188"/>
      <c r="AA347" s="56"/>
      <c r="AB347" s="56"/>
      <c r="AC347" s="187"/>
      <c r="AD347" s="259"/>
      <c r="AE347" s="259"/>
      <c r="AF347" s="56"/>
      <c r="AG347" s="28"/>
      <c r="AH347" s="56"/>
      <c r="AI347" s="28"/>
      <c r="AJ347" s="183"/>
      <c r="AK347" s="198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5"/>
      <c r="T348" s="285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8"/>
      <c r="AL348" s="285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34</v>
      </c>
      <c r="D349" s="185"/>
      <c r="E349" s="56"/>
      <c r="F349" s="186"/>
      <c r="G349" s="186"/>
      <c r="H349" s="186"/>
      <c r="I349" s="62"/>
      <c r="J349" s="62"/>
      <c r="K349" s="187"/>
      <c r="L349" s="259"/>
      <c r="M349" s="259"/>
      <c r="N349" s="56"/>
      <c r="O349" s="28"/>
      <c r="P349" s="56"/>
      <c r="Q349" s="28"/>
      <c r="R349" s="132"/>
      <c r="S349" s="215"/>
      <c r="T349" s="286"/>
      <c r="U349" s="27" t="s">
        <v>34</v>
      </c>
      <c r="V349" s="185"/>
      <c r="W349" s="56"/>
      <c r="X349" s="186"/>
      <c r="Y349" s="186"/>
      <c r="Z349" s="186"/>
      <c r="AA349" s="62"/>
      <c r="AB349" s="62"/>
      <c r="AC349" s="187"/>
      <c r="AD349" s="259"/>
      <c r="AE349" s="259"/>
      <c r="AF349" s="56"/>
      <c r="AG349" s="28"/>
      <c r="AH349" s="56"/>
      <c r="AI349" s="28"/>
      <c r="AJ349" s="132"/>
      <c r="AK349" s="198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35</v>
      </c>
      <c r="D350" s="185"/>
      <c r="E350" s="56"/>
      <c r="F350" s="186"/>
      <c r="G350" s="186"/>
      <c r="H350" s="186"/>
      <c r="I350" s="62"/>
      <c r="J350" s="62"/>
      <c r="K350" s="187"/>
      <c r="L350" s="259"/>
      <c r="M350" s="259"/>
      <c r="N350" s="56"/>
      <c r="O350" s="28"/>
      <c r="P350" s="56"/>
      <c r="Q350" s="28"/>
      <c r="R350" s="132"/>
      <c r="S350" s="215"/>
      <c r="T350" s="286"/>
      <c r="U350" s="27" t="s">
        <v>35</v>
      </c>
      <c r="V350" s="185"/>
      <c r="W350" s="56"/>
      <c r="X350" s="186"/>
      <c r="Y350" s="186"/>
      <c r="Z350" s="186"/>
      <c r="AA350" s="62"/>
      <c r="AB350" s="62"/>
      <c r="AC350" s="187"/>
      <c r="AD350" s="259"/>
      <c r="AE350" s="259"/>
      <c r="AF350" s="56"/>
      <c r="AG350" s="28"/>
      <c r="AH350" s="56"/>
      <c r="AI350" s="28"/>
      <c r="AJ350" s="132"/>
      <c r="AK350" s="198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37</v>
      </c>
      <c r="D351" s="185"/>
      <c r="E351" s="56"/>
      <c r="F351" s="186"/>
      <c r="G351" s="186"/>
      <c r="H351" s="186"/>
      <c r="I351" s="62"/>
      <c r="J351" s="62"/>
      <c r="K351" s="187"/>
      <c r="L351" s="259"/>
      <c r="M351" s="259"/>
      <c r="N351" s="56"/>
      <c r="O351" s="28"/>
      <c r="P351" s="56"/>
      <c r="Q351" s="28"/>
      <c r="R351" s="132"/>
      <c r="S351" s="215"/>
      <c r="T351" s="286"/>
      <c r="U351" s="27" t="s">
        <v>37</v>
      </c>
      <c r="V351" s="185"/>
      <c r="W351" s="56"/>
      <c r="X351" s="186"/>
      <c r="Y351" s="186"/>
      <c r="Z351" s="186"/>
      <c r="AA351" s="62"/>
      <c r="AB351" s="62"/>
      <c r="AC351" s="187"/>
      <c r="AD351" s="259"/>
      <c r="AE351" s="259"/>
      <c r="AF351" s="56"/>
      <c r="AG351" s="28"/>
      <c r="AH351" s="56"/>
      <c r="AI351" s="28"/>
      <c r="AJ351" s="132"/>
      <c r="AK351" s="198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5"/>
      <c r="E352" s="56"/>
      <c r="F352" s="188"/>
      <c r="G352" s="188"/>
      <c r="H352" s="188"/>
      <c r="I352" s="56"/>
      <c r="J352" s="56"/>
      <c r="K352" s="187"/>
      <c r="L352" s="259"/>
      <c r="M352" s="259"/>
      <c r="N352" s="56"/>
      <c r="O352" s="28"/>
      <c r="P352" s="56"/>
      <c r="Q352" s="28"/>
      <c r="R352" s="183"/>
      <c r="S352" s="215"/>
      <c r="T352" s="287"/>
      <c r="U352" s="27"/>
      <c r="V352" s="185"/>
      <c r="W352" s="56"/>
      <c r="X352" s="188"/>
      <c r="Y352" s="188"/>
      <c r="Z352" s="188"/>
      <c r="AA352" s="56"/>
      <c r="AB352" s="56"/>
      <c r="AC352" s="187"/>
      <c r="AD352" s="259"/>
      <c r="AE352" s="259"/>
      <c r="AF352" s="56"/>
      <c r="AG352" s="28"/>
      <c r="AH352" s="56"/>
      <c r="AI352" s="28"/>
      <c r="AJ352" s="183"/>
      <c r="AK352" s="198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5"/>
      <c r="T353" s="285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8"/>
      <c r="AL353" s="285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34</v>
      </c>
      <c r="D354" s="185"/>
      <c r="E354" s="56"/>
      <c r="F354" s="186"/>
      <c r="G354" s="186"/>
      <c r="H354" s="186"/>
      <c r="I354" s="62"/>
      <c r="J354" s="62"/>
      <c r="K354" s="187"/>
      <c r="L354" s="259"/>
      <c r="M354" s="259"/>
      <c r="N354" s="56"/>
      <c r="O354" s="28"/>
      <c r="P354" s="56"/>
      <c r="Q354" s="28"/>
      <c r="R354" s="132"/>
      <c r="S354" s="215"/>
      <c r="T354" s="286"/>
      <c r="U354" s="27" t="s">
        <v>34</v>
      </c>
      <c r="V354" s="185"/>
      <c r="W354" s="56"/>
      <c r="X354" s="186"/>
      <c r="Y354" s="186"/>
      <c r="Z354" s="186"/>
      <c r="AA354" s="62"/>
      <c r="AB354" s="62"/>
      <c r="AC354" s="187"/>
      <c r="AD354" s="259"/>
      <c r="AE354" s="259"/>
      <c r="AF354" s="56"/>
      <c r="AG354" s="28"/>
      <c r="AH354" s="56"/>
      <c r="AI354" s="28"/>
      <c r="AJ354" s="132"/>
      <c r="AK354" s="198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35</v>
      </c>
      <c r="D355" s="185"/>
      <c r="E355" s="56"/>
      <c r="F355" s="186"/>
      <c r="G355" s="186"/>
      <c r="H355" s="186"/>
      <c r="I355" s="62"/>
      <c r="J355" s="62"/>
      <c r="K355" s="187"/>
      <c r="L355" s="259"/>
      <c r="M355" s="259"/>
      <c r="N355" s="56"/>
      <c r="O355" s="28"/>
      <c r="P355" s="56"/>
      <c r="Q355" s="28"/>
      <c r="R355" s="132"/>
      <c r="S355" s="215"/>
      <c r="T355" s="286"/>
      <c r="U355" s="27" t="s">
        <v>35</v>
      </c>
      <c r="V355" s="185"/>
      <c r="W355" s="56"/>
      <c r="X355" s="186"/>
      <c r="Y355" s="186"/>
      <c r="Z355" s="186"/>
      <c r="AA355" s="62"/>
      <c r="AB355" s="62"/>
      <c r="AC355" s="187"/>
      <c r="AD355" s="259"/>
      <c r="AE355" s="259"/>
      <c r="AF355" s="56"/>
      <c r="AG355" s="28"/>
      <c r="AH355" s="56"/>
      <c r="AI355" s="28"/>
      <c r="AJ355" s="132"/>
      <c r="AK355" s="198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37</v>
      </c>
      <c r="D356" s="185"/>
      <c r="E356" s="56"/>
      <c r="F356" s="186"/>
      <c r="G356" s="186"/>
      <c r="H356" s="186"/>
      <c r="I356" s="62"/>
      <c r="J356" s="62"/>
      <c r="K356" s="187"/>
      <c r="L356" s="259"/>
      <c r="M356" s="259"/>
      <c r="N356" s="56"/>
      <c r="O356" s="28"/>
      <c r="P356" s="56"/>
      <c r="Q356" s="28"/>
      <c r="R356" s="132"/>
      <c r="S356" s="215"/>
      <c r="T356" s="286"/>
      <c r="U356" s="27" t="s">
        <v>37</v>
      </c>
      <c r="V356" s="185"/>
      <c r="W356" s="56"/>
      <c r="X356" s="186"/>
      <c r="Y356" s="186"/>
      <c r="Z356" s="186"/>
      <c r="AA356" s="62"/>
      <c r="AB356" s="62"/>
      <c r="AC356" s="187"/>
      <c r="AD356" s="259"/>
      <c r="AE356" s="259"/>
      <c r="AF356" s="56"/>
      <c r="AG356" s="28"/>
      <c r="AH356" s="56"/>
      <c r="AI356" s="28"/>
      <c r="AJ356" s="132"/>
      <c r="AK356" s="198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5"/>
      <c r="E357" s="56"/>
      <c r="F357" s="188"/>
      <c r="G357" s="188"/>
      <c r="H357" s="188"/>
      <c r="I357" s="56"/>
      <c r="J357" s="56"/>
      <c r="K357" s="187"/>
      <c r="L357" s="259"/>
      <c r="M357" s="259"/>
      <c r="N357" s="56"/>
      <c r="O357" s="28"/>
      <c r="P357" s="56"/>
      <c r="Q357" s="28"/>
      <c r="R357" s="183"/>
      <c r="S357" s="215"/>
      <c r="T357" s="287"/>
      <c r="U357" s="27"/>
      <c r="V357" s="185"/>
      <c r="W357" s="56"/>
      <c r="X357" s="188"/>
      <c r="Y357" s="188"/>
      <c r="Z357" s="188"/>
      <c r="AA357" s="56"/>
      <c r="AB357" s="56"/>
      <c r="AC357" s="187"/>
      <c r="AD357" s="259"/>
      <c r="AE357" s="259"/>
      <c r="AF357" s="56"/>
      <c r="AG357" s="28"/>
      <c r="AH357" s="56"/>
      <c r="AI357" s="28"/>
      <c r="AJ357" s="183"/>
      <c r="AK357" s="198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5"/>
      <c r="T358" s="285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8"/>
      <c r="AL358" s="285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34</v>
      </c>
      <c r="D359" s="185"/>
      <c r="E359" s="56"/>
      <c r="F359" s="186"/>
      <c r="G359" s="186"/>
      <c r="H359" s="186"/>
      <c r="I359" s="62"/>
      <c r="J359" s="62"/>
      <c r="K359" s="187"/>
      <c r="L359" s="259"/>
      <c r="M359" s="259"/>
      <c r="N359" s="56"/>
      <c r="O359" s="28"/>
      <c r="P359" s="56"/>
      <c r="Q359" s="28"/>
      <c r="R359" s="132"/>
      <c r="S359" s="215"/>
      <c r="T359" s="286"/>
      <c r="U359" s="27" t="s">
        <v>34</v>
      </c>
      <c r="V359" s="185"/>
      <c r="W359" s="56"/>
      <c r="X359" s="186"/>
      <c r="Y359" s="186"/>
      <c r="Z359" s="186"/>
      <c r="AA359" s="62"/>
      <c r="AB359" s="62"/>
      <c r="AC359" s="187"/>
      <c r="AD359" s="259"/>
      <c r="AE359" s="259"/>
      <c r="AF359" s="56"/>
      <c r="AG359" s="28"/>
      <c r="AH359" s="56"/>
      <c r="AI359" s="28"/>
      <c r="AJ359" s="132"/>
      <c r="AK359" s="198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35</v>
      </c>
      <c r="D360" s="185"/>
      <c r="E360" s="56"/>
      <c r="F360" s="186"/>
      <c r="G360" s="186"/>
      <c r="H360" s="186"/>
      <c r="I360" s="62"/>
      <c r="J360" s="62"/>
      <c r="K360" s="187"/>
      <c r="L360" s="259"/>
      <c r="M360" s="259"/>
      <c r="N360" s="56"/>
      <c r="O360" s="28"/>
      <c r="P360" s="56"/>
      <c r="Q360" s="28"/>
      <c r="R360" s="132"/>
      <c r="S360" s="215"/>
      <c r="T360" s="286"/>
      <c r="U360" s="27" t="s">
        <v>35</v>
      </c>
      <c r="V360" s="185"/>
      <c r="W360" s="56"/>
      <c r="X360" s="186"/>
      <c r="Y360" s="186"/>
      <c r="Z360" s="186"/>
      <c r="AA360" s="62"/>
      <c r="AB360" s="62"/>
      <c r="AC360" s="187"/>
      <c r="AD360" s="259"/>
      <c r="AE360" s="259"/>
      <c r="AF360" s="56"/>
      <c r="AG360" s="28"/>
      <c r="AH360" s="56"/>
      <c r="AI360" s="28"/>
      <c r="AJ360" s="132"/>
      <c r="AK360" s="198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37</v>
      </c>
      <c r="D361" s="185"/>
      <c r="E361" s="56"/>
      <c r="F361" s="186"/>
      <c r="G361" s="186"/>
      <c r="H361" s="186"/>
      <c r="I361" s="62"/>
      <c r="J361" s="62"/>
      <c r="K361" s="187"/>
      <c r="L361" s="259"/>
      <c r="M361" s="259"/>
      <c r="N361" s="56"/>
      <c r="O361" s="28"/>
      <c r="P361" s="56"/>
      <c r="Q361" s="28"/>
      <c r="R361" s="132"/>
      <c r="S361" s="215"/>
      <c r="T361" s="286"/>
      <c r="U361" s="27" t="s">
        <v>37</v>
      </c>
      <c r="V361" s="185"/>
      <c r="W361" s="56"/>
      <c r="X361" s="186"/>
      <c r="Y361" s="186"/>
      <c r="Z361" s="186"/>
      <c r="AA361" s="62"/>
      <c r="AB361" s="62"/>
      <c r="AC361" s="187"/>
      <c r="AD361" s="259"/>
      <c r="AE361" s="259"/>
      <c r="AF361" s="56"/>
      <c r="AG361" s="28"/>
      <c r="AH361" s="56"/>
      <c r="AI361" s="28"/>
      <c r="AJ361" s="132"/>
      <c r="AK361" s="198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5"/>
      <c r="E362" s="56"/>
      <c r="F362" s="188"/>
      <c r="G362" s="188"/>
      <c r="H362" s="188"/>
      <c r="I362" s="56"/>
      <c r="J362" s="56"/>
      <c r="K362" s="187"/>
      <c r="L362" s="259"/>
      <c r="M362" s="259"/>
      <c r="N362" s="56"/>
      <c r="O362" s="28"/>
      <c r="P362" s="56"/>
      <c r="Q362" s="28"/>
      <c r="R362" s="183"/>
      <c r="S362" s="215"/>
      <c r="T362" s="287"/>
      <c r="U362" s="27"/>
      <c r="V362" s="185"/>
      <c r="W362" s="56"/>
      <c r="X362" s="188"/>
      <c r="Y362" s="188"/>
      <c r="Z362" s="188"/>
      <c r="AA362" s="56"/>
      <c r="AB362" s="56"/>
      <c r="AC362" s="187"/>
      <c r="AD362" s="259"/>
      <c r="AE362" s="259"/>
      <c r="AF362" s="56"/>
      <c r="AG362" s="28"/>
      <c r="AH362" s="56"/>
      <c r="AI362" s="28"/>
      <c r="AJ362" s="183"/>
      <c r="AK362" s="198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5"/>
      <c r="T363" s="285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8"/>
      <c r="AL363" s="285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34</v>
      </c>
      <c r="D364" s="185"/>
      <c r="E364" s="56"/>
      <c r="F364" s="186"/>
      <c r="G364" s="186"/>
      <c r="H364" s="186"/>
      <c r="I364" s="62"/>
      <c r="J364" s="62"/>
      <c r="K364" s="187"/>
      <c r="L364" s="259"/>
      <c r="M364" s="259"/>
      <c r="N364" s="56"/>
      <c r="O364" s="28"/>
      <c r="P364" s="56"/>
      <c r="Q364" s="28"/>
      <c r="R364" s="132"/>
      <c r="S364" s="215"/>
      <c r="T364" s="286"/>
      <c r="U364" s="27" t="s">
        <v>34</v>
      </c>
      <c r="V364" s="185"/>
      <c r="W364" s="56"/>
      <c r="X364" s="186"/>
      <c r="Y364" s="186"/>
      <c r="Z364" s="186"/>
      <c r="AA364" s="62"/>
      <c r="AB364" s="62"/>
      <c r="AC364" s="187"/>
      <c r="AD364" s="259"/>
      <c r="AE364" s="259"/>
      <c r="AF364" s="56"/>
      <c r="AG364" s="28"/>
      <c r="AH364" s="56"/>
      <c r="AI364" s="28"/>
      <c r="AJ364" s="132"/>
      <c r="AK364" s="198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35</v>
      </c>
      <c r="D365" s="185"/>
      <c r="E365" s="56"/>
      <c r="F365" s="186"/>
      <c r="G365" s="186"/>
      <c r="H365" s="186"/>
      <c r="I365" s="62"/>
      <c r="J365" s="62"/>
      <c r="K365" s="187"/>
      <c r="L365" s="259"/>
      <c r="M365" s="259"/>
      <c r="N365" s="56"/>
      <c r="O365" s="28"/>
      <c r="P365" s="56"/>
      <c r="Q365" s="28"/>
      <c r="R365" s="132"/>
      <c r="S365" s="215"/>
      <c r="T365" s="286"/>
      <c r="U365" s="27" t="s">
        <v>35</v>
      </c>
      <c r="V365" s="185"/>
      <c r="W365" s="56"/>
      <c r="X365" s="186"/>
      <c r="Y365" s="186"/>
      <c r="Z365" s="186"/>
      <c r="AA365" s="62"/>
      <c r="AB365" s="62"/>
      <c r="AC365" s="187"/>
      <c r="AD365" s="259"/>
      <c r="AE365" s="259"/>
      <c r="AF365" s="56"/>
      <c r="AG365" s="28"/>
      <c r="AH365" s="56"/>
      <c r="AI365" s="28"/>
      <c r="AJ365" s="132"/>
      <c r="AK365" s="198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37</v>
      </c>
      <c r="D366" s="185"/>
      <c r="E366" s="56"/>
      <c r="F366" s="186"/>
      <c r="G366" s="186"/>
      <c r="H366" s="186"/>
      <c r="I366" s="62"/>
      <c r="J366" s="62"/>
      <c r="K366" s="187"/>
      <c r="L366" s="259"/>
      <c r="M366" s="259"/>
      <c r="N366" s="56"/>
      <c r="O366" s="28"/>
      <c r="P366" s="56"/>
      <c r="Q366" s="28"/>
      <c r="R366" s="132"/>
      <c r="S366" s="215"/>
      <c r="T366" s="286"/>
      <c r="U366" s="27" t="s">
        <v>37</v>
      </c>
      <c r="V366" s="185"/>
      <c r="W366" s="56"/>
      <c r="X366" s="186"/>
      <c r="Y366" s="186"/>
      <c r="Z366" s="186"/>
      <c r="AA366" s="62"/>
      <c r="AB366" s="62"/>
      <c r="AC366" s="187"/>
      <c r="AD366" s="259"/>
      <c r="AE366" s="259"/>
      <c r="AF366" s="56"/>
      <c r="AG366" s="28"/>
      <c r="AH366" s="56"/>
      <c r="AI366" s="28"/>
      <c r="AJ366" s="132"/>
      <c r="AK366" s="198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5"/>
      <c r="E367" s="56"/>
      <c r="F367" s="188"/>
      <c r="G367" s="188"/>
      <c r="H367" s="188"/>
      <c r="I367" s="56"/>
      <c r="J367" s="56"/>
      <c r="K367" s="187"/>
      <c r="L367" s="259"/>
      <c r="M367" s="259"/>
      <c r="N367" s="56"/>
      <c r="O367" s="28"/>
      <c r="P367" s="56"/>
      <c r="Q367" s="28"/>
      <c r="R367" s="183"/>
      <c r="S367" s="215"/>
      <c r="T367" s="287"/>
      <c r="U367" s="27"/>
      <c r="V367" s="185"/>
      <c r="W367" s="56"/>
      <c r="X367" s="188"/>
      <c r="Y367" s="188"/>
      <c r="Z367" s="188"/>
      <c r="AA367" s="56"/>
      <c r="AB367" s="56"/>
      <c r="AC367" s="187"/>
      <c r="AD367" s="259"/>
      <c r="AE367" s="259"/>
      <c r="AF367" s="56"/>
      <c r="AG367" s="28"/>
      <c r="AH367" s="56"/>
      <c r="AI367" s="28"/>
      <c r="AJ367" s="183"/>
      <c r="AK367" s="198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5"/>
      <c r="T368" s="285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8"/>
      <c r="AL368" s="285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34</v>
      </c>
      <c r="D369" s="185"/>
      <c r="E369" s="56"/>
      <c r="F369" s="186"/>
      <c r="G369" s="186"/>
      <c r="H369" s="186"/>
      <c r="I369" s="62"/>
      <c r="J369" s="62"/>
      <c r="K369" s="187"/>
      <c r="L369" s="259"/>
      <c r="M369" s="259"/>
      <c r="N369" s="56"/>
      <c r="O369" s="28"/>
      <c r="P369" s="56"/>
      <c r="Q369" s="28"/>
      <c r="R369" s="132"/>
      <c r="S369" s="215"/>
      <c r="T369" s="286"/>
      <c r="U369" s="27" t="s">
        <v>34</v>
      </c>
      <c r="V369" s="185"/>
      <c r="W369" s="56"/>
      <c r="X369" s="186"/>
      <c r="Y369" s="186"/>
      <c r="Z369" s="186"/>
      <c r="AA369" s="62"/>
      <c r="AB369" s="62"/>
      <c r="AC369" s="187"/>
      <c r="AD369" s="259"/>
      <c r="AE369" s="259"/>
      <c r="AF369" s="56"/>
      <c r="AG369" s="28"/>
      <c r="AH369" s="56"/>
      <c r="AI369" s="28"/>
      <c r="AJ369" s="132"/>
      <c r="AK369" s="198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35</v>
      </c>
      <c r="D370" s="185"/>
      <c r="E370" s="56"/>
      <c r="F370" s="186"/>
      <c r="G370" s="186"/>
      <c r="H370" s="186"/>
      <c r="I370" s="62"/>
      <c r="J370" s="62"/>
      <c r="K370" s="187"/>
      <c r="L370" s="259"/>
      <c r="M370" s="259"/>
      <c r="N370" s="56"/>
      <c r="O370" s="28"/>
      <c r="P370" s="56"/>
      <c r="Q370" s="28"/>
      <c r="R370" s="132"/>
      <c r="S370" s="215"/>
      <c r="T370" s="286"/>
      <c r="U370" s="27" t="s">
        <v>35</v>
      </c>
      <c r="V370" s="185"/>
      <c r="W370" s="56"/>
      <c r="X370" s="186"/>
      <c r="Y370" s="186"/>
      <c r="Z370" s="186"/>
      <c r="AA370" s="62"/>
      <c r="AB370" s="62"/>
      <c r="AC370" s="187"/>
      <c r="AD370" s="259"/>
      <c r="AE370" s="259"/>
      <c r="AF370" s="56"/>
      <c r="AG370" s="28"/>
      <c r="AH370" s="56"/>
      <c r="AI370" s="28"/>
      <c r="AJ370" s="132"/>
      <c r="AK370" s="198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37</v>
      </c>
      <c r="D371" s="185"/>
      <c r="E371" s="56"/>
      <c r="F371" s="186"/>
      <c r="G371" s="186"/>
      <c r="H371" s="186"/>
      <c r="I371" s="62"/>
      <c r="J371" s="62"/>
      <c r="K371" s="187"/>
      <c r="L371" s="259"/>
      <c r="M371" s="259"/>
      <c r="N371" s="56"/>
      <c r="O371" s="28"/>
      <c r="P371" s="56"/>
      <c r="Q371" s="28"/>
      <c r="R371" s="132"/>
      <c r="S371" s="215"/>
      <c r="T371" s="286"/>
      <c r="U371" s="27" t="s">
        <v>37</v>
      </c>
      <c r="V371" s="185"/>
      <c r="W371" s="56"/>
      <c r="X371" s="186"/>
      <c r="Y371" s="186"/>
      <c r="Z371" s="186"/>
      <c r="AA371" s="62"/>
      <c r="AB371" s="62"/>
      <c r="AC371" s="187"/>
      <c r="AD371" s="259"/>
      <c r="AE371" s="259"/>
      <c r="AF371" s="56"/>
      <c r="AG371" s="28"/>
      <c r="AH371" s="56"/>
      <c r="AI371" s="28"/>
      <c r="AJ371" s="132"/>
      <c r="AK371" s="198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5"/>
      <c r="E372" s="56"/>
      <c r="F372" s="188"/>
      <c r="G372" s="188"/>
      <c r="H372" s="188"/>
      <c r="I372" s="56"/>
      <c r="J372" s="56"/>
      <c r="K372" s="187"/>
      <c r="L372" s="259"/>
      <c r="M372" s="259"/>
      <c r="N372" s="56"/>
      <c r="O372" s="28"/>
      <c r="P372" s="56"/>
      <c r="Q372" s="28"/>
      <c r="R372" s="183"/>
      <c r="S372" s="215"/>
      <c r="T372" s="287"/>
      <c r="U372" s="27"/>
      <c r="V372" s="185"/>
      <c r="W372" s="56"/>
      <c r="X372" s="188"/>
      <c r="Y372" s="188"/>
      <c r="Z372" s="188"/>
      <c r="AA372" s="56"/>
      <c r="AB372" s="56"/>
      <c r="AC372" s="187"/>
      <c r="AD372" s="259"/>
      <c r="AE372" s="259"/>
      <c r="AF372" s="56"/>
      <c r="AG372" s="28"/>
      <c r="AH372" s="56"/>
      <c r="AI372" s="28"/>
      <c r="AJ372" s="183"/>
      <c r="AK372" s="198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5"/>
      <c r="T373" s="285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8"/>
      <c r="AL373" s="285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34</v>
      </c>
      <c r="D374" s="185"/>
      <c r="E374" s="56"/>
      <c r="F374" s="186"/>
      <c r="G374" s="186"/>
      <c r="H374" s="186"/>
      <c r="I374" s="62"/>
      <c r="J374" s="62"/>
      <c r="K374" s="187"/>
      <c r="L374" s="259"/>
      <c r="M374" s="259"/>
      <c r="N374" s="56"/>
      <c r="O374" s="28"/>
      <c r="P374" s="56"/>
      <c r="Q374" s="28"/>
      <c r="R374" s="132"/>
      <c r="S374" s="215"/>
      <c r="T374" s="286"/>
      <c r="U374" s="27" t="s">
        <v>34</v>
      </c>
      <c r="V374" s="185"/>
      <c r="W374" s="56"/>
      <c r="X374" s="186"/>
      <c r="Y374" s="186"/>
      <c r="Z374" s="186"/>
      <c r="AA374" s="62"/>
      <c r="AB374" s="62"/>
      <c r="AC374" s="187"/>
      <c r="AD374" s="259"/>
      <c r="AE374" s="259"/>
      <c r="AF374" s="56"/>
      <c r="AG374" s="28"/>
      <c r="AH374" s="56"/>
      <c r="AI374" s="28"/>
      <c r="AJ374" s="132"/>
      <c r="AK374" s="198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35</v>
      </c>
      <c r="D375" s="185"/>
      <c r="E375" s="56"/>
      <c r="F375" s="186"/>
      <c r="G375" s="186"/>
      <c r="H375" s="186"/>
      <c r="I375" s="62"/>
      <c r="J375" s="62"/>
      <c r="K375" s="187"/>
      <c r="L375" s="259"/>
      <c r="M375" s="259"/>
      <c r="N375" s="56"/>
      <c r="O375" s="28"/>
      <c r="P375" s="56"/>
      <c r="Q375" s="28"/>
      <c r="R375" s="132"/>
      <c r="S375" s="215"/>
      <c r="T375" s="286"/>
      <c r="U375" s="27" t="s">
        <v>35</v>
      </c>
      <c r="V375" s="185"/>
      <c r="W375" s="56"/>
      <c r="X375" s="186"/>
      <c r="Y375" s="186"/>
      <c r="Z375" s="186"/>
      <c r="AA375" s="62"/>
      <c r="AB375" s="62"/>
      <c r="AC375" s="187"/>
      <c r="AD375" s="259"/>
      <c r="AE375" s="259"/>
      <c r="AF375" s="56"/>
      <c r="AG375" s="28"/>
      <c r="AH375" s="56"/>
      <c r="AI375" s="28"/>
      <c r="AJ375" s="132"/>
      <c r="AK375" s="198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37</v>
      </c>
      <c r="D376" s="185"/>
      <c r="E376" s="56"/>
      <c r="F376" s="186"/>
      <c r="G376" s="186"/>
      <c r="H376" s="186"/>
      <c r="I376" s="62"/>
      <c r="J376" s="62"/>
      <c r="K376" s="187"/>
      <c r="L376" s="259"/>
      <c r="M376" s="259"/>
      <c r="N376" s="56"/>
      <c r="O376" s="28"/>
      <c r="P376" s="56"/>
      <c r="Q376" s="28"/>
      <c r="R376" s="132"/>
      <c r="S376" s="215"/>
      <c r="T376" s="286"/>
      <c r="U376" s="27" t="s">
        <v>37</v>
      </c>
      <c r="V376" s="185"/>
      <c r="W376" s="56"/>
      <c r="X376" s="186"/>
      <c r="Y376" s="186"/>
      <c r="Z376" s="186"/>
      <c r="AA376" s="62"/>
      <c r="AB376" s="62"/>
      <c r="AC376" s="187"/>
      <c r="AD376" s="259"/>
      <c r="AE376" s="259"/>
      <c r="AF376" s="56"/>
      <c r="AG376" s="28"/>
      <c r="AH376" s="56"/>
      <c r="AI376" s="28"/>
      <c r="AJ376" s="132"/>
      <c r="AK376" s="198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5"/>
      <c r="E377" s="56"/>
      <c r="F377" s="188"/>
      <c r="G377" s="188"/>
      <c r="H377" s="188"/>
      <c r="I377" s="56"/>
      <c r="J377" s="56"/>
      <c r="K377" s="187"/>
      <c r="L377" s="259"/>
      <c r="M377" s="259"/>
      <c r="N377" s="56"/>
      <c r="O377" s="28"/>
      <c r="P377" s="56"/>
      <c r="Q377" s="28"/>
      <c r="R377" s="183"/>
      <c r="S377" s="215"/>
      <c r="T377" s="287"/>
      <c r="U377" s="27"/>
      <c r="V377" s="185"/>
      <c r="W377" s="56"/>
      <c r="X377" s="188"/>
      <c r="Y377" s="188"/>
      <c r="Z377" s="188"/>
      <c r="AA377" s="56"/>
      <c r="AB377" s="56"/>
      <c r="AC377" s="187"/>
      <c r="AD377" s="259"/>
      <c r="AE377" s="259"/>
      <c r="AF377" s="56"/>
      <c r="AG377" s="28"/>
      <c r="AH377" s="56"/>
      <c r="AI377" s="28"/>
      <c r="AJ377" s="183"/>
      <c r="AK377" s="198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5"/>
      <c r="T378" s="285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8"/>
      <c r="AL378" s="285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34</v>
      </c>
      <c r="D379" s="185"/>
      <c r="E379" s="56"/>
      <c r="F379" s="186"/>
      <c r="G379" s="186"/>
      <c r="H379" s="186"/>
      <c r="I379" s="62"/>
      <c r="J379" s="62"/>
      <c r="K379" s="187"/>
      <c r="L379" s="259"/>
      <c r="M379" s="259"/>
      <c r="N379" s="56"/>
      <c r="O379" s="28"/>
      <c r="P379" s="56"/>
      <c r="Q379" s="28"/>
      <c r="R379" s="132"/>
      <c r="S379" s="215"/>
      <c r="T379" s="286"/>
      <c r="U379" s="27" t="s">
        <v>34</v>
      </c>
      <c r="V379" s="185"/>
      <c r="W379" s="56"/>
      <c r="X379" s="186"/>
      <c r="Y379" s="186"/>
      <c r="Z379" s="186"/>
      <c r="AA379" s="62"/>
      <c r="AB379" s="62"/>
      <c r="AC379" s="187"/>
      <c r="AD379" s="259"/>
      <c r="AE379" s="259"/>
      <c r="AF379" s="56"/>
      <c r="AG379" s="28"/>
      <c r="AH379" s="56"/>
      <c r="AI379" s="28"/>
      <c r="AJ379" s="132"/>
      <c r="AK379" s="198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35</v>
      </c>
      <c r="D380" s="185"/>
      <c r="E380" s="56"/>
      <c r="F380" s="186"/>
      <c r="G380" s="186"/>
      <c r="H380" s="186"/>
      <c r="I380" s="62"/>
      <c r="J380" s="62"/>
      <c r="K380" s="187"/>
      <c r="L380" s="259"/>
      <c r="M380" s="259"/>
      <c r="N380" s="56"/>
      <c r="O380" s="28"/>
      <c r="P380" s="56"/>
      <c r="Q380" s="28"/>
      <c r="R380" s="132"/>
      <c r="S380" s="215"/>
      <c r="T380" s="286"/>
      <c r="U380" s="27" t="s">
        <v>35</v>
      </c>
      <c r="V380" s="185"/>
      <c r="W380" s="56"/>
      <c r="X380" s="186"/>
      <c r="Y380" s="186"/>
      <c r="Z380" s="186"/>
      <c r="AA380" s="62"/>
      <c r="AB380" s="62"/>
      <c r="AC380" s="187"/>
      <c r="AD380" s="259"/>
      <c r="AE380" s="259"/>
      <c r="AF380" s="56"/>
      <c r="AG380" s="28"/>
      <c r="AH380" s="56"/>
      <c r="AI380" s="28"/>
      <c r="AJ380" s="132"/>
      <c r="AK380" s="198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37</v>
      </c>
      <c r="D381" s="185"/>
      <c r="E381" s="56"/>
      <c r="F381" s="186"/>
      <c r="G381" s="186"/>
      <c r="H381" s="186"/>
      <c r="I381" s="62"/>
      <c r="J381" s="62"/>
      <c r="K381" s="187"/>
      <c r="L381" s="259"/>
      <c r="M381" s="259"/>
      <c r="N381" s="56"/>
      <c r="O381" s="28"/>
      <c r="P381" s="56"/>
      <c r="Q381" s="28"/>
      <c r="R381" s="132"/>
      <c r="S381" s="215"/>
      <c r="T381" s="286"/>
      <c r="U381" s="27" t="s">
        <v>37</v>
      </c>
      <c r="V381" s="185"/>
      <c r="W381" s="56"/>
      <c r="X381" s="186"/>
      <c r="Y381" s="186"/>
      <c r="Z381" s="186"/>
      <c r="AA381" s="62"/>
      <c r="AB381" s="62"/>
      <c r="AC381" s="187"/>
      <c r="AD381" s="259"/>
      <c r="AE381" s="259"/>
      <c r="AF381" s="56"/>
      <c r="AG381" s="28"/>
      <c r="AH381" s="56"/>
      <c r="AI381" s="28"/>
      <c r="AJ381" s="132"/>
      <c r="AK381" s="198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5"/>
      <c r="E382" s="56"/>
      <c r="F382" s="188"/>
      <c r="G382" s="188"/>
      <c r="H382" s="188"/>
      <c r="I382" s="56"/>
      <c r="J382" s="56"/>
      <c r="K382" s="187"/>
      <c r="L382" s="259"/>
      <c r="M382" s="259"/>
      <c r="N382" s="56"/>
      <c r="O382" s="28"/>
      <c r="P382" s="56"/>
      <c r="Q382" s="28"/>
      <c r="R382" s="183"/>
      <c r="S382" s="215"/>
      <c r="T382" s="287"/>
      <c r="U382" s="27"/>
      <c r="V382" s="185"/>
      <c r="W382" s="56"/>
      <c r="X382" s="188"/>
      <c r="Y382" s="188"/>
      <c r="Z382" s="188"/>
      <c r="AA382" s="56"/>
      <c r="AB382" s="56"/>
      <c r="AC382" s="187"/>
      <c r="AD382" s="259"/>
      <c r="AE382" s="259"/>
      <c r="AF382" s="56"/>
      <c r="AG382" s="28"/>
      <c r="AH382" s="56"/>
      <c r="AI382" s="28"/>
      <c r="AJ382" s="183"/>
      <c r="AK382" s="198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5"/>
      <c r="T383" s="285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8"/>
      <c r="AL383" s="285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34</v>
      </c>
      <c r="D384" s="185"/>
      <c r="E384" s="56"/>
      <c r="F384" s="186"/>
      <c r="G384" s="186"/>
      <c r="H384" s="186"/>
      <c r="I384" s="62"/>
      <c r="J384" s="62"/>
      <c r="K384" s="187"/>
      <c r="L384" s="259"/>
      <c r="M384" s="259"/>
      <c r="N384" s="56"/>
      <c r="O384" s="28"/>
      <c r="P384" s="56"/>
      <c r="Q384" s="28"/>
      <c r="R384" s="132"/>
      <c r="S384" s="215"/>
      <c r="T384" s="286"/>
      <c r="U384" s="27" t="s">
        <v>34</v>
      </c>
      <c r="V384" s="185"/>
      <c r="W384" s="56"/>
      <c r="X384" s="186"/>
      <c r="Y384" s="186"/>
      <c r="Z384" s="186"/>
      <c r="AA384" s="62"/>
      <c r="AB384" s="62"/>
      <c r="AC384" s="187"/>
      <c r="AD384" s="259"/>
      <c r="AE384" s="259"/>
      <c r="AF384" s="56"/>
      <c r="AG384" s="28"/>
      <c r="AH384" s="56"/>
      <c r="AI384" s="28"/>
      <c r="AJ384" s="132"/>
      <c r="AK384" s="198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35</v>
      </c>
      <c r="D385" s="185"/>
      <c r="E385" s="56"/>
      <c r="F385" s="186"/>
      <c r="G385" s="186"/>
      <c r="H385" s="186"/>
      <c r="I385" s="62"/>
      <c r="J385" s="62"/>
      <c r="K385" s="187"/>
      <c r="L385" s="259"/>
      <c r="M385" s="259"/>
      <c r="N385" s="56"/>
      <c r="O385" s="28"/>
      <c r="P385" s="56"/>
      <c r="Q385" s="28"/>
      <c r="R385" s="132"/>
      <c r="S385" s="215"/>
      <c r="T385" s="286"/>
      <c r="U385" s="27" t="s">
        <v>35</v>
      </c>
      <c r="V385" s="185"/>
      <c r="W385" s="56"/>
      <c r="X385" s="186"/>
      <c r="Y385" s="186"/>
      <c r="Z385" s="186"/>
      <c r="AA385" s="62"/>
      <c r="AB385" s="62"/>
      <c r="AC385" s="187"/>
      <c r="AD385" s="259"/>
      <c r="AE385" s="259"/>
      <c r="AF385" s="56"/>
      <c r="AG385" s="28"/>
      <c r="AH385" s="56"/>
      <c r="AI385" s="28"/>
      <c r="AJ385" s="132"/>
      <c r="AK385" s="198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37</v>
      </c>
      <c r="D386" s="185"/>
      <c r="E386" s="56"/>
      <c r="F386" s="186"/>
      <c r="G386" s="186"/>
      <c r="H386" s="186"/>
      <c r="I386" s="62"/>
      <c r="J386" s="62"/>
      <c r="K386" s="187"/>
      <c r="L386" s="259"/>
      <c r="M386" s="259"/>
      <c r="N386" s="56"/>
      <c r="O386" s="28"/>
      <c r="P386" s="56"/>
      <c r="Q386" s="28"/>
      <c r="R386" s="132"/>
      <c r="S386" s="215"/>
      <c r="T386" s="286"/>
      <c r="U386" s="27" t="s">
        <v>37</v>
      </c>
      <c r="V386" s="185"/>
      <c r="W386" s="56"/>
      <c r="X386" s="186"/>
      <c r="Y386" s="186"/>
      <c r="Z386" s="186"/>
      <c r="AA386" s="62"/>
      <c r="AB386" s="62"/>
      <c r="AC386" s="187"/>
      <c r="AD386" s="259"/>
      <c r="AE386" s="259"/>
      <c r="AF386" s="56"/>
      <c r="AG386" s="28"/>
      <c r="AH386" s="56"/>
      <c r="AI386" s="28"/>
      <c r="AJ386" s="132"/>
      <c r="AK386" s="198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5"/>
      <c r="E387" s="56"/>
      <c r="F387" s="188"/>
      <c r="G387" s="188"/>
      <c r="H387" s="188"/>
      <c r="I387" s="56"/>
      <c r="J387" s="56"/>
      <c r="K387" s="187"/>
      <c r="L387" s="259"/>
      <c r="M387" s="259"/>
      <c r="N387" s="56"/>
      <c r="O387" s="28"/>
      <c r="P387" s="56"/>
      <c r="Q387" s="28"/>
      <c r="R387" s="183"/>
      <c r="S387" s="215"/>
      <c r="T387" s="287"/>
      <c r="U387" s="27"/>
      <c r="V387" s="185"/>
      <c r="W387" s="56"/>
      <c r="X387" s="188"/>
      <c r="Y387" s="188"/>
      <c r="Z387" s="188"/>
      <c r="AA387" s="56"/>
      <c r="AB387" s="56"/>
      <c r="AC387" s="187"/>
      <c r="AD387" s="259"/>
      <c r="AE387" s="259"/>
      <c r="AF387" s="56"/>
      <c r="AG387" s="28"/>
      <c r="AH387" s="56"/>
      <c r="AI387" s="28"/>
      <c r="AJ387" s="183"/>
      <c r="AK387" s="198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5"/>
      <c r="T388" s="285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8"/>
      <c r="AL388" s="285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34</v>
      </c>
      <c r="D389" s="185"/>
      <c r="E389" s="56"/>
      <c r="F389" s="186"/>
      <c r="G389" s="186"/>
      <c r="H389" s="186"/>
      <c r="I389" s="62"/>
      <c r="J389" s="62"/>
      <c r="K389" s="187"/>
      <c r="L389" s="259"/>
      <c r="M389" s="259"/>
      <c r="N389" s="56"/>
      <c r="O389" s="28"/>
      <c r="P389" s="56"/>
      <c r="Q389" s="28"/>
      <c r="R389" s="132"/>
      <c r="S389" s="215"/>
      <c r="T389" s="286"/>
      <c r="U389" s="27" t="s">
        <v>34</v>
      </c>
      <c r="V389" s="185"/>
      <c r="W389" s="56"/>
      <c r="X389" s="186"/>
      <c r="Y389" s="186"/>
      <c r="Z389" s="186"/>
      <c r="AA389" s="62"/>
      <c r="AB389" s="62"/>
      <c r="AC389" s="187"/>
      <c r="AD389" s="259"/>
      <c r="AE389" s="259"/>
      <c r="AF389" s="56"/>
      <c r="AG389" s="28"/>
      <c r="AH389" s="56"/>
      <c r="AI389" s="28"/>
      <c r="AJ389" s="132"/>
      <c r="AK389" s="198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35</v>
      </c>
      <c r="D390" s="185"/>
      <c r="E390" s="56"/>
      <c r="F390" s="186"/>
      <c r="G390" s="186"/>
      <c r="H390" s="186"/>
      <c r="I390" s="62"/>
      <c r="J390" s="62"/>
      <c r="K390" s="187"/>
      <c r="L390" s="259"/>
      <c r="M390" s="259"/>
      <c r="N390" s="56"/>
      <c r="O390" s="28"/>
      <c r="P390" s="56"/>
      <c r="Q390" s="28"/>
      <c r="R390" s="132"/>
      <c r="S390" s="215"/>
      <c r="T390" s="286"/>
      <c r="U390" s="27" t="s">
        <v>35</v>
      </c>
      <c r="V390" s="185"/>
      <c r="W390" s="56"/>
      <c r="X390" s="186"/>
      <c r="Y390" s="186"/>
      <c r="Z390" s="186"/>
      <c r="AA390" s="62"/>
      <c r="AB390" s="62"/>
      <c r="AC390" s="187"/>
      <c r="AD390" s="259"/>
      <c r="AE390" s="259"/>
      <c r="AF390" s="56"/>
      <c r="AG390" s="28"/>
      <c r="AH390" s="56"/>
      <c r="AI390" s="28"/>
      <c r="AJ390" s="132"/>
      <c r="AK390" s="198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37</v>
      </c>
      <c r="D391" s="185"/>
      <c r="E391" s="56"/>
      <c r="F391" s="186"/>
      <c r="G391" s="186"/>
      <c r="H391" s="186"/>
      <c r="I391" s="62"/>
      <c r="J391" s="62"/>
      <c r="K391" s="187"/>
      <c r="L391" s="259"/>
      <c r="M391" s="259"/>
      <c r="N391" s="56"/>
      <c r="O391" s="28"/>
      <c r="P391" s="56"/>
      <c r="Q391" s="28"/>
      <c r="R391" s="132"/>
      <c r="S391" s="215"/>
      <c r="T391" s="286"/>
      <c r="U391" s="27" t="s">
        <v>37</v>
      </c>
      <c r="V391" s="185"/>
      <c r="W391" s="56"/>
      <c r="X391" s="186"/>
      <c r="Y391" s="186"/>
      <c r="Z391" s="186"/>
      <c r="AA391" s="62"/>
      <c r="AB391" s="62"/>
      <c r="AC391" s="187"/>
      <c r="AD391" s="259"/>
      <c r="AE391" s="259"/>
      <c r="AF391" s="56"/>
      <c r="AG391" s="28"/>
      <c r="AH391" s="56"/>
      <c r="AI391" s="28"/>
      <c r="AJ391" s="132"/>
      <c r="AK391" s="198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5"/>
      <c r="E392" s="56"/>
      <c r="F392" s="188"/>
      <c r="G392" s="188"/>
      <c r="H392" s="188"/>
      <c r="I392" s="56"/>
      <c r="J392" s="56"/>
      <c r="K392" s="187"/>
      <c r="L392" s="259"/>
      <c r="M392" s="259"/>
      <c r="N392" s="56"/>
      <c r="O392" s="28"/>
      <c r="P392" s="56"/>
      <c r="Q392" s="28"/>
      <c r="R392" s="183"/>
      <c r="S392" s="215"/>
      <c r="T392" s="287"/>
      <c r="U392" s="27"/>
      <c r="V392" s="185"/>
      <c r="W392" s="56"/>
      <c r="X392" s="188"/>
      <c r="Y392" s="188"/>
      <c r="Z392" s="188"/>
      <c r="AA392" s="56"/>
      <c r="AB392" s="56"/>
      <c r="AC392" s="187"/>
      <c r="AD392" s="259"/>
      <c r="AE392" s="259"/>
      <c r="AF392" s="56"/>
      <c r="AG392" s="28"/>
      <c r="AH392" s="56"/>
      <c r="AI392" s="28"/>
      <c r="AJ392" s="183"/>
      <c r="AK392" s="198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5"/>
      <c r="T393" s="285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8"/>
      <c r="AL393" s="285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34</v>
      </c>
      <c r="D394" s="185"/>
      <c r="E394" s="56"/>
      <c r="F394" s="186"/>
      <c r="G394" s="186"/>
      <c r="H394" s="186"/>
      <c r="I394" s="62"/>
      <c r="J394" s="62"/>
      <c r="K394" s="187"/>
      <c r="L394" s="259"/>
      <c r="M394" s="259"/>
      <c r="N394" s="56"/>
      <c r="O394" s="28"/>
      <c r="P394" s="56"/>
      <c r="Q394" s="28"/>
      <c r="R394" s="132"/>
      <c r="S394" s="215"/>
      <c r="T394" s="286"/>
      <c r="U394" s="27" t="s">
        <v>34</v>
      </c>
      <c r="V394" s="185"/>
      <c r="W394" s="56"/>
      <c r="X394" s="186"/>
      <c r="Y394" s="186"/>
      <c r="Z394" s="186"/>
      <c r="AA394" s="62"/>
      <c r="AB394" s="62"/>
      <c r="AC394" s="187"/>
      <c r="AD394" s="259"/>
      <c r="AE394" s="259"/>
      <c r="AF394" s="56"/>
      <c r="AG394" s="28"/>
      <c r="AH394" s="56"/>
      <c r="AI394" s="28"/>
      <c r="AJ394" s="132"/>
      <c r="AK394" s="198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35</v>
      </c>
      <c r="D395" s="185"/>
      <c r="E395" s="56"/>
      <c r="F395" s="186"/>
      <c r="G395" s="186"/>
      <c r="H395" s="186"/>
      <c r="I395" s="62"/>
      <c r="J395" s="62"/>
      <c r="K395" s="187"/>
      <c r="L395" s="259"/>
      <c r="M395" s="259"/>
      <c r="N395" s="56"/>
      <c r="O395" s="28"/>
      <c r="P395" s="56"/>
      <c r="Q395" s="28"/>
      <c r="R395" s="132"/>
      <c r="S395" s="215"/>
      <c r="T395" s="286"/>
      <c r="U395" s="27" t="s">
        <v>35</v>
      </c>
      <c r="V395" s="185"/>
      <c r="W395" s="56"/>
      <c r="X395" s="186"/>
      <c r="Y395" s="186"/>
      <c r="Z395" s="186"/>
      <c r="AA395" s="62"/>
      <c r="AB395" s="62"/>
      <c r="AC395" s="187"/>
      <c r="AD395" s="259"/>
      <c r="AE395" s="259"/>
      <c r="AF395" s="56"/>
      <c r="AG395" s="28"/>
      <c r="AH395" s="56"/>
      <c r="AI395" s="28"/>
      <c r="AJ395" s="132"/>
      <c r="AK395" s="198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37</v>
      </c>
      <c r="D396" s="185"/>
      <c r="E396" s="56"/>
      <c r="F396" s="186"/>
      <c r="G396" s="186"/>
      <c r="H396" s="186"/>
      <c r="I396" s="62"/>
      <c r="J396" s="62"/>
      <c r="K396" s="187"/>
      <c r="L396" s="259"/>
      <c r="M396" s="259"/>
      <c r="N396" s="56"/>
      <c r="O396" s="28"/>
      <c r="P396" s="56"/>
      <c r="Q396" s="28"/>
      <c r="R396" s="132"/>
      <c r="S396" s="215"/>
      <c r="T396" s="286"/>
      <c r="U396" s="27" t="s">
        <v>37</v>
      </c>
      <c r="V396" s="185"/>
      <c r="W396" s="56"/>
      <c r="X396" s="186"/>
      <c r="Y396" s="186"/>
      <c r="Z396" s="186"/>
      <c r="AA396" s="62"/>
      <c r="AB396" s="62"/>
      <c r="AC396" s="187"/>
      <c r="AD396" s="259"/>
      <c r="AE396" s="259"/>
      <c r="AF396" s="56"/>
      <c r="AG396" s="28"/>
      <c r="AH396" s="56"/>
      <c r="AI396" s="28"/>
      <c r="AJ396" s="132"/>
      <c r="AK396" s="198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5"/>
      <c r="E397" s="56"/>
      <c r="F397" s="188"/>
      <c r="G397" s="188"/>
      <c r="H397" s="188"/>
      <c r="I397" s="56"/>
      <c r="J397" s="56"/>
      <c r="K397" s="187"/>
      <c r="L397" s="259"/>
      <c r="M397" s="259"/>
      <c r="N397" s="56"/>
      <c r="O397" s="28"/>
      <c r="P397" s="56"/>
      <c r="Q397" s="28"/>
      <c r="R397" s="183"/>
      <c r="S397" s="215"/>
      <c r="T397" s="287"/>
      <c r="U397" s="27"/>
      <c r="V397" s="185"/>
      <c r="W397" s="56"/>
      <c r="X397" s="188"/>
      <c r="Y397" s="188"/>
      <c r="Z397" s="188"/>
      <c r="AA397" s="56"/>
      <c r="AB397" s="56"/>
      <c r="AC397" s="187"/>
      <c r="AD397" s="259"/>
      <c r="AE397" s="259"/>
      <c r="AF397" s="56"/>
      <c r="AG397" s="28"/>
      <c r="AH397" s="56"/>
      <c r="AI397" s="28"/>
      <c r="AJ397" s="183"/>
      <c r="AK397" s="198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5"/>
      <c r="T398" s="285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8"/>
      <c r="AL398" s="285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34</v>
      </c>
      <c r="D399" s="185"/>
      <c r="E399" s="56"/>
      <c r="F399" s="186"/>
      <c r="G399" s="186"/>
      <c r="H399" s="186"/>
      <c r="I399" s="62"/>
      <c r="J399" s="62"/>
      <c r="K399" s="187"/>
      <c r="L399" s="259"/>
      <c r="M399" s="259"/>
      <c r="N399" s="56"/>
      <c r="O399" s="28"/>
      <c r="P399" s="56"/>
      <c r="Q399" s="28"/>
      <c r="R399" s="132"/>
      <c r="S399" s="215"/>
      <c r="T399" s="286"/>
      <c r="U399" s="27" t="s">
        <v>34</v>
      </c>
      <c r="V399" s="185"/>
      <c r="W399" s="56"/>
      <c r="X399" s="186"/>
      <c r="Y399" s="186"/>
      <c r="Z399" s="186"/>
      <c r="AA399" s="62"/>
      <c r="AB399" s="62"/>
      <c r="AC399" s="187"/>
      <c r="AD399" s="259"/>
      <c r="AE399" s="259"/>
      <c r="AF399" s="56"/>
      <c r="AG399" s="28"/>
      <c r="AH399" s="56"/>
      <c r="AI399" s="28"/>
      <c r="AJ399" s="132"/>
      <c r="AK399" s="198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35</v>
      </c>
      <c r="D400" s="185"/>
      <c r="E400" s="56"/>
      <c r="F400" s="186"/>
      <c r="G400" s="186"/>
      <c r="H400" s="186"/>
      <c r="I400" s="62"/>
      <c r="J400" s="62"/>
      <c r="K400" s="187"/>
      <c r="L400" s="259"/>
      <c r="M400" s="259"/>
      <c r="N400" s="56"/>
      <c r="O400" s="28"/>
      <c r="P400" s="56"/>
      <c r="Q400" s="28"/>
      <c r="R400" s="132"/>
      <c r="S400" s="215"/>
      <c r="T400" s="286"/>
      <c r="U400" s="27" t="s">
        <v>35</v>
      </c>
      <c r="V400" s="185"/>
      <c r="W400" s="56"/>
      <c r="X400" s="186"/>
      <c r="Y400" s="186"/>
      <c r="Z400" s="186"/>
      <c r="AA400" s="62"/>
      <c r="AB400" s="62"/>
      <c r="AC400" s="187"/>
      <c r="AD400" s="259"/>
      <c r="AE400" s="259"/>
      <c r="AF400" s="56"/>
      <c r="AG400" s="28"/>
      <c r="AH400" s="56"/>
      <c r="AI400" s="28"/>
      <c r="AJ400" s="132"/>
      <c r="AK400" s="198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37</v>
      </c>
      <c r="D401" s="185"/>
      <c r="E401" s="56"/>
      <c r="F401" s="186"/>
      <c r="G401" s="186"/>
      <c r="H401" s="186"/>
      <c r="I401" s="62"/>
      <c r="J401" s="62"/>
      <c r="K401" s="187"/>
      <c r="L401" s="259"/>
      <c r="M401" s="259"/>
      <c r="N401" s="56"/>
      <c r="O401" s="28"/>
      <c r="P401" s="56"/>
      <c r="Q401" s="28"/>
      <c r="R401" s="132"/>
      <c r="S401" s="215"/>
      <c r="T401" s="286"/>
      <c r="U401" s="27" t="s">
        <v>37</v>
      </c>
      <c r="V401" s="185"/>
      <c r="W401" s="56"/>
      <c r="X401" s="186"/>
      <c r="Y401" s="186"/>
      <c r="Z401" s="186"/>
      <c r="AA401" s="62"/>
      <c r="AB401" s="62"/>
      <c r="AC401" s="187"/>
      <c r="AD401" s="259"/>
      <c r="AE401" s="259"/>
      <c r="AF401" s="56"/>
      <c r="AG401" s="28"/>
      <c r="AH401" s="56"/>
      <c r="AI401" s="28"/>
      <c r="AJ401" s="132"/>
      <c r="AK401" s="198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5"/>
      <c r="E402" s="56"/>
      <c r="F402" s="188"/>
      <c r="G402" s="188"/>
      <c r="H402" s="188"/>
      <c r="I402" s="56"/>
      <c r="J402" s="56"/>
      <c r="K402" s="187"/>
      <c r="L402" s="259"/>
      <c r="M402" s="259"/>
      <c r="N402" s="56"/>
      <c r="O402" s="28"/>
      <c r="P402" s="56"/>
      <c r="Q402" s="28"/>
      <c r="R402" s="183"/>
      <c r="S402" s="215"/>
      <c r="T402" s="287"/>
      <c r="U402" s="27"/>
      <c r="V402" s="185"/>
      <c r="W402" s="56"/>
      <c r="X402" s="188"/>
      <c r="Y402" s="188"/>
      <c r="Z402" s="188"/>
      <c r="AA402" s="56"/>
      <c r="AB402" s="56"/>
      <c r="AC402" s="187"/>
      <c r="AD402" s="259"/>
      <c r="AE402" s="259"/>
      <c r="AF402" s="56"/>
      <c r="AG402" s="28"/>
      <c r="AH402" s="56"/>
      <c r="AI402" s="28"/>
      <c r="AJ402" s="183"/>
      <c r="AK402" s="198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5"/>
      <c r="T403" s="285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8"/>
      <c r="AL403" s="285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34</v>
      </c>
      <c r="D404" s="185"/>
      <c r="E404" s="56"/>
      <c r="F404" s="186"/>
      <c r="G404" s="186"/>
      <c r="H404" s="186"/>
      <c r="I404" s="62"/>
      <c r="J404" s="62"/>
      <c r="K404" s="187"/>
      <c r="L404" s="259"/>
      <c r="M404" s="259"/>
      <c r="N404" s="56"/>
      <c r="O404" s="28"/>
      <c r="P404" s="56"/>
      <c r="Q404" s="28"/>
      <c r="R404" s="132"/>
      <c r="S404" s="215"/>
      <c r="T404" s="286"/>
      <c r="U404" s="27" t="s">
        <v>34</v>
      </c>
      <c r="V404" s="185"/>
      <c r="W404" s="56"/>
      <c r="X404" s="186"/>
      <c r="Y404" s="186"/>
      <c r="Z404" s="186"/>
      <c r="AA404" s="62"/>
      <c r="AB404" s="62"/>
      <c r="AC404" s="187"/>
      <c r="AD404" s="259"/>
      <c r="AE404" s="259"/>
      <c r="AF404" s="56"/>
      <c r="AG404" s="28"/>
      <c r="AH404" s="56"/>
      <c r="AI404" s="28"/>
      <c r="AJ404" s="132"/>
      <c r="AK404" s="198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35</v>
      </c>
      <c r="D405" s="185"/>
      <c r="E405" s="56"/>
      <c r="F405" s="186"/>
      <c r="G405" s="186"/>
      <c r="H405" s="186"/>
      <c r="I405" s="62"/>
      <c r="J405" s="62"/>
      <c r="K405" s="187"/>
      <c r="L405" s="259"/>
      <c r="M405" s="259"/>
      <c r="N405" s="56"/>
      <c r="O405" s="28"/>
      <c r="P405" s="56"/>
      <c r="Q405" s="28"/>
      <c r="R405" s="132"/>
      <c r="S405" s="215"/>
      <c r="T405" s="286"/>
      <c r="U405" s="27" t="s">
        <v>35</v>
      </c>
      <c r="V405" s="185"/>
      <c r="W405" s="56"/>
      <c r="X405" s="186"/>
      <c r="Y405" s="186"/>
      <c r="Z405" s="186"/>
      <c r="AA405" s="62"/>
      <c r="AB405" s="62"/>
      <c r="AC405" s="187"/>
      <c r="AD405" s="259"/>
      <c r="AE405" s="259"/>
      <c r="AF405" s="56"/>
      <c r="AG405" s="28"/>
      <c r="AH405" s="56"/>
      <c r="AI405" s="28"/>
      <c r="AJ405" s="132"/>
      <c r="AK405" s="198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37</v>
      </c>
      <c r="D406" s="185"/>
      <c r="E406" s="56"/>
      <c r="F406" s="186"/>
      <c r="G406" s="186"/>
      <c r="H406" s="186"/>
      <c r="I406" s="62"/>
      <c r="J406" s="62"/>
      <c r="K406" s="187"/>
      <c r="L406" s="259"/>
      <c r="M406" s="259"/>
      <c r="N406" s="56"/>
      <c r="O406" s="28"/>
      <c r="P406" s="56"/>
      <c r="Q406" s="28"/>
      <c r="R406" s="132"/>
      <c r="S406" s="215"/>
      <c r="T406" s="286"/>
      <c r="U406" s="27" t="s">
        <v>37</v>
      </c>
      <c r="V406" s="185"/>
      <c r="W406" s="56"/>
      <c r="X406" s="186"/>
      <c r="Y406" s="186"/>
      <c r="Z406" s="186"/>
      <c r="AA406" s="62"/>
      <c r="AB406" s="62"/>
      <c r="AC406" s="187"/>
      <c r="AD406" s="259"/>
      <c r="AE406" s="259"/>
      <c r="AF406" s="56"/>
      <c r="AG406" s="28"/>
      <c r="AH406" s="56"/>
      <c r="AI406" s="28"/>
      <c r="AJ406" s="132"/>
      <c r="AK406" s="198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5"/>
      <c r="E407" s="56"/>
      <c r="F407" s="188"/>
      <c r="G407" s="188"/>
      <c r="H407" s="188"/>
      <c r="I407" s="56"/>
      <c r="J407" s="56"/>
      <c r="K407" s="187"/>
      <c r="L407" s="259"/>
      <c r="M407" s="259"/>
      <c r="N407" s="56"/>
      <c r="O407" s="28"/>
      <c r="P407" s="56"/>
      <c r="Q407" s="28"/>
      <c r="R407" s="183"/>
      <c r="S407" s="215"/>
      <c r="T407" s="287"/>
      <c r="U407" s="27"/>
      <c r="V407" s="185"/>
      <c r="W407" s="56"/>
      <c r="X407" s="188"/>
      <c r="Y407" s="188"/>
      <c r="Z407" s="188"/>
      <c r="AA407" s="56"/>
      <c r="AB407" s="56"/>
      <c r="AC407" s="187"/>
      <c r="AD407" s="259"/>
      <c r="AE407" s="259"/>
      <c r="AF407" s="56"/>
      <c r="AG407" s="28"/>
      <c r="AH407" s="56"/>
      <c r="AI407" s="28"/>
      <c r="AJ407" s="183"/>
      <c r="AK407" s="198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5"/>
      <c r="T408" s="285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8"/>
      <c r="AL408" s="285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34</v>
      </c>
      <c r="D409" s="185"/>
      <c r="E409" s="56"/>
      <c r="F409" s="186"/>
      <c r="G409" s="186"/>
      <c r="H409" s="186"/>
      <c r="I409" s="62"/>
      <c r="J409" s="62"/>
      <c r="K409" s="187"/>
      <c r="L409" s="259"/>
      <c r="M409" s="259"/>
      <c r="N409" s="56"/>
      <c r="O409" s="28"/>
      <c r="P409" s="56"/>
      <c r="Q409" s="28"/>
      <c r="R409" s="132"/>
      <c r="S409" s="215"/>
      <c r="T409" s="286"/>
      <c r="U409" s="27" t="s">
        <v>34</v>
      </c>
      <c r="V409" s="185"/>
      <c r="W409" s="56"/>
      <c r="X409" s="186"/>
      <c r="Y409" s="186"/>
      <c r="Z409" s="186"/>
      <c r="AA409" s="62"/>
      <c r="AB409" s="62"/>
      <c r="AC409" s="187"/>
      <c r="AD409" s="259"/>
      <c r="AE409" s="259"/>
      <c r="AF409" s="56"/>
      <c r="AG409" s="28"/>
      <c r="AH409" s="56"/>
      <c r="AI409" s="28"/>
      <c r="AJ409" s="132"/>
      <c r="AK409" s="198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35</v>
      </c>
      <c r="D410" s="185"/>
      <c r="E410" s="56"/>
      <c r="F410" s="186"/>
      <c r="G410" s="186"/>
      <c r="H410" s="186"/>
      <c r="I410" s="62"/>
      <c r="J410" s="62"/>
      <c r="K410" s="187"/>
      <c r="L410" s="259"/>
      <c r="M410" s="259"/>
      <c r="N410" s="56"/>
      <c r="O410" s="28"/>
      <c r="P410" s="56"/>
      <c r="Q410" s="28"/>
      <c r="R410" s="132"/>
      <c r="S410" s="215"/>
      <c r="T410" s="286"/>
      <c r="U410" s="27" t="s">
        <v>35</v>
      </c>
      <c r="V410" s="185"/>
      <c r="W410" s="56"/>
      <c r="X410" s="186"/>
      <c r="Y410" s="186"/>
      <c r="Z410" s="186"/>
      <c r="AA410" s="62"/>
      <c r="AB410" s="62"/>
      <c r="AC410" s="187"/>
      <c r="AD410" s="259"/>
      <c r="AE410" s="259"/>
      <c r="AF410" s="56"/>
      <c r="AG410" s="28"/>
      <c r="AH410" s="56"/>
      <c r="AI410" s="28"/>
      <c r="AJ410" s="132"/>
      <c r="AK410" s="198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37</v>
      </c>
      <c r="D411" s="185"/>
      <c r="E411" s="56"/>
      <c r="F411" s="186"/>
      <c r="G411" s="186"/>
      <c r="H411" s="186"/>
      <c r="I411" s="62"/>
      <c r="J411" s="62"/>
      <c r="K411" s="187"/>
      <c r="L411" s="259"/>
      <c r="M411" s="259"/>
      <c r="N411" s="56"/>
      <c r="O411" s="28"/>
      <c r="P411" s="56"/>
      <c r="Q411" s="28"/>
      <c r="R411" s="132"/>
      <c r="S411" s="215"/>
      <c r="T411" s="286"/>
      <c r="U411" s="27" t="s">
        <v>37</v>
      </c>
      <c r="V411" s="185"/>
      <c r="W411" s="56"/>
      <c r="X411" s="186"/>
      <c r="Y411" s="186"/>
      <c r="Z411" s="186"/>
      <c r="AA411" s="62"/>
      <c r="AB411" s="62"/>
      <c r="AC411" s="187"/>
      <c r="AD411" s="259"/>
      <c r="AE411" s="259"/>
      <c r="AF411" s="56"/>
      <c r="AG411" s="28"/>
      <c r="AH411" s="56"/>
      <c r="AI411" s="28"/>
      <c r="AJ411" s="132"/>
      <c r="AK411" s="198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5"/>
      <c r="E412" s="56"/>
      <c r="F412" s="188"/>
      <c r="G412" s="188"/>
      <c r="H412" s="188"/>
      <c r="I412" s="56"/>
      <c r="J412" s="56"/>
      <c r="K412" s="187"/>
      <c r="L412" s="259"/>
      <c r="M412" s="259"/>
      <c r="N412" s="56"/>
      <c r="O412" s="28"/>
      <c r="P412" s="56"/>
      <c r="Q412" s="28"/>
      <c r="R412" s="183"/>
      <c r="S412" s="215"/>
      <c r="T412" s="287"/>
      <c r="U412" s="27"/>
      <c r="V412" s="185"/>
      <c r="W412" s="56"/>
      <c r="X412" s="188"/>
      <c r="Y412" s="188"/>
      <c r="Z412" s="188"/>
      <c r="AA412" s="56"/>
      <c r="AB412" s="56"/>
      <c r="AC412" s="187"/>
      <c r="AD412" s="259"/>
      <c r="AE412" s="259"/>
      <c r="AF412" s="56"/>
      <c r="AG412" s="28"/>
      <c r="AH412" s="56"/>
      <c r="AI412" s="28"/>
      <c r="AJ412" s="183"/>
      <c r="AK412" s="198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5"/>
      <c r="T413" s="285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8"/>
      <c r="AL413" s="285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34</v>
      </c>
      <c r="D414" s="185"/>
      <c r="E414" s="56"/>
      <c r="F414" s="186"/>
      <c r="G414" s="186"/>
      <c r="H414" s="186"/>
      <c r="I414" s="62"/>
      <c r="J414" s="62"/>
      <c r="K414" s="187"/>
      <c r="L414" s="259"/>
      <c r="M414" s="259"/>
      <c r="N414" s="56"/>
      <c r="O414" s="28"/>
      <c r="P414" s="56"/>
      <c r="Q414" s="28"/>
      <c r="R414" s="132"/>
      <c r="S414" s="215"/>
      <c r="T414" s="286"/>
      <c r="U414" s="27" t="s">
        <v>34</v>
      </c>
      <c r="V414" s="185"/>
      <c r="W414" s="56"/>
      <c r="X414" s="186"/>
      <c r="Y414" s="186"/>
      <c r="Z414" s="186"/>
      <c r="AA414" s="62"/>
      <c r="AB414" s="62"/>
      <c r="AC414" s="187"/>
      <c r="AD414" s="259"/>
      <c r="AE414" s="259"/>
      <c r="AF414" s="56"/>
      <c r="AG414" s="28"/>
      <c r="AH414" s="56"/>
      <c r="AI414" s="28"/>
      <c r="AJ414" s="132"/>
      <c r="AK414" s="198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35</v>
      </c>
      <c r="D415" s="185"/>
      <c r="E415" s="56"/>
      <c r="F415" s="186"/>
      <c r="G415" s="186"/>
      <c r="H415" s="186"/>
      <c r="I415" s="62"/>
      <c r="J415" s="62"/>
      <c r="K415" s="187"/>
      <c r="L415" s="259"/>
      <c r="M415" s="259"/>
      <c r="N415" s="56"/>
      <c r="O415" s="28"/>
      <c r="P415" s="56"/>
      <c r="Q415" s="28"/>
      <c r="R415" s="132"/>
      <c r="S415" s="215"/>
      <c r="T415" s="286"/>
      <c r="U415" s="27" t="s">
        <v>35</v>
      </c>
      <c r="V415" s="185"/>
      <c r="W415" s="56"/>
      <c r="X415" s="186"/>
      <c r="Y415" s="186"/>
      <c r="Z415" s="186"/>
      <c r="AA415" s="62"/>
      <c r="AB415" s="62"/>
      <c r="AC415" s="187"/>
      <c r="AD415" s="259"/>
      <c r="AE415" s="259"/>
      <c r="AF415" s="56"/>
      <c r="AG415" s="28"/>
      <c r="AH415" s="56"/>
      <c r="AI415" s="28"/>
      <c r="AJ415" s="132"/>
      <c r="AK415" s="198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37</v>
      </c>
      <c r="D416" s="185"/>
      <c r="E416" s="56"/>
      <c r="F416" s="186"/>
      <c r="G416" s="186"/>
      <c r="H416" s="186"/>
      <c r="I416" s="62"/>
      <c r="J416" s="62"/>
      <c r="K416" s="187"/>
      <c r="L416" s="259"/>
      <c r="M416" s="259"/>
      <c r="N416" s="56"/>
      <c r="O416" s="28"/>
      <c r="P416" s="56"/>
      <c r="Q416" s="28"/>
      <c r="R416" s="132"/>
      <c r="S416" s="215"/>
      <c r="T416" s="286"/>
      <c r="U416" s="27" t="s">
        <v>37</v>
      </c>
      <c r="V416" s="185"/>
      <c r="W416" s="56"/>
      <c r="X416" s="186"/>
      <c r="Y416" s="186"/>
      <c r="Z416" s="186"/>
      <c r="AA416" s="62"/>
      <c r="AB416" s="62"/>
      <c r="AC416" s="187"/>
      <c r="AD416" s="259"/>
      <c r="AE416" s="259"/>
      <c r="AF416" s="56"/>
      <c r="AG416" s="28"/>
      <c r="AH416" s="56"/>
      <c r="AI416" s="28"/>
      <c r="AJ416" s="132"/>
      <c r="AK416" s="198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5"/>
      <c r="E417" s="56"/>
      <c r="F417" s="188"/>
      <c r="G417" s="188"/>
      <c r="H417" s="188"/>
      <c r="I417" s="56"/>
      <c r="J417" s="56"/>
      <c r="K417" s="187"/>
      <c r="L417" s="259"/>
      <c r="M417" s="259"/>
      <c r="N417" s="56"/>
      <c r="O417" s="28"/>
      <c r="P417" s="56"/>
      <c r="Q417" s="28"/>
      <c r="R417" s="183"/>
      <c r="S417" s="215"/>
      <c r="T417" s="287"/>
      <c r="U417" s="27"/>
      <c r="V417" s="185"/>
      <c r="W417" s="56"/>
      <c r="X417" s="188"/>
      <c r="Y417" s="188"/>
      <c r="Z417" s="188"/>
      <c r="AA417" s="56"/>
      <c r="AB417" s="56"/>
      <c r="AC417" s="187"/>
      <c r="AD417" s="259"/>
      <c r="AE417" s="259"/>
      <c r="AF417" s="56"/>
      <c r="AG417" s="28"/>
      <c r="AH417" s="56"/>
      <c r="AI417" s="28"/>
      <c r="AJ417" s="183"/>
      <c r="AK417" s="198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5"/>
      <c r="T418" s="285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8"/>
      <c r="AL418" s="285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34</v>
      </c>
      <c r="D419" s="185"/>
      <c r="E419" s="56"/>
      <c r="F419" s="186"/>
      <c r="G419" s="186"/>
      <c r="H419" s="186"/>
      <c r="I419" s="62"/>
      <c r="J419" s="62"/>
      <c r="K419" s="187"/>
      <c r="L419" s="259"/>
      <c r="M419" s="259"/>
      <c r="N419" s="56"/>
      <c r="O419" s="28"/>
      <c r="P419" s="56"/>
      <c r="Q419" s="28"/>
      <c r="R419" s="132"/>
      <c r="S419" s="215"/>
      <c r="T419" s="286"/>
      <c r="U419" s="27" t="s">
        <v>34</v>
      </c>
      <c r="V419" s="185"/>
      <c r="W419" s="56"/>
      <c r="X419" s="186"/>
      <c r="Y419" s="186"/>
      <c r="Z419" s="186"/>
      <c r="AA419" s="62"/>
      <c r="AB419" s="62"/>
      <c r="AC419" s="187"/>
      <c r="AD419" s="259"/>
      <c r="AE419" s="259"/>
      <c r="AF419" s="56"/>
      <c r="AG419" s="28"/>
      <c r="AH419" s="56"/>
      <c r="AI419" s="28"/>
      <c r="AJ419" s="132"/>
      <c r="AK419" s="198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35</v>
      </c>
      <c r="D420" s="185"/>
      <c r="E420" s="56"/>
      <c r="F420" s="186"/>
      <c r="G420" s="186"/>
      <c r="H420" s="186"/>
      <c r="I420" s="62"/>
      <c r="J420" s="62"/>
      <c r="K420" s="187"/>
      <c r="L420" s="259"/>
      <c r="M420" s="259"/>
      <c r="N420" s="56"/>
      <c r="O420" s="28"/>
      <c r="P420" s="56"/>
      <c r="Q420" s="28"/>
      <c r="R420" s="132"/>
      <c r="S420" s="215"/>
      <c r="T420" s="286"/>
      <c r="U420" s="27" t="s">
        <v>35</v>
      </c>
      <c r="V420" s="185"/>
      <c r="W420" s="56"/>
      <c r="X420" s="186"/>
      <c r="Y420" s="186"/>
      <c r="Z420" s="186"/>
      <c r="AA420" s="62"/>
      <c r="AB420" s="62"/>
      <c r="AC420" s="187"/>
      <c r="AD420" s="259"/>
      <c r="AE420" s="259"/>
      <c r="AF420" s="56"/>
      <c r="AG420" s="28"/>
      <c r="AH420" s="56"/>
      <c r="AI420" s="28"/>
      <c r="AJ420" s="132"/>
      <c r="AK420" s="198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37</v>
      </c>
      <c r="D421" s="185"/>
      <c r="E421" s="56"/>
      <c r="F421" s="186"/>
      <c r="G421" s="186"/>
      <c r="H421" s="186"/>
      <c r="I421" s="62"/>
      <c r="J421" s="62"/>
      <c r="K421" s="187"/>
      <c r="L421" s="259"/>
      <c r="M421" s="259"/>
      <c r="N421" s="56"/>
      <c r="O421" s="28"/>
      <c r="P421" s="56"/>
      <c r="Q421" s="28"/>
      <c r="R421" s="132"/>
      <c r="S421" s="215"/>
      <c r="T421" s="286"/>
      <c r="U421" s="27" t="s">
        <v>37</v>
      </c>
      <c r="V421" s="185"/>
      <c r="W421" s="56"/>
      <c r="X421" s="186"/>
      <c r="Y421" s="186"/>
      <c r="Z421" s="186"/>
      <c r="AA421" s="62"/>
      <c r="AB421" s="62"/>
      <c r="AC421" s="187"/>
      <c r="AD421" s="259"/>
      <c r="AE421" s="259"/>
      <c r="AF421" s="56"/>
      <c r="AG421" s="28"/>
      <c r="AH421" s="56"/>
      <c r="AI421" s="28"/>
      <c r="AJ421" s="132"/>
      <c r="AK421" s="198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5"/>
      <c r="E422" s="56"/>
      <c r="F422" s="188"/>
      <c r="G422" s="188"/>
      <c r="H422" s="188"/>
      <c r="I422" s="56"/>
      <c r="J422" s="56"/>
      <c r="K422" s="187"/>
      <c r="L422" s="259"/>
      <c r="M422" s="259"/>
      <c r="N422" s="56"/>
      <c r="O422" s="28"/>
      <c r="P422" s="56"/>
      <c r="Q422" s="28"/>
      <c r="R422" s="183"/>
      <c r="S422" s="215"/>
      <c r="T422" s="287"/>
      <c r="U422" s="27"/>
      <c r="V422" s="185"/>
      <c r="W422" s="56"/>
      <c r="X422" s="188"/>
      <c r="Y422" s="188"/>
      <c r="Z422" s="188"/>
      <c r="AA422" s="56"/>
      <c r="AB422" s="56"/>
      <c r="AC422" s="187"/>
      <c r="AD422" s="259"/>
      <c r="AE422" s="259"/>
      <c r="AF422" s="56"/>
      <c r="AG422" s="28"/>
      <c r="AH422" s="56"/>
      <c r="AI422" s="28"/>
      <c r="AJ422" s="183"/>
      <c r="AK422" s="198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5"/>
      <c r="T423" s="285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8"/>
      <c r="AL423" s="285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34</v>
      </c>
      <c r="D424" s="185"/>
      <c r="E424" s="56"/>
      <c r="F424" s="186"/>
      <c r="G424" s="186"/>
      <c r="H424" s="186"/>
      <c r="I424" s="62"/>
      <c r="J424" s="62"/>
      <c r="K424" s="187"/>
      <c r="L424" s="259"/>
      <c r="M424" s="259"/>
      <c r="N424" s="56"/>
      <c r="O424" s="28"/>
      <c r="P424" s="56"/>
      <c r="Q424" s="28"/>
      <c r="R424" s="132"/>
      <c r="S424" s="215"/>
      <c r="T424" s="286"/>
      <c r="U424" s="27" t="s">
        <v>34</v>
      </c>
      <c r="V424" s="185"/>
      <c r="W424" s="56"/>
      <c r="X424" s="186"/>
      <c r="Y424" s="186"/>
      <c r="Z424" s="186"/>
      <c r="AA424" s="62"/>
      <c r="AB424" s="62"/>
      <c r="AC424" s="187"/>
      <c r="AD424" s="259"/>
      <c r="AE424" s="259"/>
      <c r="AF424" s="56"/>
      <c r="AG424" s="28"/>
      <c r="AH424" s="56"/>
      <c r="AI424" s="28"/>
      <c r="AJ424" s="132"/>
      <c r="AK424" s="198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35</v>
      </c>
      <c r="D425" s="185"/>
      <c r="E425" s="56"/>
      <c r="F425" s="186"/>
      <c r="G425" s="186"/>
      <c r="H425" s="186"/>
      <c r="I425" s="62"/>
      <c r="J425" s="62"/>
      <c r="K425" s="187"/>
      <c r="L425" s="259"/>
      <c r="M425" s="259"/>
      <c r="N425" s="56"/>
      <c r="O425" s="28"/>
      <c r="P425" s="56"/>
      <c r="Q425" s="28"/>
      <c r="R425" s="132"/>
      <c r="S425" s="215"/>
      <c r="T425" s="286"/>
      <c r="U425" s="27" t="s">
        <v>35</v>
      </c>
      <c r="V425" s="185"/>
      <c r="W425" s="56"/>
      <c r="X425" s="186"/>
      <c r="Y425" s="186"/>
      <c r="Z425" s="186"/>
      <c r="AA425" s="62"/>
      <c r="AB425" s="62"/>
      <c r="AC425" s="187"/>
      <c r="AD425" s="259"/>
      <c r="AE425" s="259"/>
      <c r="AF425" s="56"/>
      <c r="AG425" s="28"/>
      <c r="AH425" s="56"/>
      <c r="AI425" s="28"/>
      <c r="AJ425" s="132"/>
      <c r="AK425" s="198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37</v>
      </c>
      <c r="D426" s="185"/>
      <c r="E426" s="56"/>
      <c r="F426" s="186"/>
      <c r="G426" s="186"/>
      <c r="H426" s="186"/>
      <c r="I426" s="62"/>
      <c r="J426" s="62"/>
      <c r="K426" s="187"/>
      <c r="L426" s="259"/>
      <c r="M426" s="259"/>
      <c r="N426" s="56"/>
      <c r="O426" s="28"/>
      <c r="P426" s="56"/>
      <c r="Q426" s="28"/>
      <c r="R426" s="132"/>
      <c r="S426" s="215"/>
      <c r="T426" s="286"/>
      <c r="U426" s="27" t="s">
        <v>37</v>
      </c>
      <c r="V426" s="185"/>
      <c r="W426" s="56"/>
      <c r="X426" s="186"/>
      <c r="Y426" s="186"/>
      <c r="Z426" s="186"/>
      <c r="AA426" s="62"/>
      <c r="AB426" s="62"/>
      <c r="AC426" s="187"/>
      <c r="AD426" s="259"/>
      <c r="AE426" s="259"/>
      <c r="AF426" s="56"/>
      <c r="AG426" s="28"/>
      <c r="AH426" s="56"/>
      <c r="AI426" s="28"/>
      <c r="AJ426" s="132"/>
      <c r="AK426" s="198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5"/>
      <c r="E427" s="56"/>
      <c r="F427" s="188"/>
      <c r="G427" s="188"/>
      <c r="H427" s="188"/>
      <c r="I427" s="56"/>
      <c r="J427" s="56"/>
      <c r="K427" s="187"/>
      <c r="L427" s="259"/>
      <c r="M427" s="259"/>
      <c r="N427" s="56"/>
      <c r="O427" s="28"/>
      <c r="P427" s="56"/>
      <c r="Q427" s="28"/>
      <c r="R427" s="183"/>
      <c r="S427" s="215"/>
      <c r="T427" s="287"/>
      <c r="U427" s="27"/>
      <c r="V427" s="185"/>
      <c r="W427" s="56"/>
      <c r="X427" s="188"/>
      <c r="Y427" s="188"/>
      <c r="Z427" s="188"/>
      <c r="AA427" s="56"/>
      <c r="AB427" s="56"/>
      <c r="AC427" s="187"/>
      <c r="AD427" s="259"/>
      <c r="AE427" s="259"/>
      <c r="AF427" s="56"/>
      <c r="AG427" s="28"/>
      <c r="AH427" s="56"/>
      <c r="AI427" s="28"/>
      <c r="AJ427" s="183"/>
      <c r="AK427" s="198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5"/>
      <c r="T428" s="285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8"/>
      <c r="AL428" s="285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34</v>
      </c>
      <c r="D429" s="185"/>
      <c r="E429" s="56"/>
      <c r="F429" s="186"/>
      <c r="G429" s="186"/>
      <c r="H429" s="186"/>
      <c r="I429" s="62"/>
      <c r="J429" s="62"/>
      <c r="K429" s="187"/>
      <c r="L429" s="259"/>
      <c r="M429" s="259"/>
      <c r="N429" s="56"/>
      <c r="O429" s="28"/>
      <c r="P429" s="56"/>
      <c r="Q429" s="28"/>
      <c r="R429" s="132"/>
      <c r="S429" s="215"/>
      <c r="T429" s="286"/>
      <c r="U429" s="27" t="s">
        <v>34</v>
      </c>
      <c r="V429" s="185"/>
      <c r="W429" s="56"/>
      <c r="X429" s="186"/>
      <c r="Y429" s="186"/>
      <c r="Z429" s="186"/>
      <c r="AA429" s="62"/>
      <c r="AB429" s="62"/>
      <c r="AC429" s="187"/>
      <c r="AD429" s="259"/>
      <c r="AE429" s="259"/>
      <c r="AF429" s="56"/>
      <c r="AG429" s="28"/>
      <c r="AH429" s="56"/>
      <c r="AI429" s="28"/>
      <c r="AJ429" s="132"/>
      <c r="AK429" s="198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35</v>
      </c>
      <c r="D430" s="185"/>
      <c r="E430" s="56"/>
      <c r="F430" s="186"/>
      <c r="G430" s="186"/>
      <c r="H430" s="186"/>
      <c r="I430" s="62"/>
      <c r="J430" s="62"/>
      <c r="K430" s="187"/>
      <c r="L430" s="259"/>
      <c r="M430" s="259"/>
      <c r="N430" s="56"/>
      <c r="O430" s="28"/>
      <c r="P430" s="56"/>
      <c r="Q430" s="28"/>
      <c r="R430" s="132"/>
      <c r="S430" s="215"/>
      <c r="T430" s="286"/>
      <c r="U430" s="27" t="s">
        <v>35</v>
      </c>
      <c r="V430" s="185"/>
      <c r="W430" s="56"/>
      <c r="X430" s="186"/>
      <c r="Y430" s="186"/>
      <c r="Z430" s="186"/>
      <c r="AA430" s="62"/>
      <c r="AB430" s="62"/>
      <c r="AC430" s="187"/>
      <c r="AD430" s="259"/>
      <c r="AE430" s="259"/>
      <c r="AF430" s="56"/>
      <c r="AG430" s="28"/>
      <c r="AH430" s="56"/>
      <c r="AI430" s="28"/>
      <c r="AJ430" s="132"/>
      <c r="AK430" s="198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37</v>
      </c>
      <c r="D431" s="185"/>
      <c r="E431" s="56"/>
      <c r="F431" s="186"/>
      <c r="G431" s="186"/>
      <c r="H431" s="186"/>
      <c r="I431" s="62"/>
      <c r="J431" s="62"/>
      <c r="K431" s="187"/>
      <c r="L431" s="259"/>
      <c r="M431" s="259"/>
      <c r="N431" s="56"/>
      <c r="O431" s="28"/>
      <c r="P431" s="56"/>
      <c r="Q431" s="28"/>
      <c r="R431" s="132"/>
      <c r="S431" s="215"/>
      <c r="T431" s="286"/>
      <c r="U431" s="27" t="s">
        <v>37</v>
      </c>
      <c r="V431" s="185"/>
      <c r="W431" s="56"/>
      <c r="X431" s="186"/>
      <c r="Y431" s="186"/>
      <c r="Z431" s="186"/>
      <c r="AA431" s="62"/>
      <c r="AB431" s="62"/>
      <c r="AC431" s="187"/>
      <c r="AD431" s="259"/>
      <c r="AE431" s="259"/>
      <c r="AF431" s="56"/>
      <c r="AG431" s="28"/>
      <c r="AH431" s="56"/>
      <c r="AI431" s="28"/>
      <c r="AJ431" s="132"/>
      <c r="AK431" s="198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5"/>
      <c r="E432" s="56"/>
      <c r="F432" s="188"/>
      <c r="G432" s="188"/>
      <c r="H432" s="188"/>
      <c r="I432" s="56"/>
      <c r="J432" s="56"/>
      <c r="K432" s="187"/>
      <c r="L432" s="259"/>
      <c r="M432" s="259"/>
      <c r="N432" s="56"/>
      <c r="O432" s="28"/>
      <c r="P432" s="56"/>
      <c r="Q432" s="28"/>
      <c r="R432" s="183"/>
      <c r="S432" s="215"/>
      <c r="T432" s="287"/>
      <c r="U432" s="27"/>
      <c r="V432" s="185"/>
      <c r="W432" s="56"/>
      <c r="X432" s="188"/>
      <c r="Y432" s="188"/>
      <c r="Z432" s="188"/>
      <c r="AA432" s="56"/>
      <c r="AB432" s="56"/>
      <c r="AC432" s="187"/>
      <c r="AD432" s="259"/>
      <c r="AE432" s="259"/>
      <c r="AF432" s="56"/>
      <c r="AG432" s="28"/>
      <c r="AH432" s="56"/>
      <c r="AI432" s="28"/>
      <c r="AJ432" s="183"/>
      <c r="AK432" s="198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5"/>
      <c r="T433" s="285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8"/>
      <c r="AL433" s="285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34</v>
      </c>
      <c r="D434" s="185"/>
      <c r="E434" s="56"/>
      <c r="F434" s="186"/>
      <c r="G434" s="186"/>
      <c r="H434" s="186"/>
      <c r="I434" s="62"/>
      <c r="J434" s="62"/>
      <c r="K434" s="187"/>
      <c r="L434" s="259"/>
      <c r="M434" s="259"/>
      <c r="N434" s="56"/>
      <c r="O434" s="28"/>
      <c r="P434" s="56"/>
      <c r="Q434" s="28"/>
      <c r="R434" s="132"/>
      <c r="S434" s="215"/>
      <c r="T434" s="286"/>
      <c r="U434" s="27" t="s">
        <v>34</v>
      </c>
      <c r="V434" s="185"/>
      <c r="W434" s="56"/>
      <c r="X434" s="186"/>
      <c r="Y434" s="186"/>
      <c r="Z434" s="186"/>
      <c r="AA434" s="62"/>
      <c r="AB434" s="62"/>
      <c r="AC434" s="187"/>
      <c r="AD434" s="259"/>
      <c r="AE434" s="259"/>
      <c r="AF434" s="56"/>
      <c r="AG434" s="28"/>
      <c r="AH434" s="56"/>
      <c r="AI434" s="28"/>
      <c r="AJ434" s="132"/>
      <c r="AK434" s="198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35</v>
      </c>
      <c r="D435" s="185"/>
      <c r="E435" s="56"/>
      <c r="F435" s="186"/>
      <c r="G435" s="186"/>
      <c r="H435" s="186"/>
      <c r="I435" s="62"/>
      <c r="J435" s="62"/>
      <c r="K435" s="187"/>
      <c r="L435" s="259"/>
      <c r="M435" s="259"/>
      <c r="N435" s="56"/>
      <c r="O435" s="28"/>
      <c r="P435" s="56"/>
      <c r="Q435" s="28"/>
      <c r="R435" s="132"/>
      <c r="S435" s="215"/>
      <c r="T435" s="286"/>
      <c r="U435" s="27" t="s">
        <v>35</v>
      </c>
      <c r="V435" s="185"/>
      <c r="W435" s="56"/>
      <c r="X435" s="186"/>
      <c r="Y435" s="186"/>
      <c r="Z435" s="186"/>
      <c r="AA435" s="62"/>
      <c r="AB435" s="62"/>
      <c r="AC435" s="187"/>
      <c r="AD435" s="259"/>
      <c r="AE435" s="259"/>
      <c r="AF435" s="56"/>
      <c r="AG435" s="28"/>
      <c r="AH435" s="56"/>
      <c r="AI435" s="28"/>
      <c r="AJ435" s="132"/>
      <c r="AK435" s="198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37</v>
      </c>
      <c r="D436" s="185"/>
      <c r="E436" s="56"/>
      <c r="F436" s="186"/>
      <c r="G436" s="186"/>
      <c r="H436" s="186"/>
      <c r="I436" s="62"/>
      <c r="J436" s="62"/>
      <c r="K436" s="187"/>
      <c r="L436" s="259"/>
      <c r="M436" s="259"/>
      <c r="N436" s="56"/>
      <c r="O436" s="28"/>
      <c r="P436" s="56"/>
      <c r="Q436" s="28"/>
      <c r="R436" s="132"/>
      <c r="S436" s="215"/>
      <c r="T436" s="286"/>
      <c r="U436" s="27" t="s">
        <v>37</v>
      </c>
      <c r="V436" s="185"/>
      <c r="W436" s="56"/>
      <c r="X436" s="186"/>
      <c r="Y436" s="186"/>
      <c r="Z436" s="186"/>
      <c r="AA436" s="62"/>
      <c r="AB436" s="62"/>
      <c r="AC436" s="187"/>
      <c r="AD436" s="259"/>
      <c r="AE436" s="259"/>
      <c r="AF436" s="56"/>
      <c r="AG436" s="28"/>
      <c r="AH436" s="56"/>
      <c r="AI436" s="28"/>
      <c r="AJ436" s="132"/>
      <c r="AK436" s="198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5"/>
      <c r="E437" s="56"/>
      <c r="F437" s="188"/>
      <c r="G437" s="188"/>
      <c r="H437" s="188"/>
      <c r="I437" s="56"/>
      <c r="J437" s="56"/>
      <c r="K437" s="187"/>
      <c r="L437" s="259"/>
      <c r="M437" s="259"/>
      <c r="N437" s="56"/>
      <c r="O437" s="28"/>
      <c r="P437" s="56"/>
      <c r="Q437" s="28"/>
      <c r="R437" s="183"/>
      <c r="S437" s="215"/>
      <c r="T437" s="287"/>
      <c r="U437" s="27"/>
      <c r="V437" s="185"/>
      <c r="W437" s="56"/>
      <c r="X437" s="188"/>
      <c r="Y437" s="188"/>
      <c r="Z437" s="188"/>
      <c r="AA437" s="56"/>
      <c r="AB437" s="56"/>
      <c r="AC437" s="187"/>
      <c r="AD437" s="259"/>
      <c r="AE437" s="259"/>
      <c r="AF437" s="56"/>
      <c r="AG437" s="28"/>
      <c r="AH437" s="56"/>
      <c r="AI437" s="28"/>
      <c r="AJ437" s="183"/>
      <c r="AK437" s="198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5"/>
      <c r="T438" s="285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8"/>
      <c r="AL438" s="285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34</v>
      </c>
      <c r="D439" s="185"/>
      <c r="E439" s="56"/>
      <c r="F439" s="186"/>
      <c r="G439" s="186"/>
      <c r="H439" s="186"/>
      <c r="I439" s="62"/>
      <c r="J439" s="62"/>
      <c r="K439" s="187"/>
      <c r="L439" s="259"/>
      <c r="M439" s="259"/>
      <c r="N439" s="56"/>
      <c r="O439" s="28"/>
      <c r="P439" s="56"/>
      <c r="Q439" s="28"/>
      <c r="R439" s="132"/>
      <c r="S439" s="215"/>
      <c r="T439" s="286"/>
      <c r="U439" s="27" t="s">
        <v>34</v>
      </c>
      <c r="V439" s="185"/>
      <c r="W439" s="56"/>
      <c r="X439" s="186"/>
      <c r="Y439" s="186"/>
      <c r="Z439" s="186"/>
      <c r="AA439" s="62"/>
      <c r="AB439" s="62"/>
      <c r="AC439" s="187"/>
      <c r="AD439" s="259"/>
      <c r="AE439" s="259"/>
      <c r="AF439" s="56"/>
      <c r="AG439" s="28"/>
      <c r="AH439" s="56"/>
      <c r="AI439" s="28"/>
      <c r="AJ439" s="132"/>
      <c r="AK439" s="198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35</v>
      </c>
      <c r="D440" s="185"/>
      <c r="E440" s="56"/>
      <c r="F440" s="186"/>
      <c r="G440" s="186"/>
      <c r="H440" s="186"/>
      <c r="I440" s="62"/>
      <c r="J440" s="62"/>
      <c r="K440" s="187"/>
      <c r="L440" s="259"/>
      <c r="M440" s="259"/>
      <c r="N440" s="56"/>
      <c r="O440" s="28"/>
      <c r="P440" s="56"/>
      <c r="Q440" s="28"/>
      <c r="R440" s="132"/>
      <c r="S440" s="215"/>
      <c r="T440" s="286"/>
      <c r="U440" s="27" t="s">
        <v>35</v>
      </c>
      <c r="V440" s="185"/>
      <c r="W440" s="56"/>
      <c r="X440" s="186"/>
      <c r="Y440" s="186"/>
      <c r="Z440" s="186"/>
      <c r="AA440" s="62"/>
      <c r="AB440" s="62"/>
      <c r="AC440" s="187"/>
      <c r="AD440" s="259"/>
      <c r="AE440" s="259"/>
      <c r="AF440" s="56"/>
      <c r="AG440" s="28"/>
      <c r="AH440" s="56"/>
      <c r="AI440" s="28"/>
      <c r="AJ440" s="132"/>
      <c r="AK440" s="198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37</v>
      </c>
      <c r="D441" s="185"/>
      <c r="E441" s="56"/>
      <c r="F441" s="186"/>
      <c r="G441" s="186"/>
      <c r="H441" s="186"/>
      <c r="I441" s="62"/>
      <c r="J441" s="62"/>
      <c r="K441" s="187"/>
      <c r="L441" s="259"/>
      <c r="M441" s="259"/>
      <c r="N441" s="56"/>
      <c r="O441" s="28"/>
      <c r="P441" s="56"/>
      <c r="Q441" s="28"/>
      <c r="R441" s="132"/>
      <c r="S441" s="215"/>
      <c r="T441" s="286"/>
      <c r="U441" s="27" t="s">
        <v>37</v>
      </c>
      <c r="V441" s="185"/>
      <c r="W441" s="56"/>
      <c r="X441" s="186"/>
      <c r="Y441" s="186"/>
      <c r="Z441" s="186"/>
      <c r="AA441" s="62"/>
      <c r="AB441" s="62"/>
      <c r="AC441" s="187"/>
      <c r="AD441" s="259"/>
      <c r="AE441" s="259"/>
      <c r="AF441" s="56"/>
      <c r="AG441" s="28"/>
      <c r="AH441" s="56"/>
      <c r="AI441" s="28"/>
      <c r="AJ441" s="132"/>
      <c r="AK441" s="198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5"/>
      <c r="E442" s="56"/>
      <c r="F442" s="188"/>
      <c r="G442" s="188"/>
      <c r="H442" s="188"/>
      <c r="I442" s="56"/>
      <c r="J442" s="56"/>
      <c r="K442" s="187"/>
      <c r="L442" s="259"/>
      <c r="M442" s="259"/>
      <c r="N442" s="56"/>
      <c r="O442" s="28"/>
      <c r="P442" s="56"/>
      <c r="Q442" s="28"/>
      <c r="R442" s="183"/>
      <c r="S442" s="215"/>
      <c r="T442" s="287"/>
      <c r="U442" s="27"/>
      <c r="V442" s="185"/>
      <c r="W442" s="56"/>
      <c r="X442" s="188"/>
      <c r="Y442" s="188"/>
      <c r="Z442" s="188"/>
      <c r="AA442" s="56"/>
      <c r="AB442" s="56"/>
      <c r="AC442" s="187"/>
      <c r="AD442" s="259"/>
      <c r="AE442" s="259"/>
      <c r="AF442" s="56"/>
      <c r="AG442" s="28"/>
      <c r="AH442" s="56"/>
      <c r="AI442" s="28"/>
      <c r="AJ442" s="183"/>
      <c r="AK442" s="198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5"/>
      <c r="T443" s="285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8"/>
      <c r="AL443" s="285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34</v>
      </c>
      <c r="D444" s="185"/>
      <c r="E444" s="56"/>
      <c r="F444" s="186"/>
      <c r="G444" s="186"/>
      <c r="H444" s="186"/>
      <c r="I444" s="62"/>
      <c r="J444" s="62"/>
      <c r="K444" s="187"/>
      <c r="L444" s="259"/>
      <c r="M444" s="259"/>
      <c r="N444" s="56"/>
      <c r="O444" s="28"/>
      <c r="P444" s="56"/>
      <c r="Q444" s="28"/>
      <c r="R444" s="132"/>
      <c r="S444" s="215"/>
      <c r="T444" s="286"/>
      <c r="U444" s="27" t="s">
        <v>34</v>
      </c>
      <c r="V444" s="185"/>
      <c r="W444" s="56"/>
      <c r="X444" s="186"/>
      <c r="Y444" s="186"/>
      <c r="Z444" s="186"/>
      <c r="AA444" s="62"/>
      <c r="AB444" s="62"/>
      <c r="AC444" s="187"/>
      <c r="AD444" s="259"/>
      <c r="AE444" s="259"/>
      <c r="AF444" s="56"/>
      <c r="AG444" s="28"/>
      <c r="AH444" s="56"/>
      <c r="AI444" s="28"/>
      <c r="AJ444" s="132"/>
      <c r="AK444" s="198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35</v>
      </c>
      <c r="D445" s="185"/>
      <c r="E445" s="56"/>
      <c r="F445" s="186"/>
      <c r="G445" s="186"/>
      <c r="H445" s="186"/>
      <c r="I445" s="62"/>
      <c r="J445" s="62"/>
      <c r="K445" s="187"/>
      <c r="L445" s="259"/>
      <c r="M445" s="259"/>
      <c r="N445" s="56"/>
      <c r="O445" s="28"/>
      <c r="P445" s="56"/>
      <c r="Q445" s="28"/>
      <c r="R445" s="132"/>
      <c r="S445" s="215"/>
      <c r="T445" s="286"/>
      <c r="U445" s="27" t="s">
        <v>35</v>
      </c>
      <c r="V445" s="185"/>
      <c r="W445" s="56"/>
      <c r="X445" s="186"/>
      <c r="Y445" s="186"/>
      <c r="Z445" s="186"/>
      <c r="AA445" s="62"/>
      <c r="AB445" s="62"/>
      <c r="AC445" s="187"/>
      <c r="AD445" s="259"/>
      <c r="AE445" s="259"/>
      <c r="AF445" s="56"/>
      <c r="AG445" s="28"/>
      <c r="AH445" s="56"/>
      <c r="AI445" s="28"/>
      <c r="AJ445" s="132"/>
      <c r="AK445" s="198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37</v>
      </c>
      <c r="D446" s="185"/>
      <c r="E446" s="56"/>
      <c r="F446" s="186"/>
      <c r="G446" s="186"/>
      <c r="H446" s="186"/>
      <c r="I446" s="62"/>
      <c r="J446" s="62"/>
      <c r="K446" s="187"/>
      <c r="L446" s="259"/>
      <c r="M446" s="259"/>
      <c r="N446" s="56"/>
      <c r="O446" s="28"/>
      <c r="P446" s="56"/>
      <c r="Q446" s="28"/>
      <c r="R446" s="132"/>
      <c r="S446" s="215"/>
      <c r="T446" s="286"/>
      <c r="U446" s="27" t="s">
        <v>37</v>
      </c>
      <c r="V446" s="185"/>
      <c r="W446" s="56"/>
      <c r="X446" s="186"/>
      <c r="Y446" s="186"/>
      <c r="Z446" s="186"/>
      <c r="AA446" s="62"/>
      <c r="AB446" s="62"/>
      <c r="AC446" s="187"/>
      <c r="AD446" s="259"/>
      <c r="AE446" s="259"/>
      <c r="AF446" s="56"/>
      <c r="AG446" s="28"/>
      <c r="AH446" s="56"/>
      <c r="AI446" s="28"/>
      <c r="AJ446" s="132"/>
      <c r="AK446" s="198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5"/>
      <c r="E447" s="56"/>
      <c r="F447" s="188"/>
      <c r="G447" s="188"/>
      <c r="H447" s="188"/>
      <c r="I447" s="56"/>
      <c r="J447" s="56"/>
      <c r="K447" s="187"/>
      <c r="L447" s="259"/>
      <c r="M447" s="259"/>
      <c r="N447" s="56"/>
      <c r="O447" s="28"/>
      <c r="P447" s="56"/>
      <c r="Q447" s="28"/>
      <c r="R447" s="183"/>
      <c r="S447" s="215"/>
      <c r="T447" s="287"/>
      <c r="U447" s="27"/>
      <c r="V447" s="185"/>
      <c r="W447" s="56"/>
      <c r="X447" s="188"/>
      <c r="Y447" s="188"/>
      <c r="Z447" s="188"/>
      <c r="AA447" s="56"/>
      <c r="AB447" s="56"/>
      <c r="AC447" s="187"/>
      <c r="AD447" s="259"/>
      <c r="AE447" s="259"/>
      <c r="AF447" s="56"/>
      <c r="AG447" s="28"/>
      <c r="AH447" s="56"/>
      <c r="AI447" s="28"/>
      <c r="AJ447" s="183"/>
      <c r="AK447" s="198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5"/>
      <c r="T448" s="285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8"/>
      <c r="AL448" s="285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34</v>
      </c>
      <c r="D449" s="185"/>
      <c r="E449" s="56"/>
      <c r="F449" s="186"/>
      <c r="G449" s="186"/>
      <c r="H449" s="186"/>
      <c r="I449" s="62"/>
      <c r="J449" s="62"/>
      <c r="K449" s="187"/>
      <c r="L449" s="259"/>
      <c r="M449" s="259"/>
      <c r="N449" s="56"/>
      <c r="O449" s="28"/>
      <c r="P449" s="56"/>
      <c r="Q449" s="28"/>
      <c r="R449" s="132"/>
      <c r="S449" s="215"/>
      <c r="T449" s="286"/>
      <c r="U449" s="27" t="s">
        <v>34</v>
      </c>
      <c r="V449" s="185"/>
      <c r="W449" s="56"/>
      <c r="X449" s="186"/>
      <c r="Y449" s="186"/>
      <c r="Z449" s="186"/>
      <c r="AA449" s="62"/>
      <c r="AB449" s="62"/>
      <c r="AC449" s="187"/>
      <c r="AD449" s="259"/>
      <c r="AE449" s="259"/>
      <c r="AF449" s="56"/>
      <c r="AG449" s="28"/>
      <c r="AH449" s="56"/>
      <c r="AI449" s="28"/>
      <c r="AJ449" s="132"/>
      <c r="AK449" s="198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35</v>
      </c>
      <c r="D450" s="185"/>
      <c r="E450" s="56"/>
      <c r="F450" s="186"/>
      <c r="G450" s="186"/>
      <c r="H450" s="186"/>
      <c r="I450" s="62"/>
      <c r="J450" s="62"/>
      <c r="K450" s="187"/>
      <c r="L450" s="259"/>
      <c r="M450" s="259"/>
      <c r="N450" s="56"/>
      <c r="O450" s="28"/>
      <c r="P450" s="56"/>
      <c r="Q450" s="28"/>
      <c r="R450" s="132"/>
      <c r="S450" s="215"/>
      <c r="T450" s="286"/>
      <c r="U450" s="27" t="s">
        <v>35</v>
      </c>
      <c r="V450" s="185"/>
      <c r="W450" s="56"/>
      <c r="X450" s="186"/>
      <c r="Y450" s="186"/>
      <c r="Z450" s="186"/>
      <c r="AA450" s="62"/>
      <c r="AB450" s="62"/>
      <c r="AC450" s="187"/>
      <c r="AD450" s="259"/>
      <c r="AE450" s="259"/>
      <c r="AF450" s="56"/>
      <c r="AG450" s="28"/>
      <c r="AH450" s="56"/>
      <c r="AI450" s="28"/>
      <c r="AJ450" s="132"/>
      <c r="AK450" s="198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37</v>
      </c>
      <c r="D451" s="185"/>
      <c r="E451" s="56"/>
      <c r="F451" s="186"/>
      <c r="G451" s="186"/>
      <c r="H451" s="186"/>
      <c r="I451" s="62"/>
      <c r="J451" s="62"/>
      <c r="K451" s="187"/>
      <c r="L451" s="259"/>
      <c r="M451" s="259"/>
      <c r="N451" s="56"/>
      <c r="O451" s="28"/>
      <c r="P451" s="56"/>
      <c r="Q451" s="28"/>
      <c r="R451" s="132"/>
      <c r="S451" s="215"/>
      <c r="T451" s="286"/>
      <c r="U451" s="27" t="s">
        <v>37</v>
      </c>
      <c r="V451" s="185"/>
      <c r="W451" s="56"/>
      <c r="X451" s="186"/>
      <c r="Y451" s="186"/>
      <c r="Z451" s="186"/>
      <c r="AA451" s="62"/>
      <c r="AB451" s="62"/>
      <c r="AC451" s="187"/>
      <c r="AD451" s="259"/>
      <c r="AE451" s="259"/>
      <c r="AF451" s="56"/>
      <c r="AG451" s="28"/>
      <c r="AH451" s="56"/>
      <c r="AI451" s="28"/>
      <c r="AJ451" s="132"/>
      <c r="AK451" s="198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5"/>
      <c r="E452" s="56"/>
      <c r="F452" s="188"/>
      <c r="G452" s="188"/>
      <c r="H452" s="188"/>
      <c r="I452" s="56"/>
      <c r="J452" s="56"/>
      <c r="K452" s="187"/>
      <c r="L452" s="259"/>
      <c r="M452" s="259"/>
      <c r="N452" s="56"/>
      <c r="O452" s="28"/>
      <c r="P452" s="56"/>
      <c r="Q452" s="28"/>
      <c r="R452" s="183"/>
      <c r="S452" s="215"/>
      <c r="T452" s="287"/>
      <c r="U452" s="27"/>
      <c r="V452" s="185"/>
      <c r="W452" s="56"/>
      <c r="X452" s="188"/>
      <c r="Y452" s="188"/>
      <c r="Z452" s="188"/>
      <c r="AA452" s="56"/>
      <c r="AB452" s="56"/>
      <c r="AC452" s="187"/>
      <c r="AD452" s="259"/>
      <c r="AE452" s="259"/>
      <c r="AF452" s="56"/>
      <c r="AG452" s="28"/>
      <c r="AH452" s="56"/>
      <c r="AI452" s="28"/>
      <c r="AJ452" s="183"/>
      <c r="AK452" s="198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5"/>
      <c r="T453" s="285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8"/>
      <c r="AL453" s="285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34</v>
      </c>
      <c r="D454" s="185"/>
      <c r="E454" s="56"/>
      <c r="F454" s="186"/>
      <c r="G454" s="186"/>
      <c r="H454" s="186"/>
      <c r="I454" s="62"/>
      <c r="J454" s="62"/>
      <c r="K454" s="187"/>
      <c r="L454" s="259"/>
      <c r="M454" s="259"/>
      <c r="N454" s="56"/>
      <c r="O454" s="28"/>
      <c r="P454" s="56"/>
      <c r="Q454" s="28"/>
      <c r="R454" s="132"/>
      <c r="S454" s="215"/>
      <c r="T454" s="286"/>
      <c r="U454" s="27" t="s">
        <v>34</v>
      </c>
      <c r="V454" s="185"/>
      <c r="W454" s="56"/>
      <c r="X454" s="186"/>
      <c r="Y454" s="186"/>
      <c r="Z454" s="186"/>
      <c r="AA454" s="62"/>
      <c r="AB454" s="62"/>
      <c r="AC454" s="187"/>
      <c r="AD454" s="259"/>
      <c r="AE454" s="259"/>
      <c r="AF454" s="56"/>
      <c r="AG454" s="28"/>
      <c r="AH454" s="56"/>
      <c r="AI454" s="28"/>
      <c r="AJ454" s="132"/>
      <c r="AK454" s="198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35</v>
      </c>
      <c r="D455" s="185"/>
      <c r="E455" s="56"/>
      <c r="F455" s="186"/>
      <c r="G455" s="186"/>
      <c r="H455" s="186"/>
      <c r="I455" s="62"/>
      <c r="J455" s="62"/>
      <c r="K455" s="187"/>
      <c r="L455" s="259"/>
      <c r="M455" s="259"/>
      <c r="N455" s="56"/>
      <c r="O455" s="28"/>
      <c r="P455" s="56"/>
      <c r="Q455" s="28"/>
      <c r="R455" s="132"/>
      <c r="S455" s="215"/>
      <c r="T455" s="286"/>
      <c r="U455" s="27" t="s">
        <v>35</v>
      </c>
      <c r="V455" s="185"/>
      <c r="W455" s="56"/>
      <c r="X455" s="186"/>
      <c r="Y455" s="186"/>
      <c r="Z455" s="186"/>
      <c r="AA455" s="62"/>
      <c r="AB455" s="62"/>
      <c r="AC455" s="187"/>
      <c r="AD455" s="259"/>
      <c r="AE455" s="259"/>
      <c r="AF455" s="56"/>
      <c r="AG455" s="28"/>
      <c r="AH455" s="56"/>
      <c r="AI455" s="28"/>
      <c r="AJ455" s="132"/>
      <c r="AK455" s="198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37</v>
      </c>
      <c r="D456" s="185"/>
      <c r="E456" s="56"/>
      <c r="F456" s="186"/>
      <c r="G456" s="186"/>
      <c r="H456" s="186"/>
      <c r="I456" s="62"/>
      <c r="J456" s="62"/>
      <c r="K456" s="187"/>
      <c r="L456" s="259"/>
      <c r="M456" s="259"/>
      <c r="N456" s="56"/>
      <c r="O456" s="28"/>
      <c r="P456" s="56"/>
      <c r="Q456" s="28"/>
      <c r="R456" s="132"/>
      <c r="S456" s="215"/>
      <c r="T456" s="286"/>
      <c r="U456" s="27" t="s">
        <v>37</v>
      </c>
      <c r="V456" s="185"/>
      <c r="W456" s="56"/>
      <c r="X456" s="186"/>
      <c r="Y456" s="186"/>
      <c r="Z456" s="186"/>
      <c r="AA456" s="62"/>
      <c r="AB456" s="62"/>
      <c r="AC456" s="187"/>
      <c r="AD456" s="259"/>
      <c r="AE456" s="259"/>
      <c r="AF456" s="56"/>
      <c r="AG456" s="28"/>
      <c r="AH456" s="56"/>
      <c r="AI456" s="28"/>
      <c r="AJ456" s="132"/>
      <c r="AK456" s="198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5"/>
      <c r="E457" s="56"/>
      <c r="F457" s="188"/>
      <c r="G457" s="188"/>
      <c r="H457" s="188"/>
      <c r="I457" s="56"/>
      <c r="J457" s="56"/>
      <c r="K457" s="187"/>
      <c r="L457" s="259"/>
      <c r="M457" s="259"/>
      <c r="N457" s="56"/>
      <c r="O457" s="28"/>
      <c r="P457" s="56"/>
      <c r="Q457" s="28"/>
      <c r="R457" s="183"/>
      <c r="S457" s="215"/>
      <c r="T457" s="287"/>
      <c r="U457" s="27"/>
      <c r="V457" s="185"/>
      <c r="W457" s="56"/>
      <c r="X457" s="188"/>
      <c r="Y457" s="188"/>
      <c r="Z457" s="188"/>
      <c r="AA457" s="56"/>
      <c r="AB457" s="56"/>
      <c r="AC457" s="187"/>
      <c r="AD457" s="259"/>
      <c r="AE457" s="259"/>
      <c r="AF457" s="56"/>
      <c r="AG457" s="28"/>
      <c r="AH457" s="56"/>
      <c r="AI457" s="28"/>
      <c r="AJ457" s="183"/>
      <c r="AK457" s="198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5"/>
      <c r="T458" s="285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8"/>
      <c r="AL458" s="285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34</v>
      </c>
      <c r="D459" s="185"/>
      <c r="E459" s="56"/>
      <c r="F459" s="186"/>
      <c r="G459" s="186"/>
      <c r="H459" s="186"/>
      <c r="I459" s="62"/>
      <c r="J459" s="62"/>
      <c r="K459" s="187"/>
      <c r="L459" s="259"/>
      <c r="M459" s="259"/>
      <c r="N459" s="56"/>
      <c r="O459" s="28"/>
      <c r="P459" s="56"/>
      <c r="Q459" s="28"/>
      <c r="R459" s="132"/>
      <c r="S459" s="215"/>
      <c r="T459" s="286"/>
      <c r="U459" s="27" t="s">
        <v>34</v>
      </c>
      <c r="V459" s="185"/>
      <c r="W459" s="56"/>
      <c r="X459" s="186"/>
      <c r="Y459" s="186"/>
      <c r="Z459" s="186"/>
      <c r="AA459" s="62"/>
      <c r="AB459" s="62"/>
      <c r="AC459" s="187"/>
      <c r="AD459" s="259"/>
      <c r="AE459" s="259"/>
      <c r="AF459" s="56"/>
      <c r="AG459" s="28"/>
      <c r="AH459" s="56"/>
      <c r="AI459" s="28"/>
      <c r="AJ459" s="132"/>
      <c r="AK459" s="198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35</v>
      </c>
      <c r="D460" s="185"/>
      <c r="E460" s="56"/>
      <c r="F460" s="186"/>
      <c r="G460" s="186"/>
      <c r="H460" s="186"/>
      <c r="I460" s="62"/>
      <c r="J460" s="62"/>
      <c r="K460" s="187"/>
      <c r="L460" s="259"/>
      <c r="M460" s="259"/>
      <c r="N460" s="56"/>
      <c r="O460" s="28"/>
      <c r="P460" s="56"/>
      <c r="Q460" s="28"/>
      <c r="R460" s="132"/>
      <c r="S460" s="215"/>
      <c r="T460" s="286"/>
      <c r="U460" s="27" t="s">
        <v>35</v>
      </c>
      <c r="V460" s="185"/>
      <c r="W460" s="56"/>
      <c r="X460" s="186"/>
      <c r="Y460" s="186"/>
      <c r="Z460" s="186"/>
      <c r="AA460" s="62"/>
      <c r="AB460" s="62"/>
      <c r="AC460" s="187"/>
      <c r="AD460" s="259"/>
      <c r="AE460" s="259"/>
      <c r="AF460" s="56"/>
      <c r="AG460" s="28"/>
      <c r="AH460" s="56"/>
      <c r="AI460" s="28"/>
      <c r="AJ460" s="132"/>
      <c r="AK460" s="198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37</v>
      </c>
      <c r="D461" s="185"/>
      <c r="E461" s="56"/>
      <c r="F461" s="186"/>
      <c r="G461" s="186"/>
      <c r="H461" s="186"/>
      <c r="I461" s="62"/>
      <c r="J461" s="62"/>
      <c r="K461" s="187"/>
      <c r="L461" s="259"/>
      <c r="M461" s="259"/>
      <c r="N461" s="56"/>
      <c r="O461" s="28"/>
      <c r="P461" s="56"/>
      <c r="Q461" s="28"/>
      <c r="R461" s="132"/>
      <c r="S461" s="215"/>
      <c r="T461" s="286"/>
      <c r="U461" s="27" t="s">
        <v>37</v>
      </c>
      <c r="V461" s="185"/>
      <c r="W461" s="56"/>
      <c r="X461" s="186"/>
      <c r="Y461" s="186"/>
      <c r="Z461" s="186"/>
      <c r="AA461" s="62"/>
      <c r="AB461" s="62"/>
      <c r="AC461" s="187"/>
      <c r="AD461" s="259"/>
      <c r="AE461" s="259"/>
      <c r="AF461" s="56"/>
      <c r="AG461" s="28"/>
      <c r="AH461" s="56"/>
      <c r="AI461" s="28"/>
      <c r="AJ461" s="132"/>
      <c r="AK461" s="198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5"/>
      <c r="E462" s="56"/>
      <c r="F462" s="188"/>
      <c r="G462" s="188"/>
      <c r="H462" s="188"/>
      <c r="I462" s="56"/>
      <c r="J462" s="56"/>
      <c r="K462" s="187"/>
      <c r="L462" s="259"/>
      <c r="M462" s="259"/>
      <c r="N462" s="56"/>
      <c r="O462" s="28"/>
      <c r="P462" s="56"/>
      <c r="Q462" s="28"/>
      <c r="R462" s="183"/>
      <c r="S462" s="215"/>
      <c r="T462" s="287"/>
      <c r="U462" s="27"/>
      <c r="V462" s="185"/>
      <c r="W462" s="56"/>
      <c r="X462" s="188"/>
      <c r="Y462" s="188"/>
      <c r="Z462" s="188"/>
      <c r="AA462" s="56"/>
      <c r="AB462" s="56"/>
      <c r="AC462" s="187"/>
      <c r="AD462" s="259"/>
      <c r="AE462" s="259"/>
      <c r="AF462" s="56"/>
      <c r="AG462" s="28"/>
      <c r="AH462" s="56"/>
      <c r="AI462" s="28"/>
      <c r="AJ462" s="183"/>
      <c r="AK462" s="198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5"/>
      <c r="T463" s="285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8"/>
      <c r="AL463" s="285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34</v>
      </c>
      <c r="D464" s="185"/>
      <c r="E464" s="56"/>
      <c r="F464" s="186"/>
      <c r="G464" s="186"/>
      <c r="H464" s="186"/>
      <c r="I464" s="62"/>
      <c r="J464" s="62"/>
      <c r="K464" s="187"/>
      <c r="L464" s="259"/>
      <c r="M464" s="259"/>
      <c r="N464" s="56"/>
      <c r="O464" s="28"/>
      <c r="P464" s="56"/>
      <c r="Q464" s="28"/>
      <c r="R464" s="132"/>
      <c r="S464" s="215"/>
      <c r="T464" s="286"/>
      <c r="U464" s="27" t="s">
        <v>34</v>
      </c>
      <c r="V464" s="185"/>
      <c r="W464" s="56"/>
      <c r="X464" s="186"/>
      <c r="Y464" s="186"/>
      <c r="Z464" s="186"/>
      <c r="AA464" s="62"/>
      <c r="AB464" s="62"/>
      <c r="AC464" s="187"/>
      <c r="AD464" s="259"/>
      <c r="AE464" s="259"/>
      <c r="AF464" s="56"/>
      <c r="AG464" s="28"/>
      <c r="AH464" s="56"/>
      <c r="AI464" s="28"/>
      <c r="AJ464" s="132"/>
      <c r="AK464" s="198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35</v>
      </c>
      <c r="D465" s="185"/>
      <c r="E465" s="56"/>
      <c r="F465" s="186"/>
      <c r="G465" s="186"/>
      <c r="H465" s="186"/>
      <c r="I465" s="62"/>
      <c r="J465" s="62"/>
      <c r="K465" s="187"/>
      <c r="L465" s="259"/>
      <c r="M465" s="259"/>
      <c r="N465" s="56"/>
      <c r="O465" s="28"/>
      <c r="P465" s="56"/>
      <c r="Q465" s="28"/>
      <c r="R465" s="132"/>
      <c r="S465" s="215"/>
      <c r="T465" s="286"/>
      <c r="U465" s="27" t="s">
        <v>35</v>
      </c>
      <c r="V465" s="185"/>
      <c r="W465" s="56"/>
      <c r="X465" s="186"/>
      <c r="Y465" s="186"/>
      <c r="Z465" s="186"/>
      <c r="AA465" s="62"/>
      <c r="AB465" s="62"/>
      <c r="AC465" s="187"/>
      <c r="AD465" s="259"/>
      <c r="AE465" s="259"/>
      <c r="AF465" s="56"/>
      <c r="AG465" s="28"/>
      <c r="AH465" s="56"/>
      <c r="AI465" s="28"/>
      <c r="AJ465" s="132"/>
      <c r="AK465" s="198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37</v>
      </c>
      <c r="D466" s="185"/>
      <c r="E466" s="56"/>
      <c r="F466" s="186"/>
      <c r="G466" s="186"/>
      <c r="H466" s="186"/>
      <c r="I466" s="62"/>
      <c r="J466" s="62"/>
      <c r="K466" s="187"/>
      <c r="L466" s="259"/>
      <c r="M466" s="259"/>
      <c r="N466" s="56"/>
      <c r="O466" s="28"/>
      <c r="P466" s="56"/>
      <c r="Q466" s="28"/>
      <c r="R466" s="132"/>
      <c r="S466" s="215"/>
      <c r="T466" s="286"/>
      <c r="U466" s="27" t="s">
        <v>37</v>
      </c>
      <c r="V466" s="185"/>
      <c r="W466" s="56"/>
      <c r="X466" s="186"/>
      <c r="Y466" s="186"/>
      <c r="Z466" s="186"/>
      <c r="AA466" s="62"/>
      <c r="AB466" s="62"/>
      <c r="AC466" s="187"/>
      <c r="AD466" s="259"/>
      <c r="AE466" s="259"/>
      <c r="AF466" s="56"/>
      <c r="AG466" s="28"/>
      <c r="AH466" s="56"/>
      <c r="AI466" s="28"/>
      <c r="AJ466" s="132"/>
      <c r="AK466" s="198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5"/>
      <c r="E467" s="56"/>
      <c r="F467" s="188"/>
      <c r="G467" s="188"/>
      <c r="H467" s="188"/>
      <c r="I467" s="56"/>
      <c r="J467" s="56"/>
      <c r="K467" s="187"/>
      <c r="L467" s="259"/>
      <c r="M467" s="259"/>
      <c r="N467" s="56"/>
      <c r="O467" s="28"/>
      <c r="P467" s="56"/>
      <c r="Q467" s="28"/>
      <c r="R467" s="183"/>
      <c r="S467" s="215"/>
      <c r="T467" s="287"/>
      <c r="U467" s="27"/>
      <c r="V467" s="185"/>
      <c r="W467" s="56"/>
      <c r="X467" s="188"/>
      <c r="Y467" s="188"/>
      <c r="Z467" s="188"/>
      <c r="AA467" s="56"/>
      <c r="AB467" s="56"/>
      <c r="AC467" s="187"/>
      <c r="AD467" s="259"/>
      <c r="AE467" s="259"/>
      <c r="AF467" s="56"/>
      <c r="AG467" s="28"/>
      <c r="AH467" s="56"/>
      <c r="AI467" s="28"/>
      <c r="AJ467" s="183"/>
      <c r="AK467" s="198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5"/>
      <c r="T468" s="285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8"/>
      <c r="AL468" s="285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34</v>
      </c>
      <c r="D469" s="185"/>
      <c r="E469" s="56"/>
      <c r="F469" s="186"/>
      <c r="G469" s="186"/>
      <c r="H469" s="186"/>
      <c r="I469" s="62"/>
      <c r="J469" s="62"/>
      <c r="K469" s="187"/>
      <c r="L469" s="259"/>
      <c r="M469" s="259"/>
      <c r="N469" s="56"/>
      <c r="O469" s="28"/>
      <c r="P469" s="56"/>
      <c r="Q469" s="28"/>
      <c r="R469" s="132"/>
      <c r="S469" s="215"/>
      <c r="T469" s="286"/>
      <c r="U469" s="27" t="s">
        <v>34</v>
      </c>
      <c r="V469" s="185"/>
      <c r="W469" s="56"/>
      <c r="X469" s="186"/>
      <c r="Y469" s="186"/>
      <c r="Z469" s="186"/>
      <c r="AA469" s="62"/>
      <c r="AB469" s="62"/>
      <c r="AC469" s="187"/>
      <c r="AD469" s="259"/>
      <c r="AE469" s="259"/>
      <c r="AF469" s="56"/>
      <c r="AG469" s="28"/>
      <c r="AH469" s="56"/>
      <c r="AI469" s="28"/>
      <c r="AJ469" s="132"/>
      <c r="AK469" s="198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35</v>
      </c>
      <c r="D470" s="185"/>
      <c r="E470" s="56"/>
      <c r="F470" s="186"/>
      <c r="G470" s="186"/>
      <c r="H470" s="186"/>
      <c r="I470" s="62"/>
      <c r="J470" s="62"/>
      <c r="K470" s="187"/>
      <c r="L470" s="259"/>
      <c r="M470" s="259"/>
      <c r="N470" s="56"/>
      <c r="O470" s="28"/>
      <c r="P470" s="56"/>
      <c r="Q470" s="28"/>
      <c r="R470" s="132"/>
      <c r="S470" s="215"/>
      <c r="T470" s="286"/>
      <c r="U470" s="27" t="s">
        <v>35</v>
      </c>
      <c r="V470" s="185"/>
      <c r="W470" s="56"/>
      <c r="X470" s="186"/>
      <c r="Y470" s="186"/>
      <c r="Z470" s="186"/>
      <c r="AA470" s="62"/>
      <c r="AB470" s="62"/>
      <c r="AC470" s="187"/>
      <c r="AD470" s="259"/>
      <c r="AE470" s="259"/>
      <c r="AF470" s="56"/>
      <c r="AG470" s="28"/>
      <c r="AH470" s="56"/>
      <c r="AI470" s="28"/>
      <c r="AJ470" s="132"/>
      <c r="AK470" s="198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37</v>
      </c>
      <c r="D471" s="185"/>
      <c r="E471" s="56"/>
      <c r="F471" s="186"/>
      <c r="G471" s="186"/>
      <c r="H471" s="186"/>
      <c r="I471" s="62"/>
      <c r="J471" s="62"/>
      <c r="K471" s="187"/>
      <c r="L471" s="259"/>
      <c r="M471" s="259"/>
      <c r="N471" s="56"/>
      <c r="O471" s="28"/>
      <c r="P471" s="56"/>
      <c r="Q471" s="28"/>
      <c r="R471" s="132"/>
      <c r="S471" s="215"/>
      <c r="T471" s="286"/>
      <c r="U471" s="27" t="s">
        <v>37</v>
      </c>
      <c r="V471" s="185"/>
      <c r="W471" s="56"/>
      <c r="X471" s="186"/>
      <c r="Y471" s="186"/>
      <c r="Z471" s="186"/>
      <c r="AA471" s="62"/>
      <c r="AB471" s="62"/>
      <c r="AC471" s="187"/>
      <c r="AD471" s="259"/>
      <c r="AE471" s="259"/>
      <c r="AF471" s="56"/>
      <c r="AG471" s="28"/>
      <c r="AH471" s="56"/>
      <c r="AI471" s="28"/>
      <c r="AJ471" s="132"/>
      <c r="AK471" s="198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5"/>
      <c r="E472" s="56"/>
      <c r="F472" s="188"/>
      <c r="G472" s="188"/>
      <c r="H472" s="188"/>
      <c r="I472" s="56"/>
      <c r="J472" s="56"/>
      <c r="K472" s="187"/>
      <c r="L472" s="259"/>
      <c r="M472" s="259"/>
      <c r="N472" s="56"/>
      <c r="O472" s="28"/>
      <c r="P472" s="56"/>
      <c r="Q472" s="28"/>
      <c r="R472" s="183"/>
      <c r="S472" s="215"/>
      <c r="T472" s="287"/>
      <c r="U472" s="27"/>
      <c r="V472" s="185"/>
      <c r="W472" s="56"/>
      <c r="X472" s="188"/>
      <c r="Y472" s="188"/>
      <c r="Z472" s="188"/>
      <c r="AA472" s="56"/>
      <c r="AB472" s="56"/>
      <c r="AC472" s="187"/>
      <c r="AD472" s="259"/>
      <c r="AE472" s="259"/>
      <c r="AF472" s="56"/>
      <c r="AG472" s="28"/>
      <c r="AH472" s="56"/>
      <c r="AI472" s="28"/>
      <c r="AJ472" s="183"/>
      <c r="AK472" s="198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5"/>
      <c r="T473" s="285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8"/>
      <c r="AL473" s="285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34</v>
      </c>
      <c r="D474" s="185"/>
      <c r="E474" s="56"/>
      <c r="F474" s="186"/>
      <c r="G474" s="186"/>
      <c r="H474" s="186"/>
      <c r="I474" s="62"/>
      <c r="J474" s="62"/>
      <c r="K474" s="187"/>
      <c r="L474" s="259"/>
      <c r="M474" s="259"/>
      <c r="N474" s="56"/>
      <c r="O474" s="28"/>
      <c r="P474" s="56"/>
      <c r="Q474" s="28"/>
      <c r="R474" s="132"/>
      <c r="S474" s="215"/>
      <c r="T474" s="286"/>
      <c r="U474" s="27" t="s">
        <v>34</v>
      </c>
      <c r="V474" s="185"/>
      <c r="W474" s="56"/>
      <c r="X474" s="186"/>
      <c r="Y474" s="186"/>
      <c r="Z474" s="186"/>
      <c r="AA474" s="62"/>
      <c r="AB474" s="62"/>
      <c r="AC474" s="187"/>
      <c r="AD474" s="259"/>
      <c r="AE474" s="259"/>
      <c r="AF474" s="56"/>
      <c r="AG474" s="28"/>
      <c r="AH474" s="56"/>
      <c r="AI474" s="28"/>
      <c r="AJ474" s="132"/>
      <c r="AK474" s="198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35</v>
      </c>
      <c r="D475" s="185"/>
      <c r="E475" s="56"/>
      <c r="F475" s="186"/>
      <c r="G475" s="186"/>
      <c r="H475" s="186"/>
      <c r="I475" s="62"/>
      <c r="J475" s="62"/>
      <c r="K475" s="187"/>
      <c r="L475" s="259"/>
      <c r="M475" s="259"/>
      <c r="N475" s="56"/>
      <c r="O475" s="28"/>
      <c r="P475" s="56"/>
      <c r="Q475" s="28"/>
      <c r="R475" s="132"/>
      <c r="S475" s="215"/>
      <c r="T475" s="286"/>
      <c r="U475" s="27" t="s">
        <v>35</v>
      </c>
      <c r="V475" s="185"/>
      <c r="W475" s="56"/>
      <c r="X475" s="186"/>
      <c r="Y475" s="186"/>
      <c r="Z475" s="186"/>
      <c r="AA475" s="62"/>
      <c r="AB475" s="62"/>
      <c r="AC475" s="187"/>
      <c r="AD475" s="259"/>
      <c r="AE475" s="259"/>
      <c r="AF475" s="56"/>
      <c r="AG475" s="28"/>
      <c r="AH475" s="56"/>
      <c r="AI475" s="28"/>
      <c r="AJ475" s="132"/>
      <c r="AK475" s="198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37</v>
      </c>
      <c r="D476" s="185"/>
      <c r="E476" s="56"/>
      <c r="F476" s="186"/>
      <c r="G476" s="186"/>
      <c r="H476" s="186"/>
      <c r="I476" s="62"/>
      <c r="J476" s="62"/>
      <c r="K476" s="187"/>
      <c r="L476" s="259"/>
      <c r="M476" s="259"/>
      <c r="N476" s="56"/>
      <c r="O476" s="28"/>
      <c r="P476" s="56"/>
      <c r="Q476" s="28"/>
      <c r="R476" s="132"/>
      <c r="S476" s="215"/>
      <c r="T476" s="286"/>
      <c r="U476" s="27" t="s">
        <v>37</v>
      </c>
      <c r="V476" s="185"/>
      <c r="W476" s="56"/>
      <c r="X476" s="186"/>
      <c r="Y476" s="186"/>
      <c r="Z476" s="186"/>
      <c r="AA476" s="62"/>
      <c r="AB476" s="62"/>
      <c r="AC476" s="187"/>
      <c r="AD476" s="259"/>
      <c r="AE476" s="259"/>
      <c r="AF476" s="56"/>
      <c r="AG476" s="28"/>
      <c r="AH476" s="56"/>
      <c r="AI476" s="28"/>
      <c r="AJ476" s="132"/>
      <c r="AK476" s="198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5"/>
      <c r="E477" s="56"/>
      <c r="F477" s="188"/>
      <c r="G477" s="188"/>
      <c r="H477" s="188"/>
      <c r="I477" s="56"/>
      <c r="J477" s="56"/>
      <c r="K477" s="187"/>
      <c r="L477" s="259"/>
      <c r="M477" s="259"/>
      <c r="N477" s="56"/>
      <c r="O477" s="28"/>
      <c r="P477" s="56"/>
      <c r="Q477" s="28"/>
      <c r="R477" s="183"/>
      <c r="S477" s="215"/>
      <c r="T477" s="287"/>
      <c r="U477" s="27"/>
      <c r="V477" s="185"/>
      <c r="W477" s="56"/>
      <c r="X477" s="188"/>
      <c r="Y477" s="188"/>
      <c r="Z477" s="188"/>
      <c r="AA477" s="56"/>
      <c r="AB477" s="56"/>
      <c r="AC477" s="187"/>
      <c r="AD477" s="259"/>
      <c r="AE477" s="259"/>
      <c r="AF477" s="56"/>
      <c r="AG477" s="28"/>
      <c r="AH477" s="56"/>
      <c r="AI477" s="28"/>
      <c r="AJ477" s="183"/>
      <c r="AK477" s="198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5"/>
      <c r="T478" s="285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8"/>
      <c r="AL478" s="285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34</v>
      </c>
      <c r="D479" s="185"/>
      <c r="E479" s="56"/>
      <c r="F479" s="186"/>
      <c r="G479" s="186"/>
      <c r="H479" s="186"/>
      <c r="I479" s="62"/>
      <c r="J479" s="62"/>
      <c r="K479" s="187"/>
      <c r="L479" s="259"/>
      <c r="M479" s="259"/>
      <c r="N479" s="56"/>
      <c r="O479" s="28"/>
      <c r="P479" s="56"/>
      <c r="Q479" s="28"/>
      <c r="R479" s="132"/>
      <c r="S479" s="215"/>
      <c r="T479" s="286"/>
      <c r="U479" s="27" t="s">
        <v>34</v>
      </c>
      <c r="V479" s="185"/>
      <c r="W479" s="56"/>
      <c r="X479" s="186"/>
      <c r="Y479" s="186"/>
      <c r="Z479" s="186"/>
      <c r="AA479" s="62"/>
      <c r="AB479" s="62"/>
      <c r="AC479" s="187"/>
      <c r="AD479" s="259"/>
      <c r="AE479" s="259"/>
      <c r="AF479" s="56"/>
      <c r="AG479" s="28"/>
      <c r="AH479" s="56"/>
      <c r="AI479" s="28"/>
      <c r="AJ479" s="132"/>
      <c r="AK479" s="198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35</v>
      </c>
      <c r="D480" s="185"/>
      <c r="E480" s="56"/>
      <c r="F480" s="186"/>
      <c r="G480" s="186"/>
      <c r="H480" s="186"/>
      <c r="I480" s="62"/>
      <c r="J480" s="62"/>
      <c r="K480" s="187"/>
      <c r="L480" s="259"/>
      <c r="M480" s="259"/>
      <c r="N480" s="56"/>
      <c r="O480" s="28"/>
      <c r="P480" s="56"/>
      <c r="Q480" s="28"/>
      <c r="R480" s="132"/>
      <c r="S480" s="215"/>
      <c r="T480" s="286"/>
      <c r="U480" s="27" t="s">
        <v>35</v>
      </c>
      <c r="V480" s="185"/>
      <c r="W480" s="56"/>
      <c r="X480" s="186"/>
      <c r="Y480" s="186"/>
      <c r="Z480" s="186"/>
      <c r="AA480" s="62"/>
      <c r="AB480" s="62"/>
      <c r="AC480" s="187"/>
      <c r="AD480" s="259"/>
      <c r="AE480" s="259"/>
      <c r="AF480" s="56"/>
      <c r="AG480" s="28"/>
      <c r="AH480" s="56"/>
      <c r="AI480" s="28"/>
      <c r="AJ480" s="132"/>
      <c r="AK480" s="198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37</v>
      </c>
      <c r="D481" s="185"/>
      <c r="E481" s="56"/>
      <c r="F481" s="186"/>
      <c r="G481" s="186"/>
      <c r="H481" s="186"/>
      <c r="I481" s="62"/>
      <c r="J481" s="62"/>
      <c r="K481" s="187"/>
      <c r="L481" s="259"/>
      <c r="M481" s="259"/>
      <c r="N481" s="56"/>
      <c r="O481" s="28"/>
      <c r="P481" s="56"/>
      <c r="Q481" s="28"/>
      <c r="R481" s="132"/>
      <c r="S481" s="215"/>
      <c r="T481" s="286"/>
      <c r="U481" s="27" t="s">
        <v>37</v>
      </c>
      <c r="V481" s="185"/>
      <c r="W481" s="56"/>
      <c r="X481" s="186"/>
      <c r="Y481" s="186"/>
      <c r="Z481" s="186"/>
      <c r="AA481" s="62"/>
      <c r="AB481" s="62"/>
      <c r="AC481" s="187"/>
      <c r="AD481" s="259"/>
      <c r="AE481" s="259"/>
      <c r="AF481" s="56"/>
      <c r="AG481" s="28"/>
      <c r="AH481" s="56"/>
      <c r="AI481" s="28"/>
      <c r="AJ481" s="132"/>
      <c r="AK481" s="198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5"/>
      <c r="E482" s="56"/>
      <c r="F482" s="188"/>
      <c r="G482" s="188"/>
      <c r="H482" s="188"/>
      <c r="I482" s="56"/>
      <c r="J482" s="56"/>
      <c r="K482" s="187"/>
      <c r="L482" s="259"/>
      <c r="M482" s="259"/>
      <c r="N482" s="56"/>
      <c r="O482" s="28"/>
      <c r="P482" s="56"/>
      <c r="Q482" s="28"/>
      <c r="R482" s="183"/>
      <c r="S482" s="215"/>
      <c r="T482" s="287"/>
      <c r="U482" s="27"/>
      <c r="V482" s="185"/>
      <c r="W482" s="56"/>
      <c r="X482" s="188"/>
      <c r="Y482" s="188"/>
      <c r="Z482" s="188"/>
      <c r="AA482" s="56"/>
      <c r="AB482" s="56"/>
      <c r="AC482" s="187"/>
      <c r="AD482" s="259"/>
      <c r="AE482" s="259"/>
      <c r="AF482" s="56"/>
      <c r="AG482" s="28"/>
      <c r="AH482" s="56"/>
      <c r="AI482" s="28"/>
      <c r="AJ482" s="183"/>
      <c r="AK482" s="198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5"/>
      <c r="T483" s="285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8"/>
      <c r="AL483" s="285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34</v>
      </c>
      <c r="D484" s="185"/>
      <c r="E484" s="56"/>
      <c r="F484" s="186"/>
      <c r="G484" s="186"/>
      <c r="H484" s="186"/>
      <c r="I484" s="62"/>
      <c r="J484" s="62"/>
      <c r="K484" s="187"/>
      <c r="L484" s="259"/>
      <c r="M484" s="259"/>
      <c r="N484" s="56"/>
      <c r="O484" s="28"/>
      <c r="P484" s="56"/>
      <c r="Q484" s="28"/>
      <c r="R484" s="132"/>
      <c r="S484" s="215"/>
      <c r="T484" s="286"/>
      <c r="U484" s="27" t="s">
        <v>34</v>
      </c>
      <c r="V484" s="185"/>
      <c r="W484" s="56"/>
      <c r="X484" s="186"/>
      <c r="Y484" s="186"/>
      <c r="Z484" s="186"/>
      <c r="AA484" s="62"/>
      <c r="AB484" s="62"/>
      <c r="AC484" s="187"/>
      <c r="AD484" s="259"/>
      <c r="AE484" s="259"/>
      <c r="AF484" s="56"/>
      <c r="AG484" s="28"/>
      <c r="AH484" s="56"/>
      <c r="AI484" s="28"/>
      <c r="AJ484" s="132"/>
      <c r="AK484" s="198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35</v>
      </c>
      <c r="D485" s="185"/>
      <c r="E485" s="56"/>
      <c r="F485" s="186"/>
      <c r="G485" s="186"/>
      <c r="H485" s="186"/>
      <c r="I485" s="62"/>
      <c r="J485" s="62"/>
      <c r="K485" s="187"/>
      <c r="L485" s="259"/>
      <c r="M485" s="259"/>
      <c r="N485" s="56"/>
      <c r="O485" s="28"/>
      <c r="P485" s="56"/>
      <c r="Q485" s="28"/>
      <c r="R485" s="132"/>
      <c r="S485" s="215"/>
      <c r="T485" s="286"/>
      <c r="U485" s="27" t="s">
        <v>35</v>
      </c>
      <c r="V485" s="185"/>
      <c r="W485" s="56"/>
      <c r="X485" s="186"/>
      <c r="Y485" s="186"/>
      <c r="Z485" s="186"/>
      <c r="AA485" s="62"/>
      <c r="AB485" s="62"/>
      <c r="AC485" s="187"/>
      <c r="AD485" s="259"/>
      <c r="AE485" s="259"/>
      <c r="AF485" s="56"/>
      <c r="AG485" s="28"/>
      <c r="AH485" s="56"/>
      <c r="AI485" s="28"/>
      <c r="AJ485" s="132"/>
      <c r="AK485" s="198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37</v>
      </c>
      <c r="D486" s="185"/>
      <c r="E486" s="56"/>
      <c r="F486" s="186"/>
      <c r="G486" s="186"/>
      <c r="H486" s="186"/>
      <c r="I486" s="62"/>
      <c r="J486" s="62"/>
      <c r="K486" s="187"/>
      <c r="L486" s="259"/>
      <c r="M486" s="259"/>
      <c r="N486" s="56"/>
      <c r="O486" s="28"/>
      <c r="P486" s="56"/>
      <c r="Q486" s="28"/>
      <c r="R486" s="132"/>
      <c r="S486" s="215"/>
      <c r="T486" s="286"/>
      <c r="U486" s="27" t="s">
        <v>37</v>
      </c>
      <c r="V486" s="185"/>
      <c r="W486" s="56"/>
      <c r="X486" s="186"/>
      <c r="Y486" s="186"/>
      <c r="Z486" s="186"/>
      <c r="AA486" s="62"/>
      <c r="AB486" s="62"/>
      <c r="AC486" s="187"/>
      <c r="AD486" s="259"/>
      <c r="AE486" s="259"/>
      <c r="AF486" s="56"/>
      <c r="AG486" s="28"/>
      <c r="AH486" s="56"/>
      <c r="AI486" s="28"/>
      <c r="AJ486" s="132"/>
      <c r="AK486" s="198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5"/>
      <c r="E487" s="56"/>
      <c r="F487" s="188"/>
      <c r="G487" s="188"/>
      <c r="H487" s="188"/>
      <c r="I487" s="56"/>
      <c r="J487" s="56"/>
      <c r="K487" s="187"/>
      <c r="L487" s="259"/>
      <c r="M487" s="259"/>
      <c r="N487" s="56"/>
      <c r="O487" s="28"/>
      <c r="P487" s="56"/>
      <c r="Q487" s="28"/>
      <c r="R487" s="183"/>
      <c r="S487" s="215"/>
      <c r="T487" s="287"/>
      <c r="U487" s="27"/>
      <c r="V487" s="185"/>
      <c r="W487" s="56"/>
      <c r="X487" s="188"/>
      <c r="Y487" s="188"/>
      <c r="Z487" s="188"/>
      <c r="AA487" s="56"/>
      <c r="AB487" s="56"/>
      <c r="AC487" s="187"/>
      <c r="AD487" s="259"/>
      <c r="AE487" s="259"/>
      <c r="AF487" s="56"/>
      <c r="AG487" s="28"/>
      <c r="AH487" s="56"/>
      <c r="AI487" s="28"/>
      <c r="AJ487" s="183"/>
      <c r="AK487" s="198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5"/>
      <c r="T488" s="285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8"/>
      <c r="AL488" s="285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34</v>
      </c>
      <c r="D489" s="185"/>
      <c r="E489" s="56"/>
      <c r="F489" s="186"/>
      <c r="G489" s="186"/>
      <c r="H489" s="186"/>
      <c r="I489" s="62"/>
      <c r="J489" s="62"/>
      <c r="K489" s="187"/>
      <c r="L489" s="259"/>
      <c r="M489" s="259"/>
      <c r="N489" s="56"/>
      <c r="O489" s="28"/>
      <c r="P489" s="56"/>
      <c r="Q489" s="28"/>
      <c r="R489" s="132"/>
      <c r="S489" s="215"/>
      <c r="T489" s="286"/>
      <c r="U489" s="27" t="s">
        <v>34</v>
      </c>
      <c r="V489" s="185"/>
      <c r="W489" s="56"/>
      <c r="X489" s="186"/>
      <c r="Y489" s="186"/>
      <c r="Z489" s="186"/>
      <c r="AA489" s="62"/>
      <c r="AB489" s="62"/>
      <c r="AC489" s="187"/>
      <c r="AD489" s="259"/>
      <c r="AE489" s="259"/>
      <c r="AF489" s="56"/>
      <c r="AG489" s="28"/>
      <c r="AH489" s="56"/>
      <c r="AI489" s="28"/>
      <c r="AJ489" s="132"/>
      <c r="AK489" s="198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35</v>
      </c>
      <c r="D490" s="185"/>
      <c r="E490" s="56"/>
      <c r="F490" s="186"/>
      <c r="G490" s="186"/>
      <c r="H490" s="186"/>
      <c r="I490" s="62"/>
      <c r="J490" s="62"/>
      <c r="K490" s="187"/>
      <c r="L490" s="259"/>
      <c r="M490" s="259"/>
      <c r="N490" s="56"/>
      <c r="O490" s="28"/>
      <c r="P490" s="56"/>
      <c r="Q490" s="28"/>
      <c r="R490" s="132"/>
      <c r="S490" s="215"/>
      <c r="T490" s="286"/>
      <c r="U490" s="27" t="s">
        <v>35</v>
      </c>
      <c r="V490" s="185"/>
      <c r="W490" s="56"/>
      <c r="X490" s="186"/>
      <c r="Y490" s="186"/>
      <c r="Z490" s="186"/>
      <c r="AA490" s="62"/>
      <c r="AB490" s="62"/>
      <c r="AC490" s="187"/>
      <c r="AD490" s="259"/>
      <c r="AE490" s="259"/>
      <c r="AF490" s="56"/>
      <c r="AG490" s="28"/>
      <c r="AH490" s="56"/>
      <c r="AI490" s="28"/>
      <c r="AJ490" s="132"/>
      <c r="AK490" s="198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37</v>
      </c>
      <c r="D491" s="185"/>
      <c r="E491" s="56"/>
      <c r="F491" s="186"/>
      <c r="G491" s="186"/>
      <c r="H491" s="186"/>
      <c r="I491" s="62"/>
      <c r="J491" s="62"/>
      <c r="K491" s="187"/>
      <c r="L491" s="259"/>
      <c r="M491" s="259"/>
      <c r="N491" s="56"/>
      <c r="O491" s="28"/>
      <c r="P491" s="56"/>
      <c r="Q491" s="28"/>
      <c r="R491" s="132"/>
      <c r="S491" s="215"/>
      <c r="T491" s="286"/>
      <c r="U491" s="27" t="s">
        <v>37</v>
      </c>
      <c r="V491" s="185"/>
      <c r="W491" s="56"/>
      <c r="X491" s="186"/>
      <c r="Y491" s="186"/>
      <c r="Z491" s="186"/>
      <c r="AA491" s="62"/>
      <c r="AB491" s="62"/>
      <c r="AC491" s="187"/>
      <c r="AD491" s="259"/>
      <c r="AE491" s="259"/>
      <c r="AF491" s="56"/>
      <c r="AG491" s="28"/>
      <c r="AH491" s="56"/>
      <c r="AI491" s="28"/>
      <c r="AJ491" s="132"/>
      <c r="AK491" s="198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5"/>
      <c r="E492" s="56"/>
      <c r="F492" s="188"/>
      <c r="G492" s="188"/>
      <c r="H492" s="188"/>
      <c r="I492" s="56"/>
      <c r="J492" s="56"/>
      <c r="K492" s="187"/>
      <c r="L492" s="259"/>
      <c r="M492" s="259"/>
      <c r="N492" s="56"/>
      <c r="O492" s="28"/>
      <c r="P492" s="56"/>
      <c r="Q492" s="28"/>
      <c r="R492" s="183"/>
      <c r="S492" s="215"/>
      <c r="T492" s="287"/>
      <c r="U492" s="27"/>
      <c r="V492" s="185"/>
      <c r="W492" s="56"/>
      <c r="X492" s="188"/>
      <c r="Y492" s="188"/>
      <c r="Z492" s="188"/>
      <c r="AA492" s="56"/>
      <c r="AB492" s="56"/>
      <c r="AC492" s="187"/>
      <c r="AD492" s="259"/>
      <c r="AE492" s="259"/>
      <c r="AF492" s="56"/>
      <c r="AG492" s="28"/>
      <c r="AH492" s="56"/>
      <c r="AI492" s="28"/>
      <c r="AJ492" s="183"/>
      <c r="AK492" s="198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5"/>
      <c r="T493" s="285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8"/>
      <c r="AL493" s="285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34</v>
      </c>
      <c r="D494" s="185"/>
      <c r="E494" s="56"/>
      <c r="F494" s="186"/>
      <c r="G494" s="186"/>
      <c r="H494" s="186"/>
      <c r="I494" s="62"/>
      <c r="J494" s="62"/>
      <c r="K494" s="187"/>
      <c r="L494" s="259"/>
      <c r="M494" s="259"/>
      <c r="N494" s="56"/>
      <c r="O494" s="28"/>
      <c r="P494" s="56"/>
      <c r="Q494" s="28"/>
      <c r="R494" s="132"/>
      <c r="S494" s="215"/>
      <c r="T494" s="286"/>
      <c r="U494" s="27" t="s">
        <v>34</v>
      </c>
      <c r="V494" s="185"/>
      <c r="W494" s="56"/>
      <c r="X494" s="186"/>
      <c r="Y494" s="186"/>
      <c r="Z494" s="186"/>
      <c r="AA494" s="62"/>
      <c r="AB494" s="62"/>
      <c r="AC494" s="187"/>
      <c r="AD494" s="259"/>
      <c r="AE494" s="259"/>
      <c r="AF494" s="56"/>
      <c r="AG494" s="28"/>
      <c r="AH494" s="56"/>
      <c r="AI494" s="28"/>
      <c r="AJ494" s="132"/>
      <c r="AK494" s="198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35</v>
      </c>
      <c r="D495" s="185"/>
      <c r="E495" s="56"/>
      <c r="F495" s="186"/>
      <c r="G495" s="186"/>
      <c r="H495" s="186"/>
      <c r="I495" s="62"/>
      <c r="J495" s="62"/>
      <c r="K495" s="187"/>
      <c r="L495" s="259"/>
      <c r="M495" s="259"/>
      <c r="N495" s="56"/>
      <c r="O495" s="28"/>
      <c r="P495" s="56"/>
      <c r="Q495" s="28"/>
      <c r="R495" s="132"/>
      <c r="S495" s="215"/>
      <c r="T495" s="286"/>
      <c r="U495" s="27" t="s">
        <v>35</v>
      </c>
      <c r="V495" s="185"/>
      <c r="W495" s="56"/>
      <c r="X495" s="186"/>
      <c r="Y495" s="186"/>
      <c r="Z495" s="186"/>
      <c r="AA495" s="62"/>
      <c r="AB495" s="62"/>
      <c r="AC495" s="187"/>
      <c r="AD495" s="259"/>
      <c r="AE495" s="259"/>
      <c r="AF495" s="56"/>
      <c r="AG495" s="28"/>
      <c r="AH495" s="56"/>
      <c r="AI495" s="28"/>
      <c r="AJ495" s="132"/>
      <c r="AK495" s="198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37</v>
      </c>
      <c r="D496" s="185"/>
      <c r="E496" s="56"/>
      <c r="F496" s="186"/>
      <c r="G496" s="186"/>
      <c r="H496" s="186"/>
      <c r="I496" s="62"/>
      <c r="J496" s="62"/>
      <c r="K496" s="187"/>
      <c r="L496" s="259"/>
      <c r="M496" s="259"/>
      <c r="N496" s="56"/>
      <c r="O496" s="28"/>
      <c r="P496" s="56"/>
      <c r="Q496" s="28"/>
      <c r="R496" s="132"/>
      <c r="S496" s="215"/>
      <c r="T496" s="286"/>
      <c r="U496" s="27" t="s">
        <v>37</v>
      </c>
      <c r="V496" s="185"/>
      <c r="W496" s="56"/>
      <c r="X496" s="186"/>
      <c r="Y496" s="186"/>
      <c r="Z496" s="186"/>
      <c r="AA496" s="62"/>
      <c r="AB496" s="62"/>
      <c r="AC496" s="187"/>
      <c r="AD496" s="259"/>
      <c r="AE496" s="259"/>
      <c r="AF496" s="56"/>
      <c r="AG496" s="28"/>
      <c r="AH496" s="56"/>
      <c r="AI496" s="28"/>
      <c r="AJ496" s="132"/>
      <c r="AK496" s="198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5"/>
      <c r="E497" s="56"/>
      <c r="F497" s="188"/>
      <c r="G497" s="188"/>
      <c r="H497" s="188"/>
      <c r="I497" s="56"/>
      <c r="J497" s="56"/>
      <c r="K497" s="187"/>
      <c r="L497" s="259"/>
      <c r="M497" s="259"/>
      <c r="N497" s="56"/>
      <c r="O497" s="28"/>
      <c r="P497" s="56"/>
      <c r="Q497" s="28"/>
      <c r="R497" s="183"/>
      <c r="S497" s="215"/>
      <c r="T497" s="287"/>
      <c r="U497" s="27"/>
      <c r="V497" s="185"/>
      <c r="W497" s="56"/>
      <c r="X497" s="188"/>
      <c r="Y497" s="188"/>
      <c r="Z497" s="188"/>
      <c r="AA497" s="56"/>
      <c r="AB497" s="56"/>
      <c r="AC497" s="187"/>
      <c r="AD497" s="259"/>
      <c r="AE497" s="259"/>
      <c r="AF497" s="56"/>
      <c r="AG497" s="28"/>
      <c r="AH497" s="56"/>
      <c r="AI497" s="28"/>
      <c r="AJ497" s="183"/>
      <c r="AK497" s="198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5"/>
      <c r="T498" s="285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8"/>
      <c r="AL498" s="285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34</v>
      </c>
      <c r="D499" s="185"/>
      <c r="E499" s="56"/>
      <c r="F499" s="186"/>
      <c r="G499" s="186"/>
      <c r="H499" s="186"/>
      <c r="I499" s="62"/>
      <c r="J499" s="62"/>
      <c r="K499" s="187"/>
      <c r="L499" s="259"/>
      <c r="M499" s="259"/>
      <c r="N499" s="56"/>
      <c r="O499" s="28"/>
      <c r="P499" s="56"/>
      <c r="Q499" s="28"/>
      <c r="R499" s="132"/>
      <c r="S499" s="215"/>
      <c r="T499" s="286"/>
      <c r="U499" s="27" t="s">
        <v>34</v>
      </c>
      <c r="V499" s="185"/>
      <c r="W499" s="56"/>
      <c r="X499" s="186"/>
      <c r="Y499" s="186"/>
      <c r="Z499" s="186"/>
      <c r="AA499" s="62"/>
      <c r="AB499" s="62"/>
      <c r="AC499" s="187"/>
      <c r="AD499" s="259"/>
      <c r="AE499" s="259"/>
      <c r="AF499" s="56"/>
      <c r="AG499" s="28"/>
      <c r="AH499" s="56"/>
      <c r="AI499" s="28"/>
      <c r="AJ499" s="132"/>
      <c r="AK499" s="198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35</v>
      </c>
      <c r="D500" s="185"/>
      <c r="E500" s="56"/>
      <c r="F500" s="186"/>
      <c r="G500" s="186"/>
      <c r="H500" s="186"/>
      <c r="I500" s="62"/>
      <c r="J500" s="62"/>
      <c r="K500" s="187"/>
      <c r="L500" s="259"/>
      <c r="M500" s="259"/>
      <c r="N500" s="56"/>
      <c r="O500" s="28"/>
      <c r="P500" s="56"/>
      <c r="Q500" s="28"/>
      <c r="R500" s="132"/>
      <c r="S500" s="215"/>
      <c r="T500" s="286"/>
      <c r="U500" s="27" t="s">
        <v>35</v>
      </c>
      <c r="V500" s="185"/>
      <c r="W500" s="56"/>
      <c r="X500" s="186"/>
      <c r="Y500" s="186"/>
      <c r="Z500" s="186"/>
      <c r="AA500" s="62"/>
      <c r="AB500" s="62"/>
      <c r="AC500" s="187"/>
      <c r="AD500" s="259"/>
      <c r="AE500" s="259"/>
      <c r="AF500" s="56"/>
      <c r="AG500" s="28"/>
      <c r="AH500" s="56"/>
      <c r="AI500" s="28"/>
      <c r="AJ500" s="132"/>
      <c r="AK500" s="198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37</v>
      </c>
      <c r="D501" s="185"/>
      <c r="E501" s="56"/>
      <c r="F501" s="186"/>
      <c r="G501" s="186"/>
      <c r="H501" s="186"/>
      <c r="I501" s="62"/>
      <c r="J501" s="62"/>
      <c r="K501" s="187"/>
      <c r="L501" s="259"/>
      <c r="M501" s="259"/>
      <c r="N501" s="56"/>
      <c r="O501" s="28"/>
      <c r="P501" s="56"/>
      <c r="Q501" s="28"/>
      <c r="R501" s="132"/>
      <c r="S501" s="215"/>
      <c r="T501" s="286"/>
      <c r="U501" s="27" t="s">
        <v>37</v>
      </c>
      <c r="V501" s="185"/>
      <c r="W501" s="56"/>
      <c r="X501" s="186"/>
      <c r="Y501" s="186"/>
      <c r="Z501" s="186"/>
      <c r="AA501" s="62"/>
      <c r="AB501" s="62"/>
      <c r="AC501" s="187"/>
      <c r="AD501" s="259"/>
      <c r="AE501" s="259"/>
      <c r="AF501" s="56"/>
      <c r="AG501" s="28"/>
      <c r="AH501" s="56"/>
      <c r="AI501" s="28"/>
      <c r="AJ501" s="132"/>
      <c r="AK501" s="198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5"/>
      <c r="E502" s="56"/>
      <c r="F502" s="188"/>
      <c r="G502" s="188"/>
      <c r="H502" s="188"/>
      <c r="I502" s="56"/>
      <c r="J502" s="56"/>
      <c r="K502" s="187"/>
      <c r="L502" s="259"/>
      <c r="M502" s="259"/>
      <c r="N502" s="56"/>
      <c r="O502" s="28"/>
      <c r="P502" s="56"/>
      <c r="Q502" s="28"/>
      <c r="R502" s="183"/>
      <c r="S502" s="215"/>
      <c r="T502" s="287"/>
      <c r="U502" s="27"/>
      <c r="V502" s="185"/>
      <c r="W502" s="56"/>
      <c r="X502" s="188"/>
      <c r="Y502" s="188"/>
      <c r="Z502" s="188"/>
      <c r="AA502" s="56"/>
      <c r="AB502" s="56"/>
      <c r="AC502" s="187"/>
      <c r="AD502" s="259"/>
      <c r="AE502" s="259"/>
      <c r="AF502" s="56"/>
      <c r="AG502" s="28"/>
      <c r="AH502" s="56"/>
      <c r="AI502" s="28"/>
      <c r="AJ502" s="183"/>
      <c r="AK502" s="198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5"/>
      <c r="T503" s="285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8"/>
      <c r="AL503" s="285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34</v>
      </c>
      <c r="D504" s="185"/>
      <c r="E504" s="56"/>
      <c r="F504" s="186"/>
      <c r="G504" s="186"/>
      <c r="H504" s="186"/>
      <c r="I504" s="62"/>
      <c r="J504" s="62"/>
      <c r="K504" s="187"/>
      <c r="L504" s="259"/>
      <c r="M504" s="259"/>
      <c r="N504" s="56"/>
      <c r="O504" s="28"/>
      <c r="P504" s="56"/>
      <c r="Q504" s="28"/>
      <c r="R504" s="132"/>
      <c r="S504" s="215"/>
      <c r="T504" s="286"/>
      <c r="U504" s="27" t="s">
        <v>34</v>
      </c>
      <c r="V504" s="185"/>
      <c r="W504" s="56"/>
      <c r="X504" s="186"/>
      <c r="Y504" s="186"/>
      <c r="Z504" s="186"/>
      <c r="AA504" s="62"/>
      <c r="AB504" s="62"/>
      <c r="AC504" s="187"/>
      <c r="AD504" s="259"/>
      <c r="AE504" s="259"/>
      <c r="AF504" s="56"/>
      <c r="AG504" s="28"/>
      <c r="AH504" s="56"/>
      <c r="AI504" s="28"/>
      <c r="AJ504" s="132"/>
      <c r="AK504" s="198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35</v>
      </c>
      <c r="D505" s="185"/>
      <c r="E505" s="56"/>
      <c r="F505" s="186"/>
      <c r="G505" s="186"/>
      <c r="H505" s="186"/>
      <c r="I505" s="62"/>
      <c r="J505" s="62"/>
      <c r="K505" s="187"/>
      <c r="L505" s="259"/>
      <c r="M505" s="259"/>
      <c r="N505" s="56"/>
      <c r="O505" s="28"/>
      <c r="P505" s="56"/>
      <c r="Q505" s="28"/>
      <c r="R505" s="132"/>
      <c r="S505" s="215"/>
      <c r="T505" s="286"/>
      <c r="U505" s="27" t="s">
        <v>35</v>
      </c>
      <c r="V505" s="185"/>
      <c r="W505" s="56"/>
      <c r="X505" s="186"/>
      <c r="Y505" s="186"/>
      <c r="Z505" s="186"/>
      <c r="AA505" s="62"/>
      <c r="AB505" s="62"/>
      <c r="AC505" s="187"/>
      <c r="AD505" s="259"/>
      <c r="AE505" s="259"/>
      <c r="AF505" s="56"/>
      <c r="AG505" s="28"/>
      <c r="AH505" s="56"/>
      <c r="AI505" s="28"/>
      <c r="AJ505" s="132"/>
      <c r="AK505" s="198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37</v>
      </c>
      <c r="D506" s="185"/>
      <c r="E506" s="56"/>
      <c r="F506" s="186"/>
      <c r="G506" s="186"/>
      <c r="H506" s="186"/>
      <c r="I506" s="62"/>
      <c r="J506" s="62"/>
      <c r="K506" s="187"/>
      <c r="L506" s="259"/>
      <c r="M506" s="259"/>
      <c r="N506" s="56"/>
      <c r="O506" s="28"/>
      <c r="P506" s="56"/>
      <c r="Q506" s="28"/>
      <c r="R506" s="132"/>
      <c r="S506" s="215"/>
      <c r="T506" s="286"/>
      <c r="U506" s="27" t="s">
        <v>37</v>
      </c>
      <c r="V506" s="185"/>
      <c r="W506" s="56"/>
      <c r="X506" s="186"/>
      <c r="Y506" s="186"/>
      <c r="Z506" s="186"/>
      <c r="AA506" s="62"/>
      <c r="AB506" s="62"/>
      <c r="AC506" s="187"/>
      <c r="AD506" s="259"/>
      <c r="AE506" s="259"/>
      <c r="AF506" s="56"/>
      <c r="AG506" s="28"/>
      <c r="AH506" s="56"/>
      <c r="AI506" s="28"/>
      <c r="AJ506" s="132"/>
      <c r="AK506" s="198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5"/>
      <c r="E507" s="56"/>
      <c r="F507" s="188"/>
      <c r="G507" s="188"/>
      <c r="H507" s="188"/>
      <c r="I507" s="56"/>
      <c r="J507" s="56"/>
      <c r="K507" s="187"/>
      <c r="L507" s="259"/>
      <c r="M507" s="259"/>
      <c r="N507" s="56"/>
      <c r="O507" s="28"/>
      <c r="P507" s="56"/>
      <c r="Q507" s="28"/>
      <c r="R507" s="183"/>
      <c r="S507" s="215"/>
      <c r="T507" s="287"/>
      <c r="U507" s="27"/>
      <c r="V507" s="185"/>
      <c r="W507" s="56"/>
      <c r="X507" s="188"/>
      <c r="Y507" s="188"/>
      <c r="Z507" s="188"/>
      <c r="AA507" s="56"/>
      <c r="AB507" s="56"/>
      <c r="AC507" s="187"/>
      <c r="AD507" s="259"/>
      <c r="AE507" s="259"/>
      <c r="AF507" s="56"/>
      <c r="AG507" s="28"/>
      <c r="AH507" s="56"/>
      <c r="AI507" s="28"/>
      <c r="AJ507" s="183"/>
      <c r="AK507" s="198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5"/>
      <c r="T508" s="285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8"/>
      <c r="AL508" s="285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34</v>
      </c>
      <c r="D509" s="185"/>
      <c r="E509" s="56"/>
      <c r="F509" s="186"/>
      <c r="G509" s="186"/>
      <c r="H509" s="186"/>
      <c r="I509" s="62"/>
      <c r="J509" s="62"/>
      <c r="K509" s="187"/>
      <c r="L509" s="259"/>
      <c r="M509" s="259"/>
      <c r="N509" s="56"/>
      <c r="O509" s="28"/>
      <c r="P509" s="56"/>
      <c r="Q509" s="28"/>
      <c r="R509" s="132"/>
      <c r="S509" s="215"/>
      <c r="T509" s="286"/>
      <c r="U509" s="27" t="s">
        <v>34</v>
      </c>
      <c r="V509" s="185"/>
      <c r="W509" s="56"/>
      <c r="X509" s="186"/>
      <c r="Y509" s="186"/>
      <c r="Z509" s="186"/>
      <c r="AA509" s="62"/>
      <c r="AB509" s="62"/>
      <c r="AC509" s="187"/>
      <c r="AD509" s="259"/>
      <c r="AE509" s="259"/>
      <c r="AF509" s="56"/>
      <c r="AG509" s="28"/>
      <c r="AH509" s="56"/>
      <c r="AI509" s="28"/>
      <c r="AJ509" s="132"/>
      <c r="AK509" s="198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35</v>
      </c>
      <c r="D510" s="185"/>
      <c r="E510" s="56"/>
      <c r="F510" s="186"/>
      <c r="G510" s="186"/>
      <c r="H510" s="186"/>
      <c r="I510" s="62"/>
      <c r="J510" s="62"/>
      <c r="K510" s="187"/>
      <c r="L510" s="259"/>
      <c r="M510" s="259"/>
      <c r="N510" s="56"/>
      <c r="O510" s="28"/>
      <c r="P510" s="56"/>
      <c r="Q510" s="28"/>
      <c r="R510" s="132"/>
      <c r="S510" s="215"/>
      <c r="T510" s="286"/>
      <c r="U510" s="27" t="s">
        <v>35</v>
      </c>
      <c r="V510" s="185"/>
      <c r="W510" s="56"/>
      <c r="X510" s="186"/>
      <c r="Y510" s="186"/>
      <c r="Z510" s="186"/>
      <c r="AA510" s="62"/>
      <c r="AB510" s="62"/>
      <c r="AC510" s="187"/>
      <c r="AD510" s="259"/>
      <c r="AE510" s="259"/>
      <c r="AF510" s="56"/>
      <c r="AG510" s="28"/>
      <c r="AH510" s="56"/>
      <c r="AI510" s="28"/>
      <c r="AJ510" s="132"/>
      <c r="AK510" s="198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37</v>
      </c>
      <c r="D511" s="185"/>
      <c r="E511" s="56"/>
      <c r="F511" s="186"/>
      <c r="G511" s="186"/>
      <c r="H511" s="186"/>
      <c r="I511" s="62"/>
      <c r="J511" s="62"/>
      <c r="K511" s="187"/>
      <c r="L511" s="259"/>
      <c r="M511" s="259"/>
      <c r="N511" s="56"/>
      <c r="O511" s="28"/>
      <c r="P511" s="56"/>
      <c r="Q511" s="28"/>
      <c r="R511" s="132"/>
      <c r="S511" s="215"/>
      <c r="T511" s="286"/>
      <c r="U511" s="27" t="s">
        <v>37</v>
      </c>
      <c r="V511" s="185"/>
      <c r="W511" s="56"/>
      <c r="X511" s="186"/>
      <c r="Y511" s="186"/>
      <c r="Z511" s="186"/>
      <c r="AA511" s="62"/>
      <c r="AB511" s="62"/>
      <c r="AC511" s="187"/>
      <c r="AD511" s="259"/>
      <c r="AE511" s="259"/>
      <c r="AF511" s="56"/>
      <c r="AG511" s="28"/>
      <c r="AH511" s="56"/>
      <c r="AI511" s="28"/>
      <c r="AJ511" s="132"/>
      <c r="AK511" s="198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5"/>
      <c r="E512" s="56"/>
      <c r="F512" s="188"/>
      <c r="G512" s="188"/>
      <c r="H512" s="188"/>
      <c r="I512" s="56"/>
      <c r="J512" s="56"/>
      <c r="K512" s="187"/>
      <c r="L512" s="259"/>
      <c r="M512" s="259"/>
      <c r="N512" s="56"/>
      <c r="O512" s="28"/>
      <c r="P512" s="56"/>
      <c r="Q512" s="28"/>
      <c r="R512" s="183"/>
      <c r="S512" s="215"/>
      <c r="T512" s="287"/>
      <c r="U512" s="27"/>
      <c r="V512" s="185"/>
      <c r="W512" s="56"/>
      <c r="X512" s="188"/>
      <c r="Y512" s="188"/>
      <c r="Z512" s="188"/>
      <c r="AA512" s="56"/>
      <c r="AB512" s="56"/>
      <c r="AC512" s="187"/>
      <c r="AD512" s="259"/>
      <c r="AE512" s="259"/>
      <c r="AF512" s="56"/>
      <c r="AG512" s="28"/>
      <c r="AH512" s="56"/>
      <c r="AI512" s="28"/>
      <c r="AJ512" s="183"/>
      <c r="AK512" s="198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5"/>
      <c r="T513" s="285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8"/>
      <c r="AL513" s="285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34</v>
      </c>
      <c r="D514" s="185"/>
      <c r="E514" s="56"/>
      <c r="F514" s="186"/>
      <c r="G514" s="186"/>
      <c r="H514" s="186"/>
      <c r="I514" s="62"/>
      <c r="J514" s="62"/>
      <c r="K514" s="187"/>
      <c r="L514" s="259"/>
      <c r="M514" s="259"/>
      <c r="N514" s="56"/>
      <c r="O514" s="28"/>
      <c r="P514" s="56"/>
      <c r="Q514" s="28"/>
      <c r="R514" s="132"/>
      <c r="S514" s="215"/>
      <c r="T514" s="286"/>
      <c r="U514" s="27" t="s">
        <v>34</v>
      </c>
      <c r="V514" s="185"/>
      <c r="W514" s="56"/>
      <c r="X514" s="186"/>
      <c r="Y514" s="186"/>
      <c r="Z514" s="186"/>
      <c r="AA514" s="62"/>
      <c r="AB514" s="62"/>
      <c r="AC514" s="187"/>
      <c r="AD514" s="259"/>
      <c r="AE514" s="259"/>
      <c r="AF514" s="56"/>
      <c r="AG514" s="28"/>
      <c r="AH514" s="56"/>
      <c r="AI514" s="28"/>
      <c r="AJ514" s="132"/>
      <c r="AK514" s="198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35</v>
      </c>
      <c r="D515" s="185"/>
      <c r="E515" s="56"/>
      <c r="F515" s="186"/>
      <c r="G515" s="186"/>
      <c r="H515" s="186"/>
      <c r="I515" s="62"/>
      <c r="J515" s="62"/>
      <c r="K515" s="187"/>
      <c r="L515" s="259"/>
      <c r="M515" s="259"/>
      <c r="N515" s="56"/>
      <c r="O515" s="28"/>
      <c r="P515" s="56"/>
      <c r="Q515" s="28"/>
      <c r="R515" s="132"/>
      <c r="S515" s="215"/>
      <c r="T515" s="286"/>
      <c r="U515" s="27" t="s">
        <v>35</v>
      </c>
      <c r="V515" s="185"/>
      <c r="W515" s="56"/>
      <c r="X515" s="186"/>
      <c r="Y515" s="186"/>
      <c r="Z515" s="186"/>
      <c r="AA515" s="62"/>
      <c r="AB515" s="62"/>
      <c r="AC515" s="187"/>
      <c r="AD515" s="259"/>
      <c r="AE515" s="259"/>
      <c r="AF515" s="56"/>
      <c r="AG515" s="28"/>
      <c r="AH515" s="56"/>
      <c r="AI515" s="28"/>
      <c r="AJ515" s="132"/>
      <c r="AK515" s="198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37</v>
      </c>
      <c r="D516" s="185"/>
      <c r="E516" s="56"/>
      <c r="F516" s="186"/>
      <c r="G516" s="186"/>
      <c r="H516" s="186"/>
      <c r="I516" s="62"/>
      <c r="J516" s="62"/>
      <c r="K516" s="187"/>
      <c r="L516" s="259"/>
      <c r="M516" s="259"/>
      <c r="N516" s="56"/>
      <c r="O516" s="28"/>
      <c r="P516" s="56"/>
      <c r="Q516" s="28"/>
      <c r="R516" s="132"/>
      <c r="S516" s="215"/>
      <c r="T516" s="286"/>
      <c r="U516" s="27" t="s">
        <v>37</v>
      </c>
      <c r="V516" s="185"/>
      <c r="W516" s="56"/>
      <c r="X516" s="186"/>
      <c r="Y516" s="186"/>
      <c r="Z516" s="186"/>
      <c r="AA516" s="62"/>
      <c r="AB516" s="62"/>
      <c r="AC516" s="187"/>
      <c r="AD516" s="259"/>
      <c r="AE516" s="259"/>
      <c r="AF516" s="56"/>
      <c r="AG516" s="28"/>
      <c r="AH516" s="56"/>
      <c r="AI516" s="28"/>
      <c r="AJ516" s="132"/>
      <c r="AK516" s="198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5"/>
      <c r="E517" s="56"/>
      <c r="F517" s="188"/>
      <c r="G517" s="188"/>
      <c r="H517" s="188"/>
      <c r="I517" s="56"/>
      <c r="J517" s="56"/>
      <c r="K517" s="187"/>
      <c r="L517" s="259"/>
      <c r="M517" s="259"/>
      <c r="N517" s="56"/>
      <c r="O517" s="28"/>
      <c r="P517" s="56"/>
      <c r="Q517" s="28"/>
      <c r="R517" s="183"/>
      <c r="S517" s="215"/>
      <c r="T517" s="287"/>
      <c r="U517" s="27"/>
      <c r="V517" s="185"/>
      <c r="W517" s="56"/>
      <c r="X517" s="188"/>
      <c r="Y517" s="188"/>
      <c r="Z517" s="188"/>
      <c r="AA517" s="56"/>
      <c r="AB517" s="56"/>
      <c r="AC517" s="187"/>
      <c r="AD517" s="259"/>
      <c r="AE517" s="259"/>
      <c r="AF517" s="56"/>
      <c r="AG517" s="28"/>
      <c r="AH517" s="56"/>
      <c r="AI517" s="28"/>
      <c r="AJ517" s="183"/>
      <c r="AK517" s="198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5"/>
      <c r="T518" s="285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8"/>
      <c r="AL518" s="285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34</v>
      </c>
      <c r="D519" s="185"/>
      <c r="E519" s="56"/>
      <c r="F519" s="186"/>
      <c r="G519" s="186"/>
      <c r="H519" s="186"/>
      <c r="I519" s="62"/>
      <c r="J519" s="62"/>
      <c r="K519" s="187"/>
      <c r="L519" s="259"/>
      <c r="M519" s="259"/>
      <c r="N519" s="56"/>
      <c r="O519" s="28"/>
      <c r="P519" s="56"/>
      <c r="Q519" s="28"/>
      <c r="R519" s="132"/>
      <c r="S519" s="215"/>
      <c r="T519" s="286"/>
      <c r="U519" s="27" t="s">
        <v>34</v>
      </c>
      <c r="V519" s="185"/>
      <c r="W519" s="56"/>
      <c r="X519" s="186"/>
      <c r="Y519" s="186"/>
      <c r="Z519" s="186"/>
      <c r="AA519" s="62"/>
      <c r="AB519" s="62"/>
      <c r="AC519" s="187"/>
      <c r="AD519" s="259"/>
      <c r="AE519" s="259"/>
      <c r="AF519" s="56"/>
      <c r="AG519" s="28"/>
      <c r="AH519" s="56"/>
      <c r="AI519" s="28"/>
      <c r="AJ519" s="132"/>
      <c r="AK519" s="198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35</v>
      </c>
      <c r="D520" s="185"/>
      <c r="E520" s="56"/>
      <c r="F520" s="186"/>
      <c r="G520" s="186"/>
      <c r="H520" s="186"/>
      <c r="I520" s="62"/>
      <c r="J520" s="62"/>
      <c r="K520" s="187"/>
      <c r="L520" s="259"/>
      <c r="M520" s="259"/>
      <c r="N520" s="56"/>
      <c r="O520" s="28"/>
      <c r="P520" s="56"/>
      <c r="Q520" s="28"/>
      <c r="R520" s="132"/>
      <c r="S520" s="215"/>
      <c r="T520" s="286"/>
      <c r="U520" s="27" t="s">
        <v>35</v>
      </c>
      <c r="V520" s="185"/>
      <c r="W520" s="56"/>
      <c r="X520" s="186"/>
      <c r="Y520" s="186"/>
      <c r="Z520" s="186"/>
      <c r="AA520" s="62"/>
      <c r="AB520" s="62"/>
      <c r="AC520" s="187"/>
      <c r="AD520" s="259"/>
      <c r="AE520" s="259"/>
      <c r="AF520" s="56"/>
      <c r="AG520" s="28"/>
      <c r="AH520" s="56"/>
      <c r="AI520" s="28"/>
      <c r="AJ520" s="132"/>
      <c r="AK520" s="198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37</v>
      </c>
      <c r="D521" s="185"/>
      <c r="E521" s="56"/>
      <c r="F521" s="186"/>
      <c r="G521" s="186"/>
      <c r="H521" s="186"/>
      <c r="I521" s="62"/>
      <c r="J521" s="62"/>
      <c r="K521" s="187"/>
      <c r="L521" s="259"/>
      <c r="M521" s="259"/>
      <c r="N521" s="56"/>
      <c r="O521" s="28"/>
      <c r="P521" s="56"/>
      <c r="Q521" s="28"/>
      <c r="R521" s="132"/>
      <c r="S521" s="215"/>
      <c r="T521" s="286"/>
      <c r="U521" s="27" t="s">
        <v>37</v>
      </c>
      <c r="V521" s="185"/>
      <c r="W521" s="56"/>
      <c r="X521" s="186"/>
      <c r="Y521" s="186"/>
      <c r="Z521" s="186"/>
      <c r="AA521" s="62"/>
      <c r="AB521" s="62"/>
      <c r="AC521" s="187"/>
      <c r="AD521" s="259"/>
      <c r="AE521" s="259"/>
      <c r="AF521" s="56"/>
      <c r="AG521" s="28"/>
      <c r="AH521" s="56"/>
      <c r="AI521" s="28"/>
      <c r="AJ521" s="132"/>
      <c r="AK521" s="198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5"/>
      <c r="E522" s="56"/>
      <c r="F522" s="188"/>
      <c r="G522" s="188"/>
      <c r="H522" s="188"/>
      <c r="I522" s="56"/>
      <c r="J522" s="56"/>
      <c r="K522" s="187"/>
      <c r="L522" s="259"/>
      <c r="M522" s="259"/>
      <c r="N522" s="56"/>
      <c r="O522" s="28"/>
      <c r="P522" s="56"/>
      <c r="Q522" s="28"/>
      <c r="R522" s="183"/>
      <c r="S522" s="215"/>
      <c r="T522" s="287"/>
      <c r="U522" s="27"/>
      <c r="V522" s="185"/>
      <c r="W522" s="56"/>
      <c r="X522" s="188"/>
      <c r="Y522" s="188"/>
      <c r="Z522" s="188"/>
      <c r="AA522" s="56"/>
      <c r="AB522" s="56"/>
      <c r="AC522" s="187"/>
      <c r="AD522" s="259"/>
      <c r="AE522" s="259"/>
      <c r="AF522" s="56"/>
      <c r="AG522" s="28"/>
      <c r="AH522" s="56"/>
      <c r="AI522" s="28"/>
      <c r="AJ522" s="183"/>
      <c r="AK522" s="198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5"/>
      <c r="T523" s="285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8"/>
      <c r="AL523" s="285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34</v>
      </c>
      <c r="D524" s="185"/>
      <c r="E524" s="56"/>
      <c r="F524" s="186"/>
      <c r="G524" s="186"/>
      <c r="H524" s="186"/>
      <c r="I524" s="62"/>
      <c r="J524" s="62"/>
      <c r="K524" s="187"/>
      <c r="L524" s="259"/>
      <c r="M524" s="259"/>
      <c r="N524" s="56"/>
      <c r="O524" s="28"/>
      <c r="P524" s="56"/>
      <c r="Q524" s="28"/>
      <c r="R524" s="132"/>
      <c r="S524" s="215"/>
      <c r="T524" s="286"/>
      <c r="U524" s="27" t="s">
        <v>34</v>
      </c>
      <c r="V524" s="185"/>
      <c r="W524" s="56"/>
      <c r="X524" s="186"/>
      <c r="Y524" s="186"/>
      <c r="Z524" s="186"/>
      <c r="AA524" s="62"/>
      <c r="AB524" s="62"/>
      <c r="AC524" s="187"/>
      <c r="AD524" s="259"/>
      <c r="AE524" s="259"/>
      <c r="AF524" s="56"/>
      <c r="AG524" s="28"/>
      <c r="AH524" s="56"/>
      <c r="AI524" s="28"/>
      <c r="AJ524" s="132"/>
      <c r="AK524" s="198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35</v>
      </c>
      <c r="D525" s="185"/>
      <c r="E525" s="56"/>
      <c r="F525" s="186"/>
      <c r="G525" s="186"/>
      <c r="H525" s="186"/>
      <c r="I525" s="62"/>
      <c r="J525" s="62"/>
      <c r="K525" s="187"/>
      <c r="L525" s="259"/>
      <c r="M525" s="259"/>
      <c r="N525" s="56"/>
      <c r="O525" s="28"/>
      <c r="P525" s="56"/>
      <c r="Q525" s="28"/>
      <c r="R525" s="132"/>
      <c r="S525" s="215"/>
      <c r="T525" s="286"/>
      <c r="U525" s="27" t="s">
        <v>35</v>
      </c>
      <c r="V525" s="185"/>
      <c r="W525" s="56"/>
      <c r="X525" s="186"/>
      <c r="Y525" s="186"/>
      <c r="Z525" s="186"/>
      <c r="AA525" s="62"/>
      <c r="AB525" s="62"/>
      <c r="AC525" s="187"/>
      <c r="AD525" s="259"/>
      <c r="AE525" s="259"/>
      <c r="AF525" s="56"/>
      <c r="AG525" s="28"/>
      <c r="AH525" s="56"/>
      <c r="AI525" s="28"/>
      <c r="AJ525" s="132"/>
      <c r="AK525" s="198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37</v>
      </c>
      <c r="D526" s="185"/>
      <c r="E526" s="56"/>
      <c r="F526" s="186"/>
      <c r="G526" s="186"/>
      <c r="H526" s="186"/>
      <c r="I526" s="62"/>
      <c r="J526" s="62"/>
      <c r="K526" s="187"/>
      <c r="L526" s="259"/>
      <c r="M526" s="259"/>
      <c r="N526" s="56"/>
      <c r="O526" s="28"/>
      <c r="P526" s="56"/>
      <c r="Q526" s="28"/>
      <c r="R526" s="132"/>
      <c r="S526" s="215"/>
      <c r="T526" s="286"/>
      <c r="U526" s="27" t="s">
        <v>37</v>
      </c>
      <c r="V526" s="185"/>
      <c r="W526" s="56"/>
      <c r="X526" s="186"/>
      <c r="Y526" s="186"/>
      <c r="Z526" s="186"/>
      <c r="AA526" s="62"/>
      <c r="AB526" s="62"/>
      <c r="AC526" s="187"/>
      <c r="AD526" s="259"/>
      <c r="AE526" s="259"/>
      <c r="AF526" s="56"/>
      <c r="AG526" s="28"/>
      <c r="AH526" s="56"/>
      <c r="AI526" s="28"/>
      <c r="AJ526" s="132"/>
      <c r="AK526" s="198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5"/>
      <c r="E527" s="56"/>
      <c r="F527" s="188"/>
      <c r="G527" s="188"/>
      <c r="H527" s="188"/>
      <c r="I527" s="56"/>
      <c r="J527" s="56"/>
      <c r="K527" s="187"/>
      <c r="L527" s="259"/>
      <c r="M527" s="259"/>
      <c r="N527" s="56"/>
      <c r="O527" s="28"/>
      <c r="P527" s="56"/>
      <c r="Q527" s="28"/>
      <c r="R527" s="183"/>
      <c r="S527" s="215"/>
      <c r="T527" s="287"/>
      <c r="U527" s="27"/>
      <c r="V527" s="185"/>
      <c r="W527" s="56"/>
      <c r="X527" s="188"/>
      <c r="Y527" s="188"/>
      <c r="Z527" s="188"/>
      <c r="AA527" s="56"/>
      <c r="AB527" s="56"/>
      <c r="AC527" s="187"/>
      <c r="AD527" s="259"/>
      <c r="AE527" s="259"/>
      <c r="AF527" s="56"/>
      <c r="AG527" s="28"/>
      <c r="AH527" s="56"/>
      <c r="AI527" s="28"/>
      <c r="AJ527" s="183"/>
      <c r="AK527" s="198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5"/>
      <c r="T528" s="285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8"/>
      <c r="AL528" s="285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34</v>
      </c>
      <c r="D529" s="185"/>
      <c r="E529" s="56"/>
      <c r="F529" s="186"/>
      <c r="G529" s="186"/>
      <c r="H529" s="186"/>
      <c r="I529" s="62"/>
      <c r="J529" s="62"/>
      <c r="K529" s="187"/>
      <c r="L529" s="259"/>
      <c r="M529" s="259"/>
      <c r="N529" s="56"/>
      <c r="O529" s="28"/>
      <c r="P529" s="56"/>
      <c r="Q529" s="28"/>
      <c r="R529" s="132"/>
      <c r="S529" s="215"/>
      <c r="T529" s="286"/>
      <c r="U529" s="27" t="s">
        <v>34</v>
      </c>
      <c r="V529" s="185"/>
      <c r="W529" s="56"/>
      <c r="X529" s="186"/>
      <c r="Y529" s="186"/>
      <c r="Z529" s="186"/>
      <c r="AA529" s="62"/>
      <c r="AB529" s="62"/>
      <c r="AC529" s="187"/>
      <c r="AD529" s="259"/>
      <c r="AE529" s="259"/>
      <c r="AF529" s="56"/>
      <c r="AG529" s="28"/>
      <c r="AH529" s="56"/>
      <c r="AI529" s="28"/>
      <c r="AJ529" s="132"/>
      <c r="AK529" s="198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35</v>
      </c>
      <c r="D530" s="185"/>
      <c r="E530" s="56"/>
      <c r="F530" s="186"/>
      <c r="G530" s="186"/>
      <c r="H530" s="186"/>
      <c r="I530" s="62"/>
      <c r="J530" s="62"/>
      <c r="K530" s="187"/>
      <c r="L530" s="259"/>
      <c r="M530" s="259"/>
      <c r="N530" s="56"/>
      <c r="O530" s="28"/>
      <c r="P530" s="56"/>
      <c r="Q530" s="28"/>
      <c r="R530" s="132"/>
      <c r="S530" s="215"/>
      <c r="T530" s="286"/>
      <c r="U530" s="27" t="s">
        <v>35</v>
      </c>
      <c r="V530" s="185"/>
      <c r="W530" s="56"/>
      <c r="X530" s="186"/>
      <c r="Y530" s="186"/>
      <c r="Z530" s="186"/>
      <c r="AA530" s="62"/>
      <c r="AB530" s="62"/>
      <c r="AC530" s="187"/>
      <c r="AD530" s="259"/>
      <c r="AE530" s="259"/>
      <c r="AF530" s="56"/>
      <c r="AG530" s="28"/>
      <c r="AH530" s="56"/>
      <c r="AI530" s="28"/>
      <c r="AJ530" s="132"/>
      <c r="AK530" s="198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37</v>
      </c>
      <c r="D531" s="185"/>
      <c r="E531" s="56"/>
      <c r="F531" s="186"/>
      <c r="G531" s="186"/>
      <c r="H531" s="186"/>
      <c r="I531" s="62"/>
      <c r="J531" s="62"/>
      <c r="K531" s="187"/>
      <c r="L531" s="259"/>
      <c r="M531" s="259"/>
      <c r="N531" s="56"/>
      <c r="O531" s="28"/>
      <c r="P531" s="56"/>
      <c r="Q531" s="28"/>
      <c r="R531" s="132"/>
      <c r="S531" s="215"/>
      <c r="T531" s="286"/>
      <c r="U531" s="27" t="s">
        <v>37</v>
      </c>
      <c r="V531" s="185"/>
      <c r="W531" s="56"/>
      <c r="X531" s="186"/>
      <c r="Y531" s="186"/>
      <c r="Z531" s="186"/>
      <c r="AA531" s="62"/>
      <c r="AB531" s="62"/>
      <c r="AC531" s="187"/>
      <c r="AD531" s="259"/>
      <c r="AE531" s="259"/>
      <c r="AF531" s="56"/>
      <c r="AG531" s="28"/>
      <c r="AH531" s="56"/>
      <c r="AI531" s="28"/>
      <c r="AJ531" s="132"/>
      <c r="AK531" s="198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5"/>
      <c r="E532" s="56"/>
      <c r="F532" s="188"/>
      <c r="G532" s="188"/>
      <c r="H532" s="188"/>
      <c r="I532" s="56"/>
      <c r="J532" s="56"/>
      <c r="K532" s="187"/>
      <c r="L532" s="259"/>
      <c r="M532" s="259"/>
      <c r="N532" s="56"/>
      <c r="O532" s="28"/>
      <c r="P532" s="56"/>
      <c r="Q532" s="28"/>
      <c r="R532" s="183"/>
      <c r="S532" s="215"/>
      <c r="T532" s="287"/>
      <c r="U532" s="27"/>
      <c r="V532" s="185"/>
      <c r="W532" s="56"/>
      <c r="X532" s="188"/>
      <c r="Y532" s="188"/>
      <c r="Z532" s="188"/>
      <c r="AA532" s="56"/>
      <c r="AB532" s="56"/>
      <c r="AC532" s="187"/>
      <c r="AD532" s="259"/>
      <c r="AE532" s="259"/>
      <c r="AF532" s="56"/>
      <c r="AG532" s="28"/>
      <c r="AH532" s="56"/>
      <c r="AI532" s="28"/>
      <c r="AJ532" s="183"/>
      <c r="AK532" s="198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5"/>
      <c r="T533" s="285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8"/>
      <c r="AL533" s="285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34</v>
      </c>
      <c r="D534" s="185"/>
      <c r="E534" s="56"/>
      <c r="F534" s="186"/>
      <c r="G534" s="186"/>
      <c r="H534" s="186"/>
      <c r="I534" s="62"/>
      <c r="J534" s="62"/>
      <c r="K534" s="187"/>
      <c r="L534" s="259"/>
      <c r="M534" s="259"/>
      <c r="N534" s="56"/>
      <c r="O534" s="28"/>
      <c r="P534" s="56"/>
      <c r="Q534" s="28"/>
      <c r="R534" s="132"/>
      <c r="S534" s="215"/>
      <c r="T534" s="286"/>
      <c r="U534" s="27" t="s">
        <v>34</v>
      </c>
      <c r="V534" s="185"/>
      <c r="W534" s="56"/>
      <c r="X534" s="186"/>
      <c r="Y534" s="186"/>
      <c r="Z534" s="186"/>
      <c r="AA534" s="62"/>
      <c r="AB534" s="62"/>
      <c r="AC534" s="187"/>
      <c r="AD534" s="259"/>
      <c r="AE534" s="259"/>
      <c r="AF534" s="56"/>
      <c r="AG534" s="28"/>
      <c r="AH534" s="56"/>
      <c r="AI534" s="28"/>
      <c r="AJ534" s="132"/>
      <c r="AK534" s="198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35</v>
      </c>
      <c r="D535" s="185"/>
      <c r="E535" s="56"/>
      <c r="F535" s="186"/>
      <c r="G535" s="186"/>
      <c r="H535" s="186"/>
      <c r="I535" s="62"/>
      <c r="J535" s="62"/>
      <c r="K535" s="187"/>
      <c r="L535" s="259"/>
      <c r="M535" s="259"/>
      <c r="N535" s="56"/>
      <c r="O535" s="28"/>
      <c r="P535" s="56"/>
      <c r="Q535" s="28"/>
      <c r="R535" s="132"/>
      <c r="S535" s="215"/>
      <c r="T535" s="286"/>
      <c r="U535" s="27" t="s">
        <v>35</v>
      </c>
      <c r="V535" s="185"/>
      <c r="W535" s="56"/>
      <c r="X535" s="186"/>
      <c r="Y535" s="186"/>
      <c r="Z535" s="186"/>
      <c r="AA535" s="62"/>
      <c r="AB535" s="62"/>
      <c r="AC535" s="187"/>
      <c r="AD535" s="259"/>
      <c r="AE535" s="259"/>
      <c r="AF535" s="56"/>
      <c r="AG535" s="28"/>
      <c r="AH535" s="56"/>
      <c r="AI535" s="28"/>
      <c r="AJ535" s="132"/>
      <c r="AK535" s="198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37</v>
      </c>
      <c r="D536" s="185"/>
      <c r="E536" s="56"/>
      <c r="F536" s="186"/>
      <c r="G536" s="186"/>
      <c r="H536" s="186"/>
      <c r="I536" s="62"/>
      <c r="J536" s="62"/>
      <c r="K536" s="187"/>
      <c r="L536" s="259"/>
      <c r="M536" s="259"/>
      <c r="N536" s="56"/>
      <c r="O536" s="28"/>
      <c r="P536" s="56"/>
      <c r="Q536" s="28"/>
      <c r="R536" s="132"/>
      <c r="S536" s="215"/>
      <c r="T536" s="286"/>
      <c r="U536" s="27" t="s">
        <v>37</v>
      </c>
      <c r="V536" s="185"/>
      <c r="W536" s="56"/>
      <c r="X536" s="186"/>
      <c r="Y536" s="186"/>
      <c r="Z536" s="186"/>
      <c r="AA536" s="62"/>
      <c r="AB536" s="62"/>
      <c r="AC536" s="187"/>
      <c r="AD536" s="259"/>
      <c r="AE536" s="259"/>
      <c r="AF536" s="56"/>
      <c r="AG536" s="28"/>
      <c r="AH536" s="56"/>
      <c r="AI536" s="28"/>
      <c r="AJ536" s="132"/>
      <c r="AK536" s="198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5"/>
      <c r="E537" s="56"/>
      <c r="F537" s="188"/>
      <c r="G537" s="188"/>
      <c r="H537" s="188"/>
      <c r="I537" s="56"/>
      <c r="J537" s="56"/>
      <c r="K537" s="187"/>
      <c r="L537" s="259"/>
      <c r="M537" s="259"/>
      <c r="N537" s="56"/>
      <c r="O537" s="28"/>
      <c r="P537" s="56"/>
      <c r="Q537" s="28"/>
      <c r="R537" s="183"/>
      <c r="S537" s="215"/>
      <c r="T537" s="287"/>
      <c r="U537" s="27"/>
      <c r="V537" s="185"/>
      <c r="W537" s="56"/>
      <c r="X537" s="188"/>
      <c r="Y537" s="188"/>
      <c r="Z537" s="188"/>
      <c r="AA537" s="56"/>
      <c r="AB537" s="56"/>
      <c r="AC537" s="187"/>
      <c r="AD537" s="259"/>
      <c r="AE537" s="259"/>
      <c r="AF537" s="56"/>
      <c r="AG537" s="28"/>
      <c r="AH537" s="56"/>
      <c r="AI537" s="28"/>
      <c r="AJ537" s="183"/>
      <c r="AK537" s="198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5"/>
      <c r="T538" s="285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8"/>
      <c r="AL538" s="285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34</v>
      </c>
      <c r="D539" s="185"/>
      <c r="E539" s="56"/>
      <c r="F539" s="186"/>
      <c r="G539" s="186"/>
      <c r="H539" s="186"/>
      <c r="I539" s="62"/>
      <c r="J539" s="62"/>
      <c r="K539" s="187"/>
      <c r="L539" s="259"/>
      <c r="M539" s="259"/>
      <c r="N539" s="56"/>
      <c r="O539" s="28"/>
      <c r="P539" s="56"/>
      <c r="Q539" s="28"/>
      <c r="R539" s="132"/>
      <c r="S539" s="215"/>
      <c r="T539" s="286"/>
      <c r="U539" s="27" t="s">
        <v>34</v>
      </c>
      <c r="V539" s="185"/>
      <c r="W539" s="56"/>
      <c r="X539" s="186"/>
      <c r="Y539" s="186"/>
      <c r="Z539" s="186"/>
      <c r="AA539" s="62"/>
      <c r="AB539" s="62"/>
      <c r="AC539" s="187"/>
      <c r="AD539" s="259"/>
      <c r="AE539" s="259"/>
      <c r="AF539" s="56"/>
      <c r="AG539" s="28"/>
      <c r="AH539" s="56"/>
      <c r="AI539" s="28"/>
      <c r="AJ539" s="132"/>
      <c r="AK539" s="198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35</v>
      </c>
      <c r="D540" s="185"/>
      <c r="E540" s="56"/>
      <c r="F540" s="186"/>
      <c r="G540" s="186"/>
      <c r="H540" s="186"/>
      <c r="I540" s="62"/>
      <c r="J540" s="62"/>
      <c r="K540" s="187"/>
      <c r="L540" s="259"/>
      <c r="M540" s="259"/>
      <c r="N540" s="56"/>
      <c r="O540" s="28"/>
      <c r="P540" s="56"/>
      <c r="Q540" s="28"/>
      <c r="R540" s="132"/>
      <c r="S540" s="215"/>
      <c r="T540" s="286"/>
      <c r="U540" s="27" t="s">
        <v>35</v>
      </c>
      <c r="V540" s="185"/>
      <c r="W540" s="56"/>
      <c r="X540" s="186"/>
      <c r="Y540" s="186"/>
      <c r="Z540" s="186"/>
      <c r="AA540" s="62"/>
      <c r="AB540" s="62"/>
      <c r="AC540" s="187"/>
      <c r="AD540" s="259"/>
      <c r="AE540" s="259"/>
      <c r="AF540" s="56"/>
      <c r="AG540" s="28"/>
      <c r="AH540" s="56"/>
      <c r="AI540" s="28"/>
      <c r="AJ540" s="132"/>
      <c r="AK540" s="198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37</v>
      </c>
      <c r="D541" s="185"/>
      <c r="E541" s="56"/>
      <c r="F541" s="186"/>
      <c r="G541" s="186"/>
      <c r="H541" s="186"/>
      <c r="I541" s="62"/>
      <c r="J541" s="62"/>
      <c r="K541" s="187"/>
      <c r="L541" s="259"/>
      <c r="M541" s="259"/>
      <c r="N541" s="56"/>
      <c r="O541" s="28"/>
      <c r="P541" s="56"/>
      <c r="Q541" s="28"/>
      <c r="R541" s="132"/>
      <c r="S541" s="215"/>
      <c r="T541" s="286"/>
      <c r="U541" s="27" t="s">
        <v>37</v>
      </c>
      <c r="V541" s="185"/>
      <c r="W541" s="56"/>
      <c r="X541" s="186"/>
      <c r="Y541" s="186"/>
      <c r="Z541" s="186"/>
      <c r="AA541" s="62"/>
      <c r="AB541" s="62"/>
      <c r="AC541" s="187"/>
      <c r="AD541" s="259"/>
      <c r="AE541" s="259"/>
      <c r="AF541" s="56"/>
      <c r="AG541" s="28"/>
      <c r="AH541" s="56"/>
      <c r="AI541" s="28"/>
      <c r="AJ541" s="132"/>
      <c r="AK541" s="198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5"/>
      <c r="E542" s="56"/>
      <c r="F542" s="188"/>
      <c r="G542" s="188"/>
      <c r="H542" s="188"/>
      <c r="I542" s="56"/>
      <c r="J542" s="56"/>
      <c r="K542" s="187"/>
      <c r="L542" s="259"/>
      <c r="M542" s="259"/>
      <c r="N542" s="56"/>
      <c r="O542" s="28"/>
      <c r="P542" s="56"/>
      <c r="Q542" s="28"/>
      <c r="R542" s="183"/>
      <c r="S542" s="215"/>
      <c r="T542" s="287"/>
      <c r="U542" s="27"/>
      <c r="V542" s="185"/>
      <c r="W542" s="56"/>
      <c r="X542" s="188"/>
      <c r="Y542" s="188"/>
      <c r="Z542" s="188"/>
      <c r="AA542" s="56"/>
      <c r="AB542" s="56"/>
      <c r="AC542" s="187"/>
      <c r="AD542" s="259"/>
      <c r="AE542" s="259"/>
      <c r="AF542" s="56"/>
      <c r="AG542" s="28"/>
      <c r="AH542" s="56"/>
      <c r="AI542" s="28"/>
      <c r="AJ542" s="183"/>
      <c r="AK542" s="198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5"/>
      <c r="T543" s="285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8"/>
      <c r="AL543" s="285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34</v>
      </c>
      <c r="D544" s="185"/>
      <c r="E544" s="56"/>
      <c r="F544" s="186"/>
      <c r="G544" s="186"/>
      <c r="H544" s="186"/>
      <c r="I544" s="62"/>
      <c r="J544" s="62"/>
      <c r="K544" s="187"/>
      <c r="L544" s="259"/>
      <c r="M544" s="259"/>
      <c r="N544" s="56"/>
      <c r="O544" s="28"/>
      <c r="P544" s="56"/>
      <c r="Q544" s="28"/>
      <c r="R544" s="132"/>
      <c r="S544" s="215"/>
      <c r="T544" s="286"/>
      <c r="U544" s="27" t="s">
        <v>34</v>
      </c>
      <c r="V544" s="185"/>
      <c r="W544" s="56"/>
      <c r="X544" s="186"/>
      <c r="Y544" s="186"/>
      <c r="Z544" s="186"/>
      <c r="AA544" s="62"/>
      <c r="AB544" s="62"/>
      <c r="AC544" s="187"/>
      <c r="AD544" s="259"/>
      <c r="AE544" s="259"/>
      <c r="AF544" s="56"/>
      <c r="AG544" s="28"/>
      <c r="AH544" s="56"/>
      <c r="AI544" s="28"/>
      <c r="AJ544" s="132"/>
      <c r="AK544" s="198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35</v>
      </c>
      <c r="D545" s="185"/>
      <c r="E545" s="56"/>
      <c r="F545" s="186"/>
      <c r="G545" s="186"/>
      <c r="H545" s="186"/>
      <c r="I545" s="62"/>
      <c r="J545" s="62"/>
      <c r="K545" s="187"/>
      <c r="L545" s="259"/>
      <c r="M545" s="259"/>
      <c r="N545" s="56"/>
      <c r="O545" s="28"/>
      <c r="P545" s="56"/>
      <c r="Q545" s="28"/>
      <c r="R545" s="132"/>
      <c r="S545" s="215"/>
      <c r="T545" s="286"/>
      <c r="U545" s="27" t="s">
        <v>35</v>
      </c>
      <c r="V545" s="185"/>
      <c r="W545" s="56"/>
      <c r="X545" s="186"/>
      <c r="Y545" s="186"/>
      <c r="Z545" s="186"/>
      <c r="AA545" s="62"/>
      <c r="AB545" s="62"/>
      <c r="AC545" s="187"/>
      <c r="AD545" s="259"/>
      <c r="AE545" s="259"/>
      <c r="AF545" s="56"/>
      <c r="AG545" s="28"/>
      <c r="AH545" s="56"/>
      <c r="AI545" s="28"/>
      <c r="AJ545" s="132"/>
      <c r="AK545" s="198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37</v>
      </c>
      <c r="D546" s="185"/>
      <c r="E546" s="56"/>
      <c r="F546" s="186"/>
      <c r="G546" s="186"/>
      <c r="H546" s="186"/>
      <c r="I546" s="62"/>
      <c r="J546" s="62"/>
      <c r="K546" s="187"/>
      <c r="L546" s="259"/>
      <c r="M546" s="259"/>
      <c r="N546" s="56"/>
      <c r="O546" s="28"/>
      <c r="P546" s="56"/>
      <c r="Q546" s="28"/>
      <c r="R546" s="132"/>
      <c r="S546" s="215"/>
      <c r="T546" s="286"/>
      <c r="U546" s="27" t="s">
        <v>37</v>
      </c>
      <c r="V546" s="185"/>
      <c r="W546" s="56"/>
      <c r="X546" s="186"/>
      <c r="Y546" s="186"/>
      <c r="Z546" s="186"/>
      <c r="AA546" s="62"/>
      <c r="AB546" s="62"/>
      <c r="AC546" s="187"/>
      <c r="AD546" s="259"/>
      <c r="AE546" s="259"/>
      <c r="AF546" s="56"/>
      <c r="AG546" s="28"/>
      <c r="AH546" s="56"/>
      <c r="AI546" s="28"/>
      <c r="AJ546" s="132"/>
      <c r="AK546" s="198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5"/>
      <c r="E547" s="56"/>
      <c r="F547" s="188"/>
      <c r="G547" s="188"/>
      <c r="H547" s="188"/>
      <c r="I547" s="56"/>
      <c r="J547" s="56"/>
      <c r="K547" s="187"/>
      <c r="L547" s="259"/>
      <c r="M547" s="259"/>
      <c r="N547" s="56"/>
      <c r="O547" s="28"/>
      <c r="P547" s="56"/>
      <c r="Q547" s="28"/>
      <c r="R547" s="183"/>
      <c r="S547" s="215"/>
      <c r="T547" s="287"/>
      <c r="U547" s="27"/>
      <c r="V547" s="185"/>
      <c r="W547" s="56"/>
      <c r="X547" s="188"/>
      <c r="Y547" s="188"/>
      <c r="Z547" s="188"/>
      <c r="AA547" s="56"/>
      <c r="AB547" s="56"/>
      <c r="AC547" s="187"/>
      <c r="AD547" s="259"/>
      <c r="AE547" s="259"/>
      <c r="AF547" s="56"/>
      <c r="AG547" s="28"/>
      <c r="AH547" s="56"/>
      <c r="AI547" s="28"/>
      <c r="AJ547" s="183"/>
      <c r="AK547" s="198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5"/>
      <c r="T548" s="285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8"/>
      <c r="AL548" s="285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34</v>
      </c>
      <c r="D549" s="185"/>
      <c r="E549" s="56"/>
      <c r="F549" s="186"/>
      <c r="G549" s="186"/>
      <c r="H549" s="186"/>
      <c r="I549" s="62"/>
      <c r="J549" s="62"/>
      <c r="K549" s="187"/>
      <c r="L549" s="259"/>
      <c r="M549" s="259"/>
      <c r="N549" s="56"/>
      <c r="O549" s="28"/>
      <c r="P549" s="56"/>
      <c r="Q549" s="28"/>
      <c r="R549" s="132"/>
      <c r="S549" s="215"/>
      <c r="T549" s="286"/>
      <c r="U549" s="27" t="s">
        <v>34</v>
      </c>
      <c r="V549" s="185"/>
      <c r="W549" s="56"/>
      <c r="X549" s="186"/>
      <c r="Y549" s="186"/>
      <c r="Z549" s="186"/>
      <c r="AA549" s="62"/>
      <c r="AB549" s="62"/>
      <c r="AC549" s="187"/>
      <c r="AD549" s="259"/>
      <c r="AE549" s="259"/>
      <c r="AF549" s="56"/>
      <c r="AG549" s="28"/>
      <c r="AH549" s="56"/>
      <c r="AI549" s="28"/>
      <c r="AJ549" s="132"/>
      <c r="AK549" s="198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35</v>
      </c>
      <c r="D550" s="185"/>
      <c r="E550" s="56"/>
      <c r="F550" s="186"/>
      <c r="G550" s="186"/>
      <c r="H550" s="186"/>
      <c r="I550" s="62"/>
      <c r="J550" s="62"/>
      <c r="K550" s="187"/>
      <c r="L550" s="259"/>
      <c r="M550" s="259"/>
      <c r="N550" s="56"/>
      <c r="O550" s="28"/>
      <c r="P550" s="56"/>
      <c r="Q550" s="28"/>
      <c r="R550" s="132"/>
      <c r="S550" s="215"/>
      <c r="T550" s="286"/>
      <c r="U550" s="27" t="s">
        <v>35</v>
      </c>
      <c r="V550" s="185"/>
      <c r="W550" s="56"/>
      <c r="X550" s="186"/>
      <c r="Y550" s="186"/>
      <c r="Z550" s="186"/>
      <c r="AA550" s="62"/>
      <c r="AB550" s="62"/>
      <c r="AC550" s="187"/>
      <c r="AD550" s="259"/>
      <c r="AE550" s="259"/>
      <c r="AF550" s="56"/>
      <c r="AG550" s="28"/>
      <c r="AH550" s="56"/>
      <c r="AI550" s="28"/>
      <c r="AJ550" s="132"/>
      <c r="AK550" s="198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37</v>
      </c>
      <c r="D551" s="185"/>
      <c r="E551" s="56"/>
      <c r="F551" s="186"/>
      <c r="G551" s="186"/>
      <c r="H551" s="186"/>
      <c r="I551" s="62"/>
      <c r="J551" s="62"/>
      <c r="K551" s="187"/>
      <c r="L551" s="259"/>
      <c r="M551" s="259"/>
      <c r="N551" s="56"/>
      <c r="O551" s="28"/>
      <c r="P551" s="56"/>
      <c r="Q551" s="28"/>
      <c r="R551" s="132"/>
      <c r="S551" s="215"/>
      <c r="T551" s="286"/>
      <c r="U551" s="27" t="s">
        <v>37</v>
      </c>
      <c r="V551" s="185"/>
      <c r="W551" s="56"/>
      <c r="X551" s="186"/>
      <c r="Y551" s="186"/>
      <c r="Z551" s="186"/>
      <c r="AA551" s="62"/>
      <c r="AB551" s="62"/>
      <c r="AC551" s="187"/>
      <c r="AD551" s="259"/>
      <c r="AE551" s="259"/>
      <c r="AF551" s="56"/>
      <c r="AG551" s="28"/>
      <c r="AH551" s="56"/>
      <c r="AI551" s="28"/>
      <c r="AJ551" s="132"/>
      <c r="AK551" s="198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5"/>
      <c r="E552" s="56"/>
      <c r="F552" s="188"/>
      <c r="G552" s="188"/>
      <c r="H552" s="188"/>
      <c r="I552" s="56"/>
      <c r="J552" s="56"/>
      <c r="K552" s="187"/>
      <c r="L552" s="259"/>
      <c r="M552" s="259"/>
      <c r="N552" s="56"/>
      <c r="O552" s="28"/>
      <c r="P552" s="56"/>
      <c r="Q552" s="28"/>
      <c r="R552" s="183"/>
      <c r="S552" s="215"/>
      <c r="T552" s="287"/>
      <c r="U552" s="27"/>
      <c r="V552" s="185"/>
      <c r="W552" s="56"/>
      <c r="X552" s="188"/>
      <c r="Y552" s="188"/>
      <c r="Z552" s="188"/>
      <c r="AA552" s="56"/>
      <c r="AB552" s="56"/>
      <c r="AC552" s="187"/>
      <c r="AD552" s="259"/>
      <c r="AE552" s="259"/>
      <c r="AF552" s="56"/>
      <c r="AG552" s="28"/>
      <c r="AH552" s="56"/>
      <c r="AI552" s="28"/>
      <c r="AJ552" s="183"/>
      <c r="AK552" s="198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5"/>
      <c r="T553" s="285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8"/>
      <c r="AL553" s="285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34</v>
      </c>
      <c r="D554" s="185"/>
      <c r="E554" s="56"/>
      <c r="F554" s="186"/>
      <c r="G554" s="186"/>
      <c r="H554" s="186"/>
      <c r="I554" s="62"/>
      <c r="J554" s="62"/>
      <c r="K554" s="187"/>
      <c r="L554" s="259"/>
      <c r="M554" s="259"/>
      <c r="N554" s="56"/>
      <c r="O554" s="28"/>
      <c r="P554" s="56"/>
      <c r="Q554" s="28"/>
      <c r="R554" s="132"/>
      <c r="S554" s="215"/>
      <c r="T554" s="286"/>
      <c r="U554" s="27" t="s">
        <v>34</v>
      </c>
      <c r="V554" s="185"/>
      <c r="W554" s="56"/>
      <c r="X554" s="186"/>
      <c r="Y554" s="186"/>
      <c r="Z554" s="186"/>
      <c r="AA554" s="62"/>
      <c r="AB554" s="62"/>
      <c r="AC554" s="187"/>
      <c r="AD554" s="259"/>
      <c r="AE554" s="259"/>
      <c r="AF554" s="56"/>
      <c r="AG554" s="28"/>
      <c r="AH554" s="56"/>
      <c r="AI554" s="28"/>
      <c r="AJ554" s="132"/>
      <c r="AK554" s="198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35</v>
      </c>
      <c r="D555" s="185"/>
      <c r="E555" s="56"/>
      <c r="F555" s="186"/>
      <c r="G555" s="186"/>
      <c r="H555" s="186"/>
      <c r="I555" s="62"/>
      <c r="J555" s="62"/>
      <c r="K555" s="187"/>
      <c r="L555" s="259"/>
      <c r="M555" s="259"/>
      <c r="N555" s="56"/>
      <c r="O555" s="28"/>
      <c r="P555" s="56"/>
      <c r="Q555" s="28"/>
      <c r="R555" s="132"/>
      <c r="S555" s="215"/>
      <c r="T555" s="286"/>
      <c r="U555" s="27" t="s">
        <v>35</v>
      </c>
      <c r="V555" s="185"/>
      <c r="W555" s="56"/>
      <c r="X555" s="186"/>
      <c r="Y555" s="186"/>
      <c r="Z555" s="186"/>
      <c r="AA555" s="62"/>
      <c r="AB555" s="62"/>
      <c r="AC555" s="187"/>
      <c r="AD555" s="259"/>
      <c r="AE555" s="259"/>
      <c r="AF555" s="56"/>
      <c r="AG555" s="28"/>
      <c r="AH555" s="56"/>
      <c r="AI555" s="28"/>
      <c r="AJ555" s="132"/>
      <c r="AK555" s="198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37</v>
      </c>
      <c r="D556" s="185"/>
      <c r="E556" s="56"/>
      <c r="F556" s="186"/>
      <c r="G556" s="186"/>
      <c r="H556" s="186"/>
      <c r="I556" s="62"/>
      <c r="J556" s="62"/>
      <c r="K556" s="187"/>
      <c r="L556" s="259"/>
      <c r="M556" s="259"/>
      <c r="N556" s="56"/>
      <c r="O556" s="28"/>
      <c r="P556" s="56"/>
      <c r="Q556" s="28"/>
      <c r="R556" s="132"/>
      <c r="S556" s="215"/>
      <c r="T556" s="286"/>
      <c r="U556" s="27" t="s">
        <v>37</v>
      </c>
      <c r="V556" s="185"/>
      <c r="W556" s="56"/>
      <c r="X556" s="186"/>
      <c r="Y556" s="186"/>
      <c r="Z556" s="186"/>
      <c r="AA556" s="62"/>
      <c r="AB556" s="62"/>
      <c r="AC556" s="187"/>
      <c r="AD556" s="259"/>
      <c r="AE556" s="259"/>
      <c r="AF556" s="56"/>
      <c r="AG556" s="28"/>
      <c r="AH556" s="56"/>
      <c r="AI556" s="28"/>
      <c r="AJ556" s="132"/>
      <c r="AK556" s="198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5"/>
      <c r="E557" s="56"/>
      <c r="F557" s="188"/>
      <c r="G557" s="188"/>
      <c r="H557" s="188"/>
      <c r="I557" s="56"/>
      <c r="J557" s="56"/>
      <c r="K557" s="187"/>
      <c r="L557" s="259"/>
      <c r="M557" s="259"/>
      <c r="N557" s="56"/>
      <c r="O557" s="28"/>
      <c r="P557" s="56"/>
      <c r="Q557" s="28"/>
      <c r="R557" s="183"/>
      <c r="S557" s="215"/>
      <c r="T557" s="287"/>
      <c r="U557" s="27"/>
      <c r="V557" s="185"/>
      <c r="W557" s="56"/>
      <c r="X557" s="188"/>
      <c r="Y557" s="188"/>
      <c r="Z557" s="188"/>
      <c r="AA557" s="56"/>
      <c r="AB557" s="56"/>
      <c r="AC557" s="187"/>
      <c r="AD557" s="259"/>
      <c r="AE557" s="259"/>
      <c r="AF557" s="56"/>
      <c r="AG557" s="28"/>
      <c r="AH557" s="56"/>
      <c r="AI557" s="28"/>
      <c r="AJ557" s="183"/>
      <c r="AK557" s="198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5"/>
      <c r="T558" s="285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8"/>
      <c r="AL558" s="285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34</v>
      </c>
      <c r="D559" s="185"/>
      <c r="E559" s="56"/>
      <c r="F559" s="186"/>
      <c r="G559" s="186"/>
      <c r="H559" s="186"/>
      <c r="I559" s="62"/>
      <c r="J559" s="62"/>
      <c r="K559" s="187"/>
      <c r="L559" s="259"/>
      <c r="M559" s="259"/>
      <c r="N559" s="56"/>
      <c r="O559" s="28"/>
      <c r="P559" s="56"/>
      <c r="Q559" s="28"/>
      <c r="R559" s="132"/>
      <c r="S559" s="215"/>
      <c r="T559" s="286"/>
      <c r="U559" s="27" t="s">
        <v>34</v>
      </c>
      <c r="V559" s="185"/>
      <c r="W559" s="56"/>
      <c r="X559" s="186"/>
      <c r="Y559" s="186"/>
      <c r="Z559" s="186"/>
      <c r="AA559" s="62"/>
      <c r="AB559" s="62"/>
      <c r="AC559" s="187"/>
      <c r="AD559" s="259"/>
      <c r="AE559" s="259"/>
      <c r="AF559" s="56"/>
      <c r="AG559" s="28"/>
      <c r="AH559" s="56"/>
      <c r="AI559" s="28"/>
      <c r="AJ559" s="132"/>
      <c r="AK559" s="198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35</v>
      </c>
      <c r="D560" s="185"/>
      <c r="E560" s="56"/>
      <c r="F560" s="186"/>
      <c r="G560" s="186"/>
      <c r="H560" s="186"/>
      <c r="I560" s="62"/>
      <c r="J560" s="62"/>
      <c r="K560" s="187"/>
      <c r="L560" s="259"/>
      <c r="M560" s="259"/>
      <c r="N560" s="56"/>
      <c r="O560" s="28"/>
      <c r="P560" s="56"/>
      <c r="Q560" s="28"/>
      <c r="R560" s="132"/>
      <c r="S560" s="215"/>
      <c r="T560" s="286"/>
      <c r="U560" s="27" t="s">
        <v>35</v>
      </c>
      <c r="V560" s="185"/>
      <c r="W560" s="56"/>
      <c r="X560" s="186"/>
      <c r="Y560" s="186"/>
      <c r="Z560" s="186"/>
      <c r="AA560" s="62"/>
      <c r="AB560" s="62"/>
      <c r="AC560" s="187"/>
      <c r="AD560" s="259"/>
      <c r="AE560" s="259"/>
      <c r="AF560" s="56"/>
      <c r="AG560" s="28"/>
      <c r="AH560" s="56"/>
      <c r="AI560" s="28"/>
      <c r="AJ560" s="132"/>
      <c r="AK560" s="198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37</v>
      </c>
      <c r="D561" s="185"/>
      <c r="E561" s="56"/>
      <c r="F561" s="186"/>
      <c r="G561" s="186"/>
      <c r="H561" s="186"/>
      <c r="I561" s="62"/>
      <c r="J561" s="62"/>
      <c r="K561" s="187"/>
      <c r="L561" s="259"/>
      <c r="M561" s="259"/>
      <c r="N561" s="56"/>
      <c r="O561" s="28"/>
      <c r="P561" s="56"/>
      <c r="Q561" s="28"/>
      <c r="R561" s="132"/>
      <c r="S561" s="215"/>
      <c r="T561" s="286"/>
      <c r="U561" s="27" t="s">
        <v>37</v>
      </c>
      <c r="V561" s="185"/>
      <c r="W561" s="56"/>
      <c r="X561" s="186"/>
      <c r="Y561" s="186"/>
      <c r="Z561" s="186"/>
      <c r="AA561" s="62"/>
      <c r="AB561" s="62"/>
      <c r="AC561" s="187"/>
      <c r="AD561" s="259"/>
      <c r="AE561" s="259"/>
      <c r="AF561" s="56"/>
      <c r="AG561" s="28"/>
      <c r="AH561" s="56"/>
      <c r="AI561" s="28"/>
      <c r="AJ561" s="132"/>
      <c r="AK561" s="198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5"/>
      <c r="E562" s="56"/>
      <c r="F562" s="188"/>
      <c r="G562" s="188"/>
      <c r="H562" s="188"/>
      <c r="I562" s="56"/>
      <c r="J562" s="56"/>
      <c r="K562" s="187"/>
      <c r="L562" s="259"/>
      <c r="M562" s="259"/>
      <c r="N562" s="56"/>
      <c r="O562" s="28"/>
      <c r="P562" s="56"/>
      <c r="Q562" s="28"/>
      <c r="R562" s="183"/>
      <c r="S562" s="215"/>
      <c r="T562" s="287"/>
      <c r="U562" s="27"/>
      <c r="V562" s="185"/>
      <c r="W562" s="56"/>
      <c r="X562" s="188"/>
      <c r="Y562" s="188"/>
      <c r="Z562" s="188"/>
      <c r="AA562" s="56"/>
      <c r="AB562" s="56"/>
      <c r="AC562" s="187"/>
      <c r="AD562" s="259"/>
      <c r="AE562" s="259"/>
      <c r="AF562" s="56"/>
      <c r="AG562" s="28"/>
      <c r="AH562" s="56"/>
      <c r="AI562" s="28"/>
      <c r="AJ562" s="183"/>
      <c r="AK562" s="198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5"/>
      <c r="T563" s="285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8"/>
      <c r="AL563" s="285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34</v>
      </c>
      <c r="D564" s="185"/>
      <c r="E564" s="56"/>
      <c r="F564" s="186"/>
      <c r="G564" s="186"/>
      <c r="H564" s="186"/>
      <c r="I564" s="62"/>
      <c r="J564" s="62"/>
      <c r="K564" s="187"/>
      <c r="L564" s="259"/>
      <c r="M564" s="259"/>
      <c r="N564" s="56"/>
      <c r="O564" s="28"/>
      <c r="P564" s="56"/>
      <c r="Q564" s="28"/>
      <c r="R564" s="132"/>
      <c r="S564" s="215"/>
      <c r="T564" s="286"/>
      <c r="U564" s="27" t="s">
        <v>34</v>
      </c>
      <c r="V564" s="185"/>
      <c r="W564" s="56"/>
      <c r="X564" s="186"/>
      <c r="Y564" s="186"/>
      <c r="Z564" s="186"/>
      <c r="AA564" s="62"/>
      <c r="AB564" s="62"/>
      <c r="AC564" s="187"/>
      <c r="AD564" s="259"/>
      <c r="AE564" s="259"/>
      <c r="AF564" s="56"/>
      <c r="AG564" s="28"/>
      <c r="AH564" s="56"/>
      <c r="AI564" s="28"/>
      <c r="AJ564" s="132"/>
      <c r="AK564" s="198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35</v>
      </c>
      <c r="D565" s="185"/>
      <c r="E565" s="56"/>
      <c r="F565" s="186"/>
      <c r="G565" s="186"/>
      <c r="H565" s="186"/>
      <c r="I565" s="62"/>
      <c r="J565" s="62"/>
      <c r="K565" s="187"/>
      <c r="L565" s="259"/>
      <c r="M565" s="259"/>
      <c r="N565" s="56"/>
      <c r="O565" s="28"/>
      <c r="P565" s="56"/>
      <c r="Q565" s="28"/>
      <c r="R565" s="132"/>
      <c r="S565" s="215"/>
      <c r="T565" s="286"/>
      <c r="U565" s="27" t="s">
        <v>35</v>
      </c>
      <c r="V565" s="185"/>
      <c r="W565" s="56"/>
      <c r="X565" s="186"/>
      <c r="Y565" s="186"/>
      <c r="Z565" s="186"/>
      <c r="AA565" s="62"/>
      <c r="AB565" s="62"/>
      <c r="AC565" s="187"/>
      <c r="AD565" s="259"/>
      <c r="AE565" s="259"/>
      <c r="AF565" s="56"/>
      <c r="AG565" s="28"/>
      <c r="AH565" s="56"/>
      <c r="AI565" s="28"/>
      <c r="AJ565" s="132"/>
      <c r="AK565" s="198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37</v>
      </c>
      <c r="D566" s="185"/>
      <c r="E566" s="56"/>
      <c r="F566" s="186"/>
      <c r="G566" s="186"/>
      <c r="H566" s="186"/>
      <c r="I566" s="62"/>
      <c r="J566" s="62"/>
      <c r="K566" s="187"/>
      <c r="L566" s="259"/>
      <c r="M566" s="259"/>
      <c r="N566" s="56"/>
      <c r="O566" s="28"/>
      <c r="P566" s="56"/>
      <c r="Q566" s="28"/>
      <c r="R566" s="132"/>
      <c r="S566" s="215"/>
      <c r="T566" s="286"/>
      <c r="U566" s="27" t="s">
        <v>37</v>
      </c>
      <c r="V566" s="185"/>
      <c r="W566" s="56"/>
      <c r="X566" s="186"/>
      <c r="Y566" s="186"/>
      <c r="Z566" s="186"/>
      <c r="AA566" s="62"/>
      <c r="AB566" s="62"/>
      <c r="AC566" s="187"/>
      <c r="AD566" s="259"/>
      <c r="AE566" s="259"/>
      <c r="AF566" s="56"/>
      <c r="AG566" s="28"/>
      <c r="AH566" s="56"/>
      <c r="AI566" s="28"/>
      <c r="AJ566" s="132"/>
      <c r="AK566" s="198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5"/>
      <c r="E567" s="56"/>
      <c r="F567" s="188"/>
      <c r="G567" s="188"/>
      <c r="H567" s="188"/>
      <c r="I567" s="56"/>
      <c r="J567" s="56"/>
      <c r="K567" s="187"/>
      <c r="L567" s="259"/>
      <c r="M567" s="259"/>
      <c r="N567" s="56"/>
      <c r="O567" s="28"/>
      <c r="P567" s="56"/>
      <c r="Q567" s="28"/>
      <c r="R567" s="183"/>
      <c r="S567" s="215"/>
      <c r="T567" s="287"/>
      <c r="U567" s="27"/>
      <c r="V567" s="185"/>
      <c r="W567" s="56"/>
      <c r="X567" s="188"/>
      <c r="Y567" s="188"/>
      <c r="Z567" s="188"/>
      <c r="AA567" s="56"/>
      <c r="AB567" s="56"/>
      <c r="AC567" s="187"/>
      <c r="AD567" s="259"/>
      <c r="AE567" s="259"/>
      <c r="AF567" s="56"/>
      <c r="AG567" s="28"/>
      <c r="AH567" s="56"/>
      <c r="AI567" s="28"/>
      <c r="AJ567" s="183"/>
      <c r="AK567" s="198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5"/>
      <c r="T568" s="285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8"/>
      <c r="AL568" s="285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34</v>
      </c>
      <c r="D569" s="185"/>
      <c r="E569" s="56"/>
      <c r="F569" s="186"/>
      <c r="G569" s="186"/>
      <c r="H569" s="186"/>
      <c r="I569" s="62"/>
      <c r="J569" s="62"/>
      <c r="K569" s="187"/>
      <c r="L569" s="259"/>
      <c r="M569" s="259"/>
      <c r="N569" s="56"/>
      <c r="O569" s="28"/>
      <c r="P569" s="56"/>
      <c r="Q569" s="28"/>
      <c r="R569" s="132"/>
      <c r="S569" s="215"/>
      <c r="T569" s="286"/>
      <c r="U569" s="27" t="s">
        <v>34</v>
      </c>
      <c r="V569" s="185"/>
      <c r="W569" s="56"/>
      <c r="X569" s="186"/>
      <c r="Y569" s="186"/>
      <c r="Z569" s="186"/>
      <c r="AA569" s="62"/>
      <c r="AB569" s="62"/>
      <c r="AC569" s="187"/>
      <c r="AD569" s="259"/>
      <c r="AE569" s="259"/>
      <c r="AF569" s="56"/>
      <c r="AG569" s="28"/>
      <c r="AH569" s="56"/>
      <c r="AI569" s="28"/>
      <c r="AJ569" s="132"/>
      <c r="AK569" s="198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35</v>
      </c>
      <c r="D570" s="185"/>
      <c r="E570" s="56"/>
      <c r="F570" s="186"/>
      <c r="G570" s="186"/>
      <c r="H570" s="186"/>
      <c r="I570" s="62"/>
      <c r="J570" s="62"/>
      <c r="K570" s="187"/>
      <c r="L570" s="259"/>
      <c r="M570" s="259"/>
      <c r="N570" s="56"/>
      <c r="O570" s="28"/>
      <c r="P570" s="56"/>
      <c r="Q570" s="28"/>
      <c r="R570" s="132"/>
      <c r="S570" s="215"/>
      <c r="T570" s="286"/>
      <c r="U570" s="27" t="s">
        <v>35</v>
      </c>
      <c r="V570" s="185"/>
      <c r="W570" s="56"/>
      <c r="X570" s="186"/>
      <c r="Y570" s="186"/>
      <c r="Z570" s="186"/>
      <c r="AA570" s="62"/>
      <c r="AB570" s="62"/>
      <c r="AC570" s="187"/>
      <c r="AD570" s="259"/>
      <c r="AE570" s="259"/>
      <c r="AF570" s="56"/>
      <c r="AG570" s="28"/>
      <c r="AH570" s="56"/>
      <c r="AI570" s="28"/>
      <c r="AJ570" s="132"/>
      <c r="AK570" s="198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37</v>
      </c>
      <c r="D571" s="185"/>
      <c r="E571" s="56"/>
      <c r="F571" s="186"/>
      <c r="G571" s="186"/>
      <c r="H571" s="186"/>
      <c r="I571" s="62"/>
      <c r="J571" s="62"/>
      <c r="K571" s="187"/>
      <c r="L571" s="259"/>
      <c r="M571" s="259"/>
      <c r="N571" s="56"/>
      <c r="O571" s="28"/>
      <c r="P571" s="56"/>
      <c r="Q571" s="28"/>
      <c r="R571" s="132"/>
      <c r="S571" s="215"/>
      <c r="T571" s="286"/>
      <c r="U571" s="27" t="s">
        <v>37</v>
      </c>
      <c r="V571" s="185"/>
      <c r="W571" s="56"/>
      <c r="X571" s="186"/>
      <c r="Y571" s="186"/>
      <c r="Z571" s="186"/>
      <c r="AA571" s="62"/>
      <c r="AB571" s="62"/>
      <c r="AC571" s="187"/>
      <c r="AD571" s="259"/>
      <c r="AE571" s="259"/>
      <c r="AF571" s="56"/>
      <c r="AG571" s="28"/>
      <c r="AH571" s="56"/>
      <c r="AI571" s="28"/>
      <c r="AJ571" s="132"/>
      <c r="AK571" s="198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5"/>
      <c r="E572" s="56"/>
      <c r="F572" s="188"/>
      <c r="G572" s="188"/>
      <c r="H572" s="188"/>
      <c r="I572" s="56"/>
      <c r="J572" s="56"/>
      <c r="K572" s="187"/>
      <c r="L572" s="259"/>
      <c r="M572" s="259"/>
      <c r="N572" s="56"/>
      <c r="O572" s="28"/>
      <c r="P572" s="56"/>
      <c r="Q572" s="28"/>
      <c r="R572" s="183"/>
      <c r="S572" s="215"/>
      <c r="T572" s="287"/>
      <c r="U572" s="27"/>
      <c r="V572" s="185"/>
      <c r="W572" s="56"/>
      <c r="X572" s="188"/>
      <c r="Y572" s="188"/>
      <c r="Z572" s="188"/>
      <c r="AA572" s="56"/>
      <c r="AB572" s="56"/>
      <c r="AC572" s="187"/>
      <c r="AD572" s="259"/>
      <c r="AE572" s="259"/>
      <c r="AF572" s="56"/>
      <c r="AG572" s="28"/>
      <c r="AH572" s="56"/>
      <c r="AI572" s="28"/>
      <c r="AJ572" s="183"/>
      <c r="AK572" s="198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5"/>
      <c r="T573" s="285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8"/>
      <c r="AL573" s="285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34</v>
      </c>
      <c r="D574" s="185"/>
      <c r="E574" s="56"/>
      <c r="F574" s="186"/>
      <c r="G574" s="186"/>
      <c r="H574" s="186"/>
      <c r="I574" s="62"/>
      <c r="J574" s="62"/>
      <c r="K574" s="187"/>
      <c r="L574" s="259"/>
      <c r="M574" s="259"/>
      <c r="N574" s="56"/>
      <c r="O574" s="28"/>
      <c r="P574" s="56"/>
      <c r="Q574" s="28"/>
      <c r="R574" s="132"/>
      <c r="S574" s="215"/>
      <c r="T574" s="286"/>
      <c r="U574" s="27" t="s">
        <v>34</v>
      </c>
      <c r="V574" s="185"/>
      <c r="W574" s="56"/>
      <c r="X574" s="186"/>
      <c r="Y574" s="186"/>
      <c r="Z574" s="186"/>
      <c r="AA574" s="62"/>
      <c r="AB574" s="62"/>
      <c r="AC574" s="187"/>
      <c r="AD574" s="259"/>
      <c r="AE574" s="259"/>
      <c r="AF574" s="56"/>
      <c r="AG574" s="28"/>
      <c r="AH574" s="56"/>
      <c r="AI574" s="28"/>
      <c r="AJ574" s="132"/>
      <c r="AK574" s="198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35</v>
      </c>
      <c r="D575" s="185"/>
      <c r="E575" s="56"/>
      <c r="F575" s="186"/>
      <c r="G575" s="186"/>
      <c r="H575" s="186"/>
      <c r="I575" s="62"/>
      <c r="J575" s="62"/>
      <c r="K575" s="187"/>
      <c r="L575" s="259"/>
      <c r="M575" s="259"/>
      <c r="N575" s="56"/>
      <c r="O575" s="28"/>
      <c r="P575" s="56"/>
      <c r="Q575" s="28"/>
      <c r="R575" s="132"/>
      <c r="S575" s="215"/>
      <c r="T575" s="286"/>
      <c r="U575" s="27" t="s">
        <v>35</v>
      </c>
      <c r="V575" s="185"/>
      <c r="W575" s="56"/>
      <c r="X575" s="186"/>
      <c r="Y575" s="186"/>
      <c r="Z575" s="186"/>
      <c r="AA575" s="62"/>
      <c r="AB575" s="62"/>
      <c r="AC575" s="187"/>
      <c r="AD575" s="259"/>
      <c r="AE575" s="259"/>
      <c r="AF575" s="56"/>
      <c r="AG575" s="28"/>
      <c r="AH575" s="56"/>
      <c r="AI575" s="28"/>
      <c r="AJ575" s="132"/>
      <c r="AK575" s="198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37</v>
      </c>
      <c r="D576" s="185"/>
      <c r="E576" s="56"/>
      <c r="F576" s="186"/>
      <c r="G576" s="186"/>
      <c r="H576" s="186"/>
      <c r="I576" s="62"/>
      <c r="J576" s="62"/>
      <c r="K576" s="187"/>
      <c r="L576" s="259"/>
      <c r="M576" s="259"/>
      <c r="N576" s="56"/>
      <c r="O576" s="28"/>
      <c r="P576" s="56"/>
      <c r="Q576" s="28"/>
      <c r="R576" s="132"/>
      <c r="S576" s="215"/>
      <c r="T576" s="286"/>
      <c r="U576" s="27" t="s">
        <v>37</v>
      </c>
      <c r="V576" s="185"/>
      <c r="W576" s="56"/>
      <c r="X576" s="186"/>
      <c r="Y576" s="186"/>
      <c r="Z576" s="186"/>
      <c r="AA576" s="62"/>
      <c r="AB576" s="62"/>
      <c r="AC576" s="187"/>
      <c r="AD576" s="259"/>
      <c r="AE576" s="259"/>
      <c r="AF576" s="56"/>
      <c r="AG576" s="28"/>
      <c r="AH576" s="56"/>
      <c r="AI576" s="28"/>
      <c r="AJ576" s="132"/>
      <c r="AK576" s="198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5"/>
      <c r="E577" s="56"/>
      <c r="F577" s="188"/>
      <c r="G577" s="188"/>
      <c r="H577" s="188"/>
      <c r="I577" s="56"/>
      <c r="J577" s="56"/>
      <c r="K577" s="187"/>
      <c r="L577" s="259"/>
      <c r="M577" s="259"/>
      <c r="N577" s="56"/>
      <c r="O577" s="28"/>
      <c r="P577" s="56"/>
      <c r="Q577" s="28"/>
      <c r="R577" s="183"/>
      <c r="S577" s="215"/>
      <c r="T577" s="287"/>
      <c r="U577" s="27"/>
      <c r="V577" s="185"/>
      <c r="W577" s="56"/>
      <c r="X577" s="188"/>
      <c r="Y577" s="188"/>
      <c r="Z577" s="188"/>
      <c r="AA577" s="56"/>
      <c r="AB577" s="56"/>
      <c r="AC577" s="187"/>
      <c r="AD577" s="259"/>
      <c r="AE577" s="259"/>
      <c r="AF577" s="56"/>
      <c r="AG577" s="28"/>
      <c r="AH577" s="56"/>
      <c r="AI577" s="28"/>
      <c r="AJ577" s="183"/>
      <c r="AK577" s="198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5"/>
      <c r="T578" s="285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8"/>
      <c r="AL578" s="285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34</v>
      </c>
      <c r="D579" s="185"/>
      <c r="E579" s="56"/>
      <c r="F579" s="186"/>
      <c r="G579" s="186"/>
      <c r="H579" s="186"/>
      <c r="I579" s="62"/>
      <c r="J579" s="62"/>
      <c r="K579" s="187"/>
      <c r="L579" s="259"/>
      <c r="M579" s="259"/>
      <c r="N579" s="56"/>
      <c r="O579" s="28"/>
      <c r="P579" s="56"/>
      <c r="Q579" s="28"/>
      <c r="R579" s="132"/>
      <c r="S579" s="215"/>
      <c r="T579" s="286"/>
      <c r="U579" s="27" t="s">
        <v>34</v>
      </c>
      <c r="V579" s="185"/>
      <c r="W579" s="56"/>
      <c r="X579" s="186"/>
      <c r="Y579" s="186"/>
      <c r="Z579" s="186"/>
      <c r="AA579" s="62"/>
      <c r="AB579" s="62"/>
      <c r="AC579" s="187"/>
      <c r="AD579" s="259"/>
      <c r="AE579" s="259"/>
      <c r="AF579" s="56"/>
      <c r="AG579" s="28"/>
      <c r="AH579" s="56"/>
      <c r="AI579" s="28"/>
      <c r="AJ579" s="132"/>
      <c r="AK579" s="198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35</v>
      </c>
      <c r="D580" s="185"/>
      <c r="E580" s="56"/>
      <c r="F580" s="186"/>
      <c r="G580" s="186"/>
      <c r="H580" s="186"/>
      <c r="I580" s="62"/>
      <c r="J580" s="62"/>
      <c r="K580" s="187"/>
      <c r="L580" s="259"/>
      <c r="M580" s="259"/>
      <c r="N580" s="56"/>
      <c r="O580" s="28"/>
      <c r="P580" s="56"/>
      <c r="Q580" s="28"/>
      <c r="R580" s="132"/>
      <c r="S580" s="215"/>
      <c r="T580" s="286"/>
      <c r="U580" s="27" t="s">
        <v>35</v>
      </c>
      <c r="V580" s="185"/>
      <c r="W580" s="56"/>
      <c r="X580" s="186"/>
      <c r="Y580" s="186"/>
      <c r="Z580" s="186"/>
      <c r="AA580" s="62"/>
      <c r="AB580" s="62"/>
      <c r="AC580" s="187"/>
      <c r="AD580" s="259"/>
      <c r="AE580" s="259"/>
      <c r="AF580" s="56"/>
      <c r="AG580" s="28"/>
      <c r="AH580" s="56"/>
      <c r="AI580" s="28"/>
      <c r="AJ580" s="132"/>
      <c r="AK580" s="198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37</v>
      </c>
      <c r="D581" s="185"/>
      <c r="E581" s="56"/>
      <c r="F581" s="186"/>
      <c r="G581" s="186"/>
      <c r="H581" s="186"/>
      <c r="I581" s="62"/>
      <c r="J581" s="62"/>
      <c r="K581" s="187"/>
      <c r="L581" s="259"/>
      <c r="M581" s="259"/>
      <c r="N581" s="56"/>
      <c r="O581" s="28"/>
      <c r="P581" s="56"/>
      <c r="Q581" s="28"/>
      <c r="R581" s="132"/>
      <c r="S581" s="215"/>
      <c r="T581" s="286"/>
      <c r="U581" s="27" t="s">
        <v>37</v>
      </c>
      <c r="V581" s="185"/>
      <c r="W581" s="56"/>
      <c r="X581" s="186"/>
      <c r="Y581" s="186"/>
      <c r="Z581" s="186"/>
      <c r="AA581" s="62"/>
      <c r="AB581" s="62"/>
      <c r="AC581" s="187"/>
      <c r="AD581" s="259"/>
      <c r="AE581" s="259"/>
      <c r="AF581" s="56"/>
      <c r="AG581" s="28"/>
      <c r="AH581" s="56"/>
      <c r="AI581" s="28"/>
      <c r="AJ581" s="132"/>
      <c r="AK581" s="198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5"/>
      <c r="E582" s="56"/>
      <c r="F582" s="188"/>
      <c r="G582" s="188"/>
      <c r="H582" s="188"/>
      <c r="I582" s="56"/>
      <c r="J582" s="56"/>
      <c r="K582" s="187"/>
      <c r="L582" s="259"/>
      <c r="M582" s="259"/>
      <c r="N582" s="56"/>
      <c r="O582" s="28"/>
      <c r="P582" s="56"/>
      <c r="Q582" s="28"/>
      <c r="R582" s="183"/>
      <c r="S582" s="215"/>
      <c r="T582" s="287"/>
      <c r="U582" s="27"/>
      <c r="V582" s="185"/>
      <c r="W582" s="56"/>
      <c r="X582" s="188"/>
      <c r="Y582" s="188"/>
      <c r="Z582" s="188"/>
      <c r="AA582" s="56"/>
      <c r="AB582" s="56"/>
      <c r="AC582" s="187"/>
      <c r="AD582" s="259"/>
      <c r="AE582" s="259"/>
      <c r="AF582" s="56"/>
      <c r="AG582" s="28"/>
      <c r="AH582" s="56"/>
      <c r="AI582" s="28"/>
      <c r="AJ582" s="183"/>
      <c r="AK582" s="198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5"/>
      <c r="T583" s="285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8"/>
      <c r="AL583" s="285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34</v>
      </c>
      <c r="D584" s="185"/>
      <c r="E584" s="56"/>
      <c r="F584" s="186"/>
      <c r="G584" s="186"/>
      <c r="H584" s="186"/>
      <c r="I584" s="62"/>
      <c r="J584" s="62"/>
      <c r="K584" s="187"/>
      <c r="L584" s="259"/>
      <c r="M584" s="259"/>
      <c r="N584" s="56"/>
      <c r="O584" s="28"/>
      <c r="P584" s="56"/>
      <c r="Q584" s="28"/>
      <c r="R584" s="132"/>
      <c r="S584" s="215"/>
      <c r="T584" s="286"/>
      <c r="U584" s="27" t="s">
        <v>34</v>
      </c>
      <c r="V584" s="185"/>
      <c r="W584" s="56"/>
      <c r="X584" s="186"/>
      <c r="Y584" s="186"/>
      <c r="Z584" s="186"/>
      <c r="AA584" s="62"/>
      <c r="AB584" s="62"/>
      <c r="AC584" s="187"/>
      <c r="AD584" s="259"/>
      <c r="AE584" s="259"/>
      <c r="AF584" s="56"/>
      <c r="AG584" s="28"/>
      <c r="AH584" s="56"/>
      <c r="AI584" s="28"/>
      <c r="AJ584" s="132"/>
      <c r="AK584" s="198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35</v>
      </c>
      <c r="D585" s="185"/>
      <c r="E585" s="56"/>
      <c r="F585" s="186"/>
      <c r="G585" s="186"/>
      <c r="H585" s="186"/>
      <c r="I585" s="62"/>
      <c r="J585" s="62"/>
      <c r="K585" s="187"/>
      <c r="L585" s="259"/>
      <c r="M585" s="259"/>
      <c r="N585" s="56"/>
      <c r="O585" s="28"/>
      <c r="P585" s="56"/>
      <c r="Q585" s="28"/>
      <c r="R585" s="132"/>
      <c r="S585" s="215"/>
      <c r="T585" s="286"/>
      <c r="U585" s="27" t="s">
        <v>35</v>
      </c>
      <c r="V585" s="185"/>
      <c r="W585" s="56"/>
      <c r="X585" s="186"/>
      <c r="Y585" s="186"/>
      <c r="Z585" s="186"/>
      <c r="AA585" s="62"/>
      <c r="AB585" s="62"/>
      <c r="AC585" s="187"/>
      <c r="AD585" s="259"/>
      <c r="AE585" s="259"/>
      <c r="AF585" s="56"/>
      <c r="AG585" s="28"/>
      <c r="AH585" s="56"/>
      <c r="AI585" s="28"/>
      <c r="AJ585" s="132"/>
      <c r="AK585" s="198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37</v>
      </c>
      <c r="D586" s="185"/>
      <c r="E586" s="56"/>
      <c r="F586" s="186"/>
      <c r="G586" s="186"/>
      <c r="H586" s="186"/>
      <c r="I586" s="62"/>
      <c r="J586" s="62"/>
      <c r="K586" s="187"/>
      <c r="L586" s="259"/>
      <c r="M586" s="259"/>
      <c r="N586" s="56"/>
      <c r="O586" s="28"/>
      <c r="P586" s="56"/>
      <c r="Q586" s="28"/>
      <c r="R586" s="132"/>
      <c r="S586" s="215"/>
      <c r="T586" s="286"/>
      <c r="U586" s="27" t="s">
        <v>37</v>
      </c>
      <c r="V586" s="185"/>
      <c r="W586" s="56"/>
      <c r="X586" s="186"/>
      <c r="Y586" s="186"/>
      <c r="Z586" s="186"/>
      <c r="AA586" s="62"/>
      <c r="AB586" s="62"/>
      <c r="AC586" s="187"/>
      <c r="AD586" s="259"/>
      <c r="AE586" s="259"/>
      <c r="AF586" s="56"/>
      <c r="AG586" s="28"/>
      <c r="AH586" s="56"/>
      <c r="AI586" s="28"/>
      <c r="AJ586" s="132"/>
      <c r="AK586" s="198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5"/>
      <c r="E587" s="56"/>
      <c r="F587" s="188"/>
      <c r="G587" s="188"/>
      <c r="H587" s="188"/>
      <c r="I587" s="56"/>
      <c r="J587" s="56"/>
      <c r="K587" s="187"/>
      <c r="L587" s="259"/>
      <c r="M587" s="259"/>
      <c r="N587" s="56"/>
      <c r="O587" s="28"/>
      <c r="P587" s="56"/>
      <c r="Q587" s="28"/>
      <c r="R587" s="183"/>
      <c r="S587" s="215"/>
      <c r="T587" s="287"/>
      <c r="U587" s="27"/>
      <c r="V587" s="185"/>
      <c r="W587" s="56"/>
      <c r="X587" s="188"/>
      <c r="Y587" s="188"/>
      <c r="Z587" s="188"/>
      <c r="AA587" s="56"/>
      <c r="AB587" s="56"/>
      <c r="AC587" s="187"/>
      <c r="AD587" s="259"/>
      <c r="AE587" s="259"/>
      <c r="AF587" s="56"/>
      <c r="AG587" s="28"/>
      <c r="AH587" s="56"/>
      <c r="AI587" s="28"/>
      <c r="AJ587" s="183"/>
      <c r="AK587" s="198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5"/>
      <c r="T588" s="285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8"/>
      <c r="AL588" s="285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34</v>
      </c>
      <c r="D589" s="185"/>
      <c r="E589" s="56"/>
      <c r="F589" s="186"/>
      <c r="G589" s="186"/>
      <c r="H589" s="186"/>
      <c r="I589" s="62"/>
      <c r="J589" s="62"/>
      <c r="K589" s="187"/>
      <c r="L589" s="259"/>
      <c r="M589" s="259"/>
      <c r="N589" s="56"/>
      <c r="O589" s="28"/>
      <c r="P589" s="56"/>
      <c r="Q589" s="28"/>
      <c r="R589" s="132"/>
      <c r="S589" s="215"/>
      <c r="T589" s="286"/>
      <c r="U589" s="27" t="s">
        <v>34</v>
      </c>
      <c r="V589" s="185"/>
      <c r="W589" s="56"/>
      <c r="X589" s="186"/>
      <c r="Y589" s="186"/>
      <c r="Z589" s="186"/>
      <c r="AA589" s="62"/>
      <c r="AB589" s="62"/>
      <c r="AC589" s="187"/>
      <c r="AD589" s="259"/>
      <c r="AE589" s="259"/>
      <c r="AF589" s="56"/>
      <c r="AG589" s="28"/>
      <c r="AH589" s="56"/>
      <c r="AI589" s="28"/>
      <c r="AJ589" s="132"/>
      <c r="AK589" s="198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35</v>
      </c>
      <c r="D590" s="185"/>
      <c r="E590" s="56"/>
      <c r="F590" s="186"/>
      <c r="G590" s="186"/>
      <c r="H590" s="186"/>
      <c r="I590" s="62"/>
      <c r="J590" s="62"/>
      <c r="K590" s="187"/>
      <c r="L590" s="259"/>
      <c r="M590" s="259"/>
      <c r="N590" s="56"/>
      <c r="O590" s="28"/>
      <c r="P590" s="56"/>
      <c r="Q590" s="28"/>
      <c r="R590" s="132"/>
      <c r="S590" s="215"/>
      <c r="T590" s="286"/>
      <c r="U590" s="27" t="s">
        <v>35</v>
      </c>
      <c r="V590" s="185"/>
      <c r="W590" s="56"/>
      <c r="X590" s="186"/>
      <c r="Y590" s="186"/>
      <c r="Z590" s="186"/>
      <c r="AA590" s="62"/>
      <c r="AB590" s="62"/>
      <c r="AC590" s="187"/>
      <c r="AD590" s="259"/>
      <c r="AE590" s="259"/>
      <c r="AF590" s="56"/>
      <c r="AG590" s="28"/>
      <c r="AH590" s="56"/>
      <c r="AI590" s="28"/>
      <c r="AJ590" s="132"/>
      <c r="AK590" s="198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37</v>
      </c>
      <c r="D591" s="185"/>
      <c r="E591" s="56"/>
      <c r="F591" s="186"/>
      <c r="G591" s="186"/>
      <c r="H591" s="186"/>
      <c r="I591" s="62"/>
      <c r="J591" s="62"/>
      <c r="K591" s="187"/>
      <c r="L591" s="259"/>
      <c r="M591" s="259"/>
      <c r="N591" s="56"/>
      <c r="O591" s="28"/>
      <c r="P591" s="56"/>
      <c r="Q591" s="28"/>
      <c r="R591" s="132"/>
      <c r="S591" s="215"/>
      <c r="T591" s="286"/>
      <c r="U591" s="27" t="s">
        <v>37</v>
      </c>
      <c r="V591" s="185"/>
      <c r="W591" s="56"/>
      <c r="X591" s="186"/>
      <c r="Y591" s="186"/>
      <c r="Z591" s="186"/>
      <c r="AA591" s="62"/>
      <c r="AB591" s="62"/>
      <c r="AC591" s="187"/>
      <c r="AD591" s="259"/>
      <c r="AE591" s="259"/>
      <c r="AF591" s="56"/>
      <c r="AG591" s="28"/>
      <c r="AH591" s="56"/>
      <c r="AI591" s="28"/>
      <c r="AJ591" s="132"/>
      <c r="AK591" s="198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5"/>
      <c r="E592" s="56"/>
      <c r="F592" s="188"/>
      <c r="G592" s="188"/>
      <c r="H592" s="188"/>
      <c r="I592" s="56"/>
      <c r="J592" s="56"/>
      <c r="K592" s="187"/>
      <c r="L592" s="259"/>
      <c r="M592" s="259"/>
      <c r="N592" s="56"/>
      <c r="O592" s="28"/>
      <c r="P592" s="56"/>
      <c r="Q592" s="28"/>
      <c r="R592" s="183"/>
      <c r="S592" s="215"/>
      <c r="T592" s="287"/>
      <c r="U592" s="27"/>
      <c r="V592" s="185"/>
      <c r="W592" s="56"/>
      <c r="X592" s="188"/>
      <c r="Y592" s="188"/>
      <c r="Z592" s="188"/>
      <c r="AA592" s="56"/>
      <c r="AB592" s="56"/>
      <c r="AC592" s="187"/>
      <c r="AD592" s="259"/>
      <c r="AE592" s="259"/>
      <c r="AF592" s="56"/>
      <c r="AG592" s="28"/>
      <c r="AH592" s="56"/>
      <c r="AI592" s="28"/>
      <c r="AJ592" s="183"/>
      <c r="AK592" s="198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5"/>
      <c r="T593" s="285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8"/>
      <c r="AL593" s="285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34</v>
      </c>
      <c r="D594" s="185"/>
      <c r="E594" s="56"/>
      <c r="F594" s="186"/>
      <c r="G594" s="186"/>
      <c r="H594" s="186"/>
      <c r="I594" s="62"/>
      <c r="J594" s="62"/>
      <c r="K594" s="187"/>
      <c r="L594" s="259"/>
      <c r="M594" s="259"/>
      <c r="N594" s="56"/>
      <c r="O594" s="28"/>
      <c r="P594" s="56"/>
      <c r="Q594" s="28"/>
      <c r="R594" s="132"/>
      <c r="S594" s="215"/>
      <c r="T594" s="286"/>
      <c r="U594" s="27" t="s">
        <v>34</v>
      </c>
      <c r="V594" s="185"/>
      <c r="W594" s="56"/>
      <c r="X594" s="186"/>
      <c r="Y594" s="186"/>
      <c r="Z594" s="186"/>
      <c r="AA594" s="62"/>
      <c r="AB594" s="62"/>
      <c r="AC594" s="187"/>
      <c r="AD594" s="259"/>
      <c r="AE594" s="259"/>
      <c r="AF594" s="56"/>
      <c r="AG594" s="28"/>
      <c r="AH594" s="56"/>
      <c r="AI594" s="28"/>
      <c r="AJ594" s="132"/>
      <c r="AK594" s="198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35</v>
      </c>
      <c r="D595" s="185"/>
      <c r="E595" s="56"/>
      <c r="F595" s="186"/>
      <c r="G595" s="186"/>
      <c r="H595" s="186"/>
      <c r="I595" s="62"/>
      <c r="J595" s="62"/>
      <c r="K595" s="187"/>
      <c r="L595" s="259"/>
      <c r="M595" s="259"/>
      <c r="N595" s="56"/>
      <c r="O595" s="28"/>
      <c r="P595" s="56"/>
      <c r="Q595" s="28"/>
      <c r="R595" s="132"/>
      <c r="S595" s="215"/>
      <c r="T595" s="286"/>
      <c r="U595" s="27" t="s">
        <v>35</v>
      </c>
      <c r="V595" s="185"/>
      <c r="W595" s="56"/>
      <c r="X595" s="186"/>
      <c r="Y595" s="186"/>
      <c r="Z595" s="186"/>
      <c r="AA595" s="62"/>
      <c r="AB595" s="62"/>
      <c r="AC595" s="187"/>
      <c r="AD595" s="259"/>
      <c r="AE595" s="259"/>
      <c r="AF595" s="56"/>
      <c r="AG595" s="28"/>
      <c r="AH595" s="56"/>
      <c r="AI595" s="28"/>
      <c r="AJ595" s="132"/>
      <c r="AK595" s="198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37</v>
      </c>
      <c r="D596" s="185"/>
      <c r="E596" s="56"/>
      <c r="F596" s="186"/>
      <c r="G596" s="186"/>
      <c r="H596" s="186"/>
      <c r="I596" s="62"/>
      <c r="J596" s="62"/>
      <c r="K596" s="187"/>
      <c r="L596" s="259"/>
      <c r="M596" s="259"/>
      <c r="N596" s="56"/>
      <c r="O596" s="28"/>
      <c r="P596" s="56"/>
      <c r="Q596" s="28"/>
      <c r="R596" s="132"/>
      <c r="S596" s="215"/>
      <c r="T596" s="286"/>
      <c r="U596" s="27" t="s">
        <v>37</v>
      </c>
      <c r="V596" s="185"/>
      <c r="W596" s="56"/>
      <c r="X596" s="186"/>
      <c r="Y596" s="186"/>
      <c r="Z596" s="186"/>
      <c r="AA596" s="62"/>
      <c r="AB596" s="62"/>
      <c r="AC596" s="187"/>
      <c r="AD596" s="259"/>
      <c r="AE596" s="259"/>
      <c r="AF596" s="56"/>
      <c r="AG596" s="28"/>
      <c r="AH596" s="56"/>
      <c r="AI596" s="28"/>
      <c r="AJ596" s="132"/>
      <c r="AK596" s="198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5"/>
      <c r="E597" s="56"/>
      <c r="F597" s="188"/>
      <c r="G597" s="188"/>
      <c r="H597" s="188"/>
      <c r="I597" s="56"/>
      <c r="J597" s="56"/>
      <c r="K597" s="187"/>
      <c r="L597" s="259"/>
      <c r="M597" s="259"/>
      <c r="N597" s="56"/>
      <c r="O597" s="28"/>
      <c r="P597" s="56"/>
      <c r="Q597" s="28"/>
      <c r="R597" s="183"/>
      <c r="S597" s="215"/>
      <c r="T597" s="287"/>
      <c r="U597" s="27"/>
      <c r="V597" s="185"/>
      <c r="W597" s="56"/>
      <c r="X597" s="188"/>
      <c r="Y597" s="188"/>
      <c r="Z597" s="188"/>
      <c r="AA597" s="56"/>
      <c r="AB597" s="56"/>
      <c r="AC597" s="187"/>
      <c r="AD597" s="259"/>
      <c r="AE597" s="259"/>
      <c r="AF597" s="56"/>
      <c r="AG597" s="28"/>
      <c r="AH597" s="56"/>
      <c r="AI597" s="28"/>
      <c r="AJ597" s="183"/>
      <c r="AK597" s="198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5"/>
      <c r="T598" s="285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8"/>
      <c r="AL598" s="285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34</v>
      </c>
      <c r="D599" s="185"/>
      <c r="E599" s="56"/>
      <c r="F599" s="186"/>
      <c r="G599" s="186"/>
      <c r="H599" s="186"/>
      <c r="I599" s="62"/>
      <c r="J599" s="62"/>
      <c r="K599" s="187"/>
      <c r="L599" s="259"/>
      <c r="M599" s="259"/>
      <c r="N599" s="56"/>
      <c r="O599" s="28"/>
      <c r="P599" s="56"/>
      <c r="Q599" s="28"/>
      <c r="R599" s="132"/>
      <c r="S599" s="215"/>
      <c r="T599" s="286"/>
      <c r="U599" s="27" t="s">
        <v>34</v>
      </c>
      <c r="V599" s="185"/>
      <c r="W599" s="56"/>
      <c r="X599" s="186"/>
      <c r="Y599" s="186"/>
      <c r="Z599" s="186"/>
      <c r="AA599" s="62"/>
      <c r="AB599" s="62"/>
      <c r="AC599" s="187"/>
      <c r="AD599" s="259"/>
      <c r="AE599" s="259"/>
      <c r="AF599" s="56"/>
      <c r="AG599" s="28"/>
      <c r="AH599" s="56"/>
      <c r="AI599" s="28"/>
      <c r="AJ599" s="132"/>
      <c r="AK599" s="198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35</v>
      </c>
      <c r="D600" s="185"/>
      <c r="E600" s="56"/>
      <c r="F600" s="186"/>
      <c r="G600" s="186"/>
      <c r="H600" s="186"/>
      <c r="I600" s="62"/>
      <c r="J600" s="62"/>
      <c r="K600" s="187"/>
      <c r="L600" s="259"/>
      <c r="M600" s="259"/>
      <c r="N600" s="56"/>
      <c r="O600" s="28"/>
      <c r="P600" s="56"/>
      <c r="Q600" s="28"/>
      <c r="R600" s="132"/>
      <c r="S600" s="215"/>
      <c r="T600" s="286"/>
      <c r="U600" s="27" t="s">
        <v>35</v>
      </c>
      <c r="V600" s="185"/>
      <c r="W600" s="56"/>
      <c r="X600" s="186"/>
      <c r="Y600" s="186"/>
      <c r="Z600" s="186"/>
      <c r="AA600" s="62"/>
      <c r="AB600" s="62"/>
      <c r="AC600" s="187"/>
      <c r="AD600" s="259"/>
      <c r="AE600" s="259"/>
      <c r="AF600" s="56"/>
      <c r="AG600" s="28"/>
      <c r="AH600" s="56"/>
      <c r="AI600" s="28"/>
      <c r="AJ600" s="132"/>
      <c r="AK600" s="198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37</v>
      </c>
      <c r="D601" s="185"/>
      <c r="E601" s="56"/>
      <c r="F601" s="186"/>
      <c r="G601" s="186"/>
      <c r="H601" s="186"/>
      <c r="I601" s="62"/>
      <c r="J601" s="62"/>
      <c r="K601" s="187"/>
      <c r="L601" s="259"/>
      <c r="M601" s="259"/>
      <c r="N601" s="56"/>
      <c r="O601" s="28"/>
      <c r="P601" s="56"/>
      <c r="Q601" s="28"/>
      <c r="R601" s="132"/>
      <c r="S601" s="215"/>
      <c r="T601" s="286"/>
      <c r="U601" s="27" t="s">
        <v>37</v>
      </c>
      <c r="V601" s="185"/>
      <c r="W601" s="56"/>
      <c r="X601" s="186"/>
      <c r="Y601" s="186"/>
      <c r="Z601" s="186"/>
      <c r="AA601" s="62"/>
      <c r="AB601" s="62"/>
      <c r="AC601" s="187"/>
      <c r="AD601" s="259"/>
      <c r="AE601" s="259"/>
      <c r="AF601" s="56"/>
      <c r="AG601" s="28"/>
      <c r="AH601" s="56"/>
      <c r="AI601" s="28"/>
      <c r="AJ601" s="132"/>
      <c r="AK601" s="198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5"/>
      <c r="E602" s="56"/>
      <c r="F602" s="188"/>
      <c r="G602" s="188"/>
      <c r="H602" s="188"/>
      <c r="I602" s="56"/>
      <c r="J602" s="56"/>
      <c r="K602" s="187"/>
      <c r="L602" s="259"/>
      <c r="M602" s="259"/>
      <c r="N602" s="56"/>
      <c r="O602" s="28"/>
      <c r="P602" s="56"/>
      <c r="Q602" s="28"/>
      <c r="R602" s="183"/>
      <c r="S602" s="215"/>
      <c r="T602" s="287"/>
      <c r="U602" s="27"/>
      <c r="V602" s="185"/>
      <c r="W602" s="56"/>
      <c r="X602" s="188"/>
      <c r="Y602" s="188"/>
      <c r="Z602" s="188"/>
      <c r="AA602" s="56"/>
      <c r="AB602" s="56"/>
      <c r="AC602" s="187"/>
      <c r="AD602" s="259"/>
      <c r="AE602" s="259"/>
      <c r="AF602" s="56"/>
      <c r="AG602" s="28"/>
      <c r="AH602" s="56"/>
      <c r="AI602" s="28"/>
      <c r="AJ602" s="183"/>
      <c r="AK602" s="198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5"/>
      <c r="T603" s="285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8"/>
      <c r="AL603" s="285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34</v>
      </c>
      <c r="D604" s="185"/>
      <c r="E604" s="56"/>
      <c r="F604" s="186"/>
      <c r="G604" s="186"/>
      <c r="H604" s="186"/>
      <c r="I604" s="62"/>
      <c r="J604" s="62"/>
      <c r="K604" s="187"/>
      <c r="L604" s="259"/>
      <c r="M604" s="259"/>
      <c r="N604" s="56"/>
      <c r="O604" s="28"/>
      <c r="P604" s="56"/>
      <c r="Q604" s="28"/>
      <c r="R604" s="132"/>
      <c r="S604" s="215"/>
      <c r="T604" s="286"/>
      <c r="U604" s="27" t="s">
        <v>34</v>
      </c>
      <c r="V604" s="185"/>
      <c r="W604" s="56"/>
      <c r="X604" s="186"/>
      <c r="Y604" s="186"/>
      <c r="Z604" s="186"/>
      <c r="AA604" s="62"/>
      <c r="AB604" s="62"/>
      <c r="AC604" s="187"/>
      <c r="AD604" s="259"/>
      <c r="AE604" s="259"/>
      <c r="AF604" s="56"/>
      <c r="AG604" s="28"/>
      <c r="AH604" s="56"/>
      <c r="AI604" s="28"/>
      <c r="AJ604" s="132"/>
      <c r="AK604" s="198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35</v>
      </c>
      <c r="D605" s="185"/>
      <c r="E605" s="56"/>
      <c r="F605" s="186"/>
      <c r="G605" s="186"/>
      <c r="H605" s="186"/>
      <c r="I605" s="62"/>
      <c r="J605" s="62"/>
      <c r="K605" s="187"/>
      <c r="L605" s="259"/>
      <c r="M605" s="259"/>
      <c r="N605" s="56"/>
      <c r="O605" s="28"/>
      <c r="P605" s="56"/>
      <c r="Q605" s="28"/>
      <c r="R605" s="132"/>
      <c r="S605" s="215"/>
      <c r="T605" s="286"/>
      <c r="U605" s="27" t="s">
        <v>35</v>
      </c>
      <c r="V605" s="185"/>
      <c r="W605" s="56"/>
      <c r="X605" s="186"/>
      <c r="Y605" s="186"/>
      <c r="Z605" s="186"/>
      <c r="AA605" s="62"/>
      <c r="AB605" s="62"/>
      <c r="AC605" s="187"/>
      <c r="AD605" s="259"/>
      <c r="AE605" s="259"/>
      <c r="AF605" s="56"/>
      <c r="AG605" s="28"/>
      <c r="AH605" s="56"/>
      <c r="AI605" s="28"/>
      <c r="AJ605" s="132"/>
      <c r="AK605" s="198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37</v>
      </c>
      <c r="D606" s="185"/>
      <c r="E606" s="56"/>
      <c r="F606" s="186"/>
      <c r="G606" s="186"/>
      <c r="H606" s="186"/>
      <c r="I606" s="62"/>
      <c r="J606" s="62"/>
      <c r="K606" s="187"/>
      <c r="L606" s="259"/>
      <c r="M606" s="259"/>
      <c r="N606" s="56"/>
      <c r="O606" s="28"/>
      <c r="P606" s="56"/>
      <c r="Q606" s="28"/>
      <c r="R606" s="132"/>
      <c r="S606" s="215"/>
      <c r="T606" s="286"/>
      <c r="U606" s="27" t="s">
        <v>37</v>
      </c>
      <c r="V606" s="185"/>
      <c r="W606" s="56"/>
      <c r="X606" s="186"/>
      <c r="Y606" s="186"/>
      <c r="Z606" s="186"/>
      <c r="AA606" s="62"/>
      <c r="AB606" s="62"/>
      <c r="AC606" s="187"/>
      <c r="AD606" s="259"/>
      <c r="AE606" s="259"/>
      <c r="AF606" s="56"/>
      <c r="AG606" s="28"/>
      <c r="AH606" s="56"/>
      <c r="AI606" s="28"/>
      <c r="AJ606" s="132"/>
      <c r="AK606" s="198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5"/>
      <c r="E607" s="56"/>
      <c r="F607" s="188"/>
      <c r="G607" s="188"/>
      <c r="H607" s="188"/>
      <c r="I607" s="56"/>
      <c r="J607" s="56"/>
      <c r="K607" s="187"/>
      <c r="L607" s="259"/>
      <c r="M607" s="259"/>
      <c r="N607" s="56"/>
      <c r="O607" s="28"/>
      <c r="P607" s="56"/>
      <c r="Q607" s="28"/>
      <c r="R607" s="183"/>
      <c r="S607" s="215"/>
      <c r="T607" s="287"/>
      <c r="U607" s="27"/>
      <c r="V607" s="185"/>
      <c r="W607" s="56"/>
      <c r="X607" s="188"/>
      <c r="Y607" s="188"/>
      <c r="Z607" s="188"/>
      <c r="AA607" s="56"/>
      <c r="AB607" s="56"/>
      <c r="AC607" s="187"/>
      <c r="AD607" s="259"/>
      <c r="AE607" s="259"/>
      <c r="AF607" s="56"/>
      <c r="AG607" s="28"/>
      <c r="AH607" s="56"/>
      <c r="AI607" s="28"/>
      <c r="AJ607" s="183"/>
      <c r="AK607" s="198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5"/>
      <c r="T608" s="285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8"/>
      <c r="AL608" s="285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34</v>
      </c>
      <c r="D609" s="185"/>
      <c r="E609" s="56"/>
      <c r="F609" s="186"/>
      <c r="G609" s="186"/>
      <c r="H609" s="186"/>
      <c r="I609" s="62"/>
      <c r="J609" s="62"/>
      <c r="K609" s="187"/>
      <c r="L609" s="259"/>
      <c r="M609" s="259"/>
      <c r="N609" s="56"/>
      <c r="O609" s="28"/>
      <c r="P609" s="56"/>
      <c r="Q609" s="28"/>
      <c r="R609" s="132"/>
      <c r="S609" s="215"/>
      <c r="T609" s="286"/>
      <c r="U609" s="27" t="s">
        <v>34</v>
      </c>
      <c r="V609" s="185"/>
      <c r="W609" s="56"/>
      <c r="X609" s="186"/>
      <c r="Y609" s="186"/>
      <c r="Z609" s="186"/>
      <c r="AA609" s="62"/>
      <c r="AB609" s="62"/>
      <c r="AC609" s="187"/>
      <c r="AD609" s="259"/>
      <c r="AE609" s="259"/>
      <c r="AF609" s="56"/>
      <c r="AG609" s="28"/>
      <c r="AH609" s="56"/>
      <c r="AI609" s="28"/>
      <c r="AJ609" s="132"/>
      <c r="AK609" s="198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35</v>
      </c>
      <c r="D610" s="185"/>
      <c r="E610" s="56"/>
      <c r="F610" s="186"/>
      <c r="G610" s="186"/>
      <c r="H610" s="186"/>
      <c r="I610" s="62"/>
      <c r="J610" s="62"/>
      <c r="K610" s="187"/>
      <c r="L610" s="259"/>
      <c r="M610" s="259"/>
      <c r="N610" s="56"/>
      <c r="O610" s="28"/>
      <c r="P610" s="56"/>
      <c r="Q610" s="28"/>
      <c r="R610" s="132"/>
      <c r="S610" s="215"/>
      <c r="T610" s="286"/>
      <c r="U610" s="27" t="s">
        <v>35</v>
      </c>
      <c r="V610" s="185"/>
      <c r="W610" s="56"/>
      <c r="X610" s="186"/>
      <c r="Y610" s="186"/>
      <c r="Z610" s="186"/>
      <c r="AA610" s="62"/>
      <c r="AB610" s="62"/>
      <c r="AC610" s="187"/>
      <c r="AD610" s="259"/>
      <c r="AE610" s="259"/>
      <c r="AF610" s="56"/>
      <c r="AG610" s="28"/>
      <c r="AH610" s="56"/>
      <c r="AI610" s="28"/>
      <c r="AJ610" s="132"/>
      <c r="AK610" s="198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37</v>
      </c>
      <c r="D611" s="185"/>
      <c r="E611" s="56"/>
      <c r="F611" s="186"/>
      <c r="G611" s="186"/>
      <c r="H611" s="186"/>
      <c r="I611" s="62"/>
      <c r="J611" s="62"/>
      <c r="K611" s="187"/>
      <c r="L611" s="259"/>
      <c r="M611" s="259"/>
      <c r="N611" s="56"/>
      <c r="O611" s="28"/>
      <c r="P611" s="56"/>
      <c r="Q611" s="28"/>
      <c r="R611" s="132"/>
      <c r="S611" s="215"/>
      <c r="T611" s="286"/>
      <c r="U611" s="27" t="s">
        <v>37</v>
      </c>
      <c r="V611" s="185"/>
      <c r="W611" s="56"/>
      <c r="X611" s="186"/>
      <c r="Y611" s="186"/>
      <c r="Z611" s="186"/>
      <c r="AA611" s="62"/>
      <c r="AB611" s="62"/>
      <c r="AC611" s="187"/>
      <c r="AD611" s="259"/>
      <c r="AE611" s="259"/>
      <c r="AF611" s="56"/>
      <c r="AG611" s="28"/>
      <c r="AH611" s="56"/>
      <c r="AI611" s="28"/>
      <c r="AJ611" s="132"/>
      <c r="AK611" s="198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5"/>
      <c r="E612" s="56"/>
      <c r="F612" s="188"/>
      <c r="G612" s="188"/>
      <c r="H612" s="188"/>
      <c r="I612" s="56"/>
      <c r="J612" s="56"/>
      <c r="K612" s="187"/>
      <c r="L612" s="259"/>
      <c r="M612" s="259"/>
      <c r="N612" s="56"/>
      <c r="O612" s="28"/>
      <c r="P612" s="56"/>
      <c r="Q612" s="28"/>
      <c r="R612" s="183"/>
      <c r="S612" s="215"/>
      <c r="T612" s="287"/>
      <c r="U612" s="27"/>
      <c r="V612" s="185"/>
      <c r="W612" s="56"/>
      <c r="X612" s="188"/>
      <c r="Y612" s="188"/>
      <c r="Z612" s="188"/>
      <c r="AA612" s="56"/>
      <c r="AB612" s="56"/>
      <c r="AC612" s="187"/>
      <c r="AD612" s="259"/>
      <c r="AE612" s="259"/>
      <c r="AF612" s="56"/>
      <c r="AG612" s="28"/>
      <c r="AH612" s="56"/>
      <c r="AI612" s="28"/>
      <c r="AJ612" s="183"/>
      <c r="AK612" s="198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5"/>
      <c r="T613" s="285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8"/>
      <c r="AL613" s="285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34</v>
      </c>
      <c r="D614" s="185"/>
      <c r="E614" s="56"/>
      <c r="F614" s="186"/>
      <c r="G614" s="186"/>
      <c r="H614" s="186"/>
      <c r="I614" s="62"/>
      <c r="J614" s="62"/>
      <c r="K614" s="187"/>
      <c r="L614" s="259"/>
      <c r="M614" s="259"/>
      <c r="N614" s="56"/>
      <c r="O614" s="28"/>
      <c r="P614" s="56"/>
      <c r="Q614" s="28"/>
      <c r="R614" s="132"/>
      <c r="S614" s="215"/>
      <c r="T614" s="286"/>
      <c r="U614" s="27" t="s">
        <v>34</v>
      </c>
      <c r="V614" s="185"/>
      <c r="W614" s="56"/>
      <c r="X614" s="186"/>
      <c r="Y614" s="186"/>
      <c r="Z614" s="186"/>
      <c r="AA614" s="62"/>
      <c r="AB614" s="62"/>
      <c r="AC614" s="187"/>
      <c r="AD614" s="259"/>
      <c r="AE614" s="259"/>
      <c r="AF614" s="56"/>
      <c r="AG614" s="28"/>
      <c r="AH614" s="56"/>
      <c r="AI614" s="28"/>
      <c r="AJ614" s="132"/>
      <c r="AK614" s="198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35</v>
      </c>
      <c r="D615" s="185"/>
      <c r="E615" s="56"/>
      <c r="F615" s="186"/>
      <c r="G615" s="186"/>
      <c r="H615" s="186"/>
      <c r="I615" s="62"/>
      <c r="J615" s="62"/>
      <c r="K615" s="187"/>
      <c r="L615" s="259"/>
      <c r="M615" s="259"/>
      <c r="N615" s="56"/>
      <c r="O615" s="28"/>
      <c r="P615" s="56"/>
      <c r="Q615" s="28"/>
      <c r="R615" s="132"/>
      <c r="S615" s="215"/>
      <c r="T615" s="286"/>
      <c r="U615" s="27" t="s">
        <v>35</v>
      </c>
      <c r="V615" s="185"/>
      <c r="W615" s="56"/>
      <c r="X615" s="186"/>
      <c r="Y615" s="186"/>
      <c r="Z615" s="186"/>
      <c r="AA615" s="62"/>
      <c r="AB615" s="62"/>
      <c r="AC615" s="187"/>
      <c r="AD615" s="259"/>
      <c r="AE615" s="259"/>
      <c r="AF615" s="56"/>
      <c r="AG615" s="28"/>
      <c r="AH615" s="56"/>
      <c r="AI615" s="28"/>
      <c r="AJ615" s="132"/>
      <c r="AK615" s="198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37</v>
      </c>
      <c r="D616" s="185"/>
      <c r="E616" s="56"/>
      <c r="F616" s="186"/>
      <c r="G616" s="186"/>
      <c r="H616" s="186"/>
      <c r="I616" s="62"/>
      <c r="J616" s="62"/>
      <c r="K616" s="187"/>
      <c r="L616" s="259"/>
      <c r="M616" s="259"/>
      <c r="N616" s="56"/>
      <c r="O616" s="28"/>
      <c r="P616" s="56"/>
      <c r="Q616" s="28"/>
      <c r="R616" s="132"/>
      <c r="S616" s="215"/>
      <c r="T616" s="286"/>
      <c r="U616" s="27" t="s">
        <v>37</v>
      </c>
      <c r="V616" s="185"/>
      <c r="W616" s="56"/>
      <c r="X616" s="186"/>
      <c r="Y616" s="186"/>
      <c r="Z616" s="186"/>
      <c r="AA616" s="62"/>
      <c r="AB616" s="62"/>
      <c r="AC616" s="187"/>
      <c r="AD616" s="259"/>
      <c r="AE616" s="259"/>
      <c r="AF616" s="56"/>
      <c r="AG616" s="28"/>
      <c r="AH616" s="56"/>
      <c r="AI616" s="28"/>
      <c r="AJ616" s="132"/>
      <c r="AK616" s="198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5"/>
      <c r="E617" s="56"/>
      <c r="F617" s="188"/>
      <c r="G617" s="188"/>
      <c r="H617" s="188"/>
      <c r="I617" s="56"/>
      <c r="J617" s="56"/>
      <c r="K617" s="187"/>
      <c r="L617" s="259"/>
      <c r="M617" s="259"/>
      <c r="N617" s="56"/>
      <c r="O617" s="28"/>
      <c r="P617" s="56"/>
      <c r="Q617" s="28"/>
      <c r="R617" s="183"/>
      <c r="S617" s="215"/>
      <c r="T617" s="287"/>
      <c r="U617" s="27"/>
      <c r="V617" s="185"/>
      <c r="W617" s="56"/>
      <c r="X617" s="188"/>
      <c r="Y617" s="188"/>
      <c r="Z617" s="188"/>
      <c r="AA617" s="56"/>
      <c r="AB617" s="56"/>
      <c r="AC617" s="187"/>
      <c r="AD617" s="259"/>
      <c r="AE617" s="259"/>
      <c r="AF617" s="56"/>
      <c r="AG617" s="28"/>
      <c r="AH617" s="56"/>
      <c r="AI617" s="28"/>
      <c r="AJ617" s="183"/>
      <c r="AK617" s="198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5"/>
      <c r="T618" s="285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8"/>
      <c r="AL618" s="285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34</v>
      </c>
      <c r="D619" s="185"/>
      <c r="E619" s="56"/>
      <c r="F619" s="186"/>
      <c r="G619" s="186"/>
      <c r="H619" s="186"/>
      <c r="I619" s="62"/>
      <c r="J619" s="62"/>
      <c r="K619" s="187"/>
      <c r="L619" s="259"/>
      <c r="M619" s="259"/>
      <c r="N619" s="56"/>
      <c r="O619" s="28"/>
      <c r="P619" s="56"/>
      <c r="Q619" s="28"/>
      <c r="R619" s="132"/>
      <c r="S619" s="215"/>
      <c r="T619" s="286"/>
      <c r="U619" s="27" t="s">
        <v>34</v>
      </c>
      <c r="V619" s="185"/>
      <c r="W619" s="56"/>
      <c r="X619" s="186"/>
      <c r="Y619" s="186"/>
      <c r="Z619" s="186"/>
      <c r="AA619" s="62"/>
      <c r="AB619" s="62"/>
      <c r="AC619" s="187"/>
      <c r="AD619" s="259"/>
      <c r="AE619" s="259"/>
      <c r="AF619" s="56"/>
      <c r="AG619" s="28"/>
      <c r="AH619" s="56"/>
      <c r="AI619" s="28"/>
      <c r="AJ619" s="132"/>
      <c r="AK619" s="198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35</v>
      </c>
      <c r="D620" s="185"/>
      <c r="E620" s="56"/>
      <c r="F620" s="186"/>
      <c r="G620" s="186"/>
      <c r="H620" s="186"/>
      <c r="I620" s="62"/>
      <c r="J620" s="62"/>
      <c r="K620" s="187"/>
      <c r="L620" s="259"/>
      <c r="M620" s="259"/>
      <c r="N620" s="56"/>
      <c r="O620" s="28"/>
      <c r="P620" s="56"/>
      <c r="Q620" s="28"/>
      <c r="R620" s="132"/>
      <c r="S620" s="215"/>
      <c r="T620" s="286"/>
      <c r="U620" s="27" t="s">
        <v>35</v>
      </c>
      <c r="V620" s="185"/>
      <c r="W620" s="56"/>
      <c r="X620" s="186"/>
      <c r="Y620" s="186"/>
      <c r="Z620" s="186"/>
      <c r="AA620" s="62"/>
      <c r="AB620" s="62"/>
      <c r="AC620" s="187"/>
      <c r="AD620" s="259"/>
      <c r="AE620" s="259"/>
      <c r="AF620" s="56"/>
      <c r="AG620" s="28"/>
      <c r="AH620" s="56"/>
      <c r="AI620" s="28"/>
      <c r="AJ620" s="132"/>
      <c r="AK620" s="198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37</v>
      </c>
      <c r="D621" s="185"/>
      <c r="E621" s="56"/>
      <c r="F621" s="186"/>
      <c r="G621" s="186"/>
      <c r="H621" s="186"/>
      <c r="I621" s="62"/>
      <c r="J621" s="62"/>
      <c r="K621" s="187"/>
      <c r="L621" s="259"/>
      <c r="M621" s="259"/>
      <c r="N621" s="56"/>
      <c r="O621" s="28"/>
      <c r="P621" s="56"/>
      <c r="Q621" s="28"/>
      <c r="R621" s="132"/>
      <c r="S621" s="215"/>
      <c r="T621" s="286"/>
      <c r="U621" s="27" t="s">
        <v>37</v>
      </c>
      <c r="V621" s="185"/>
      <c r="W621" s="56"/>
      <c r="X621" s="186"/>
      <c r="Y621" s="186"/>
      <c r="Z621" s="186"/>
      <c r="AA621" s="62"/>
      <c r="AB621" s="62"/>
      <c r="AC621" s="187"/>
      <c r="AD621" s="259"/>
      <c r="AE621" s="259"/>
      <c r="AF621" s="56"/>
      <c r="AG621" s="28"/>
      <c r="AH621" s="56"/>
      <c r="AI621" s="28"/>
      <c r="AJ621" s="132"/>
      <c r="AK621" s="198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5"/>
      <c r="E622" s="56"/>
      <c r="F622" s="188"/>
      <c r="G622" s="188"/>
      <c r="H622" s="188"/>
      <c r="I622" s="56"/>
      <c r="J622" s="56"/>
      <c r="K622" s="187"/>
      <c r="L622" s="259"/>
      <c r="M622" s="259"/>
      <c r="N622" s="56"/>
      <c r="O622" s="28"/>
      <c r="P622" s="56"/>
      <c r="Q622" s="28"/>
      <c r="R622" s="183"/>
      <c r="S622" s="215"/>
      <c r="T622" s="287"/>
      <c r="U622" s="27"/>
      <c r="V622" s="185"/>
      <c r="W622" s="56"/>
      <c r="X622" s="188"/>
      <c r="Y622" s="188"/>
      <c r="Z622" s="188"/>
      <c r="AA622" s="56"/>
      <c r="AB622" s="56"/>
      <c r="AC622" s="187"/>
      <c r="AD622" s="259"/>
      <c r="AE622" s="259"/>
      <c r="AF622" s="56"/>
      <c r="AG622" s="28"/>
      <c r="AH622" s="56"/>
      <c r="AI622" s="28"/>
      <c r="AJ622" s="183"/>
      <c r="AK622" s="198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5"/>
      <c r="T623" s="285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8"/>
      <c r="AL623" s="285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34</v>
      </c>
      <c r="D624" s="185"/>
      <c r="E624" s="56"/>
      <c r="F624" s="186"/>
      <c r="G624" s="186"/>
      <c r="H624" s="186"/>
      <c r="I624" s="62"/>
      <c r="J624" s="62"/>
      <c r="K624" s="187"/>
      <c r="L624" s="259"/>
      <c r="M624" s="259"/>
      <c r="N624" s="56"/>
      <c r="O624" s="28"/>
      <c r="P624" s="56"/>
      <c r="Q624" s="28"/>
      <c r="R624" s="132"/>
      <c r="S624" s="215"/>
      <c r="T624" s="286"/>
      <c r="U624" s="27" t="s">
        <v>34</v>
      </c>
      <c r="V624" s="185"/>
      <c r="W624" s="56"/>
      <c r="X624" s="186"/>
      <c r="Y624" s="186"/>
      <c r="Z624" s="186"/>
      <c r="AA624" s="62"/>
      <c r="AB624" s="62"/>
      <c r="AC624" s="187"/>
      <c r="AD624" s="259"/>
      <c r="AE624" s="259"/>
      <c r="AF624" s="56"/>
      <c r="AG624" s="28"/>
      <c r="AH624" s="56"/>
      <c r="AI624" s="28"/>
      <c r="AJ624" s="132"/>
      <c r="AK624" s="198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35</v>
      </c>
      <c r="D625" s="185"/>
      <c r="E625" s="56"/>
      <c r="F625" s="186"/>
      <c r="G625" s="186"/>
      <c r="H625" s="186"/>
      <c r="I625" s="62"/>
      <c r="J625" s="62"/>
      <c r="K625" s="187"/>
      <c r="L625" s="259"/>
      <c r="M625" s="259"/>
      <c r="N625" s="56"/>
      <c r="O625" s="28"/>
      <c r="P625" s="56"/>
      <c r="Q625" s="28"/>
      <c r="R625" s="132"/>
      <c r="S625" s="215"/>
      <c r="T625" s="286"/>
      <c r="U625" s="27" t="s">
        <v>35</v>
      </c>
      <c r="V625" s="185"/>
      <c r="W625" s="56"/>
      <c r="X625" s="186"/>
      <c r="Y625" s="186"/>
      <c r="Z625" s="186"/>
      <c r="AA625" s="62"/>
      <c r="AB625" s="62"/>
      <c r="AC625" s="187"/>
      <c r="AD625" s="259"/>
      <c r="AE625" s="259"/>
      <c r="AF625" s="56"/>
      <c r="AG625" s="28"/>
      <c r="AH625" s="56"/>
      <c r="AI625" s="28"/>
      <c r="AJ625" s="132"/>
      <c r="AK625" s="198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37</v>
      </c>
      <c r="D626" s="185"/>
      <c r="E626" s="56"/>
      <c r="F626" s="186"/>
      <c r="G626" s="186"/>
      <c r="H626" s="186"/>
      <c r="I626" s="62"/>
      <c r="J626" s="62"/>
      <c r="K626" s="187"/>
      <c r="L626" s="259"/>
      <c r="M626" s="259"/>
      <c r="N626" s="56"/>
      <c r="O626" s="28"/>
      <c r="P626" s="56"/>
      <c r="Q626" s="28"/>
      <c r="R626" s="132"/>
      <c r="S626" s="215"/>
      <c r="T626" s="286"/>
      <c r="U626" s="27" t="s">
        <v>37</v>
      </c>
      <c r="V626" s="185"/>
      <c r="W626" s="56"/>
      <c r="X626" s="186"/>
      <c r="Y626" s="186"/>
      <c r="Z626" s="186"/>
      <c r="AA626" s="62"/>
      <c r="AB626" s="62"/>
      <c r="AC626" s="187"/>
      <c r="AD626" s="259"/>
      <c r="AE626" s="259"/>
      <c r="AF626" s="56"/>
      <c r="AG626" s="28"/>
      <c r="AH626" s="56"/>
      <c r="AI626" s="28"/>
      <c r="AJ626" s="132"/>
      <c r="AK626" s="198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5"/>
      <c r="E627" s="56"/>
      <c r="F627" s="188"/>
      <c r="G627" s="188"/>
      <c r="H627" s="188"/>
      <c r="I627" s="56"/>
      <c r="J627" s="56"/>
      <c r="K627" s="187"/>
      <c r="L627" s="259"/>
      <c r="M627" s="259"/>
      <c r="N627" s="56"/>
      <c r="O627" s="28"/>
      <c r="P627" s="56"/>
      <c r="Q627" s="28"/>
      <c r="R627" s="183"/>
      <c r="S627" s="215"/>
      <c r="T627" s="287"/>
      <c r="U627" s="27"/>
      <c r="V627" s="185"/>
      <c r="W627" s="56"/>
      <c r="X627" s="188"/>
      <c r="Y627" s="188"/>
      <c r="Z627" s="188"/>
      <c r="AA627" s="56"/>
      <c r="AB627" s="56"/>
      <c r="AC627" s="187"/>
      <c r="AD627" s="259"/>
      <c r="AE627" s="259"/>
      <c r="AF627" s="56"/>
      <c r="AG627" s="28"/>
      <c r="AH627" s="56"/>
      <c r="AI627" s="28"/>
      <c r="AJ627" s="183"/>
      <c r="AK627" s="198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5"/>
      <c r="T628" s="285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8"/>
      <c r="AL628" s="285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34</v>
      </c>
      <c r="D629" s="185"/>
      <c r="E629" s="56"/>
      <c r="F629" s="186"/>
      <c r="G629" s="186"/>
      <c r="H629" s="186"/>
      <c r="I629" s="62"/>
      <c r="J629" s="62"/>
      <c r="K629" s="187"/>
      <c r="L629" s="259"/>
      <c r="M629" s="259"/>
      <c r="N629" s="56"/>
      <c r="O629" s="28"/>
      <c r="P629" s="56"/>
      <c r="Q629" s="28"/>
      <c r="R629" s="132"/>
      <c r="S629" s="215"/>
      <c r="T629" s="286"/>
      <c r="U629" s="27" t="s">
        <v>34</v>
      </c>
      <c r="V629" s="185"/>
      <c r="W629" s="56"/>
      <c r="X629" s="186"/>
      <c r="Y629" s="186"/>
      <c r="Z629" s="186"/>
      <c r="AA629" s="62"/>
      <c r="AB629" s="62"/>
      <c r="AC629" s="187"/>
      <c r="AD629" s="259"/>
      <c r="AE629" s="259"/>
      <c r="AF629" s="56"/>
      <c r="AG629" s="28"/>
      <c r="AH629" s="56"/>
      <c r="AI629" s="28"/>
      <c r="AJ629" s="132"/>
      <c r="AK629" s="198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35</v>
      </c>
      <c r="D630" s="185"/>
      <c r="E630" s="56"/>
      <c r="F630" s="186"/>
      <c r="G630" s="186"/>
      <c r="H630" s="186"/>
      <c r="I630" s="62"/>
      <c r="J630" s="62"/>
      <c r="K630" s="187"/>
      <c r="L630" s="259"/>
      <c r="M630" s="259"/>
      <c r="N630" s="56"/>
      <c r="O630" s="28"/>
      <c r="P630" s="56"/>
      <c r="Q630" s="28"/>
      <c r="R630" s="132"/>
      <c r="S630" s="215"/>
      <c r="T630" s="286"/>
      <c r="U630" s="27" t="s">
        <v>35</v>
      </c>
      <c r="V630" s="185"/>
      <c r="W630" s="56"/>
      <c r="X630" s="186"/>
      <c r="Y630" s="186"/>
      <c r="Z630" s="186"/>
      <c r="AA630" s="62"/>
      <c r="AB630" s="62"/>
      <c r="AC630" s="187"/>
      <c r="AD630" s="259"/>
      <c r="AE630" s="259"/>
      <c r="AF630" s="56"/>
      <c r="AG630" s="28"/>
      <c r="AH630" s="56"/>
      <c r="AI630" s="28"/>
      <c r="AJ630" s="132"/>
      <c r="AK630" s="198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37</v>
      </c>
      <c r="D631" s="185"/>
      <c r="E631" s="56"/>
      <c r="F631" s="186"/>
      <c r="G631" s="186"/>
      <c r="H631" s="186"/>
      <c r="I631" s="62"/>
      <c r="J631" s="62"/>
      <c r="K631" s="187"/>
      <c r="L631" s="259"/>
      <c r="M631" s="259"/>
      <c r="N631" s="56"/>
      <c r="O631" s="28"/>
      <c r="P631" s="56"/>
      <c r="Q631" s="28"/>
      <c r="R631" s="132"/>
      <c r="S631" s="215"/>
      <c r="T631" s="286"/>
      <c r="U631" s="27" t="s">
        <v>37</v>
      </c>
      <c r="V631" s="185"/>
      <c r="W631" s="56"/>
      <c r="X631" s="186"/>
      <c r="Y631" s="186"/>
      <c r="Z631" s="186"/>
      <c r="AA631" s="62"/>
      <c r="AB631" s="62"/>
      <c r="AC631" s="187"/>
      <c r="AD631" s="259"/>
      <c r="AE631" s="259"/>
      <c r="AF631" s="56"/>
      <c r="AG631" s="28"/>
      <c r="AH631" s="56"/>
      <c r="AI631" s="28"/>
      <c r="AJ631" s="132"/>
      <c r="AK631" s="198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5"/>
      <c r="E632" s="56"/>
      <c r="F632" s="188"/>
      <c r="G632" s="188"/>
      <c r="H632" s="188"/>
      <c r="I632" s="56"/>
      <c r="J632" s="56"/>
      <c r="K632" s="187"/>
      <c r="L632" s="259"/>
      <c r="M632" s="259"/>
      <c r="N632" s="56"/>
      <c r="O632" s="28"/>
      <c r="P632" s="56"/>
      <c r="Q632" s="28"/>
      <c r="R632" s="183"/>
      <c r="S632" s="215"/>
      <c r="T632" s="287"/>
      <c r="U632" s="27"/>
      <c r="V632" s="185"/>
      <c r="W632" s="56"/>
      <c r="X632" s="188"/>
      <c r="Y632" s="188"/>
      <c r="Z632" s="188"/>
      <c r="AA632" s="56"/>
      <c r="AB632" s="56"/>
      <c r="AC632" s="187"/>
      <c r="AD632" s="259"/>
      <c r="AE632" s="259"/>
      <c r="AF632" s="56"/>
      <c r="AG632" s="28"/>
      <c r="AH632" s="56"/>
      <c r="AI632" s="28"/>
      <c r="AJ632" s="183"/>
      <c r="AK632" s="198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5"/>
      <c r="T633" s="285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8"/>
      <c r="AL633" s="285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34</v>
      </c>
      <c r="D634" s="185"/>
      <c r="E634" s="56"/>
      <c r="F634" s="186"/>
      <c r="G634" s="186"/>
      <c r="H634" s="186"/>
      <c r="I634" s="62"/>
      <c r="J634" s="62"/>
      <c r="K634" s="187"/>
      <c r="L634" s="259"/>
      <c r="M634" s="259"/>
      <c r="N634" s="56"/>
      <c r="O634" s="28"/>
      <c r="P634" s="56"/>
      <c r="Q634" s="28"/>
      <c r="R634" s="132"/>
      <c r="S634" s="215"/>
      <c r="T634" s="286"/>
      <c r="U634" s="27" t="s">
        <v>34</v>
      </c>
      <c r="V634" s="185"/>
      <c r="W634" s="56"/>
      <c r="X634" s="186"/>
      <c r="Y634" s="186"/>
      <c r="Z634" s="186"/>
      <c r="AA634" s="62"/>
      <c r="AB634" s="62"/>
      <c r="AC634" s="187"/>
      <c r="AD634" s="259"/>
      <c r="AE634" s="259"/>
      <c r="AF634" s="56"/>
      <c r="AG634" s="28"/>
      <c r="AH634" s="56"/>
      <c r="AI634" s="28"/>
      <c r="AJ634" s="132"/>
      <c r="AK634" s="198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35</v>
      </c>
      <c r="D635" s="185"/>
      <c r="E635" s="56"/>
      <c r="F635" s="186"/>
      <c r="G635" s="186"/>
      <c r="H635" s="186"/>
      <c r="I635" s="62"/>
      <c r="J635" s="62"/>
      <c r="K635" s="187"/>
      <c r="L635" s="259"/>
      <c r="M635" s="259"/>
      <c r="N635" s="56"/>
      <c r="O635" s="28"/>
      <c r="P635" s="56"/>
      <c r="Q635" s="28"/>
      <c r="R635" s="132"/>
      <c r="S635" s="215"/>
      <c r="T635" s="286"/>
      <c r="U635" s="27" t="s">
        <v>35</v>
      </c>
      <c r="V635" s="185"/>
      <c r="W635" s="56"/>
      <c r="X635" s="186"/>
      <c r="Y635" s="186"/>
      <c r="Z635" s="186"/>
      <c r="AA635" s="62"/>
      <c r="AB635" s="62"/>
      <c r="AC635" s="187"/>
      <c r="AD635" s="259"/>
      <c r="AE635" s="259"/>
      <c r="AF635" s="56"/>
      <c r="AG635" s="28"/>
      <c r="AH635" s="56"/>
      <c r="AI635" s="28"/>
      <c r="AJ635" s="132"/>
      <c r="AK635" s="198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37</v>
      </c>
      <c r="D636" s="185"/>
      <c r="E636" s="56"/>
      <c r="F636" s="186"/>
      <c r="G636" s="186"/>
      <c r="H636" s="186"/>
      <c r="I636" s="62"/>
      <c r="J636" s="62"/>
      <c r="K636" s="187"/>
      <c r="L636" s="259"/>
      <c r="M636" s="259"/>
      <c r="N636" s="56"/>
      <c r="O636" s="28"/>
      <c r="P636" s="56"/>
      <c r="Q636" s="28"/>
      <c r="R636" s="132"/>
      <c r="S636" s="215"/>
      <c r="T636" s="286"/>
      <c r="U636" s="27" t="s">
        <v>37</v>
      </c>
      <c r="V636" s="185"/>
      <c r="W636" s="56"/>
      <c r="X636" s="186"/>
      <c r="Y636" s="186"/>
      <c r="Z636" s="186"/>
      <c r="AA636" s="62"/>
      <c r="AB636" s="62"/>
      <c r="AC636" s="187"/>
      <c r="AD636" s="259"/>
      <c r="AE636" s="259"/>
      <c r="AF636" s="56"/>
      <c r="AG636" s="28"/>
      <c r="AH636" s="56"/>
      <c r="AI636" s="28"/>
      <c r="AJ636" s="132"/>
      <c r="AK636" s="198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89"/>
      <c r="G637" s="189"/>
      <c r="H637" s="189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5"/>
      <c r="T637" s="287"/>
      <c r="U637" s="29"/>
      <c r="V637" s="41"/>
      <c r="W637" s="58"/>
      <c r="X637" s="189"/>
      <c r="Y637" s="189"/>
      <c r="Z637" s="189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8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5"/>
      <c r="C638" s="215"/>
      <c r="D638" s="215"/>
      <c r="E638" s="215"/>
      <c r="F638" s="215"/>
      <c r="G638" s="215"/>
      <c r="H638" s="215"/>
      <c r="I638" s="215"/>
      <c r="J638" s="215"/>
      <c r="K638" s="215"/>
      <c r="L638" s="215"/>
      <c r="M638" s="215"/>
      <c r="N638" s="215"/>
      <c r="O638" s="250"/>
      <c r="P638" s="215"/>
      <c r="Q638" s="215"/>
      <c r="R638" s="91"/>
      <c r="S638" s="215"/>
      <c r="T638" s="215"/>
      <c r="U638" s="215"/>
      <c r="V638" s="215"/>
      <c r="W638" s="215"/>
      <c r="X638" s="215"/>
      <c r="Y638" s="215"/>
      <c r="Z638" s="215"/>
      <c r="AA638" s="215"/>
      <c r="AB638" s="215"/>
      <c r="AC638" s="215"/>
      <c r="AD638" s="215"/>
      <c r="AE638" s="215"/>
      <c r="AF638" s="215"/>
      <c r="AG638" s="250"/>
      <c r="AH638" s="215"/>
      <c r="AI638" s="215"/>
      <c r="AJ638" s="91"/>
      <c r="AK638" s="198"/>
      <c r="AL638" s="198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1"/>
      <c r="D639" s="101"/>
      <c r="E639" s="261"/>
      <c r="F639" s="30" t="s">
        <v>50</v>
      </c>
      <c r="G639" s="202" t="s">
        <v>50</v>
      </c>
      <c r="H639" s="202" t="s">
        <v>50</v>
      </c>
      <c r="I639" s="202" t="s">
        <v>50</v>
      </c>
      <c r="J639" s="202" t="s">
        <v>50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1"/>
      <c r="V639" s="101"/>
      <c r="W639" s="261"/>
      <c r="X639" s="30" t="s">
        <v>50</v>
      </c>
      <c r="Y639" s="202" t="s">
        <v>50</v>
      </c>
      <c r="Z639" s="202" t="s">
        <v>50</v>
      </c>
      <c r="AA639" s="202" t="s">
        <v>50</v>
      </c>
      <c r="AB639" s="202" t="s">
        <v>50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8"/>
      <c r="F640" s="90" t="s">
        <v>29</v>
      </c>
      <c r="G640" s="250" t="s">
        <v>40</v>
      </c>
      <c r="H640" s="250" t="s">
        <v>43</v>
      </c>
      <c r="I640" s="250" t="s">
        <v>46</v>
      </c>
      <c r="J640" s="250" t="s">
        <v>56</v>
      </c>
      <c r="R640" s="105"/>
      <c r="T640" s="140"/>
      <c r="U640" s="198"/>
      <c r="V640" s="8"/>
      <c r="W640" s="232"/>
      <c r="X640" s="90" t="s">
        <v>29</v>
      </c>
      <c r="Y640" s="250" t="s">
        <v>40</v>
      </c>
      <c r="Z640" s="250" t="s">
        <v>43</v>
      </c>
      <c r="AA640" s="250" t="s">
        <v>46</v>
      </c>
      <c r="AB640" s="250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192</v>
      </c>
      <c r="C641" s="25" t="s">
        <v>33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32.057918999999998</v>
      </c>
      <c r="G641" s="135">
        <f t="shared" si="59"/>
        <v>35.535234000000003</v>
      </c>
      <c r="H641" s="135">
        <f t="shared" si="59"/>
        <v>0.96817408999999999</v>
      </c>
      <c r="I641" s="135">
        <f t="shared" si="59"/>
        <v>0.97479300000000002</v>
      </c>
      <c r="J641" s="135">
        <f t="shared" si="59"/>
        <v>5.1851875999999998E-2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192</v>
      </c>
      <c r="U641" s="25" t="s">
        <v>33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34</v>
      </c>
      <c r="D642" s="107"/>
      <c r="E642" s="264"/>
      <c r="F642" s="18">
        <f t="shared" si="59"/>
        <v>35.702967999999998</v>
      </c>
      <c r="G642" s="18">
        <f t="shared" si="59"/>
        <v>39.089615999999999</v>
      </c>
      <c r="H642" s="18">
        <f t="shared" si="59"/>
        <v>0.98205344000000006</v>
      </c>
      <c r="I642" s="18">
        <f t="shared" si="59"/>
        <v>0.98635123999999996</v>
      </c>
      <c r="J642" s="18">
        <f t="shared" si="59"/>
        <v>3.0059329999999999E-2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34</v>
      </c>
      <c r="V642" s="107"/>
      <c r="W642" s="264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35</v>
      </c>
      <c r="D643" s="107"/>
      <c r="E643" s="264"/>
      <c r="F643" s="18">
        <f t="shared" si="59"/>
        <v>39.625720999999999</v>
      </c>
      <c r="G643" s="18">
        <f t="shared" si="59"/>
        <v>43.199621999999998</v>
      </c>
      <c r="H643" s="18">
        <f t="shared" si="59"/>
        <v>0.99079258999999997</v>
      </c>
      <c r="I643" s="18">
        <f t="shared" si="59"/>
        <v>0.99376452000000004</v>
      </c>
      <c r="J643" s="18">
        <f t="shared" si="59"/>
        <v>1.43621685E-2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35</v>
      </c>
      <c r="V643" s="107"/>
      <c r="W643" s="264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37</v>
      </c>
      <c r="D644" s="107"/>
      <c r="E644" s="264"/>
      <c r="F644" s="18">
        <f t="shared" si="59"/>
        <v>43.622401000000004</v>
      </c>
      <c r="G644" s="18">
        <f t="shared" si="59"/>
        <v>46.767153999999998</v>
      </c>
      <c r="H644" s="18">
        <f t="shared" si="59"/>
        <v>0.99437710000000001</v>
      </c>
      <c r="I644" s="18">
        <f t="shared" si="59"/>
        <v>0.99688242999999999</v>
      </c>
      <c r="J644" s="18">
        <f t="shared" si="59"/>
        <v>5.9498870000000001E-3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37</v>
      </c>
      <c r="V644" s="107"/>
      <c r="W644" s="264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4"/>
      <c r="G645" s="184"/>
      <c r="H645" s="184"/>
      <c r="I645" s="184"/>
      <c r="J645" s="184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4"/>
      <c r="Y645" s="184"/>
      <c r="Z645" s="184"/>
      <c r="AA645" s="184"/>
      <c r="AB645" s="184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1" t="s">
        <v>193</v>
      </c>
      <c r="C646" s="25" t="s">
        <v>33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33.408194999999999</v>
      </c>
      <c r="G646" s="135">
        <f t="shared" si="61"/>
        <v>37.080779</v>
      </c>
      <c r="H646" s="135">
        <f t="shared" si="61"/>
        <v>0.97337282999999997</v>
      </c>
      <c r="I646" s="135">
        <f t="shared" si="61"/>
        <v>0.98108691999999997</v>
      </c>
      <c r="J646" s="135">
        <f t="shared" si="61"/>
        <v>6.3569024000000002E-2</v>
      </c>
      <c r="K646" s="109"/>
      <c r="L646" s="109"/>
      <c r="M646" s="109"/>
      <c r="N646" s="109"/>
      <c r="O646" s="263"/>
      <c r="P646" s="109"/>
      <c r="Q646" s="110"/>
      <c r="R646" s="111"/>
      <c r="T646" s="291" t="s">
        <v>193</v>
      </c>
      <c r="U646" s="25" t="s">
        <v>33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34</v>
      </c>
      <c r="D647" s="107"/>
      <c r="E647" s="264"/>
      <c r="F647" s="18">
        <f t="shared" si="61"/>
        <v>36.712544000000001</v>
      </c>
      <c r="G647" s="18">
        <f t="shared" si="61"/>
        <v>40.124809999999997</v>
      </c>
      <c r="H647" s="18">
        <f t="shared" si="61"/>
        <v>0.98424685999999995</v>
      </c>
      <c r="I647" s="18">
        <f t="shared" si="61"/>
        <v>0.98907866</v>
      </c>
      <c r="J647" s="18">
        <f t="shared" si="61"/>
        <v>3.7978447999999998E-2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34</v>
      </c>
      <c r="V647" s="107"/>
      <c r="W647" s="264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35</v>
      </c>
      <c r="D648" s="107"/>
      <c r="E648" s="264"/>
      <c r="F648" s="18">
        <f t="shared" si="61"/>
        <v>40.632117999999998</v>
      </c>
      <c r="G648" s="18">
        <f t="shared" si="61"/>
        <v>43.971296000000002</v>
      </c>
      <c r="H648" s="18">
        <f t="shared" si="61"/>
        <v>0.99174271999999997</v>
      </c>
      <c r="I648" s="18">
        <f t="shared" si="61"/>
        <v>0.99469845000000001</v>
      </c>
      <c r="J648" s="18">
        <f t="shared" si="61"/>
        <v>1.8482694000000001E-2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35</v>
      </c>
      <c r="V648" s="107"/>
      <c r="W648" s="264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37</v>
      </c>
      <c r="D649" s="107"/>
      <c r="E649" s="264"/>
      <c r="F649" s="18">
        <f t="shared" si="61"/>
        <v>44.665632000000002</v>
      </c>
      <c r="G649" s="18">
        <f t="shared" si="61"/>
        <v>47.638320999999998</v>
      </c>
      <c r="H649" s="18">
        <f t="shared" si="61"/>
        <v>0.99475590000000003</v>
      </c>
      <c r="I649" s="18">
        <f t="shared" si="61"/>
        <v>0.99738388</v>
      </c>
      <c r="J649" s="18">
        <f t="shared" si="61"/>
        <v>8.1971949999999991E-3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37</v>
      </c>
      <c r="V649" s="107"/>
      <c r="W649" s="264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4"/>
      <c r="G650" s="184"/>
      <c r="H650" s="184"/>
      <c r="I650" s="184"/>
      <c r="J650" s="184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4"/>
      <c r="Y650" s="184"/>
      <c r="Z650" s="184"/>
      <c r="AA650" s="184"/>
      <c r="AB650" s="184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194</v>
      </c>
      <c r="C651" s="25" t="s">
        <v>33</v>
      </c>
      <c r="D651" s="106"/>
      <c r="E651" s="262"/>
      <c r="F651" s="135">
        <f t="shared" ref="F651:J654" si="63">F646-F641</f>
        <v>1.3502760000000009</v>
      </c>
      <c r="G651" s="135">
        <f t="shared" si="63"/>
        <v>1.5455449999999971</v>
      </c>
      <c r="H651" s="135">
        <f t="shared" si="63"/>
        <v>5.1987399999999795E-3</v>
      </c>
      <c r="I651" s="135">
        <f t="shared" si="63"/>
        <v>6.2939199999999529E-3</v>
      </c>
      <c r="J651" s="135">
        <f t="shared" si="63"/>
        <v>1.1717148000000004E-2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194</v>
      </c>
      <c r="U651" s="25" t="s">
        <v>33</v>
      </c>
      <c r="V651" s="106"/>
      <c r="W651" s="262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34</v>
      </c>
      <c r="D652" s="107"/>
      <c r="E652" s="264"/>
      <c r="F652" s="18">
        <f t="shared" si="63"/>
        <v>1.0095760000000027</v>
      </c>
      <c r="G652" s="18">
        <f t="shared" si="63"/>
        <v>1.0351939999999971</v>
      </c>
      <c r="H652" s="18">
        <f t="shared" si="63"/>
        <v>2.1934199999998905E-3</v>
      </c>
      <c r="I652" s="18">
        <f t="shared" si="63"/>
        <v>2.7274200000000359E-3</v>
      </c>
      <c r="J652" s="18">
        <f t="shared" si="63"/>
        <v>7.9191179999999993E-3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34</v>
      </c>
      <c r="V652" s="107"/>
      <c r="W652" s="264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35</v>
      </c>
      <c r="D653" s="107"/>
      <c r="E653" s="264"/>
      <c r="F653" s="18">
        <f t="shared" si="63"/>
        <v>1.0063969999999998</v>
      </c>
      <c r="G653" s="18">
        <f t="shared" si="63"/>
        <v>0.77167400000000441</v>
      </c>
      <c r="H653" s="18">
        <f t="shared" si="63"/>
        <v>9.5012999999999348E-4</v>
      </c>
      <c r="I653" s="18">
        <f t="shared" si="63"/>
        <v>9.3392999999997173E-4</v>
      </c>
      <c r="J653" s="18">
        <f t="shared" si="63"/>
        <v>4.1205255000000014E-3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35</v>
      </c>
      <c r="V653" s="107"/>
      <c r="W653" s="264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37</v>
      </c>
      <c r="D654" s="107"/>
      <c r="E654" s="264"/>
      <c r="F654" s="18">
        <f t="shared" si="63"/>
        <v>1.0432309999999987</v>
      </c>
      <c r="G654" s="18">
        <f t="shared" si="63"/>
        <v>0.8711669999999998</v>
      </c>
      <c r="H654" s="18">
        <f t="shared" si="63"/>
        <v>3.7880000000001246E-4</v>
      </c>
      <c r="I654" s="18">
        <f t="shared" si="63"/>
        <v>5.0145000000001438E-4</v>
      </c>
      <c r="J654" s="18">
        <f t="shared" si="63"/>
        <v>2.2473079999999991E-3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37</v>
      </c>
      <c r="V654" s="107"/>
      <c r="W654" s="264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4"/>
      <c r="G655" s="184"/>
      <c r="H655" s="184"/>
      <c r="I655" s="184"/>
      <c r="J655" s="184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4"/>
      <c r="Y655" s="184"/>
      <c r="Z655" s="184"/>
      <c r="AA655" s="184"/>
      <c r="AB655" s="184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5"/>
      <c r="D675" s="215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5"/>
      <c r="D676" s="215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5"/>
      <c r="D677" s="215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5"/>
      <c r="D678" s="215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5"/>
      <c r="D679" s="215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5"/>
      <c r="D680" s="215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5"/>
      <c r="D681" s="215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5"/>
      <c r="D682" s="215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5"/>
      <c r="D683" s="215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5"/>
      <c r="D684" s="215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5"/>
      <c r="D685" s="215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5"/>
      <c r="D686" s="215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5"/>
      <c r="D687" s="215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5"/>
      <c r="D688" s="215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5"/>
      <c r="D689" s="215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3" bestFit="1" customWidth="1"/>
    <col min="2" max="2" width="9.8984375" style="213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3" customWidth="1"/>
    <col min="20" max="20" width="11" style="213" customWidth="1"/>
    <col min="21" max="23" width="9.19921875" style="213" customWidth="1"/>
    <col min="24" max="24" width="9.69921875" style="213" customWidth="1"/>
    <col min="25" max="25" width="9.8984375" style="213" customWidth="1"/>
    <col min="26" max="26" width="8.69921875" style="213" customWidth="1"/>
    <col min="27" max="27" width="10.09765625" style="213" bestFit="1" customWidth="1"/>
    <col min="28" max="28" width="10.09765625" style="213" customWidth="1"/>
    <col min="29" max="29" width="11.3984375" style="213" customWidth="1"/>
    <col min="30" max="30" width="9.09765625" style="213" customWidth="1"/>
    <col min="31" max="31" width="8.19921875" style="213" customWidth="1"/>
    <col min="32" max="32" width="3.69921875" style="213" customWidth="1"/>
    <col min="33" max="33" width="3.69921875" style="233" customWidth="1"/>
    <col min="34" max="34" width="7.09765625" style="213" customWidth="1"/>
    <col min="35" max="35" width="7.8984375" style="213" customWidth="1"/>
    <col min="36" max="36" width="9.09765625" style="213" customWidth="1"/>
    <col min="37" max="37" width="3.69921875" style="213" customWidth="1"/>
    <col min="38" max="38" width="8.3984375" style="213" bestFit="1" customWidth="1"/>
    <col min="39" max="39" width="10.69921875" style="213" customWidth="1"/>
    <col min="40" max="40" width="10.3984375" style="213" customWidth="1"/>
    <col min="41" max="41" width="9.8984375" style="213" customWidth="1"/>
    <col min="42" max="42" width="11.3984375" style="213" customWidth="1"/>
    <col min="43" max="43" width="10.5" style="213" customWidth="1"/>
    <col min="44" max="44" width="7" style="213" bestFit="1" customWidth="1"/>
    <col min="45" max="45" width="7.5" style="213" bestFit="1" customWidth="1"/>
    <col min="46" max="46" width="8.19921875" style="213" customWidth="1"/>
    <col min="47" max="47" width="16.19921875" style="213" customWidth="1"/>
    <col min="48" max="49" width="8.5" style="213" bestFit="1" customWidth="1"/>
    <col min="50" max="52" width="7.3984375" style="213" bestFit="1" customWidth="1"/>
    <col min="53" max="53" width="7.3984375" style="213" customWidth="1"/>
    <col min="54" max="54" width="7.3984375" style="213" bestFit="1" customWidth="1"/>
    <col min="55" max="55" width="2.3984375" style="213" customWidth="1"/>
    <col min="56" max="71" width="9" style="213" customWidth="1"/>
    <col min="72" max="16384" width="9" style="213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19</v>
      </c>
      <c r="C2" s="295" t="str">
        <f>CONCATENATE("Summary [ ",'Summary (auto)'!$C$3," ]")</f>
        <v>Summary [ MPEG-151 ]</v>
      </c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2"/>
      <c r="S2" s="215"/>
      <c r="T2" s="141" t="str">
        <f>$B$2</f>
        <v>bartender_semitrack</v>
      </c>
      <c r="U2" s="289" t="str">
        <f>CONCATENATE("Summary [ ",'Summary (auto)'!$C$4," ]")</f>
        <v>Summary [ my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90"/>
      <c r="AK2" s="198"/>
      <c r="AL2" s="161" t="str">
        <f>$B$2</f>
        <v>bartender_semitrack</v>
      </c>
      <c r="AM2" s="305" t="s">
        <v>49</v>
      </c>
      <c r="AN2" s="269"/>
      <c r="AO2" s="269"/>
      <c r="AP2" s="269"/>
      <c r="AQ2" s="290"/>
      <c r="AR2" s="37"/>
      <c r="AS2" s="234"/>
      <c r="AT2" s="37"/>
    </row>
    <row r="3" spans="1:58" ht="13.5" customHeight="1" x14ac:dyDescent="0.3">
      <c r="B3" s="155"/>
      <c r="C3" s="201"/>
      <c r="D3" s="93"/>
      <c r="E3" s="235" t="s">
        <v>31</v>
      </c>
      <c r="F3" s="30" t="s">
        <v>50</v>
      </c>
      <c r="G3" s="202" t="s">
        <v>50</v>
      </c>
      <c r="H3" s="202" t="s">
        <v>50</v>
      </c>
      <c r="I3" s="202" t="s">
        <v>50</v>
      </c>
      <c r="J3" s="202" t="s">
        <v>50</v>
      </c>
      <c r="K3" s="202"/>
      <c r="L3" s="202"/>
      <c r="M3" s="202"/>
      <c r="N3" s="202"/>
      <c r="O3" s="236"/>
      <c r="P3" s="300" t="s">
        <v>51</v>
      </c>
      <c r="Q3" s="300" t="s">
        <v>52</v>
      </c>
      <c r="R3" s="302" t="s">
        <v>53</v>
      </c>
      <c r="S3" s="215"/>
      <c r="T3" s="139"/>
      <c r="U3" s="201"/>
      <c r="V3" s="93"/>
      <c r="W3" s="235" t="s">
        <v>31</v>
      </c>
      <c r="X3" s="30" t="s">
        <v>50</v>
      </c>
      <c r="Y3" s="202" t="s">
        <v>50</v>
      </c>
      <c r="Z3" s="202" t="s">
        <v>50</v>
      </c>
      <c r="AA3" s="202" t="s">
        <v>50</v>
      </c>
      <c r="AB3" s="202" t="s">
        <v>50</v>
      </c>
      <c r="AC3" s="202"/>
      <c r="AD3" s="202"/>
      <c r="AE3" s="202"/>
      <c r="AF3" s="202"/>
      <c r="AG3" s="236"/>
      <c r="AH3" s="300" t="s">
        <v>51</v>
      </c>
      <c r="AI3" s="300" t="s">
        <v>52</v>
      </c>
      <c r="AJ3" s="302" t="s">
        <v>53</v>
      </c>
      <c r="AK3" s="198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7"/>
      <c r="AW3" s="293"/>
      <c r="AX3" s="293"/>
      <c r="AY3" s="293"/>
      <c r="AZ3" s="293"/>
      <c r="BA3" s="293"/>
      <c r="BB3" s="293"/>
      <c r="BD3" s="292"/>
      <c r="BE3" s="293"/>
      <c r="BF3" s="293"/>
    </row>
    <row r="4" spans="1:58" ht="13.5" customHeight="1" thickBot="1" x14ac:dyDescent="0.2">
      <c r="B4" s="140"/>
      <c r="C4" s="198"/>
      <c r="D4" s="32"/>
      <c r="E4" s="237" t="s">
        <v>55</v>
      </c>
      <c r="F4" s="33" t="s">
        <v>29</v>
      </c>
      <c r="G4" s="238" t="s">
        <v>40</v>
      </c>
      <c r="H4" s="238" t="s">
        <v>43</v>
      </c>
      <c r="I4" s="238" t="s">
        <v>46</v>
      </c>
      <c r="J4" s="238" t="s">
        <v>56</v>
      </c>
      <c r="K4" s="238"/>
      <c r="L4" s="118"/>
      <c r="M4" s="118"/>
      <c r="N4" s="91"/>
      <c r="O4" s="238"/>
      <c r="P4" s="273"/>
      <c r="Q4" s="273"/>
      <c r="R4" s="303"/>
      <c r="S4" s="215"/>
      <c r="T4" s="140"/>
      <c r="U4" s="198"/>
      <c r="V4" s="32"/>
      <c r="W4" s="237" t="s">
        <v>55</v>
      </c>
      <c r="X4" s="33" t="s">
        <v>29</v>
      </c>
      <c r="Y4" s="238" t="s">
        <v>40</v>
      </c>
      <c r="Z4" s="238" t="s">
        <v>43</v>
      </c>
      <c r="AA4" s="238" t="s">
        <v>46</v>
      </c>
      <c r="AB4" s="238" t="s">
        <v>56</v>
      </c>
      <c r="AC4" s="238"/>
      <c r="AD4" s="238"/>
      <c r="AE4" s="238"/>
      <c r="AF4" s="91"/>
      <c r="AG4" s="238"/>
      <c r="AH4" s="273"/>
      <c r="AI4" s="273"/>
      <c r="AJ4" s="303"/>
      <c r="AK4" s="215"/>
      <c r="AL4" s="200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1"/>
      <c r="C5" s="25" t="s">
        <v>33</v>
      </c>
      <c r="D5" s="26"/>
      <c r="E5" s="125">
        <f>E23</f>
        <v>44565.752000000008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32.558284380952379</v>
      </c>
      <c r="G5" s="30">
        <f t="shared" si="0"/>
        <v>36.24653419047619</v>
      </c>
      <c r="H5" s="30">
        <f t="shared" si="0"/>
        <v>0.96942843666666667</v>
      </c>
      <c r="I5" s="90">
        <f t="shared" si="0"/>
        <v>0.97716037809523804</v>
      </c>
      <c r="J5" s="90">
        <f t="shared" si="0"/>
        <v>5.9806386428571424E-2</v>
      </c>
      <c r="K5" s="55"/>
      <c r="L5" s="55"/>
      <c r="M5" s="55"/>
      <c r="N5" s="26"/>
      <c r="O5" s="56"/>
      <c r="P5" s="130">
        <f t="shared" ref="P5:Q8" si="1">P16</f>
        <v>20.375</v>
      </c>
      <c r="Q5" s="151">
        <f t="shared" si="1"/>
        <v>3.2650000000000001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5"/>
      <c r="T5" s="299"/>
      <c r="U5" s="25" t="s">
        <v>33</v>
      </c>
      <c r="V5" s="26"/>
      <c r="W5" s="126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0" t="e">
        <f t="shared" si="2"/>
        <v>#DIV/0!</v>
      </c>
      <c r="AB5" s="90" t="e">
        <f t="shared" si="2"/>
        <v>#DIV/0!</v>
      </c>
      <c r="AC5" s="55"/>
      <c r="AD5" s="55"/>
      <c r="AE5" s="55"/>
      <c r="AF5" s="26"/>
      <c r="AG5" s="239"/>
      <c r="AH5" s="130">
        <f t="shared" ref="AH5:AI8" si="3">AH16</f>
        <v>0</v>
      </c>
      <c r="AI5" s="151">
        <f t="shared" si="3"/>
        <v>0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8"/>
      <c r="AL5" s="158"/>
      <c r="AM5" s="240" t="e">
        <f>bdrate($E5:$E8,F5:F8,$W5:$W8,X5:X8)</f>
        <v>#VALUE!</v>
      </c>
      <c r="AN5" s="241" t="e">
        <f>bdrate($E5:$E8,G5:G8,$W5:$W8,Y5:Y8)</f>
        <v>#VALUE!</v>
      </c>
      <c r="AO5" s="241" t="e">
        <f>bdrate($E5:$E8,H5:H8,$W5:$W8,Z5:Z8)</f>
        <v>#VALUE!</v>
      </c>
      <c r="AP5" s="241" t="e">
        <f>bdrate($E5:$E8,I5:I8,$W5:$W8,AA5:AA8)</f>
        <v>#VALUE!</v>
      </c>
      <c r="AQ5" s="242" t="e">
        <f>bdrateInverted($E5:$E8,J5:J8,$W5:$W8,AB5:AB8)</f>
        <v>#VALUE!</v>
      </c>
      <c r="AR5" s="243"/>
      <c r="AS5" s="51"/>
      <c r="AT5" s="19" t="s">
        <v>57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6"/>
      <c r="C6" s="27" t="s">
        <v>34</v>
      </c>
      <c r="D6" s="28"/>
      <c r="E6" s="156">
        <f>E24</f>
        <v>66379.448000000004</v>
      </c>
      <c r="F6" s="90">
        <f t="shared" si="0"/>
        <v>35.723924380952383</v>
      </c>
      <c r="G6" s="90">
        <f t="shared" si="0"/>
        <v>39.197765619047622</v>
      </c>
      <c r="H6" s="90">
        <f t="shared" si="0"/>
        <v>0.9816991380952379</v>
      </c>
      <c r="I6" s="90">
        <f t="shared" si="0"/>
        <v>0.98705694857142845</v>
      </c>
      <c r="J6" s="90">
        <f t="shared" si="0"/>
        <v>3.6561598523809531E-2</v>
      </c>
      <c r="K6" s="56"/>
      <c r="L6" s="56"/>
      <c r="M6" s="56"/>
      <c r="N6" s="28"/>
      <c r="O6" s="56"/>
      <c r="P6" s="130">
        <f t="shared" si="1"/>
        <v>20.843</v>
      </c>
      <c r="Q6" s="130">
        <f t="shared" si="1"/>
        <v>3.5150000000000001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5"/>
      <c r="T6" s="286"/>
      <c r="U6" s="27" t="s">
        <v>34</v>
      </c>
      <c r="V6" s="28"/>
      <c r="W6" s="127">
        <f>W24</f>
        <v>0</v>
      </c>
      <c r="X6" s="90" t="e">
        <f t="shared" si="2"/>
        <v>#DIV/0!</v>
      </c>
      <c r="Y6" s="90" t="e">
        <f t="shared" si="2"/>
        <v>#DIV/0!</v>
      </c>
      <c r="Z6" s="90" t="e">
        <f t="shared" si="2"/>
        <v>#DIV/0!</v>
      </c>
      <c r="AA6" s="90" t="e">
        <f t="shared" si="2"/>
        <v>#DIV/0!</v>
      </c>
      <c r="AB6" s="90" t="e">
        <f t="shared" si="2"/>
        <v>#DIV/0!</v>
      </c>
      <c r="AC6" s="56"/>
      <c r="AD6" s="56"/>
      <c r="AE6" s="56"/>
      <c r="AF6" s="28"/>
      <c r="AG6" s="239"/>
      <c r="AH6" s="130">
        <f t="shared" si="3"/>
        <v>0</v>
      </c>
      <c r="AI6" s="130">
        <f t="shared" si="3"/>
        <v>0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8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6"/>
      <c r="C7" s="27" t="s">
        <v>35</v>
      </c>
      <c r="D7" s="28"/>
      <c r="E7" s="156">
        <f>E25</f>
        <v>98377.823999999993</v>
      </c>
      <c r="F7" s="90">
        <f t="shared" si="0"/>
        <v>39.904256666666669</v>
      </c>
      <c r="G7" s="90">
        <f t="shared" si="0"/>
        <v>43.227753761904765</v>
      </c>
      <c r="H7" s="90">
        <f t="shared" si="0"/>
        <v>0.99046827238095236</v>
      </c>
      <c r="I7" s="90">
        <f t="shared" si="0"/>
        <v>0.99381804095238091</v>
      </c>
      <c r="J7" s="90">
        <f t="shared" si="0"/>
        <v>1.7155225904761904E-2</v>
      </c>
      <c r="K7" s="56"/>
      <c r="L7" s="56"/>
      <c r="M7" s="56"/>
      <c r="N7" s="28"/>
      <c r="O7" s="56"/>
      <c r="P7" s="130">
        <f t="shared" si="1"/>
        <v>21.234000000000002</v>
      </c>
      <c r="Q7" s="130">
        <f t="shared" si="1"/>
        <v>3.609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5"/>
      <c r="T7" s="286"/>
      <c r="U7" s="27" t="s">
        <v>35</v>
      </c>
      <c r="V7" s="28"/>
      <c r="W7" s="127">
        <f>W25</f>
        <v>0</v>
      </c>
      <c r="X7" s="90" t="e">
        <f t="shared" si="2"/>
        <v>#DIV/0!</v>
      </c>
      <c r="Y7" s="90" t="e">
        <f t="shared" si="2"/>
        <v>#DIV/0!</v>
      </c>
      <c r="Z7" s="90" t="e">
        <f t="shared" si="2"/>
        <v>#DIV/0!</v>
      </c>
      <c r="AA7" s="90" t="e">
        <f t="shared" si="2"/>
        <v>#DIV/0!</v>
      </c>
      <c r="AB7" s="90" t="e">
        <f t="shared" si="2"/>
        <v>#DIV/0!</v>
      </c>
      <c r="AC7" s="56"/>
      <c r="AD7" s="56"/>
      <c r="AE7" s="56"/>
      <c r="AF7" s="28"/>
      <c r="AG7" s="239"/>
      <c r="AH7" s="130">
        <f t="shared" si="3"/>
        <v>0</v>
      </c>
      <c r="AI7" s="130">
        <f t="shared" si="3"/>
        <v>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8"/>
      <c r="AL7" s="158"/>
      <c r="AM7" s="245"/>
      <c r="AN7" s="246"/>
      <c r="AO7" s="159"/>
      <c r="AP7" s="159"/>
      <c r="AQ7" s="43"/>
      <c r="AR7" s="243"/>
      <c r="AS7" s="52"/>
      <c r="AT7" s="19" t="s">
        <v>58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6"/>
      <c r="C8" s="27" t="s">
        <v>37</v>
      </c>
      <c r="D8" s="28"/>
      <c r="E8" s="156">
        <f>E26</f>
        <v>138213.79200000002</v>
      </c>
      <c r="F8" s="90">
        <f t="shared" si="0"/>
        <v>43.831259761904761</v>
      </c>
      <c r="G8" s="90">
        <f t="shared" si="0"/>
        <v>46.805079761904757</v>
      </c>
      <c r="H8" s="90">
        <f t="shared" si="0"/>
        <v>0.99415362619047609</v>
      </c>
      <c r="I8" s="90">
        <f t="shared" si="0"/>
        <v>0.99695701619047605</v>
      </c>
      <c r="J8" s="90">
        <f t="shared" si="0"/>
        <v>7.4983172809523812E-3</v>
      </c>
      <c r="K8" s="56"/>
      <c r="L8" s="56"/>
      <c r="M8" s="56"/>
      <c r="N8" s="28"/>
      <c r="O8" s="56"/>
      <c r="P8" s="130">
        <f t="shared" si="1"/>
        <v>21.468</v>
      </c>
      <c r="Q8" s="130">
        <f t="shared" si="1"/>
        <v>4.0309999999999997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5"/>
      <c r="T8" s="286"/>
      <c r="U8" s="27" t="s">
        <v>37</v>
      </c>
      <c r="V8" s="28"/>
      <c r="W8" s="127">
        <f>W26</f>
        <v>0</v>
      </c>
      <c r="X8" s="90" t="e">
        <f t="shared" si="2"/>
        <v>#DIV/0!</v>
      </c>
      <c r="Y8" s="90" t="e">
        <f t="shared" si="2"/>
        <v>#DIV/0!</v>
      </c>
      <c r="Z8" s="90" t="e">
        <f t="shared" si="2"/>
        <v>#DIV/0!</v>
      </c>
      <c r="AA8" s="90" t="e">
        <f t="shared" si="2"/>
        <v>#DIV/0!</v>
      </c>
      <c r="AB8" s="90" t="e">
        <f t="shared" si="2"/>
        <v>#DIV/0!</v>
      </c>
      <c r="AC8" s="56"/>
      <c r="AD8" s="56"/>
      <c r="AE8" s="56"/>
      <c r="AF8" s="28"/>
      <c r="AG8" s="239"/>
      <c r="AH8" s="130">
        <f t="shared" si="3"/>
        <v>0</v>
      </c>
      <c r="AI8" s="130">
        <f t="shared" si="3"/>
        <v>0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8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5"/>
      <c r="T9" s="286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8"/>
      <c r="AL9" s="158"/>
      <c r="AM9" s="45"/>
      <c r="AN9" s="150"/>
      <c r="AO9" s="150"/>
      <c r="AP9" s="150"/>
      <c r="AQ9" s="46"/>
      <c r="AR9" s="198"/>
      <c r="AS9" s="198"/>
      <c r="AT9" s="198"/>
      <c r="BF9" s="12"/>
    </row>
    <row r="10" spans="1:58" ht="13.5" customHeight="1" thickBot="1" x14ac:dyDescent="0.2">
      <c r="B10" s="153" t="s">
        <v>59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20.975885872029039</v>
      </c>
      <c r="Q10" s="154">
        <f>GEOMEAN(Q5:Q8)</f>
        <v>3.594612240032403</v>
      </c>
      <c r="R10" s="134" t="e">
        <f>AVERAGE(R5:R8)</f>
        <v>#DIV/0!</v>
      </c>
      <c r="S10" s="215"/>
      <c r="T10" s="153" t="s">
        <v>59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 t="e">
        <f>GEOMEAN(AH5:AH8)</f>
        <v>#NUM!</v>
      </c>
      <c r="AI10" s="154" t="e">
        <f>GEOMEAN(AI5:AI8)</f>
        <v>#NUM!</v>
      </c>
      <c r="AJ10" s="134" t="e">
        <f>AVERAGE(AJ5:AJ8)</f>
        <v>#DIV/0!</v>
      </c>
      <c r="AK10" s="198"/>
      <c r="AL10" s="160"/>
      <c r="AM10" s="47"/>
      <c r="AN10" s="48"/>
      <c r="AO10" s="48"/>
      <c r="AP10" s="48"/>
      <c r="AQ10" s="49"/>
      <c r="AR10" s="198"/>
      <c r="AS10" s="198"/>
      <c r="AT10" s="198"/>
      <c r="BF10" s="12"/>
    </row>
    <row r="11" spans="1:58" ht="13.5" customHeight="1" x14ac:dyDescent="0.15">
      <c r="B11" s="215"/>
      <c r="C11" s="215"/>
      <c r="D11" s="215"/>
      <c r="E11" s="249"/>
      <c r="F11" s="90"/>
      <c r="G11" s="90"/>
      <c r="H11" s="90"/>
      <c r="I11" s="90"/>
      <c r="J11" s="90"/>
      <c r="K11" s="90"/>
      <c r="L11" s="215"/>
      <c r="M11" s="91"/>
      <c r="N11" s="91"/>
      <c r="O11" s="250"/>
      <c r="P11" s="90"/>
      <c r="Q11" s="90"/>
      <c r="R11" s="130"/>
      <c r="S11" s="215"/>
      <c r="T11" s="215"/>
      <c r="U11" s="215"/>
      <c r="V11" s="215"/>
      <c r="W11" s="249"/>
      <c r="X11" s="90"/>
      <c r="Y11" s="90"/>
      <c r="Z11" s="90"/>
      <c r="AA11" s="90"/>
      <c r="AB11" s="90"/>
      <c r="AC11" s="90"/>
      <c r="AD11" s="215"/>
      <c r="AE11" s="91"/>
      <c r="AF11" s="91"/>
      <c r="AG11" s="250"/>
      <c r="AH11" s="90"/>
      <c r="AI11" s="90"/>
      <c r="AJ11" s="130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BF11" s="12"/>
    </row>
    <row r="12" spans="1:58" ht="13.5" customHeight="1" thickBot="1" x14ac:dyDescent="0.2">
      <c r="B12" s="215"/>
      <c r="C12" s="215"/>
      <c r="D12" s="215"/>
      <c r="E12" s="249"/>
      <c r="F12" s="90"/>
      <c r="G12" s="90"/>
      <c r="H12" s="90"/>
      <c r="I12" s="90"/>
      <c r="J12" s="90"/>
      <c r="K12" s="90"/>
      <c r="L12" s="215"/>
      <c r="M12" s="91"/>
      <c r="N12" s="91"/>
      <c r="O12" s="250"/>
      <c r="P12" s="90"/>
      <c r="Q12" s="90"/>
      <c r="R12" s="130"/>
      <c r="S12" s="215"/>
      <c r="T12" s="215"/>
      <c r="U12" s="215"/>
      <c r="V12" s="215"/>
      <c r="W12" s="249"/>
      <c r="X12" s="90"/>
      <c r="Y12" s="90"/>
      <c r="Z12" s="90"/>
      <c r="AA12" s="90"/>
      <c r="AB12" s="90"/>
      <c r="AC12" s="90"/>
      <c r="AD12" s="215"/>
      <c r="AE12" s="91"/>
      <c r="AF12" s="91"/>
      <c r="AG12" s="250"/>
      <c r="AH12" s="90"/>
      <c r="AI12" s="90"/>
      <c r="AJ12" s="130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MPEG-151 ]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90"/>
      <c r="T13" s="21"/>
      <c r="U13" s="289" t="str">
        <f>CONCATENATE("Encoding [ ",'Summary (auto)'!$C$4," ]")</f>
        <v>Encoding [ my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90"/>
    </row>
    <row r="14" spans="1:58" ht="15.6" customHeight="1" x14ac:dyDescent="0.25">
      <c r="B14" s="155"/>
      <c r="C14" s="101"/>
      <c r="D14" s="101"/>
      <c r="E14" s="251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2"/>
      <c r="P14" s="102"/>
      <c r="Q14" s="103"/>
      <c r="R14" s="104"/>
      <c r="S14" s="198"/>
      <c r="T14" s="155"/>
      <c r="U14" s="101"/>
      <c r="V14" s="101"/>
      <c r="W14" s="251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2"/>
      <c r="AH14" s="102"/>
      <c r="AI14" s="103"/>
      <c r="AJ14" s="104"/>
      <c r="AK14" s="198"/>
      <c r="AL14" s="198"/>
      <c r="AM14" s="306"/>
      <c r="AN14" s="293"/>
      <c r="AO14" s="293"/>
      <c r="AP14" s="293"/>
      <c r="AQ14" s="293"/>
      <c r="AR14" s="293"/>
      <c r="AS14" s="293"/>
      <c r="AT14" s="293"/>
      <c r="AV14" s="292"/>
      <c r="AW14" s="293"/>
      <c r="AX14" s="293"/>
      <c r="BB14" s="199"/>
      <c r="BC14" s="199"/>
    </row>
    <row r="15" spans="1:58" s="8" customFormat="1" ht="16.2" customHeight="1" thickBot="1" x14ac:dyDescent="0.3">
      <c r="B15" s="148"/>
      <c r="C15" s="32"/>
      <c r="D15" s="32"/>
      <c r="E15" s="237" t="s">
        <v>55</v>
      </c>
      <c r="F15" s="237" t="s">
        <v>55</v>
      </c>
      <c r="G15" s="237" t="s">
        <v>55</v>
      </c>
      <c r="H15" s="237" t="s">
        <v>55</v>
      </c>
      <c r="I15" s="237" t="s">
        <v>55</v>
      </c>
      <c r="J15" s="237" t="s">
        <v>55</v>
      </c>
      <c r="K15" s="237" t="s">
        <v>55</v>
      </c>
      <c r="L15" s="237" t="s">
        <v>55</v>
      </c>
      <c r="M15" s="237" t="s">
        <v>55</v>
      </c>
      <c r="N15" s="33"/>
      <c r="O15" s="238"/>
      <c r="P15" s="203" t="s">
        <v>51</v>
      </c>
      <c r="Q15" s="203" t="s">
        <v>52</v>
      </c>
      <c r="R15" s="34"/>
      <c r="S15" s="215"/>
      <c r="T15" s="148"/>
      <c r="U15" s="32"/>
      <c r="V15" s="32"/>
      <c r="W15" s="237" t="s">
        <v>55</v>
      </c>
      <c r="X15" s="237" t="s">
        <v>55</v>
      </c>
      <c r="Y15" s="237" t="s">
        <v>55</v>
      </c>
      <c r="Z15" s="237" t="s">
        <v>55</v>
      </c>
      <c r="AA15" s="237" t="s">
        <v>55</v>
      </c>
      <c r="AB15" s="237" t="s">
        <v>55</v>
      </c>
      <c r="AC15" s="237" t="s">
        <v>55</v>
      </c>
      <c r="AD15" s="237" t="s">
        <v>55</v>
      </c>
      <c r="AE15" s="237" t="s">
        <v>55</v>
      </c>
      <c r="AF15" s="33"/>
      <c r="AG15" s="238"/>
      <c r="AH15" s="203" t="s">
        <v>51</v>
      </c>
      <c r="AI15" s="203" t="s">
        <v>52</v>
      </c>
      <c r="AJ15" s="34"/>
      <c r="AK15" s="215"/>
      <c r="AL15" s="215"/>
      <c r="AM15" s="90"/>
      <c r="AN15" s="90"/>
      <c r="AO15" s="90"/>
      <c r="AP15" s="215"/>
      <c r="AQ15" s="215"/>
      <c r="AR15" s="215"/>
      <c r="AS15" s="215"/>
      <c r="AT15" s="215"/>
      <c r="AZ15" s="213"/>
      <c r="BA15" s="213"/>
      <c r="BB15" s="199"/>
      <c r="BC15" s="199"/>
    </row>
    <row r="16" spans="1:58" ht="12.75" customHeight="1" x14ac:dyDescent="0.25">
      <c r="B16" s="301"/>
      <c r="C16" s="25" t="s">
        <v>33</v>
      </c>
      <c r="D16" s="26"/>
      <c r="E16" s="128">
        <v>5908.1840000000002</v>
      </c>
      <c r="F16" s="166">
        <v>8632.1039999999994</v>
      </c>
      <c r="G16" s="166">
        <v>3781.1039999999998</v>
      </c>
      <c r="H16" s="166">
        <v>1675.24</v>
      </c>
      <c r="I16" s="166">
        <v>859.024</v>
      </c>
      <c r="J16" s="166">
        <v>12736.28</v>
      </c>
      <c r="K16" s="60">
        <v>8223.0159999999996</v>
      </c>
      <c r="L16" s="60">
        <v>2750.8</v>
      </c>
      <c r="M16" s="60">
        <v>13.24</v>
      </c>
      <c r="N16" s="55"/>
      <c r="O16" s="253"/>
      <c r="P16" s="129">
        <v>20.375</v>
      </c>
      <c r="Q16" s="129">
        <v>3.2650000000000001</v>
      </c>
      <c r="R16" s="142"/>
      <c r="S16" s="215"/>
      <c r="T16" s="301"/>
      <c r="U16" s="25" t="s">
        <v>33</v>
      </c>
      <c r="V16" s="26"/>
      <c r="W16" s="128"/>
      <c r="X16" s="166"/>
      <c r="Y16" s="166"/>
      <c r="Z16" s="166"/>
      <c r="AA16" s="166"/>
      <c r="AB16" s="166"/>
      <c r="AC16" s="60"/>
      <c r="AD16" s="60"/>
      <c r="AE16" s="60"/>
      <c r="AF16" s="55"/>
      <c r="AG16" s="253"/>
      <c r="AH16" s="129"/>
      <c r="AI16" s="129"/>
      <c r="AJ16" s="142"/>
      <c r="AK16" s="198"/>
      <c r="AL16" s="198"/>
      <c r="AP16" s="20"/>
      <c r="AQ16" s="20"/>
      <c r="AR16" s="198"/>
      <c r="AS16" s="198"/>
      <c r="AT16" s="198"/>
      <c r="AX16" s="12"/>
      <c r="AZ16" s="199"/>
      <c r="BA16" s="54"/>
      <c r="BB16" s="199"/>
      <c r="BC16" s="199"/>
      <c r="BD16" s="9"/>
    </row>
    <row r="17" spans="2:56" ht="12.75" customHeight="1" x14ac:dyDescent="0.25">
      <c r="B17" s="286"/>
      <c r="C17" s="27" t="s">
        <v>34</v>
      </c>
      <c r="D17" s="28"/>
      <c r="E17" s="143">
        <v>5908.1840000000002</v>
      </c>
      <c r="F17" s="167">
        <v>11165.88</v>
      </c>
      <c r="G17" s="167">
        <v>8977.9599999999991</v>
      </c>
      <c r="H17" s="167">
        <v>5588.04</v>
      </c>
      <c r="I17" s="167">
        <v>4142.6000000000004</v>
      </c>
      <c r="J17" s="167">
        <v>16202.84</v>
      </c>
      <c r="K17" s="62">
        <v>10804.647999999999</v>
      </c>
      <c r="L17" s="62">
        <v>3589.2959999999998</v>
      </c>
      <c r="M17" s="62">
        <v>13.24</v>
      </c>
      <c r="N17" s="56"/>
      <c r="O17" s="239"/>
      <c r="P17" s="144">
        <v>20.843</v>
      </c>
      <c r="Q17" s="144">
        <v>3.5150000000000001</v>
      </c>
      <c r="R17" s="145"/>
      <c r="S17" s="215"/>
      <c r="T17" s="286"/>
      <c r="U17" s="27" t="s">
        <v>34</v>
      </c>
      <c r="V17" s="28"/>
      <c r="W17" s="143"/>
      <c r="X17" s="167"/>
      <c r="Y17" s="167"/>
      <c r="Z17" s="167"/>
      <c r="AA17" s="167"/>
      <c r="AB17" s="167"/>
      <c r="AC17" s="62"/>
      <c r="AD17" s="62"/>
      <c r="AE17" s="62"/>
      <c r="AF17" s="56"/>
      <c r="AG17" s="239"/>
      <c r="AH17" s="144"/>
      <c r="AI17" s="144"/>
      <c r="AJ17" s="145"/>
      <c r="AK17" s="198"/>
      <c r="AL17" s="198"/>
      <c r="AN17" s="20"/>
      <c r="AO17" s="20"/>
      <c r="AP17" s="20"/>
      <c r="AQ17" s="20"/>
      <c r="AR17" s="198"/>
      <c r="AS17" s="198"/>
      <c r="AT17" s="198"/>
      <c r="AX17" s="12"/>
      <c r="AZ17" s="199"/>
      <c r="BA17" s="199"/>
      <c r="BB17" s="199"/>
      <c r="BC17" s="199"/>
      <c r="BD17" s="9"/>
    </row>
    <row r="18" spans="2:56" ht="12.75" customHeight="1" x14ac:dyDescent="0.25">
      <c r="B18" s="286"/>
      <c r="C18" s="27" t="s">
        <v>35</v>
      </c>
      <c r="D18" s="28"/>
      <c r="E18" s="143">
        <v>5908.1840000000002</v>
      </c>
      <c r="F18" s="167">
        <v>13811.567999999999</v>
      </c>
      <c r="G18" s="167">
        <v>15665.272000000001</v>
      </c>
      <c r="H18" s="167">
        <v>13012.704</v>
      </c>
      <c r="I18" s="167">
        <v>12263.175999999999</v>
      </c>
      <c r="J18" s="167">
        <v>19779.495999999999</v>
      </c>
      <c r="K18" s="62">
        <v>13473.951999999999</v>
      </c>
      <c r="L18" s="62">
        <v>4463.4719999999998</v>
      </c>
      <c r="M18" s="62">
        <v>13.231999999999999</v>
      </c>
      <c r="N18" s="56"/>
      <c r="O18" s="239"/>
      <c r="P18" s="144">
        <v>21.234000000000002</v>
      </c>
      <c r="Q18" s="144">
        <v>3.609</v>
      </c>
      <c r="R18" s="145"/>
      <c r="S18" s="215"/>
      <c r="T18" s="286"/>
      <c r="U18" s="27" t="s">
        <v>35</v>
      </c>
      <c r="V18" s="28"/>
      <c r="W18" s="143"/>
      <c r="X18" s="167"/>
      <c r="Y18" s="167"/>
      <c r="Z18" s="167"/>
      <c r="AA18" s="167"/>
      <c r="AB18" s="167"/>
      <c r="AC18" s="62"/>
      <c r="AD18" s="62"/>
      <c r="AE18" s="62"/>
      <c r="AF18" s="56"/>
      <c r="AG18" s="239"/>
      <c r="AH18" s="144"/>
      <c r="AI18" s="144"/>
      <c r="AJ18" s="145"/>
      <c r="AK18" s="198"/>
      <c r="AL18" s="198"/>
      <c r="AP18" s="20"/>
      <c r="AQ18" s="20"/>
      <c r="AR18" s="198"/>
      <c r="AS18" s="198"/>
      <c r="AT18" s="198"/>
      <c r="AX18" s="12"/>
      <c r="AZ18" s="199"/>
      <c r="BA18" s="53"/>
      <c r="BB18" s="199"/>
      <c r="BC18" s="199"/>
      <c r="BD18" s="9"/>
    </row>
    <row r="19" spans="2:56" ht="12.75" customHeight="1" x14ac:dyDescent="0.25">
      <c r="B19" s="286"/>
      <c r="C19" s="27" t="s">
        <v>37</v>
      </c>
      <c r="D19" s="28"/>
      <c r="E19" s="143">
        <v>5908.1840000000002</v>
      </c>
      <c r="F19" s="167">
        <v>15637.175999999999</v>
      </c>
      <c r="G19" s="167">
        <v>22879.968000000001</v>
      </c>
      <c r="H19" s="167">
        <v>23280.056</v>
      </c>
      <c r="I19" s="167">
        <v>25417.168000000001</v>
      </c>
      <c r="J19" s="167">
        <v>23465.871999999999</v>
      </c>
      <c r="K19" s="62">
        <v>16247.088</v>
      </c>
      <c r="L19" s="62">
        <v>5378.28</v>
      </c>
      <c r="M19" s="62">
        <v>13.215999999999999</v>
      </c>
      <c r="N19" s="56"/>
      <c r="O19" s="239"/>
      <c r="P19" s="144">
        <v>21.468</v>
      </c>
      <c r="Q19" s="144">
        <v>4.0309999999999997</v>
      </c>
      <c r="R19" s="145"/>
      <c r="S19" s="215"/>
      <c r="T19" s="286"/>
      <c r="U19" s="27" t="s">
        <v>37</v>
      </c>
      <c r="V19" s="28"/>
      <c r="W19" s="143"/>
      <c r="X19" s="167"/>
      <c r="Y19" s="167"/>
      <c r="Z19" s="167"/>
      <c r="AA19" s="167"/>
      <c r="AB19" s="167"/>
      <c r="AC19" s="62"/>
      <c r="AD19" s="62"/>
      <c r="AE19" s="62"/>
      <c r="AF19" s="56"/>
      <c r="AG19" s="239"/>
      <c r="AH19" s="144"/>
      <c r="AI19" s="144"/>
      <c r="AJ19" s="145"/>
      <c r="AK19" s="198"/>
      <c r="AL19" s="198"/>
      <c r="AN19" s="20"/>
      <c r="AO19" s="19"/>
      <c r="AP19" s="20"/>
      <c r="AQ19" s="20"/>
      <c r="AR19" s="198"/>
      <c r="AS19" s="198"/>
      <c r="AT19" s="198"/>
      <c r="AX19" s="12"/>
      <c r="AZ19" s="199"/>
      <c r="BA19" s="53"/>
      <c r="BB19" s="199"/>
      <c r="BC19" s="199"/>
      <c r="BD19" s="9"/>
    </row>
    <row r="20" spans="2:56" ht="12.75" customHeight="1" thickBot="1" x14ac:dyDescent="0.3">
      <c r="B20" s="286"/>
      <c r="C20" s="29"/>
      <c r="D20" s="35"/>
      <c r="E20" s="204">
        <f>SUM(E16:E19)/SUM(E23:E26)</f>
        <v>6.8000669028400143E-2</v>
      </c>
      <c r="F20" s="204">
        <f>SUM(F16:F19)/SUM(E23:E26)</f>
        <v>0.14170219019328301</v>
      </c>
      <c r="G20" s="204">
        <f>SUM(G16:G19)/SUM(E23:E26)</f>
        <v>0.1476226449631742</v>
      </c>
      <c r="H20" s="204">
        <f>SUM(H16:H19)/SUM(E23:E26)</f>
        <v>0.12532784440310923</v>
      </c>
      <c r="I20" s="204">
        <f>SUM(I16:I19)/SUM(E23:E26)</f>
        <v>0.12281279575283904</v>
      </c>
      <c r="J20" s="204">
        <f>SUM(J16:J19)/SUM(E23:E26)</f>
        <v>0.20770314014731608</v>
      </c>
      <c r="K20" s="204">
        <f>SUM(K16:K19)/SUM(E23:E26)</f>
        <v>0.1402691794241448</v>
      </c>
      <c r="L20" s="204">
        <f>SUM(L16:L19)/SUM(E23:E26)</f>
        <v>4.6561536087733502E-2</v>
      </c>
      <c r="M20" s="58"/>
      <c r="N20" s="58"/>
      <c r="O20" s="254"/>
      <c r="P20" s="169"/>
      <c r="Q20" s="169"/>
      <c r="R20" s="146"/>
      <c r="S20" s="215"/>
      <c r="T20" s="286"/>
      <c r="U20" s="29"/>
      <c r="V20" s="35"/>
      <c r="W20" s="204" t="e">
        <f>SUM(W16:W19)/SUM(W23:W26)</f>
        <v>#DIV/0!</v>
      </c>
      <c r="X20" s="204" t="e">
        <f>SUM(X16:X19)/SUM(W23:W26)</f>
        <v>#DIV/0!</v>
      </c>
      <c r="Y20" s="204" t="e">
        <f>SUM(Y16:Y19)/SUM(W23:W26)</f>
        <v>#DIV/0!</v>
      </c>
      <c r="Z20" s="204" t="e">
        <f>SUM(Z16:Z19)/SUM(W23:W26)</f>
        <v>#DIV/0!</v>
      </c>
      <c r="AA20" s="204" t="e">
        <f>SUM(AA16:AA19)/SUM(W23:W26)</f>
        <v>#DIV/0!</v>
      </c>
      <c r="AB20" s="204" t="e">
        <f>SUM(AB16:AB19)/SUM(W23:W26)</f>
        <v>#DIV/0!</v>
      </c>
      <c r="AC20" s="204" t="e">
        <f>SUM(AC16:AC19)/SUM(W23:W26)</f>
        <v>#DIV/0!</v>
      </c>
      <c r="AD20" s="204" t="e">
        <f>SUM(AD16:AD19)/SUM(W23:W26)</f>
        <v>#DIV/0!</v>
      </c>
      <c r="AE20" s="205"/>
      <c r="AF20" s="58"/>
      <c r="AG20" s="254"/>
      <c r="AH20" s="169"/>
      <c r="AI20" s="169"/>
      <c r="AJ20" s="146"/>
      <c r="AK20" s="198"/>
      <c r="AL20" s="198"/>
      <c r="AN20" s="20"/>
      <c r="AO20" s="20"/>
      <c r="AP20" s="20"/>
      <c r="AQ20" s="20"/>
      <c r="AR20" s="198"/>
      <c r="AS20" s="198"/>
      <c r="AT20" s="198"/>
      <c r="AX20" s="12"/>
      <c r="AZ20" s="199"/>
      <c r="BA20" s="199"/>
      <c r="BD20" s="9"/>
    </row>
    <row r="21" spans="2:56" ht="13.5" customHeight="1" x14ac:dyDescent="0.15">
      <c r="B21" s="297"/>
      <c r="C21" s="93"/>
      <c r="D21" s="93"/>
      <c r="E21" s="235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2"/>
      <c r="R21" s="31"/>
      <c r="S21" s="215"/>
      <c r="T21" s="297"/>
      <c r="U21" s="93"/>
      <c r="V21" s="93"/>
      <c r="W21" s="255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2"/>
      <c r="AJ21" s="31"/>
      <c r="AK21" s="198"/>
      <c r="AL21" s="198"/>
      <c r="AP21" s="20"/>
      <c r="AQ21" s="20"/>
      <c r="AR21" s="214"/>
      <c r="AS21" s="214"/>
      <c r="AT21" s="214"/>
      <c r="AV21" s="292"/>
      <c r="AW21" s="293"/>
      <c r="AX21" s="293"/>
    </row>
    <row r="22" spans="2:56" s="8" customFormat="1" ht="13.5" customHeight="1" thickBot="1" x14ac:dyDescent="0.3">
      <c r="B22" s="298"/>
      <c r="C22" s="32"/>
      <c r="D22" s="32"/>
      <c r="E22" s="237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3"/>
      <c r="R22" s="34"/>
      <c r="S22" s="215"/>
      <c r="T22" s="298"/>
      <c r="U22" s="32"/>
      <c r="V22" s="32"/>
      <c r="W22" s="256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3"/>
      <c r="AJ22" s="34"/>
      <c r="AK22" s="215"/>
      <c r="AL22" s="215"/>
      <c r="AM22" s="90"/>
      <c r="AN22" s="90"/>
      <c r="AO22" s="90"/>
      <c r="AP22" s="215"/>
      <c r="AQ22" s="215"/>
      <c r="AR22" s="215"/>
      <c r="AS22" s="215"/>
      <c r="AT22" s="215"/>
      <c r="AZ22" s="199"/>
      <c r="BA22" s="54"/>
    </row>
    <row r="23" spans="2:56" ht="13.5" customHeight="1" x14ac:dyDescent="0.15">
      <c r="B23" s="291"/>
      <c r="C23" s="25" t="s">
        <v>33</v>
      </c>
      <c r="D23" s="26"/>
      <c r="E23" s="127">
        <f>SUM(E16:L16)</f>
        <v>44565.752000000008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5"/>
      <c r="T23" s="291"/>
      <c r="U23" s="25" t="s">
        <v>33</v>
      </c>
      <c r="V23" s="26"/>
      <c r="W23" s="127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8"/>
      <c r="AL23" s="198"/>
      <c r="AM23" s="36"/>
      <c r="AN23" s="36"/>
      <c r="AO23" s="36"/>
      <c r="AP23" s="198"/>
      <c r="AQ23" s="198"/>
      <c r="AR23" s="198"/>
      <c r="AS23" s="198"/>
      <c r="AT23" s="198"/>
      <c r="AX23" s="12"/>
    </row>
    <row r="24" spans="2:56" x14ac:dyDescent="0.15">
      <c r="B24" s="286"/>
      <c r="C24" s="27" t="s">
        <v>34</v>
      </c>
      <c r="D24" s="28"/>
      <c r="E24" s="127">
        <f>SUM(E17:L17)</f>
        <v>66379.448000000004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5"/>
      <c r="T24" s="286"/>
      <c r="U24" s="27" t="s">
        <v>34</v>
      </c>
      <c r="V24" s="28"/>
      <c r="W24" s="127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8"/>
      <c r="AL24" s="198"/>
      <c r="AM24" s="36"/>
      <c r="AN24" s="36"/>
      <c r="AO24" s="36"/>
      <c r="AP24" s="198"/>
      <c r="AQ24" s="198"/>
      <c r="AR24" s="198"/>
      <c r="AS24" s="198"/>
      <c r="AT24" s="198"/>
      <c r="AX24" s="12"/>
      <c r="AZ24" s="8"/>
      <c r="BA24" s="8"/>
    </row>
    <row r="25" spans="2:56" x14ac:dyDescent="0.15">
      <c r="B25" s="286"/>
      <c r="C25" s="27" t="s">
        <v>35</v>
      </c>
      <c r="D25" s="28"/>
      <c r="E25" s="127">
        <f>SUM(E18:L18)</f>
        <v>98377.823999999993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5"/>
      <c r="T25" s="286"/>
      <c r="U25" s="27" t="s">
        <v>35</v>
      </c>
      <c r="V25" s="28"/>
      <c r="W25" s="127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X25" s="12"/>
    </row>
    <row r="26" spans="2:56" x14ac:dyDescent="0.15">
      <c r="B26" s="286"/>
      <c r="C26" s="27" t="s">
        <v>37</v>
      </c>
      <c r="D26" s="28"/>
      <c r="E26" s="127">
        <f>SUM(E19:L19)</f>
        <v>138213.79200000002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5"/>
      <c r="T26" s="286"/>
      <c r="U26" s="27" t="s">
        <v>37</v>
      </c>
      <c r="V26" s="28"/>
      <c r="W26" s="127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5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X27" s="12"/>
    </row>
    <row r="28" spans="2:56" x14ac:dyDescent="0.15">
      <c r="B28" s="215"/>
      <c r="C28" s="215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5"/>
      <c r="T28" s="215"/>
      <c r="U28" s="215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X28" s="12"/>
    </row>
    <row r="29" spans="2:56" ht="13.5" customHeight="1" x14ac:dyDescent="0.15"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50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  <c r="AC29" s="215"/>
      <c r="AD29" s="215"/>
      <c r="AE29" s="215"/>
      <c r="AF29" s="215"/>
      <c r="AG29" s="250"/>
      <c r="AH29" s="215"/>
      <c r="AI29" s="215"/>
      <c r="AJ29" s="215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</row>
    <row r="30" spans="2:56" ht="13.5" customHeight="1" thickBot="1" x14ac:dyDescent="0.2">
      <c r="B30" s="215"/>
      <c r="C30" s="215"/>
      <c r="D30" s="215"/>
      <c r="E30" s="249"/>
      <c r="F30" s="215"/>
      <c r="G30" s="215"/>
      <c r="H30" s="215"/>
      <c r="I30" s="215"/>
      <c r="J30" s="215"/>
      <c r="K30" s="215"/>
      <c r="L30" s="215"/>
      <c r="M30" s="215"/>
      <c r="N30" s="215"/>
      <c r="O30" s="250"/>
      <c r="P30" s="215"/>
      <c r="Q30" s="215"/>
      <c r="R30" s="215"/>
      <c r="S30" s="215"/>
      <c r="T30" s="215"/>
      <c r="U30" s="215"/>
      <c r="V30" s="215"/>
      <c r="W30" s="249"/>
      <c r="X30" s="215"/>
      <c r="Y30" s="215"/>
      <c r="Z30" s="215"/>
      <c r="AA30" s="215"/>
      <c r="AB30" s="215"/>
      <c r="AC30" s="215"/>
      <c r="AD30" s="215"/>
      <c r="AE30" s="215"/>
      <c r="AF30" s="215"/>
      <c r="AG30" s="250"/>
      <c r="AH30" s="215"/>
      <c r="AI30" s="215"/>
      <c r="AJ30" s="215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</row>
    <row r="31" spans="2:56" ht="13.5" customHeight="1" thickBot="1" x14ac:dyDescent="0.3">
      <c r="B31" s="21"/>
      <c r="C31" s="289" t="str">
        <f>CONCATENATE("View Synthesis [ ",'Summary (auto)'!$C$3," ]")</f>
        <v>View Synthesis [ MPEG-151 ]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90"/>
      <c r="S31" s="215"/>
      <c r="T31" s="21"/>
      <c r="U31" s="289" t="str">
        <f>CONCATENATE("View Synthesis [ ",'Summary (auto)'!$C$4," ]")</f>
        <v>View Synthesis [ my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90"/>
      <c r="AK31" s="198"/>
      <c r="AL31" s="198"/>
      <c r="AM31" s="296" t="s">
        <v>69</v>
      </c>
      <c r="AN31" s="281"/>
      <c r="AO31" s="281"/>
      <c r="AP31" s="281"/>
      <c r="AQ31" s="152"/>
      <c r="AR31" s="198"/>
      <c r="AS31" s="198"/>
      <c r="AT31" s="198"/>
    </row>
    <row r="32" spans="2:56" ht="13.5" customHeight="1" thickBot="1" x14ac:dyDescent="0.2">
      <c r="B32" s="24" t="s">
        <v>70</v>
      </c>
      <c r="C32" s="94"/>
      <c r="D32" s="94"/>
      <c r="E32" s="215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7"/>
      <c r="P32" s="22"/>
      <c r="Q32" s="22"/>
      <c r="R32" s="23" t="s">
        <v>53</v>
      </c>
      <c r="S32" s="215"/>
      <c r="T32" s="24" t="s">
        <v>70</v>
      </c>
      <c r="U32" s="94"/>
      <c r="V32" s="94"/>
      <c r="W32" s="215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5"/>
      <c r="AE32" s="215"/>
      <c r="AF32" s="22"/>
      <c r="AG32" s="257"/>
      <c r="AH32" s="22"/>
      <c r="AI32" s="22"/>
      <c r="AJ32" s="23" t="s">
        <v>53</v>
      </c>
      <c r="AK32" s="198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50"/>
      <c r="AT32" s="90"/>
    </row>
    <row r="33" spans="2:52" x14ac:dyDescent="0.15">
      <c r="B33" s="288" t="s">
        <v>71</v>
      </c>
      <c r="C33" s="25" t="s">
        <v>33</v>
      </c>
      <c r="D33" s="39"/>
      <c r="E33" s="55"/>
      <c r="F33" s="96">
        <v>32.351591999999997</v>
      </c>
      <c r="G33" s="96">
        <v>35.783119999999997</v>
      </c>
      <c r="H33" s="96">
        <v>0.96804223</v>
      </c>
      <c r="I33" s="60">
        <v>0.97615540000000001</v>
      </c>
      <c r="J33" s="60">
        <v>6.4766509999999999E-2</v>
      </c>
      <c r="K33" s="61"/>
      <c r="L33" s="258"/>
      <c r="M33" s="258"/>
      <c r="N33" s="55"/>
      <c r="O33" s="26"/>
      <c r="P33" s="55"/>
      <c r="Q33" s="26"/>
      <c r="R33" s="131"/>
      <c r="S33" s="215"/>
      <c r="T33" s="288" t="s">
        <v>71</v>
      </c>
      <c r="U33" s="25" t="s">
        <v>33</v>
      </c>
      <c r="V33" s="39"/>
      <c r="W33" s="55"/>
      <c r="X33" s="96"/>
      <c r="Y33" s="96"/>
      <c r="Z33" s="96"/>
      <c r="AA33" s="60"/>
      <c r="AB33" s="60"/>
      <c r="AC33" s="61"/>
      <c r="AD33" s="258"/>
      <c r="AE33" s="258"/>
      <c r="AF33" s="55"/>
      <c r="AG33" s="26"/>
      <c r="AH33" s="55"/>
      <c r="AI33" s="26"/>
      <c r="AJ33" s="131"/>
      <c r="AK33" s="198"/>
      <c r="AL33" s="288" t="s">
        <v>71</v>
      </c>
      <c r="AM33" s="119" t="str">
        <f t="shared" ref="AM33:AM96" si="4">IF(OR(X33="",F33=""),"",X33-F33)</f>
        <v/>
      </c>
      <c r="AN33" s="95" t="str">
        <f t="shared" ref="AN33:AN96" si="5">IF(OR(Y33="",G33=""),"",Y33-G33)</f>
        <v/>
      </c>
      <c r="AO33" s="95" t="str">
        <f t="shared" ref="AO33:AO96" si="6">IF(OR(Z33="",H33=""),"",Z33-H33)</f>
        <v/>
      </c>
      <c r="AP33" s="95" t="str">
        <f t="shared" ref="AP33:AP96" si="7">IF(OR(AA33="",I33=""),"",AA33-I33)</f>
        <v/>
      </c>
      <c r="AQ33" s="120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6"/>
      <c r="C34" s="27" t="s">
        <v>34</v>
      </c>
      <c r="D34" s="185"/>
      <c r="E34" s="56"/>
      <c r="F34" s="186">
        <v>35.633496000000001</v>
      </c>
      <c r="G34" s="186">
        <v>39.075933999999997</v>
      </c>
      <c r="H34" s="186">
        <v>0.98158661000000003</v>
      </c>
      <c r="I34" s="62">
        <v>0.98682475000000003</v>
      </c>
      <c r="J34" s="62">
        <v>3.7263982000000001E-2</v>
      </c>
      <c r="K34" s="187"/>
      <c r="L34" s="259"/>
      <c r="M34" s="259"/>
      <c r="N34" s="56"/>
      <c r="O34" s="28"/>
      <c r="P34" s="56"/>
      <c r="Q34" s="28"/>
      <c r="R34" s="132"/>
      <c r="S34" s="215"/>
      <c r="T34" s="286"/>
      <c r="U34" s="27" t="s">
        <v>34</v>
      </c>
      <c r="V34" s="185"/>
      <c r="W34" s="56"/>
      <c r="X34" s="186"/>
      <c r="Y34" s="186"/>
      <c r="Z34" s="186"/>
      <c r="AA34" s="62"/>
      <c r="AB34" s="62"/>
      <c r="AC34" s="187"/>
      <c r="AD34" s="259"/>
      <c r="AE34" s="259"/>
      <c r="AF34" s="56"/>
      <c r="AG34" s="28"/>
      <c r="AH34" s="56"/>
      <c r="AI34" s="28"/>
      <c r="AJ34" s="132"/>
      <c r="AK34" s="198"/>
      <c r="AL34" s="286"/>
      <c r="AM34" s="86" t="str">
        <f t="shared" si="4"/>
        <v/>
      </c>
      <c r="AN34" s="121" t="str">
        <f t="shared" si="5"/>
        <v/>
      </c>
      <c r="AO34" s="121" t="str">
        <f t="shared" si="6"/>
        <v/>
      </c>
      <c r="AP34" s="121" t="str">
        <f t="shared" si="7"/>
        <v/>
      </c>
      <c r="AQ34" s="87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6"/>
      <c r="C35" s="27" t="s">
        <v>35</v>
      </c>
      <c r="D35" s="185"/>
      <c r="E35" s="56"/>
      <c r="F35" s="186">
        <v>39.975507</v>
      </c>
      <c r="G35" s="186">
        <v>43.355136000000002</v>
      </c>
      <c r="H35" s="186">
        <v>0.99046272000000002</v>
      </c>
      <c r="I35" s="62">
        <v>0.99373222000000005</v>
      </c>
      <c r="J35" s="62">
        <v>1.6918734000000001E-2</v>
      </c>
      <c r="K35" s="187"/>
      <c r="L35" s="259"/>
      <c r="M35" s="259"/>
      <c r="N35" s="56"/>
      <c r="O35" s="28"/>
      <c r="P35" s="56"/>
      <c r="Q35" s="28"/>
      <c r="R35" s="132"/>
      <c r="S35" s="215"/>
      <c r="T35" s="286"/>
      <c r="U35" s="27" t="s">
        <v>35</v>
      </c>
      <c r="V35" s="185"/>
      <c r="W35" s="56"/>
      <c r="X35" s="186"/>
      <c r="Y35" s="186"/>
      <c r="Z35" s="186"/>
      <c r="AA35" s="62"/>
      <c r="AB35" s="62"/>
      <c r="AC35" s="187"/>
      <c r="AD35" s="259"/>
      <c r="AE35" s="259"/>
      <c r="AF35" s="56"/>
      <c r="AG35" s="28"/>
      <c r="AH35" s="56"/>
      <c r="AI35" s="28"/>
      <c r="AJ35" s="132"/>
      <c r="AK35" s="198"/>
      <c r="AL35" s="286"/>
      <c r="AM35" s="86" t="str">
        <f t="shared" si="4"/>
        <v/>
      </c>
      <c r="AN35" s="121" t="str">
        <f t="shared" si="5"/>
        <v/>
      </c>
      <c r="AO35" s="121" t="str">
        <f t="shared" si="6"/>
        <v/>
      </c>
      <c r="AP35" s="121" t="str">
        <f t="shared" si="7"/>
        <v/>
      </c>
      <c r="AQ35" s="87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6"/>
      <c r="C36" s="27" t="s">
        <v>37</v>
      </c>
      <c r="D36" s="185"/>
      <c r="E36" s="56"/>
      <c r="F36" s="186">
        <v>43.799843000000003</v>
      </c>
      <c r="G36" s="186">
        <v>46.742691000000001</v>
      </c>
      <c r="H36" s="186">
        <v>0.99419997999999998</v>
      </c>
      <c r="I36" s="62">
        <v>0.99693902000000001</v>
      </c>
      <c r="J36" s="62">
        <v>6.8092769999999999E-3</v>
      </c>
      <c r="K36" s="187"/>
      <c r="L36" s="259"/>
      <c r="M36" s="259"/>
      <c r="N36" s="56"/>
      <c r="O36" s="28"/>
      <c r="P36" s="56"/>
      <c r="Q36" s="28"/>
      <c r="R36" s="132"/>
      <c r="S36" s="215"/>
      <c r="T36" s="286"/>
      <c r="U36" s="27" t="s">
        <v>37</v>
      </c>
      <c r="V36" s="185"/>
      <c r="W36" s="56"/>
      <c r="X36" s="186"/>
      <c r="Y36" s="186"/>
      <c r="Z36" s="186"/>
      <c r="AA36" s="62"/>
      <c r="AB36" s="62"/>
      <c r="AC36" s="187"/>
      <c r="AD36" s="259"/>
      <c r="AE36" s="259"/>
      <c r="AF36" s="56"/>
      <c r="AG36" s="28"/>
      <c r="AH36" s="56"/>
      <c r="AI36" s="28"/>
      <c r="AJ36" s="132"/>
      <c r="AK36" s="198"/>
      <c r="AL36" s="286"/>
      <c r="AM36" s="86" t="str">
        <f t="shared" si="4"/>
        <v/>
      </c>
      <c r="AN36" s="121" t="str">
        <f t="shared" si="5"/>
        <v/>
      </c>
      <c r="AO36" s="121" t="str">
        <f t="shared" si="6"/>
        <v/>
      </c>
      <c r="AP36" s="121" t="str">
        <f t="shared" si="7"/>
        <v/>
      </c>
      <c r="AQ36" s="87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6"/>
      <c r="C37" s="27"/>
      <c r="D37" s="185"/>
      <c r="E37" s="56"/>
      <c r="F37" s="188"/>
      <c r="G37" s="188"/>
      <c r="H37" s="188"/>
      <c r="I37" s="56"/>
      <c r="J37" s="56"/>
      <c r="K37" s="187"/>
      <c r="L37" s="259"/>
      <c r="M37" s="259"/>
      <c r="N37" s="56"/>
      <c r="O37" s="28"/>
      <c r="P37" s="56"/>
      <c r="Q37" s="28"/>
      <c r="R37" s="183"/>
      <c r="S37" s="215"/>
      <c r="T37" s="286"/>
      <c r="U37" s="27"/>
      <c r="V37" s="185"/>
      <c r="W37" s="56"/>
      <c r="X37" s="188"/>
      <c r="Y37" s="188"/>
      <c r="Z37" s="188"/>
      <c r="AA37" s="56"/>
      <c r="AB37" s="56"/>
      <c r="AC37" s="187"/>
      <c r="AD37" s="259"/>
      <c r="AE37" s="259"/>
      <c r="AF37" s="56"/>
      <c r="AG37" s="28"/>
      <c r="AH37" s="56"/>
      <c r="AI37" s="28"/>
      <c r="AJ37" s="183"/>
      <c r="AK37" s="198"/>
      <c r="AL37" s="286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8" t="s">
        <v>72</v>
      </c>
      <c r="C38" s="25" t="s">
        <v>33</v>
      </c>
      <c r="D38" s="39"/>
      <c r="E38" s="55"/>
      <c r="F38" s="96">
        <v>32.566285000000001</v>
      </c>
      <c r="G38" s="96">
        <v>36.133032</v>
      </c>
      <c r="H38" s="96">
        <v>0.96956547000000004</v>
      </c>
      <c r="I38" s="60">
        <v>0.97745696000000004</v>
      </c>
      <c r="J38" s="60">
        <v>6.2561119999999998E-2</v>
      </c>
      <c r="K38" s="61"/>
      <c r="L38" s="258"/>
      <c r="M38" s="258"/>
      <c r="N38" s="55"/>
      <c r="O38" s="26"/>
      <c r="P38" s="55"/>
      <c r="Q38" s="26"/>
      <c r="R38" s="131"/>
      <c r="S38" s="215"/>
      <c r="T38" s="288" t="s">
        <v>72</v>
      </c>
      <c r="U38" s="25" t="s">
        <v>33</v>
      </c>
      <c r="V38" s="39"/>
      <c r="W38" s="55"/>
      <c r="X38" s="96"/>
      <c r="Y38" s="96"/>
      <c r="Z38" s="96"/>
      <c r="AA38" s="60"/>
      <c r="AB38" s="60"/>
      <c r="AC38" s="61"/>
      <c r="AD38" s="258"/>
      <c r="AE38" s="258"/>
      <c r="AF38" s="55"/>
      <c r="AG38" s="26"/>
      <c r="AH38" s="55"/>
      <c r="AI38" s="26"/>
      <c r="AJ38" s="131"/>
      <c r="AK38" s="198"/>
      <c r="AL38" s="288" t="s">
        <v>72</v>
      </c>
      <c r="AM38" s="119" t="str">
        <f t="shared" si="4"/>
        <v/>
      </c>
      <c r="AN38" s="95" t="str">
        <f t="shared" si="5"/>
        <v/>
      </c>
      <c r="AO38" s="95" t="str">
        <f t="shared" si="6"/>
        <v/>
      </c>
      <c r="AP38" s="95" t="str">
        <f t="shared" si="7"/>
        <v/>
      </c>
      <c r="AQ38" s="120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6"/>
      <c r="C39" s="27" t="s">
        <v>34</v>
      </c>
      <c r="D39" s="185"/>
      <c r="E39" s="56"/>
      <c r="F39" s="186">
        <v>35.732087</v>
      </c>
      <c r="G39" s="186">
        <v>39.171646000000003</v>
      </c>
      <c r="H39" s="186">
        <v>0.98194705000000004</v>
      </c>
      <c r="I39" s="62">
        <v>0.98724297000000005</v>
      </c>
      <c r="J39" s="62">
        <v>3.7601084E-2</v>
      </c>
      <c r="K39" s="187"/>
      <c r="L39" s="259"/>
      <c r="M39" s="259"/>
      <c r="N39" s="56"/>
      <c r="O39" s="28"/>
      <c r="P39" s="56"/>
      <c r="Q39" s="28"/>
      <c r="R39" s="132"/>
      <c r="S39" s="215"/>
      <c r="T39" s="286"/>
      <c r="U39" s="27" t="s">
        <v>34</v>
      </c>
      <c r="V39" s="185"/>
      <c r="W39" s="56"/>
      <c r="X39" s="186"/>
      <c r="Y39" s="186"/>
      <c r="Z39" s="186"/>
      <c r="AA39" s="62"/>
      <c r="AB39" s="62"/>
      <c r="AC39" s="187"/>
      <c r="AD39" s="259"/>
      <c r="AE39" s="259"/>
      <c r="AF39" s="56"/>
      <c r="AG39" s="28"/>
      <c r="AH39" s="56"/>
      <c r="AI39" s="28"/>
      <c r="AJ39" s="132"/>
      <c r="AK39" s="198"/>
      <c r="AL39" s="286"/>
      <c r="AM39" s="86" t="str">
        <f t="shared" si="4"/>
        <v/>
      </c>
      <c r="AN39" s="121" t="str">
        <f t="shared" si="5"/>
        <v/>
      </c>
      <c r="AO39" s="121" t="str">
        <f t="shared" si="6"/>
        <v/>
      </c>
      <c r="AP39" s="121" t="str">
        <f t="shared" si="7"/>
        <v/>
      </c>
      <c r="AQ39" s="87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6"/>
      <c r="C40" s="27" t="s">
        <v>35</v>
      </c>
      <c r="D40" s="185"/>
      <c r="E40" s="56"/>
      <c r="F40" s="186">
        <v>40.091059999999999</v>
      </c>
      <c r="G40" s="186">
        <v>43.448293999999997</v>
      </c>
      <c r="H40" s="186">
        <v>0.99057956000000003</v>
      </c>
      <c r="I40" s="62">
        <v>0.99384083000000001</v>
      </c>
      <c r="J40" s="62">
        <v>1.6196097999999999E-2</v>
      </c>
      <c r="K40" s="187"/>
      <c r="L40" s="259"/>
      <c r="M40" s="259"/>
      <c r="N40" s="56"/>
      <c r="O40" s="28"/>
      <c r="P40" s="56"/>
      <c r="Q40" s="28"/>
      <c r="R40" s="132"/>
      <c r="S40" s="215"/>
      <c r="T40" s="286"/>
      <c r="U40" s="27" t="s">
        <v>35</v>
      </c>
      <c r="V40" s="185"/>
      <c r="W40" s="56"/>
      <c r="X40" s="186"/>
      <c r="Y40" s="186"/>
      <c r="Z40" s="186"/>
      <c r="AA40" s="62"/>
      <c r="AB40" s="62"/>
      <c r="AC40" s="187"/>
      <c r="AD40" s="259"/>
      <c r="AE40" s="259"/>
      <c r="AF40" s="56"/>
      <c r="AG40" s="28"/>
      <c r="AH40" s="56"/>
      <c r="AI40" s="28"/>
      <c r="AJ40" s="132"/>
      <c r="AK40" s="198"/>
      <c r="AL40" s="286"/>
      <c r="AM40" s="86" t="str">
        <f t="shared" si="4"/>
        <v/>
      </c>
      <c r="AN40" s="121" t="str">
        <f t="shared" si="5"/>
        <v/>
      </c>
      <c r="AO40" s="121" t="str">
        <f t="shared" si="6"/>
        <v/>
      </c>
      <c r="AP40" s="121" t="str">
        <f t="shared" si="7"/>
        <v/>
      </c>
      <c r="AQ40" s="87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6"/>
      <c r="C41" s="27" t="s">
        <v>37</v>
      </c>
      <c r="D41" s="185"/>
      <c r="E41" s="56"/>
      <c r="F41" s="186">
        <v>43.769216999999998</v>
      </c>
      <c r="G41" s="186">
        <v>46.709353</v>
      </c>
      <c r="H41" s="186">
        <v>0.99427310999999996</v>
      </c>
      <c r="I41" s="62">
        <v>0.99695135000000001</v>
      </c>
      <c r="J41" s="62">
        <v>6.5239277000000004E-3</v>
      </c>
      <c r="K41" s="187"/>
      <c r="L41" s="259"/>
      <c r="M41" s="259"/>
      <c r="N41" s="56"/>
      <c r="O41" s="28"/>
      <c r="P41" s="56"/>
      <c r="Q41" s="28"/>
      <c r="R41" s="132"/>
      <c r="S41" s="215"/>
      <c r="T41" s="286"/>
      <c r="U41" s="27" t="s">
        <v>37</v>
      </c>
      <c r="V41" s="185"/>
      <c r="W41" s="56"/>
      <c r="X41" s="186"/>
      <c r="Y41" s="186"/>
      <c r="Z41" s="186"/>
      <c r="AA41" s="62"/>
      <c r="AB41" s="62"/>
      <c r="AC41" s="187"/>
      <c r="AD41" s="259"/>
      <c r="AE41" s="259"/>
      <c r="AF41" s="56"/>
      <c r="AG41" s="28"/>
      <c r="AH41" s="56"/>
      <c r="AI41" s="28"/>
      <c r="AJ41" s="132"/>
      <c r="AK41" s="198"/>
      <c r="AL41" s="286"/>
      <c r="AM41" s="86" t="str">
        <f t="shared" si="4"/>
        <v/>
      </c>
      <c r="AN41" s="121" t="str">
        <f t="shared" si="5"/>
        <v/>
      </c>
      <c r="AO41" s="121" t="str">
        <f t="shared" si="6"/>
        <v/>
      </c>
      <c r="AP41" s="121" t="str">
        <f t="shared" si="7"/>
        <v/>
      </c>
      <c r="AQ41" s="87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6"/>
      <c r="C42" s="27"/>
      <c r="D42" s="185"/>
      <c r="E42" s="56"/>
      <c r="F42" s="188"/>
      <c r="G42" s="188"/>
      <c r="H42" s="188"/>
      <c r="I42" s="56"/>
      <c r="J42" s="56"/>
      <c r="K42" s="187"/>
      <c r="L42" s="259"/>
      <c r="M42" s="259"/>
      <c r="N42" s="56"/>
      <c r="O42" s="28"/>
      <c r="P42" s="56"/>
      <c r="Q42" s="28"/>
      <c r="R42" s="183"/>
      <c r="S42" s="215"/>
      <c r="T42" s="286"/>
      <c r="U42" s="27"/>
      <c r="V42" s="185"/>
      <c r="W42" s="56"/>
      <c r="X42" s="188"/>
      <c r="Y42" s="188"/>
      <c r="Z42" s="188"/>
      <c r="AA42" s="56"/>
      <c r="AB42" s="56"/>
      <c r="AC42" s="187"/>
      <c r="AD42" s="259"/>
      <c r="AE42" s="259"/>
      <c r="AF42" s="56"/>
      <c r="AG42" s="28"/>
      <c r="AH42" s="56"/>
      <c r="AI42" s="28"/>
      <c r="AJ42" s="183"/>
      <c r="AK42" s="198"/>
      <c r="AL42" s="286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8" t="s">
        <v>73</v>
      </c>
      <c r="C43" s="25" t="s">
        <v>33</v>
      </c>
      <c r="D43" s="39"/>
      <c r="E43" s="55"/>
      <c r="F43" s="96">
        <v>32.633237000000001</v>
      </c>
      <c r="G43" s="96">
        <v>35.962372999999999</v>
      </c>
      <c r="H43" s="96">
        <v>0.97081452999999995</v>
      </c>
      <c r="I43" s="60">
        <v>0.97891653000000001</v>
      </c>
      <c r="J43" s="60">
        <v>5.8489190000000003E-2</v>
      </c>
      <c r="K43" s="61"/>
      <c r="L43" s="258"/>
      <c r="M43" s="258"/>
      <c r="N43" s="55"/>
      <c r="O43" s="26"/>
      <c r="P43" s="55"/>
      <c r="Q43" s="26"/>
      <c r="R43" s="131"/>
      <c r="S43" s="215"/>
      <c r="T43" s="288" t="s">
        <v>73</v>
      </c>
      <c r="U43" s="25" t="s">
        <v>33</v>
      </c>
      <c r="V43" s="39"/>
      <c r="W43" s="55"/>
      <c r="X43" s="96"/>
      <c r="Y43" s="96"/>
      <c r="Z43" s="96"/>
      <c r="AA43" s="60"/>
      <c r="AB43" s="60"/>
      <c r="AC43" s="61"/>
      <c r="AD43" s="258"/>
      <c r="AE43" s="258"/>
      <c r="AF43" s="55"/>
      <c r="AG43" s="26"/>
      <c r="AH43" s="55"/>
      <c r="AI43" s="26"/>
      <c r="AJ43" s="131"/>
      <c r="AK43" s="198"/>
      <c r="AL43" s="288" t="s">
        <v>73</v>
      </c>
      <c r="AM43" s="119" t="str">
        <f t="shared" si="4"/>
        <v/>
      </c>
      <c r="AN43" s="95" t="str">
        <f t="shared" si="5"/>
        <v/>
      </c>
      <c r="AO43" s="95" t="str">
        <f t="shared" si="6"/>
        <v/>
      </c>
      <c r="AP43" s="95" t="str">
        <f t="shared" si="7"/>
        <v/>
      </c>
      <c r="AQ43" s="120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6"/>
      <c r="C44" s="27" t="s">
        <v>34</v>
      </c>
      <c r="D44" s="185"/>
      <c r="E44" s="56"/>
      <c r="F44" s="186">
        <v>35.382599999999996</v>
      </c>
      <c r="G44" s="186">
        <v>38.822806999999997</v>
      </c>
      <c r="H44" s="186">
        <v>0.98201819999999995</v>
      </c>
      <c r="I44" s="62">
        <v>0.98707613999999999</v>
      </c>
      <c r="J44" s="62">
        <v>3.6442343000000002E-2</v>
      </c>
      <c r="K44" s="187"/>
      <c r="L44" s="259"/>
      <c r="M44" s="259"/>
      <c r="N44" s="56"/>
      <c r="O44" s="28"/>
      <c r="P44" s="56"/>
      <c r="Q44" s="28"/>
      <c r="R44" s="132"/>
      <c r="S44" s="215"/>
      <c r="T44" s="286"/>
      <c r="U44" s="27" t="s">
        <v>34</v>
      </c>
      <c r="V44" s="185"/>
      <c r="W44" s="56"/>
      <c r="X44" s="186"/>
      <c r="Y44" s="186"/>
      <c r="Z44" s="186"/>
      <c r="AA44" s="62"/>
      <c r="AB44" s="62"/>
      <c r="AC44" s="187"/>
      <c r="AD44" s="259"/>
      <c r="AE44" s="259"/>
      <c r="AF44" s="56"/>
      <c r="AG44" s="28"/>
      <c r="AH44" s="56"/>
      <c r="AI44" s="28"/>
      <c r="AJ44" s="132"/>
      <c r="AK44" s="198"/>
      <c r="AL44" s="286"/>
      <c r="AM44" s="86" t="str">
        <f t="shared" si="4"/>
        <v/>
      </c>
      <c r="AN44" s="121" t="str">
        <f t="shared" si="5"/>
        <v/>
      </c>
      <c r="AO44" s="121" t="str">
        <f t="shared" si="6"/>
        <v/>
      </c>
      <c r="AP44" s="121" t="str">
        <f t="shared" si="7"/>
        <v/>
      </c>
      <c r="AQ44" s="87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6"/>
      <c r="C45" s="27" t="s">
        <v>35</v>
      </c>
      <c r="D45" s="185"/>
      <c r="E45" s="56"/>
      <c r="F45" s="186">
        <v>39.772025999999997</v>
      </c>
      <c r="G45" s="186">
        <v>43.109693999999998</v>
      </c>
      <c r="H45" s="186">
        <v>0.99056095</v>
      </c>
      <c r="I45" s="62">
        <v>0.99375407999999998</v>
      </c>
      <c r="J45" s="62">
        <v>1.6416529999999999E-2</v>
      </c>
      <c r="K45" s="187"/>
      <c r="L45" s="259"/>
      <c r="M45" s="259"/>
      <c r="N45" s="56"/>
      <c r="O45" s="28"/>
      <c r="P45" s="56"/>
      <c r="Q45" s="28"/>
      <c r="R45" s="132"/>
      <c r="S45" s="215"/>
      <c r="T45" s="286"/>
      <c r="U45" s="27" t="s">
        <v>35</v>
      </c>
      <c r="V45" s="185"/>
      <c r="W45" s="56"/>
      <c r="X45" s="186"/>
      <c r="Y45" s="186"/>
      <c r="Z45" s="186"/>
      <c r="AA45" s="62"/>
      <c r="AB45" s="62"/>
      <c r="AC45" s="187"/>
      <c r="AD45" s="259"/>
      <c r="AE45" s="259"/>
      <c r="AF45" s="56"/>
      <c r="AG45" s="28"/>
      <c r="AH45" s="56"/>
      <c r="AI45" s="28"/>
      <c r="AJ45" s="132"/>
      <c r="AK45" s="198"/>
      <c r="AL45" s="286"/>
      <c r="AM45" s="86" t="str">
        <f t="shared" si="4"/>
        <v/>
      </c>
      <c r="AN45" s="121" t="str">
        <f t="shared" si="5"/>
        <v/>
      </c>
      <c r="AO45" s="121" t="str">
        <f t="shared" si="6"/>
        <v/>
      </c>
      <c r="AP45" s="121" t="str">
        <f t="shared" si="7"/>
        <v/>
      </c>
      <c r="AQ45" s="87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6"/>
      <c r="C46" s="27" t="s">
        <v>37</v>
      </c>
      <c r="D46" s="185"/>
      <c r="E46" s="56"/>
      <c r="F46" s="186">
        <v>43.384295999999999</v>
      </c>
      <c r="G46" s="186">
        <v>46.410874999999997</v>
      </c>
      <c r="H46" s="186">
        <v>0.99417153000000003</v>
      </c>
      <c r="I46" s="62">
        <v>0.99679865999999995</v>
      </c>
      <c r="J46" s="62">
        <v>6.7223133999999999E-3</v>
      </c>
      <c r="K46" s="187"/>
      <c r="L46" s="259"/>
      <c r="M46" s="259"/>
      <c r="N46" s="56"/>
      <c r="O46" s="28"/>
      <c r="P46" s="56"/>
      <c r="Q46" s="28"/>
      <c r="R46" s="132"/>
      <c r="S46" s="215"/>
      <c r="T46" s="286"/>
      <c r="U46" s="27" t="s">
        <v>37</v>
      </c>
      <c r="V46" s="185"/>
      <c r="W46" s="56"/>
      <c r="X46" s="186"/>
      <c r="Y46" s="186"/>
      <c r="Z46" s="186"/>
      <c r="AA46" s="62"/>
      <c r="AB46" s="62"/>
      <c r="AC46" s="187"/>
      <c r="AD46" s="259"/>
      <c r="AE46" s="259"/>
      <c r="AF46" s="56"/>
      <c r="AG46" s="28"/>
      <c r="AH46" s="56"/>
      <c r="AI46" s="28"/>
      <c r="AJ46" s="132"/>
      <c r="AK46" s="198"/>
      <c r="AL46" s="286"/>
      <c r="AM46" s="86" t="str">
        <f t="shared" si="4"/>
        <v/>
      </c>
      <c r="AN46" s="121" t="str">
        <f t="shared" si="5"/>
        <v/>
      </c>
      <c r="AO46" s="121" t="str">
        <f t="shared" si="6"/>
        <v/>
      </c>
      <c r="AP46" s="121" t="str">
        <f t="shared" si="7"/>
        <v/>
      </c>
      <c r="AQ46" s="87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6"/>
      <c r="C47" s="27"/>
      <c r="D47" s="185"/>
      <c r="E47" s="56"/>
      <c r="F47" s="188"/>
      <c r="G47" s="188"/>
      <c r="H47" s="188"/>
      <c r="I47" s="56"/>
      <c r="J47" s="56"/>
      <c r="K47" s="187"/>
      <c r="L47" s="259"/>
      <c r="M47" s="259"/>
      <c r="N47" s="56"/>
      <c r="O47" s="28"/>
      <c r="P47" s="56"/>
      <c r="Q47" s="28"/>
      <c r="R47" s="183"/>
      <c r="S47" s="215"/>
      <c r="T47" s="286"/>
      <c r="U47" s="27"/>
      <c r="V47" s="185"/>
      <c r="W47" s="56"/>
      <c r="X47" s="188"/>
      <c r="Y47" s="188"/>
      <c r="Z47" s="188"/>
      <c r="AA47" s="56"/>
      <c r="AB47" s="56"/>
      <c r="AC47" s="187"/>
      <c r="AD47" s="259"/>
      <c r="AE47" s="259"/>
      <c r="AF47" s="56"/>
      <c r="AG47" s="28"/>
      <c r="AH47" s="56"/>
      <c r="AI47" s="28"/>
      <c r="AJ47" s="183"/>
      <c r="AK47" s="198"/>
      <c r="AL47" s="286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8" t="s">
        <v>74</v>
      </c>
      <c r="C48" s="25" t="s">
        <v>33</v>
      </c>
      <c r="D48" s="39"/>
      <c r="E48" s="55"/>
      <c r="F48" s="96">
        <v>32.365496999999998</v>
      </c>
      <c r="G48" s="96">
        <v>36.070489000000002</v>
      </c>
      <c r="H48" s="96">
        <v>0.97023506999999998</v>
      </c>
      <c r="I48" s="60">
        <v>0.97858769999999995</v>
      </c>
      <c r="J48" s="60">
        <v>5.3015395999999999E-2</v>
      </c>
      <c r="K48" s="61"/>
      <c r="L48" s="258"/>
      <c r="M48" s="258"/>
      <c r="N48" s="55"/>
      <c r="O48" s="26"/>
      <c r="P48" s="55"/>
      <c r="Q48" s="26"/>
      <c r="R48" s="131"/>
      <c r="S48" s="215"/>
      <c r="T48" s="288" t="s">
        <v>74</v>
      </c>
      <c r="U48" s="25" t="s">
        <v>33</v>
      </c>
      <c r="V48" s="39"/>
      <c r="W48" s="55"/>
      <c r="X48" s="96"/>
      <c r="Y48" s="96"/>
      <c r="Z48" s="96"/>
      <c r="AA48" s="60"/>
      <c r="AB48" s="60"/>
      <c r="AC48" s="61"/>
      <c r="AD48" s="258"/>
      <c r="AE48" s="258"/>
      <c r="AF48" s="55"/>
      <c r="AG48" s="26"/>
      <c r="AH48" s="55"/>
      <c r="AI48" s="26"/>
      <c r="AJ48" s="131"/>
      <c r="AK48" s="198"/>
      <c r="AL48" s="288" t="s">
        <v>74</v>
      </c>
      <c r="AM48" s="119" t="str">
        <f t="shared" si="4"/>
        <v/>
      </c>
      <c r="AN48" s="95" t="str">
        <f t="shared" si="5"/>
        <v/>
      </c>
      <c r="AO48" s="95" t="str">
        <f t="shared" si="6"/>
        <v/>
      </c>
      <c r="AP48" s="95" t="str">
        <f t="shared" si="7"/>
        <v/>
      </c>
      <c r="AQ48" s="120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6"/>
      <c r="C49" s="27" t="s">
        <v>34</v>
      </c>
      <c r="D49" s="185"/>
      <c r="E49" s="56"/>
      <c r="F49" s="186">
        <v>35.511980000000001</v>
      </c>
      <c r="G49" s="186">
        <v>39.023606999999998</v>
      </c>
      <c r="H49" s="186">
        <v>0.98158593000000005</v>
      </c>
      <c r="I49" s="62">
        <v>0.98698258000000005</v>
      </c>
      <c r="J49" s="62">
        <v>3.3335530000000002E-2</v>
      </c>
      <c r="K49" s="187"/>
      <c r="L49" s="259"/>
      <c r="M49" s="259"/>
      <c r="N49" s="56"/>
      <c r="O49" s="28"/>
      <c r="P49" s="56"/>
      <c r="Q49" s="28"/>
      <c r="R49" s="132"/>
      <c r="S49" s="215"/>
      <c r="T49" s="286"/>
      <c r="U49" s="27" t="s">
        <v>34</v>
      </c>
      <c r="V49" s="185"/>
      <c r="W49" s="56"/>
      <c r="X49" s="186"/>
      <c r="Y49" s="186"/>
      <c r="Z49" s="186"/>
      <c r="AA49" s="62"/>
      <c r="AB49" s="62"/>
      <c r="AC49" s="187"/>
      <c r="AD49" s="259"/>
      <c r="AE49" s="259"/>
      <c r="AF49" s="56"/>
      <c r="AG49" s="28"/>
      <c r="AH49" s="56"/>
      <c r="AI49" s="28"/>
      <c r="AJ49" s="132"/>
      <c r="AK49" s="198"/>
      <c r="AL49" s="286"/>
      <c r="AM49" s="86" t="str">
        <f t="shared" si="4"/>
        <v/>
      </c>
      <c r="AN49" s="121" t="str">
        <f t="shared" si="5"/>
        <v/>
      </c>
      <c r="AO49" s="121" t="str">
        <f t="shared" si="6"/>
        <v/>
      </c>
      <c r="AP49" s="121" t="str">
        <f t="shared" si="7"/>
        <v/>
      </c>
      <c r="AQ49" s="87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6"/>
      <c r="C50" s="27" t="s">
        <v>35</v>
      </c>
      <c r="D50" s="185"/>
      <c r="E50" s="56"/>
      <c r="F50" s="186">
        <v>39.952779</v>
      </c>
      <c r="G50" s="186">
        <v>43.177926999999997</v>
      </c>
      <c r="H50" s="186">
        <v>0.99024022</v>
      </c>
      <c r="I50" s="62">
        <v>0.99342255000000002</v>
      </c>
      <c r="J50" s="62">
        <v>1.5738847E-2</v>
      </c>
      <c r="K50" s="187"/>
      <c r="L50" s="259"/>
      <c r="M50" s="259"/>
      <c r="N50" s="56"/>
      <c r="O50" s="28"/>
      <c r="P50" s="56"/>
      <c r="Q50" s="28"/>
      <c r="R50" s="132"/>
      <c r="S50" s="215"/>
      <c r="T50" s="286"/>
      <c r="U50" s="27" t="s">
        <v>35</v>
      </c>
      <c r="V50" s="185"/>
      <c r="W50" s="56"/>
      <c r="X50" s="186"/>
      <c r="Y50" s="186"/>
      <c r="Z50" s="186"/>
      <c r="AA50" s="62"/>
      <c r="AB50" s="62"/>
      <c r="AC50" s="187"/>
      <c r="AD50" s="259"/>
      <c r="AE50" s="259"/>
      <c r="AF50" s="56"/>
      <c r="AG50" s="28"/>
      <c r="AH50" s="56"/>
      <c r="AI50" s="28"/>
      <c r="AJ50" s="132"/>
      <c r="AK50" s="198"/>
      <c r="AL50" s="286"/>
      <c r="AM50" s="86" t="str">
        <f t="shared" si="4"/>
        <v/>
      </c>
      <c r="AN50" s="121" t="str">
        <f t="shared" si="5"/>
        <v/>
      </c>
      <c r="AO50" s="121" t="str">
        <f t="shared" si="6"/>
        <v/>
      </c>
      <c r="AP50" s="121" t="str">
        <f t="shared" si="7"/>
        <v/>
      </c>
      <c r="AQ50" s="87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6"/>
      <c r="C51" s="27" t="s">
        <v>37</v>
      </c>
      <c r="D51" s="185"/>
      <c r="E51" s="56"/>
      <c r="F51" s="186">
        <v>43.428728</v>
      </c>
      <c r="G51" s="186">
        <v>46.400891000000001</v>
      </c>
      <c r="H51" s="186">
        <v>0.99397393999999994</v>
      </c>
      <c r="I51" s="62">
        <v>0.99670203999999996</v>
      </c>
      <c r="J51" s="62">
        <v>6.6624600000000003E-3</v>
      </c>
      <c r="K51" s="187"/>
      <c r="L51" s="259"/>
      <c r="M51" s="259"/>
      <c r="N51" s="56"/>
      <c r="O51" s="28"/>
      <c r="P51" s="56"/>
      <c r="Q51" s="28"/>
      <c r="R51" s="132"/>
      <c r="S51" s="215"/>
      <c r="T51" s="286"/>
      <c r="U51" s="27" t="s">
        <v>37</v>
      </c>
      <c r="V51" s="185"/>
      <c r="W51" s="56"/>
      <c r="X51" s="186"/>
      <c r="Y51" s="186"/>
      <c r="Z51" s="186"/>
      <c r="AA51" s="62"/>
      <c r="AB51" s="62"/>
      <c r="AC51" s="187"/>
      <c r="AD51" s="259"/>
      <c r="AE51" s="259"/>
      <c r="AF51" s="56"/>
      <c r="AG51" s="28"/>
      <c r="AH51" s="56"/>
      <c r="AI51" s="28"/>
      <c r="AJ51" s="132"/>
      <c r="AK51" s="198"/>
      <c r="AL51" s="286"/>
      <c r="AM51" s="86" t="str">
        <f t="shared" si="4"/>
        <v/>
      </c>
      <c r="AN51" s="121" t="str">
        <f t="shared" si="5"/>
        <v/>
      </c>
      <c r="AO51" s="121" t="str">
        <f t="shared" si="6"/>
        <v/>
      </c>
      <c r="AP51" s="121" t="str">
        <f t="shared" si="7"/>
        <v/>
      </c>
      <c r="AQ51" s="87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6"/>
      <c r="C52" s="27"/>
      <c r="D52" s="185"/>
      <c r="E52" s="56"/>
      <c r="F52" s="188"/>
      <c r="G52" s="188"/>
      <c r="H52" s="188"/>
      <c r="I52" s="56"/>
      <c r="J52" s="56"/>
      <c r="K52" s="187"/>
      <c r="L52" s="259"/>
      <c r="M52" s="259"/>
      <c r="N52" s="56"/>
      <c r="O52" s="28"/>
      <c r="P52" s="56"/>
      <c r="Q52" s="28"/>
      <c r="R52" s="183"/>
      <c r="S52" s="215"/>
      <c r="T52" s="286"/>
      <c r="U52" s="27"/>
      <c r="V52" s="185"/>
      <c r="W52" s="56"/>
      <c r="X52" s="188"/>
      <c r="Y52" s="188"/>
      <c r="Z52" s="188"/>
      <c r="AA52" s="56"/>
      <c r="AB52" s="56"/>
      <c r="AC52" s="187"/>
      <c r="AD52" s="259"/>
      <c r="AE52" s="259"/>
      <c r="AF52" s="56"/>
      <c r="AG52" s="28"/>
      <c r="AH52" s="56"/>
      <c r="AI52" s="28"/>
      <c r="AJ52" s="183"/>
      <c r="AK52" s="198"/>
      <c r="AL52" s="286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8" t="s">
        <v>75</v>
      </c>
      <c r="C53" s="25" t="s">
        <v>33</v>
      </c>
      <c r="D53" s="39"/>
      <c r="E53" s="55"/>
      <c r="F53" s="96">
        <v>32.826641000000002</v>
      </c>
      <c r="G53" s="96">
        <v>36.327832999999998</v>
      </c>
      <c r="H53" s="96">
        <v>0.97090754000000001</v>
      </c>
      <c r="I53" s="60">
        <v>0.97941288000000004</v>
      </c>
      <c r="J53" s="60">
        <v>5.3047469999999999E-2</v>
      </c>
      <c r="K53" s="61"/>
      <c r="L53" s="258"/>
      <c r="M53" s="258"/>
      <c r="N53" s="55"/>
      <c r="O53" s="26"/>
      <c r="P53" s="55"/>
      <c r="Q53" s="26"/>
      <c r="R53" s="131"/>
      <c r="S53" s="215"/>
      <c r="T53" s="288" t="s">
        <v>75</v>
      </c>
      <c r="U53" s="25" t="s">
        <v>33</v>
      </c>
      <c r="V53" s="39"/>
      <c r="W53" s="55"/>
      <c r="X53" s="96"/>
      <c r="Y53" s="96"/>
      <c r="Z53" s="96"/>
      <c r="AA53" s="60"/>
      <c r="AB53" s="60"/>
      <c r="AC53" s="61"/>
      <c r="AD53" s="258"/>
      <c r="AE53" s="258"/>
      <c r="AF53" s="55"/>
      <c r="AG53" s="26"/>
      <c r="AH53" s="55"/>
      <c r="AI53" s="26"/>
      <c r="AJ53" s="131"/>
      <c r="AK53" s="198"/>
      <c r="AL53" s="288" t="s">
        <v>75</v>
      </c>
      <c r="AM53" s="119" t="str">
        <f t="shared" si="4"/>
        <v/>
      </c>
      <c r="AN53" s="95" t="str">
        <f t="shared" si="5"/>
        <v/>
      </c>
      <c r="AO53" s="95" t="str">
        <f t="shared" si="6"/>
        <v/>
      </c>
      <c r="AP53" s="95" t="str">
        <f t="shared" si="7"/>
        <v/>
      </c>
      <c r="AQ53" s="120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6"/>
      <c r="C54" s="27" t="s">
        <v>34</v>
      </c>
      <c r="D54" s="185"/>
      <c r="E54" s="56"/>
      <c r="F54" s="186">
        <v>35.802734000000001</v>
      </c>
      <c r="G54" s="186">
        <v>39.036321000000001</v>
      </c>
      <c r="H54" s="186">
        <v>0.98165645000000001</v>
      </c>
      <c r="I54" s="62">
        <v>0.98710633000000003</v>
      </c>
      <c r="J54" s="62">
        <v>3.3215507999999998E-2</v>
      </c>
      <c r="K54" s="187"/>
      <c r="L54" s="259"/>
      <c r="M54" s="259"/>
      <c r="N54" s="56"/>
      <c r="O54" s="28"/>
      <c r="P54" s="56"/>
      <c r="Q54" s="28"/>
      <c r="R54" s="132"/>
      <c r="S54" s="215"/>
      <c r="T54" s="286"/>
      <c r="U54" s="27" t="s">
        <v>34</v>
      </c>
      <c r="V54" s="185"/>
      <c r="W54" s="56"/>
      <c r="X54" s="186"/>
      <c r="Y54" s="186"/>
      <c r="Z54" s="186"/>
      <c r="AA54" s="62"/>
      <c r="AB54" s="62"/>
      <c r="AC54" s="187"/>
      <c r="AD54" s="259"/>
      <c r="AE54" s="259"/>
      <c r="AF54" s="56"/>
      <c r="AG54" s="28"/>
      <c r="AH54" s="56"/>
      <c r="AI54" s="28"/>
      <c r="AJ54" s="132"/>
      <c r="AK54" s="198"/>
      <c r="AL54" s="286"/>
      <c r="AM54" s="86" t="str">
        <f t="shared" si="4"/>
        <v/>
      </c>
      <c r="AN54" s="121" t="str">
        <f t="shared" si="5"/>
        <v/>
      </c>
      <c r="AO54" s="121" t="str">
        <f t="shared" si="6"/>
        <v/>
      </c>
      <c r="AP54" s="121" t="str">
        <f t="shared" si="7"/>
        <v/>
      </c>
      <c r="AQ54" s="87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6"/>
      <c r="C55" s="27" t="s">
        <v>35</v>
      </c>
      <c r="D55" s="185"/>
      <c r="E55" s="56"/>
      <c r="F55" s="186">
        <v>39.305131000000003</v>
      </c>
      <c r="G55" s="186">
        <v>42.252352000000002</v>
      </c>
      <c r="H55" s="186">
        <v>0.99017516000000005</v>
      </c>
      <c r="I55" s="62">
        <v>0.99342980000000003</v>
      </c>
      <c r="J55" s="62">
        <v>1.6784064000000001E-2</v>
      </c>
      <c r="K55" s="187"/>
      <c r="L55" s="259"/>
      <c r="M55" s="259"/>
      <c r="N55" s="56"/>
      <c r="O55" s="28"/>
      <c r="P55" s="56"/>
      <c r="Q55" s="28"/>
      <c r="R55" s="132"/>
      <c r="S55" s="215"/>
      <c r="T55" s="286"/>
      <c r="U55" s="27" t="s">
        <v>35</v>
      </c>
      <c r="V55" s="185"/>
      <c r="W55" s="56"/>
      <c r="X55" s="186"/>
      <c r="Y55" s="186"/>
      <c r="Z55" s="186"/>
      <c r="AA55" s="62"/>
      <c r="AB55" s="62"/>
      <c r="AC55" s="187"/>
      <c r="AD55" s="259"/>
      <c r="AE55" s="259"/>
      <c r="AF55" s="56"/>
      <c r="AG55" s="28"/>
      <c r="AH55" s="56"/>
      <c r="AI55" s="28"/>
      <c r="AJ55" s="132"/>
      <c r="AK55" s="198"/>
      <c r="AL55" s="286"/>
      <c r="AM55" s="86" t="str">
        <f t="shared" si="4"/>
        <v/>
      </c>
      <c r="AN55" s="121" t="str">
        <f t="shared" si="5"/>
        <v/>
      </c>
      <c r="AO55" s="121" t="str">
        <f t="shared" si="6"/>
        <v/>
      </c>
      <c r="AP55" s="121" t="str">
        <f t="shared" si="7"/>
        <v/>
      </c>
      <c r="AQ55" s="87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6"/>
      <c r="C56" s="27" t="s">
        <v>37</v>
      </c>
      <c r="D56" s="185"/>
      <c r="E56" s="56"/>
      <c r="F56" s="186">
        <v>43.392969000000001</v>
      </c>
      <c r="G56" s="186">
        <v>46.372343000000001</v>
      </c>
      <c r="H56" s="186">
        <v>0.99403001999999996</v>
      </c>
      <c r="I56" s="62">
        <v>0.99659695999999998</v>
      </c>
      <c r="J56" s="62">
        <v>6.9401020000000001E-3</v>
      </c>
      <c r="K56" s="187"/>
      <c r="L56" s="259"/>
      <c r="M56" s="259"/>
      <c r="N56" s="56"/>
      <c r="O56" s="28"/>
      <c r="P56" s="56"/>
      <c r="Q56" s="28"/>
      <c r="R56" s="132"/>
      <c r="S56" s="215"/>
      <c r="T56" s="286"/>
      <c r="U56" s="27" t="s">
        <v>37</v>
      </c>
      <c r="V56" s="185"/>
      <c r="W56" s="56"/>
      <c r="X56" s="186"/>
      <c r="Y56" s="186"/>
      <c r="Z56" s="186"/>
      <c r="AA56" s="62"/>
      <c r="AB56" s="62"/>
      <c r="AC56" s="187"/>
      <c r="AD56" s="259"/>
      <c r="AE56" s="259"/>
      <c r="AF56" s="56"/>
      <c r="AG56" s="28"/>
      <c r="AH56" s="56"/>
      <c r="AI56" s="28"/>
      <c r="AJ56" s="132"/>
      <c r="AK56" s="198"/>
      <c r="AL56" s="286"/>
      <c r="AM56" s="86" t="str">
        <f t="shared" si="4"/>
        <v/>
      </c>
      <c r="AN56" s="121" t="str">
        <f t="shared" si="5"/>
        <v/>
      </c>
      <c r="AO56" s="121" t="str">
        <f t="shared" si="6"/>
        <v/>
      </c>
      <c r="AP56" s="121" t="str">
        <f t="shared" si="7"/>
        <v/>
      </c>
      <c r="AQ56" s="87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6"/>
      <c r="C57" s="27"/>
      <c r="D57" s="185"/>
      <c r="E57" s="56"/>
      <c r="F57" s="188"/>
      <c r="G57" s="188"/>
      <c r="H57" s="188"/>
      <c r="I57" s="56"/>
      <c r="J57" s="56"/>
      <c r="K57" s="187"/>
      <c r="L57" s="259"/>
      <c r="M57" s="259"/>
      <c r="N57" s="56"/>
      <c r="O57" s="28"/>
      <c r="P57" s="56"/>
      <c r="Q57" s="28"/>
      <c r="R57" s="183"/>
      <c r="S57" s="215"/>
      <c r="T57" s="286"/>
      <c r="U57" s="27"/>
      <c r="V57" s="185"/>
      <c r="W57" s="56"/>
      <c r="X57" s="188"/>
      <c r="Y57" s="188"/>
      <c r="Z57" s="188"/>
      <c r="AA57" s="56"/>
      <c r="AB57" s="56"/>
      <c r="AC57" s="187"/>
      <c r="AD57" s="259"/>
      <c r="AE57" s="259"/>
      <c r="AF57" s="56"/>
      <c r="AG57" s="28"/>
      <c r="AH57" s="56"/>
      <c r="AI57" s="28"/>
      <c r="AJ57" s="183"/>
      <c r="AK57" s="198"/>
      <c r="AL57" s="286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8" t="s">
        <v>76</v>
      </c>
      <c r="C58" s="25" t="s">
        <v>33</v>
      </c>
      <c r="D58" s="39"/>
      <c r="E58" s="55"/>
      <c r="F58" s="96">
        <v>32.964905999999999</v>
      </c>
      <c r="G58" s="96">
        <v>36.171219000000001</v>
      </c>
      <c r="H58" s="96">
        <v>0.97087811999999996</v>
      </c>
      <c r="I58" s="60">
        <v>0.98008923999999997</v>
      </c>
      <c r="J58" s="60">
        <v>5.4297327999999999E-2</v>
      </c>
      <c r="K58" s="61"/>
      <c r="L58" s="258"/>
      <c r="M58" s="258"/>
      <c r="N58" s="55"/>
      <c r="O58" s="26"/>
      <c r="P58" s="55"/>
      <c r="Q58" s="26"/>
      <c r="R58" s="131"/>
      <c r="S58" s="215"/>
      <c r="T58" s="288" t="s">
        <v>76</v>
      </c>
      <c r="U58" s="25" t="s">
        <v>33</v>
      </c>
      <c r="V58" s="39"/>
      <c r="W58" s="55"/>
      <c r="X58" s="96"/>
      <c r="Y58" s="96"/>
      <c r="Z58" s="96"/>
      <c r="AA58" s="60"/>
      <c r="AB58" s="60"/>
      <c r="AC58" s="61"/>
      <c r="AD58" s="258"/>
      <c r="AE58" s="258"/>
      <c r="AF58" s="55"/>
      <c r="AG58" s="26"/>
      <c r="AH58" s="55"/>
      <c r="AI58" s="26"/>
      <c r="AJ58" s="131"/>
      <c r="AK58" s="198"/>
      <c r="AL58" s="288" t="s">
        <v>76</v>
      </c>
      <c r="AM58" s="119" t="str">
        <f t="shared" si="4"/>
        <v/>
      </c>
      <c r="AN58" s="95" t="str">
        <f t="shared" si="5"/>
        <v/>
      </c>
      <c r="AO58" s="95" t="str">
        <f t="shared" si="6"/>
        <v/>
      </c>
      <c r="AP58" s="95" t="str">
        <f t="shared" si="7"/>
        <v/>
      </c>
      <c r="AQ58" s="120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6"/>
      <c r="C59" s="27" t="s">
        <v>34</v>
      </c>
      <c r="D59" s="185"/>
      <c r="E59" s="56"/>
      <c r="F59" s="186">
        <v>35.671512</v>
      </c>
      <c r="G59" s="186">
        <v>38.762155999999997</v>
      </c>
      <c r="H59" s="186">
        <v>0.98189979000000005</v>
      </c>
      <c r="I59" s="62">
        <v>0.98749344999999999</v>
      </c>
      <c r="J59" s="62">
        <v>3.4586247000000001E-2</v>
      </c>
      <c r="K59" s="187"/>
      <c r="L59" s="259"/>
      <c r="M59" s="259"/>
      <c r="N59" s="56"/>
      <c r="O59" s="28"/>
      <c r="P59" s="56"/>
      <c r="Q59" s="28"/>
      <c r="R59" s="132"/>
      <c r="S59" s="215"/>
      <c r="T59" s="286"/>
      <c r="U59" s="27" t="s">
        <v>34</v>
      </c>
      <c r="V59" s="185"/>
      <c r="W59" s="56"/>
      <c r="X59" s="186"/>
      <c r="Y59" s="186"/>
      <c r="Z59" s="186"/>
      <c r="AA59" s="62"/>
      <c r="AB59" s="62"/>
      <c r="AC59" s="187"/>
      <c r="AD59" s="259"/>
      <c r="AE59" s="259"/>
      <c r="AF59" s="56"/>
      <c r="AG59" s="28"/>
      <c r="AH59" s="56"/>
      <c r="AI59" s="28"/>
      <c r="AJ59" s="132"/>
      <c r="AK59" s="198"/>
      <c r="AL59" s="286"/>
      <c r="AM59" s="86" t="str">
        <f t="shared" si="4"/>
        <v/>
      </c>
      <c r="AN59" s="121" t="str">
        <f t="shared" si="5"/>
        <v/>
      </c>
      <c r="AO59" s="121" t="str">
        <f t="shared" si="6"/>
        <v/>
      </c>
      <c r="AP59" s="121" t="str">
        <f t="shared" si="7"/>
        <v/>
      </c>
      <c r="AQ59" s="87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6"/>
      <c r="C60" s="27" t="s">
        <v>35</v>
      </c>
      <c r="D60" s="185"/>
      <c r="E60" s="56"/>
      <c r="F60" s="186">
        <v>39.252572999999998</v>
      </c>
      <c r="G60" s="186">
        <v>42.574551999999997</v>
      </c>
      <c r="H60" s="186">
        <v>0.99028236000000003</v>
      </c>
      <c r="I60" s="62">
        <v>0.99341058999999998</v>
      </c>
      <c r="J60" s="62">
        <v>1.7228406000000002E-2</v>
      </c>
      <c r="K60" s="187"/>
      <c r="L60" s="259"/>
      <c r="M60" s="259"/>
      <c r="N60" s="56"/>
      <c r="O60" s="28"/>
      <c r="P60" s="56"/>
      <c r="Q60" s="28"/>
      <c r="R60" s="132"/>
      <c r="S60" s="215"/>
      <c r="T60" s="286"/>
      <c r="U60" s="27" t="s">
        <v>35</v>
      </c>
      <c r="V60" s="185"/>
      <c r="W60" s="56"/>
      <c r="X60" s="186"/>
      <c r="Y60" s="186"/>
      <c r="Z60" s="186"/>
      <c r="AA60" s="62"/>
      <c r="AB60" s="62"/>
      <c r="AC60" s="187"/>
      <c r="AD60" s="259"/>
      <c r="AE60" s="259"/>
      <c r="AF60" s="56"/>
      <c r="AG60" s="28"/>
      <c r="AH60" s="56"/>
      <c r="AI60" s="28"/>
      <c r="AJ60" s="132"/>
      <c r="AK60" s="198"/>
      <c r="AL60" s="286"/>
      <c r="AM60" s="86" t="str">
        <f t="shared" si="4"/>
        <v/>
      </c>
      <c r="AN60" s="121" t="str">
        <f t="shared" si="5"/>
        <v/>
      </c>
      <c r="AO60" s="121" t="str">
        <f t="shared" si="6"/>
        <v/>
      </c>
      <c r="AP60" s="121" t="str">
        <f t="shared" si="7"/>
        <v/>
      </c>
      <c r="AQ60" s="87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6"/>
      <c r="C61" s="27" t="s">
        <v>37</v>
      </c>
      <c r="D61" s="185"/>
      <c r="E61" s="56"/>
      <c r="F61" s="186">
        <v>43.615233000000003</v>
      </c>
      <c r="G61" s="186">
        <v>46.588301000000001</v>
      </c>
      <c r="H61" s="186">
        <v>0.99410197</v>
      </c>
      <c r="I61" s="62">
        <v>0.99669034999999995</v>
      </c>
      <c r="J61" s="62">
        <v>6.908773E-3</v>
      </c>
      <c r="K61" s="187"/>
      <c r="L61" s="259"/>
      <c r="M61" s="259"/>
      <c r="N61" s="56"/>
      <c r="O61" s="28"/>
      <c r="P61" s="56"/>
      <c r="Q61" s="28"/>
      <c r="R61" s="132"/>
      <c r="S61" s="215"/>
      <c r="T61" s="286"/>
      <c r="U61" s="27" t="s">
        <v>37</v>
      </c>
      <c r="V61" s="185"/>
      <c r="W61" s="56"/>
      <c r="X61" s="186"/>
      <c r="Y61" s="186"/>
      <c r="Z61" s="186"/>
      <c r="AA61" s="62"/>
      <c r="AB61" s="62"/>
      <c r="AC61" s="187"/>
      <c r="AD61" s="259"/>
      <c r="AE61" s="259"/>
      <c r="AF61" s="56"/>
      <c r="AG61" s="28"/>
      <c r="AH61" s="56"/>
      <c r="AI61" s="28"/>
      <c r="AJ61" s="132"/>
      <c r="AK61" s="198"/>
      <c r="AL61" s="286"/>
      <c r="AM61" s="86" t="str">
        <f t="shared" si="4"/>
        <v/>
      </c>
      <c r="AN61" s="121" t="str">
        <f t="shared" si="5"/>
        <v/>
      </c>
      <c r="AO61" s="121" t="str">
        <f t="shared" si="6"/>
        <v/>
      </c>
      <c r="AP61" s="121" t="str">
        <f t="shared" si="7"/>
        <v/>
      </c>
      <c r="AQ61" s="87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6"/>
      <c r="C62" s="27"/>
      <c r="D62" s="185"/>
      <c r="E62" s="56"/>
      <c r="F62" s="188"/>
      <c r="G62" s="188"/>
      <c r="H62" s="188"/>
      <c r="I62" s="56"/>
      <c r="J62" s="56"/>
      <c r="K62" s="187"/>
      <c r="L62" s="259"/>
      <c r="M62" s="259"/>
      <c r="N62" s="56"/>
      <c r="O62" s="28"/>
      <c r="P62" s="56"/>
      <c r="Q62" s="28"/>
      <c r="R62" s="183"/>
      <c r="S62" s="215"/>
      <c r="T62" s="286"/>
      <c r="U62" s="27"/>
      <c r="V62" s="185"/>
      <c r="W62" s="56"/>
      <c r="X62" s="188"/>
      <c r="Y62" s="188"/>
      <c r="Z62" s="188"/>
      <c r="AA62" s="56"/>
      <c r="AB62" s="56"/>
      <c r="AC62" s="187"/>
      <c r="AD62" s="259"/>
      <c r="AE62" s="259"/>
      <c r="AF62" s="56"/>
      <c r="AG62" s="28"/>
      <c r="AH62" s="56"/>
      <c r="AI62" s="28"/>
      <c r="AJ62" s="183"/>
      <c r="AK62" s="198"/>
      <c r="AL62" s="286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8" t="s">
        <v>77</v>
      </c>
      <c r="C63" s="25" t="s">
        <v>33</v>
      </c>
      <c r="D63" s="39"/>
      <c r="E63" s="55"/>
      <c r="F63" s="96">
        <v>33.210563999999998</v>
      </c>
      <c r="G63" s="96">
        <v>36.913960000000003</v>
      </c>
      <c r="H63" s="96">
        <v>0.96890094999999998</v>
      </c>
      <c r="I63" s="60">
        <v>0.97928822000000004</v>
      </c>
      <c r="J63" s="60">
        <v>5.7562597E-2</v>
      </c>
      <c r="K63" s="61"/>
      <c r="L63" s="258"/>
      <c r="M63" s="258"/>
      <c r="N63" s="55"/>
      <c r="O63" s="26"/>
      <c r="P63" s="55"/>
      <c r="Q63" s="26"/>
      <c r="R63" s="131"/>
      <c r="S63" s="215"/>
      <c r="T63" s="288" t="s">
        <v>77</v>
      </c>
      <c r="U63" s="25" t="s">
        <v>33</v>
      </c>
      <c r="V63" s="39"/>
      <c r="W63" s="55"/>
      <c r="X63" s="96"/>
      <c r="Y63" s="96"/>
      <c r="Z63" s="96"/>
      <c r="AA63" s="60"/>
      <c r="AB63" s="60"/>
      <c r="AC63" s="61"/>
      <c r="AD63" s="258"/>
      <c r="AE63" s="258"/>
      <c r="AF63" s="55"/>
      <c r="AG63" s="26"/>
      <c r="AH63" s="55"/>
      <c r="AI63" s="26"/>
      <c r="AJ63" s="131"/>
      <c r="AK63" s="198"/>
      <c r="AL63" s="288" t="s">
        <v>77</v>
      </c>
      <c r="AM63" s="119" t="str">
        <f t="shared" si="4"/>
        <v/>
      </c>
      <c r="AN63" s="95" t="str">
        <f t="shared" si="5"/>
        <v/>
      </c>
      <c r="AO63" s="95" t="str">
        <f t="shared" si="6"/>
        <v/>
      </c>
      <c r="AP63" s="95" t="str">
        <f t="shared" si="7"/>
        <v/>
      </c>
      <c r="AQ63" s="120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6"/>
      <c r="C64" s="27" t="s">
        <v>34</v>
      </c>
      <c r="D64" s="185"/>
      <c r="E64" s="56"/>
      <c r="F64" s="186">
        <v>35.641793</v>
      </c>
      <c r="G64" s="186">
        <v>39.229528000000002</v>
      </c>
      <c r="H64" s="186">
        <v>0.98139849999999995</v>
      </c>
      <c r="I64" s="62">
        <v>0.98742978999999997</v>
      </c>
      <c r="J64" s="62">
        <v>3.7580836999999999E-2</v>
      </c>
      <c r="K64" s="187"/>
      <c r="L64" s="259"/>
      <c r="M64" s="259"/>
      <c r="N64" s="56"/>
      <c r="O64" s="28"/>
      <c r="P64" s="56"/>
      <c r="Q64" s="28"/>
      <c r="R64" s="132"/>
      <c r="S64" s="215"/>
      <c r="T64" s="286"/>
      <c r="U64" s="27" t="s">
        <v>34</v>
      </c>
      <c r="V64" s="185"/>
      <c r="W64" s="56"/>
      <c r="X64" s="186"/>
      <c r="Y64" s="186"/>
      <c r="Z64" s="186"/>
      <c r="AA64" s="62"/>
      <c r="AB64" s="62"/>
      <c r="AC64" s="187"/>
      <c r="AD64" s="259"/>
      <c r="AE64" s="259"/>
      <c r="AF64" s="56"/>
      <c r="AG64" s="28"/>
      <c r="AH64" s="56"/>
      <c r="AI64" s="28"/>
      <c r="AJ64" s="132"/>
      <c r="AK64" s="198"/>
      <c r="AL64" s="286"/>
      <c r="AM64" s="86" t="str">
        <f t="shared" si="4"/>
        <v/>
      </c>
      <c r="AN64" s="121" t="str">
        <f t="shared" si="5"/>
        <v/>
      </c>
      <c r="AO64" s="121" t="str">
        <f t="shared" si="6"/>
        <v/>
      </c>
      <c r="AP64" s="121" t="str">
        <f t="shared" si="7"/>
        <v/>
      </c>
      <c r="AQ64" s="87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6"/>
      <c r="C65" s="27" t="s">
        <v>35</v>
      </c>
      <c r="D65" s="185"/>
      <c r="E65" s="56"/>
      <c r="F65" s="186">
        <v>39.736525</v>
      </c>
      <c r="G65" s="186">
        <v>43.205012000000004</v>
      </c>
      <c r="H65" s="186">
        <v>0.99008406000000004</v>
      </c>
      <c r="I65" s="62">
        <v>0.99354871</v>
      </c>
      <c r="J65" s="62">
        <v>1.8164989999999999E-2</v>
      </c>
      <c r="K65" s="187"/>
      <c r="L65" s="259"/>
      <c r="M65" s="259"/>
      <c r="N65" s="56"/>
      <c r="O65" s="28"/>
      <c r="P65" s="56"/>
      <c r="Q65" s="28"/>
      <c r="R65" s="132"/>
      <c r="S65" s="215"/>
      <c r="T65" s="286"/>
      <c r="U65" s="27" t="s">
        <v>35</v>
      </c>
      <c r="V65" s="185"/>
      <c r="W65" s="56"/>
      <c r="X65" s="186"/>
      <c r="Y65" s="186"/>
      <c r="Z65" s="186"/>
      <c r="AA65" s="62"/>
      <c r="AB65" s="62"/>
      <c r="AC65" s="187"/>
      <c r="AD65" s="259"/>
      <c r="AE65" s="259"/>
      <c r="AF65" s="56"/>
      <c r="AG65" s="28"/>
      <c r="AH65" s="56"/>
      <c r="AI65" s="28"/>
      <c r="AJ65" s="132"/>
      <c r="AK65" s="198"/>
      <c r="AL65" s="286"/>
      <c r="AM65" s="86" t="str">
        <f t="shared" si="4"/>
        <v/>
      </c>
      <c r="AN65" s="121" t="str">
        <f t="shared" si="5"/>
        <v/>
      </c>
      <c r="AO65" s="121" t="str">
        <f t="shared" si="6"/>
        <v/>
      </c>
      <c r="AP65" s="121" t="str">
        <f t="shared" si="7"/>
        <v/>
      </c>
      <c r="AQ65" s="87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6"/>
      <c r="C66" s="27" t="s">
        <v>37</v>
      </c>
      <c r="D66" s="185"/>
      <c r="E66" s="56"/>
      <c r="F66" s="186">
        <v>43.608654000000001</v>
      </c>
      <c r="G66" s="186">
        <v>46.603301999999999</v>
      </c>
      <c r="H66" s="186">
        <v>0.99389715999999995</v>
      </c>
      <c r="I66" s="62">
        <v>0.99667662999999995</v>
      </c>
      <c r="J66" s="62">
        <v>7.3663163999999996E-3</v>
      </c>
      <c r="K66" s="187"/>
      <c r="L66" s="259"/>
      <c r="M66" s="259"/>
      <c r="N66" s="56"/>
      <c r="O66" s="28"/>
      <c r="P66" s="56"/>
      <c r="Q66" s="28"/>
      <c r="R66" s="132"/>
      <c r="S66" s="215"/>
      <c r="T66" s="286"/>
      <c r="U66" s="27" t="s">
        <v>37</v>
      </c>
      <c r="V66" s="185"/>
      <c r="W66" s="56"/>
      <c r="X66" s="186"/>
      <c r="Y66" s="186"/>
      <c r="Z66" s="186"/>
      <c r="AA66" s="62"/>
      <c r="AB66" s="62"/>
      <c r="AC66" s="187"/>
      <c r="AD66" s="259"/>
      <c r="AE66" s="259"/>
      <c r="AF66" s="56"/>
      <c r="AG66" s="28"/>
      <c r="AH66" s="56"/>
      <c r="AI66" s="28"/>
      <c r="AJ66" s="132"/>
      <c r="AK66" s="198"/>
      <c r="AL66" s="286"/>
      <c r="AM66" s="86" t="str">
        <f t="shared" si="4"/>
        <v/>
      </c>
      <c r="AN66" s="121" t="str">
        <f t="shared" si="5"/>
        <v/>
      </c>
      <c r="AO66" s="121" t="str">
        <f t="shared" si="6"/>
        <v/>
      </c>
      <c r="AP66" s="121" t="str">
        <f t="shared" si="7"/>
        <v/>
      </c>
      <c r="AQ66" s="87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6"/>
      <c r="C67" s="27"/>
      <c r="D67" s="185"/>
      <c r="E67" s="56"/>
      <c r="F67" s="188"/>
      <c r="G67" s="188"/>
      <c r="H67" s="188"/>
      <c r="I67" s="56"/>
      <c r="J67" s="56"/>
      <c r="K67" s="187"/>
      <c r="L67" s="259"/>
      <c r="M67" s="259"/>
      <c r="N67" s="56"/>
      <c r="O67" s="28"/>
      <c r="P67" s="56"/>
      <c r="Q67" s="28"/>
      <c r="R67" s="183"/>
      <c r="S67" s="215"/>
      <c r="T67" s="286"/>
      <c r="U67" s="27"/>
      <c r="V67" s="185"/>
      <c r="W67" s="56"/>
      <c r="X67" s="188"/>
      <c r="Y67" s="188"/>
      <c r="Z67" s="188"/>
      <c r="AA67" s="56"/>
      <c r="AB67" s="56"/>
      <c r="AC67" s="187"/>
      <c r="AD67" s="259"/>
      <c r="AE67" s="259"/>
      <c r="AF67" s="56"/>
      <c r="AG67" s="28"/>
      <c r="AH67" s="56"/>
      <c r="AI67" s="28"/>
      <c r="AJ67" s="183"/>
      <c r="AK67" s="198"/>
      <c r="AL67" s="286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8" t="s">
        <v>78</v>
      </c>
      <c r="C68" s="25" t="s">
        <v>33</v>
      </c>
      <c r="D68" s="39"/>
      <c r="E68" s="55"/>
      <c r="F68" s="96">
        <v>31.872326999999999</v>
      </c>
      <c r="G68" s="96">
        <v>35.417076000000002</v>
      </c>
      <c r="H68" s="96">
        <v>0.96593403</v>
      </c>
      <c r="I68" s="60">
        <v>0.97274152000000003</v>
      </c>
      <c r="J68" s="60">
        <v>6.3600480000000001E-2</v>
      </c>
      <c r="K68" s="61"/>
      <c r="L68" s="258"/>
      <c r="M68" s="258"/>
      <c r="N68" s="55"/>
      <c r="O68" s="26"/>
      <c r="P68" s="55"/>
      <c r="Q68" s="26"/>
      <c r="R68" s="131"/>
      <c r="S68" s="215"/>
      <c r="T68" s="288" t="s">
        <v>78</v>
      </c>
      <c r="U68" s="25" t="s">
        <v>33</v>
      </c>
      <c r="V68" s="39"/>
      <c r="W68" s="55"/>
      <c r="X68" s="96"/>
      <c r="Y68" s="96"/>
      <c r="Z68" s="96"/>
      <c r="AA68" s="60"/>
      <c r="AB68" s="60"/>
      <c r="AC68" s="61"/>
      <c r="AD68" s="258"/>
      <c r="AE68" s="258"/>
      <c r="AF68" s="55"/>
      <c r="AG68" s="26"/>
      <c r="AH68" s="55"/>
      <c r="AI68" s="26"/>
      <c r="AJ68" s="131"/>
      <c r="AK68" s="198"/>
      <c r="AL68" s="288" t="s">
        <v>78</v>
      </c>
      <c r="AM68" s="119" t="str">
        <f t="shared" si="4"/>
        <v/>
      </c>
      <c r="AN68" s="95" t="str">
        <f t="shared" si="5"/>
        <v/>
      </c>
      <c r="AO68" s="95" t="str">
        <f t="shared" si="6"/>
        <v/>
      </c>
      <c r="AP68" s="95" t="str">
        <f t="shared" si="7"/>
        <v/>
      </c>
      <c r="AQ68" s="120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6"/>
      <c r="C69" s="27" t="s">
        <v>34</v>
      </c>
      <c r="D69" s="185"/>
      <c r="E69" s="56"/>
      <c r="F69" s="186">
        <v>35.323202999999999</v>
      </c>
      <c r="G69" s="186">
        <v>38.953065000000002</v>
      </c>
      <c r="H69" s="186">
        <v>0.98111201999999997</v>
      </c>
      <c r="I69" s="62">
        <v>0.98635686</v>
      </c>
      <c r="J69" s="62">
        <v>3.5743230000000001E-2</v>
      </c>
      <c r="K69" s="187"/>
      <c r="L69" s="259"/>
      <c r="M69" s="259"/>
      <c r="N69" s="56"/>
      <c r="O69" s="28"/>
      <c r="P69" s="56"/>
      <c r="Q69" s="28"/>
      <c r="R69" s="132"/>
      <c r="S69" s="215"/>
      <c r="T69" s="286"/>
      <c r="U69" s="27" t="s">
        <v>34</v>
      </c>
      <c r="V69" s="185"/>
      <c r="W69" s="56"/>
      <c r="X69" s="186"/>
      <c r="Y69" s="186"/>
      <c r="Z69" s="186"/>
      <c r="AA69" s="62"/>
      <c r="AB69" s="62"/>
      <c r="AC69" s="187"/>
      <c r="AD69" s="259"/>
      <c r="AE69" s="259"/>
      <c r="AF69" s="56"/>
      <c r="AG69" s="28"/>
      <c r="AH69" s="56"/>
      <c r="AI69" s="28"/>
      <c r="AJ69" s="132"/>
      <c r="AK69" s="198"/>
      <c r="AL69" s="286"/>
      <c r="AM69" s="86" t="str">
        <f t="shared" si="4"/>
        <v/>
      </c>
      <c r="AN69" s="121" t="str">
        <f t="shared" si="5"/>
        <v/>
      </c>
      <c r="AO69" s="121" t="str">
        <f t="shared" si="6"/>
        <v/>
      </c>
      <c r="AP69" s="121" t="str">
        <f t="shared" si="7"/>
        <v/>
      </c>
      <c r="AQ69" s="87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6"/>
      <c r="C70" s="27" t="s">
        <v>35</v>
      </c>
      <c r="D70" s="185"/>
      <c r="E70" s="56"/>
      <c r="F70" s="186">
        <v>39.930383999999997</v>
      </c>
      <c r="G70" s="186">
        <v>43.321375000000003</v>
      </c>
      <c r="H70" s="186">
        <v>0.99038493000000005</v>
      </c>
      <c r="I70" s="62">
        <v>0.99366522000000002</v>
      </c>
      <c r="J70" s="62">
        <v>1.593081E-2</v>
      </c>
      <c r="K70" s="187"/>
      <c r="L70" s="259"/>
      <c r="M70" s="259"/>
      <c r="N70" s="56"/>
      <c r="O70" s="28"/>
      <c r="P70" s="56"/>
      <c r="Q70" s="28"/>
      <c r="R70" s="132"/>
      <c r="S70" s="215"/>
      <c r="T70" s="286"/>
      <c r="U70" s="27" t="s">
        <v>35</v>
      </c>
      <c r="V70" s="185"/>
      <c r="W70" s="56"/>
      <c r="X70" s="186"/>
      <c r="Y70" s="186"/>
      <c r="Z70" s="186"/>
      <c r="AA70" s="62"/>
      <c r="AB70" s="62"/>
      <c r="AC70" s="187"/>
      <c r="AD70" s="259"/>
      <c r="AE70" s="259"/>
      <c r="AF70" s="56"/>
      <c r="AG70" s="28"/>
      <c r="AH70" s="56"/>
      <c r="AI70" s="28"/>
      <c r="AJ70" s="132"/>
      <c r="AK70" s="198"/>
      <c r="AL70" s="286"/>
      <c r="AM70" s="86" t="str">
        <f t="shared" si="4"/>
        <v/>
      </c>
      <c r="AN70" s="121" t="str">
        <f t="shared" si="5"/>
        <v/>
      </c>
      <c r="AO70" s="121" t="str">
        <f t="shared" si="6"/>
        <v/>
      </c>
      <c r="AP70" s="121" t="str">
        <f t="shared" si="7"/>
        <v/>
      </c>
      <c r="AQ70" s="87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6"/>
      <c r="C71" s="27" t="s">
        <v>37</v>
      </c>
      <c r="D71" s="185"/>
      <c r="E71" s="56"/>
      <c r="F71" s="186">
        <v>43.928972999999999</v>
      </c>
      <c r="G71" s="186">
        <v>46.865701000000001</v>
      </c>
      <c r="H71" s="186">
        <v>0.99420242999999997</v>
      </c>
      <c r="I71" s="62">
        <v>0.99699939000000004</v>
      </c>
      <c r="J71" s="62">
        <v>6.6737304000000002E-3</v>
      </c>
      <c r="K71" s="187"/>
      <c r="L71" s="259"/>
      <c r="M71" s="259"/>
      <c r="N71" s="56"/>
      <c r="O71" s="28"/>
      <c r="P71" s="56"/>
      <c r="Q71" s="28"/>
      <c r="R71" s="132"/>
      <c r="S71" s="215"/>
      <c r="T71" s="286"/>
      <c r="U71" s="27" t="s">
        <v>37</v>
      </c>
      <c r="V71" s="185"/>
      <c r="W71" s="56"/>
      <c r="X71" s="186"/>
      <c r="Y71" s="186"/>
      <c r="Z71" s="186"/>
      <c r="AA71" s="62"/>
      <c r="AB71" s="62"/>
      <c r="AC71" s="187"/>
      <c r="AD71" s="259"/>
      <c r="AE71" s="259"/>
      <c r="AF71" s="56"/>
      <c r="AG71" s="28"/>
      <c r="AH71" s="56"/>
      <c r="AI71" s="28"/>
      <c r="AJ71" s="132"/>
      <c r="AK71" s="198"/>
      <c r="AL71" s="286"/>
      <c r="AM71" s="86" t="str">
        <f t="shared" si="4"/>
        <v/>
      </c>
      <c r="AN71" s="121" t="str">
        <f t="shared" si="5"/>
        <v/>
      </c>
      <c r="AO71" s="121" t="str">
        <f t="shared" si="6"/>
        <v/>
      </c>
      <c r="AP71" s="121" t="str">
        <f t="shared" si="7"/>
        <v/>
      </c>
      <c r="AQ71" s="87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6"/>
      <c r="C72" s="27"/>
      <c r="D72" s="185"/>
      <c r="E72" s="56"/>
      <c r="F72" s="188"/>
      <c r="G72" s="188"/>
      <c r="H72" s="188"/>
      <c r="I72" s="56"/>
      <c r="J72" s="56"/>
      <c r="K72" s="187"/>
      <c r="L72" s="259"/>
      <c r="M72" s="259"/>
      <c r="N72" s="56"/>
      <c r="O72" s="28"/>
      <c r="P72" s="56"/>
      <c r="Q72" s="28"/>
      <c r="R72" s="183"/>
      <c r="S72" s="215"/>
      <c r="T72" s="286"/>
      <c r="U72" s="27"/>
      <c r="V72" s="185"/>
      <c r="W72" s="56"/>
      <c r="X72" s="188"/>
      <c r="Y72" s="188"/>
      <c r="Z72" s="188"/>
      <c r="AA72" s="56"/>
      <c r="AB72" s="56"/>
      <c r="AC72" s="187"/>
      <c r="AD72" s="259"/>
      <c r="AE72" s="259"/>
      <c r="AF72" s="56"/>
      <c r="AG72" s="28"/>
      <c r="AH72" s="56"/>
      <c r="AI72" s="28"/>
      <c r="AJ72" s="183"/>
      <c r="AK72" s="198"/>
      <c r="AL72" s="286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8" t="s">
        <v>79</v>
      </c>
      <c r="C73" s="25" t="s">
        <v>33</v>
      </c>
      <c r="D73" s="39"/>
      <c r="E73" s="55"/>
      <c r="F73" s="96">
        <v>32.178462000000003</v>
      </c>
      <c r="G73" s="96">
        <v>36.049827000000001</v>
      </c>
      <c r="H73" s="96">
        <v>0.96897807999999996</v>
      </c>
      <c r="I73" s="60">
        <v>0.97568182999999997</v>
      </c>
      <c r="J73" s="60">
        <v>5.8578465000000003E-2</v>
      </c>
      <c r="K73" s="61"/>
      <c r="L73" s="258"/>
      <c r="M73" s="258"/>
      <c r="N73" s="55"/>
      <c r="O73" s="26"/>
      <c r="P73" s="55"/>
      <c r="Q73" s="26"/>
      <c r="R73" s="131"/>
      <c r="S73" s="215"/>
      <c r="T73" s="288" t="s">
        <v>79</v>
      </c>
      <c r="U73" s="25" t="s">
        <v>33</v>
      </c>
      <c r="V73" s="39"/>
      <c r="W73" s="55"/>
      <c r="X73" s="96"/>
      <c r="Y73" s="96"/>
      <c r="Z73" s="96"/>
      <c r="AA73" s="60"/>
      <c r="AB73" s="60"/>
      <c r="AC73" s="61"/>
      <c r="AD73" s="258"/>
      <c r="AE73" s="258"/>
      <c r="AF73" s="55"/>
      <c r="AG73" s="26"/>
      <c r="AH73" s="55"/>
      <c r="AI73" s="26"/>
      <c r="AJ73" s="131"/>
      <c r="AK73" s="198"/>
      <c r="AL73" s="288" t="s">
        <v>79</v>
      </c>
      <c r="AM73" s="119" t="str">
        <f t="shared" si="4"/>
        <v/>
      </c>
      <c r="AN73" s="95" t="str">
        <f t="shared" si="5"/>
        <v/>
      </c>
      <c r="AO73" s="95" t="str">
        <f t="shared" si="6"/>
        <v/>
      </c>
      <c r="AP73" s="95" t="str">
        <f t="shared" si="7"/>
        <v/>
      </c>
      <c r="AQ73" s="120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6"/>
      <c r="C74" s="27" t="s">
        <v>34</v>
      </c>
      <c r="D74" s="185"/>
      <c r="E74" s="56"/>
      <c r="F74" s="186">
        <v>35.853755999999997</v>
      </c>
      <c r="G74" s="186">
        <v>39.425049999999999</v>
      </c>
      <c r="H74" s="186">
        <v>0.98197951000000006</v>
      </c>
      <c r="I74" s="62">
        <v>0.98726941000000001</v>
      </c>
      <c r="J74" s="62">
        <v>3.4585416000000001E-2</v>
      </c>
      <c r="K74" s="187"/>
      <c r="L74" s="259"/>
      <c r="M74" s="259"/>
      <c r="N74" s="56"/>
      <c r="O74" s="28"/>
      <c r="P74" s="56"/>
      <c r="Q74" s="28"/>
      <c r="R74" s="132"/>
      <c r="S74" s="215"/>
      <c r="T74" s="286"/>
      <c r="U74" s="27" t="s">
        <v>34</v>
      </c>
      <c r="V74" s="185"/>
      <c r="W74" s="56"/>
      <c r="X74" s="186"/>
      <c r="Y74" s="186"/>
      <c r="Z74" s="186"/>
      <c r="AA74" s="62"/>
      <c r="AB74" s="62"/>
      <c r="AC74" s="187"/>
      <c r="AD74" s="259"/>
      <c r="AE74" s="259"/>
      <c r="AF74" s="56"/>
      <c r="AG74" s="28"/>
      <c r="AH74" s="56"/>
      <c r="AI74" s="28"/>
      <c r="AJ74" s="132"/>
      <c r="AK74" s="198"/>
      <c r="AL74" s="286"/>
      <c r="AM74" s="86" t="str">
        <f t="shared" si="4"/>
        <v/>
      </c>
      <c r="AN74" s="121" t="str">
        <f t="shared" si="5"/>
        <v/>
      </c>
      <c r="AO74" s="121" t="str">
        <f t="shared" si="6"/>
        <v/>
      </c>
      <c r="AP74" s="121" t="str">
        <f t="shared" si="7"/>
        <v/>
      </c>
      <c r="AQ74" s="87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6"/>
      <c r="C75" s="27" t="s">
        <v>35</v>
      </c>
      <c r="D75" s="185"/>
      <c r="E75" s="56"/>
      <c r="F75" s="186">
        <v>40.348700999999998</v>
      </c>
      <c r="G75" s="186">
        <v>43.626035000000002</v>
      </c>
      <c r="H75" s="186">
        <v>0.99067298000000004</v>
      </c>
      <c r="I75" s="62">
        <v>0.99400301000000002</v>
      </c>
      <c r="J75" s="62">
        <v>1.5165012E-2</v>
      </c>
      <c r="K75" s="187"/>
      <c r="L75" s="259"/>
      <c r="M75" s="259"/>
      <c r="N75" s="56"/>
      <c r="O75" s="28"/>
      <c r="P75" s="56"/>
      <c r="Q75" s="28"/>
      <c r="R75" s="132"/>
      <c r="S75" s="215"/>
      <c r="T75" s="286"/>
      <c r="U75" s="27" t="s">
        <v>35</v>
      </c>
      <c r="V75" s="185"/>
      <c r="W75" s="56"/>
      <c r="X75" s="186"/>
      <c r="Y75" s="186"/>
      <c r="Z75" s="186"/>
      <c r="AA75" s="62"/>
      <c r="AB75" s="62"/>
      <c r="AC75" s="187"/>
      <c r="AD75" s="259"/>
      <c r="AE75" s="259"/>
      <c r="AF75" s="56"/>
      <c r="AG75" s="28"/>
      <c r="AH75" s="56"/>
      <c r="AI75" s="28"/>
      <c r="AJ75" s="132"/>
      <c r="AK75" s="198"/>
      <c r="AL75" s="286"/>
      <c r="AM75" s="86" t="str">
        <f t="shared" si="4"/>
        <v/>
      </c>
      <c r="AN75" s="121" t="str">
        <f t="shared" si="5"/>
        <v/>
      </c>
      <c r="AO75" s="121" t="str">
        <f t="shared" si="6"/>
        <v/>
      </c>
      <c r="AP75" s="121" t="str">
        <f t="shared" si="7"/>
        <v/>
      </c>
      <c r="AQ75" s="87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6"/>
      <c r="C76" s="27" t="s">
        <v>37</v>
      </c>
      <c r="D76" s="185"/>
      <c r="E76" s="56"/>
      <c r="F76" s="186">
        <v>44.024405999999999</v>
      </c>
      <c r="G76" s="186">
        <v>46.912056</v>
      </c>
      <c r="H76" s="186">
        <v>0.99432041000000004</v>
      </c>
      <c r="I76" s="62">
        <v>0.99701775000000004</v>
      </c>
      <c r="J76" s="62">
        <v>6.3919946999999996E-3</v>
      </c>
      <c r="K76" s="187"/>
      <c r="L76" s="259"/>
      <c r="M76" s="259"/>
      <c r="N76" s="56"/>
      <c r="O76" s="28"/>
      <c r="P76" s="56"/>
      <c r="Q76" s="28"/>
      <c r="R76" s="132"/>
      <c r="S76" s="215"/>
      <c r="T76" s="286"/>
      <c r="U76" s="27" t="s">
        <v>37</v>
      </c>
      <c r="V76" s="185"/>
      <c r="W76" s="56"/>
      <c r="X76" s="186"/>
      <c r="Y76" s="186"/>
      <c r="Z76" s="186"/>
      <c r="AA76" s="62"/>
      <c r="AB76" s="62"/>
      <c r="AC76" s="187"/>
      <c r="AD76" s="259"/>
      <c r="AE76" s="259"/>
      <c r="AF76" s="56"/>
      <c r="AG76" s="28"/>
      <c r="AH76" s="56"/>
      <c r="AI76" s="28"/>
      <c r="AJ76" s="132"/>
      <c r="AK76" s="198"/>
      <c r="AL76" s="286"/>
      <c r="AM76" s="86" t="str">
        <f t="shared" si="4"/>
        <v/>
      </c>
      <c r="AN76" s="121" t="str">
        <f t="shared" si="5"/>
        <v/>
      </c>
      <c r="AO76" s="121" t="str">
        <f t="shared" si="6"/>
        <v/>
      </c>
      <c r="AP76" s="121" t="str">
        <f t="shared" si="7"/>
        <v/>
      </c>
      <c r="AQ76" s="87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6"/>
      <c r="C77" s="27"/>
      <c r="D77" s="185"/>
      <c r="E77" s="56"/>
      <c r="F77" s="188"/>
      <c r="G77" s="188"/>
      <c r="H77" s="188"/>
      <c r="I77" s="56"/>
      <c r="J77" s="56"/>
      <c r="K77" s="187"/>
      <c r="L77" s="259"/>
      <c r="M77" s="259"/>
      <c r="N77" s="56"/>
      <c r="O77" s="28"/>
      <c r="P77" s="56"/>
      <c r="Q77" s="28"/>
      <c r="R77" s="183"/>
      <c r="S77" s="215"/>
      <c r="T77" s="286"/>
      <c r="U77" s="27"/>
      <c r="V77" s="185"/>
      <c r="W77" s="56"/>
      <c r="X77" s="188"/>
      <c r="Y77" s="188"/>
      <c r="Z77" s="188"/>
      <c r="AA77" s="56"/>
      <c r="AB77" s="56"/>
      <c r="AC77" s="187"/>
      <c r="AD77" s="259"/>
      <c r="AE77" s="259"/>
      <c r="AF77" s="56"/>
      <c r="AG77" s="28"/>
      <c r="AH77" s="56"/>
      <c r="AI77" s="28"/>
      <c r="AJ77" s="183"/>
      <c r="AK77" s="198"/>
      <c r="AL77" s="286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8" t="s">
        <v>80</v>
      </c>
      <c r="C78" s="25" t="s">
        <v>33</v>
      </c>
      <c r="D78" s="39"/>
      <c r="E78" s="55"/>
      <c r="F78" s="96">
        <v>32.300398999999999</v>
      </c>
      <c r="G78" s="96">
        <v>36.130916999999997</v>
      </c>
      <c r="H78" s="96">
        <v>0.96893295000000002</v>
      </c>
      <c r="I78" s="60">
        <v>0.97550159999999997</v>
      </c>
      <c r="J78" s="60">
        <v>5.7050656999999998E-2</v>
      </c>
      <c r="K78" s="61"/>
      <c r="L78" s="258"/>
      <c r="M78" s="258"/>
      <c r="N78" s="55"/>
      <c r="O78" s="26"/>
      <c r="P78" s="55"/>
      <c r="Q78" s="26"/>
      <c r="R78" s="131"/>
      <c r="S78" s="215"/>
      <c r="T78" s="288" t="s">
        <v>80</v>
      </c>
      <c r="U78" s="25" t="s">
        <v>33</v>
      </c>
      <c r="V78" s="39"/>
      <c r="W78" s="55"/>
      <c r="X78" s="96"/>
      <c r="Y78" s="96"/>
      <c r="Z78" s="96"/>
      <c r="AA78" s="60"/>
      <c r="AB78" s="60"/>
      <c r="AC78" s="61"/>
      <c r="AD78" s="258"/>
      <c r="AE78" s="258"/>
      <c r="AF78" s="55"/>
      <c r="AG78" s="26"/>
      <c r="AH78" s="55"/>
      <c r="AI78" s="26"/>
      <c r="AJ78" s="131"/>
      <c r="AK78" s="198"/>
      <c r="AL78" s="288" t="s">
        <v>80</v>
      </c>
      <c r="AM78" s="119" t="str">
        <f t="shared" si="4"/>
        <v/>
      </c>
      <c r="AN78" s="95" t="str">
        <f t="shared" si="5"/>
        <v/>
      </c>
      <c r="AO78" s="95" t="str">
        <f t="shared" si="6"/>
        <v/>
      </c>
      <c r="AP78" s="95" t="str">
        <f t="shared" si="7"/>
        <v/>
      </c>
      <c r="AQ78" s="120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6"/>
      <c r="C79" s="27" t="s">
        <v>34</v>
      </c>
      <c r="D79" s="185"/>
      <c r="E79" s="56"/>
      <c r="F79" s="186">
        <v>35.828198</v>
      </c>
      <c r="G79" s="186">
        <v>39.443643000000002</v>
      </c>
      <c r="H79" s="186">
        <v>0.98174148999999999</v>
      </c>
      <c r="I79" s="62">
        <v>0.98726943</v>
      </c>
      <c r="J79" s="62">
        <v>3.3463857999999999E-2</v>
      </c>
      <c r="K79" s="187"/>
      <c r="L79" s="259"/>
      <c r="M79" s="259"/>
      <c r="N79" s="56"/>
      <c r="O79" s="28"/>
      <c r="P79" s="56"/>
      <c r="Q79" s="28"/>
      <c r="R79" s="132"/>
      <c r="S79" s="215"/>
      <c r="T79" s="286"/>
      <c r="U79" s="27" t="s">
        <v>34</v>
      </c>
      <c r="V79" s="185"/>
      <c r="W79" s="56"/>
      <c r="X79" s="186"/>
      <c r="Y79" s="186"/>
      <c r="Z79" s="186"/>
      <c r="AA79" s="62"/>
      <c r="AB79" s="62"/>
      <c r="AC79" s="187"/>
      <c r="AD79" s="259"/>
      <c r="AE79" s="259"/>
      <c r="AF79" s="56"/>
      <c r="AG79" s="28"/>
      <c r="AH79" s="56"/>
      <c r="AI79" s="28"/>
      <c r="AJ79" s="132"/>
      <c r="AK79" s="198"/>
      <c r="AL79" s="286"/>
      <c r="AM79" s="86" t="str">
        <f t="shared" si="4"/>
        <v/>
      </c>
      <c r="AN79" s="121" t="str">
        <f t="shared" si="5"/>
        <v/>
      </c>
      <c r="AO79" s="121" t="str">
        <f t="shared" si="6"/>
        <v/>
      </c>
      <c r="AP79" s="121" t="str">
        <f t="shared" si="7"/>
        <v/>
      </c>
      <c r="AQ79" s="87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6"/>
      <c r="C80" s="27" t="s">
        <v>35</v>
      </c>
      <c r="D80" s="185"/>
      <c r="E80" s="56"/>
      <c r="F80" s="186">
        <v>39.932814</v>
      </c>
      <c r="G80" s="186">
        <v>43.403148000000002</v>
      </c>
      <c r="H80" s="186">
        <v>0.99047861000000004</v>
      </c>
      <c r="I80" s="62">
        <v>0.99399839999999995</v>
      </c>
      <c r="J80" s="62">
        <v>1.5894765000000002E-2</v>
      </c>
      <c r="K80" s="187"/>
      <c r="L80" s="259"/>
      <c r="M80" s="259"/>
      <c r="N80" s="56"/>
      <c r="O80" s="28"/>
      <c r="P80" s="56"/>
      <c r="Q80" s="28"/>
      <c r="R80" s="132"/>
      <c r="S80" s="215"/>
      <c r="T80" s="286"/>
      <c r="U80" s="27" t="s">
        <v>35</v>
      </c>
      <c r="V80" s="185"/>
      <c r="W80" s="56"/>
      <c r="X80" s="186"/>
      <c r="Y80" s="186"/>
      <c r="Z80" s="186"/>
      <c r="AA80" s="62"/>
      <c r="AB80" s="62"/>
      <c r="AC80" s="187"/>
      <c r="AD80" s="259"/>
      <c r="AE80" s="259"/>
      <c r="AF80" s="56"/>
      <c r="AG80" s="28"/>
      <c r="AH80" s="56"/>
      <c r="AI80" s="28"/>
      <c r="AJ80" s="132"/>
      <c r="AK80" s="198"/>
      <c r="AL80" s="286"/>
      <c r="AM80" s="86" t="str">
        <f t="shared" si="4"/>
        <v/>
      </c>
      <c r="AN80" s="121" t="str">
        <f t="shared" si="5"/>
        <v/>
      </c>
      <c r="AO80" s="121" t="str">
        <f t="shared" si="6"/>
        <v/>
      </c>
      <c r="AP80" s="121" t="str">
        <f t="shared" si="7"/>
        <v/>
      </c>
      <c r="AQ80" s="87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6"/>
      <c r="C81" s="27" t="s">
        <v>37</v>
      </c>
      <c r="D81" s="185"/>
      <c r="E81" s="56"/>
      <c r="F81" s="186">
        <v>43.566861000000003</v>
      </c>
      <c r="G81" s="186">
        <v>46.570061000000003</v>
      </c>
      <c r="H81" s="186">
        <v>0.99411989999999995</v>
      </c>
      <c r="I81" s="62">
        <v>0.99688224999999997</v>
      </c>
      <c r="J81" s="62">
        <v>7.0123870000000001E-3</v>
      </c>
      <c r="K81" s="187"/>
      <c r="L81" s="259"/>
      <c r="M81" s="259"/>
      <c r="N81" s="56"/>
      <c r="O81" s="28"/>
      <c r="P81" s="56"/>
      <c r="Q81" s="28"/>
      <c r="R81" s="132"/>
      <c r="S81" s="215"/>
      <c r="T81" s="286"/>
      <c r="U81" s="27" t="s">
        <v>37</v>
      </c>
      <c r="V81" s="185"/>
      <c r="W81" s="56"/>
      <c r="X81" s="186"/>
      <c r="Y81" s="186"/>
      <c r="Z81" s="186"/>
      <c r="AA81" s="62"/>
      <c r="AB81" s="62"/>
      <c r="AC81" s="187"/>
      <c r="AD81" s="259"/>
      <c r="AE81" s="259"/>
      <c r="AF81" s="56"/>
      <c r="AG81" s="28"/>
      <c r="AH81" s="56"/>
      <c r="AI81" s="28"/>
      <c r="AJ81" s="132"/>
      <c r="AK81" s="198"/>
      <c r="AL81" s="286"/>
      <c r="AM81" s="86" t="str">
        <f t="shared" si="4"/>
        <v/>
      </c>
      <c r="AN81" s="121" t="str">
        <f t="shared" si="5"/>
        <v/>
      </c>
      <c r="AO81" s="121" t="str">
        <f t="shared" si="6"/>
        <v/>
      </c>
      <c r="AP81" s="121" t="str">
        <f t="shared" si="7"/>
        <v/>
      </c>
      <c r="AQ81" s="87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6"/>
      <c r="C82" s="27"/>
      <c r="D82" s="185"/>
      <c r="E82" s="56"/>
      <c r="F82" s="188"/>
      <c r="G82" s="188"/>
      <c r="H82" s="188"/>
      <c r="I82" s="56"/>
      <c r="J82" s="56"/>
      <c r="K82" s="187"/>
      <c r="L82" s="259"/>
      <c r="M82" s="259"/>
      <c r="N82" s="56"/>
      <c r="O82" s="28"/>
      <c r="P82" s="56"/>
      <c r="Q82" s="28"/>
      <c r="R82" s="183"/>
      <c r="S82" s="215"/>
      <c r="T82" s="286"/>
      <c r="U82" s="27"/>
      <c r="V82" s="185"/>
      <c r="W82" s="56"/>
      <c r="X82" s="188"/>
      <c r="Y82" s="188"/>
      <c r="Z82" s="188"/>
      <c r="AA82" s="56"/>
      <c r="AB82" s="56"/>
      <c r="AC82" s="187"/>
      <c r="AD82" s="259"/>
      <c r="AE82" s="259"/>
      <c r="AF82" s="56"/>
      <c r="AG82" s="28"/>
      <c r="AH82" s="56"/>
      <c r="AI82" s="28"/>
      <c r="AJ82" s="183"/>
      <c r="AK82" s="198"/>
      <c r="AL82" s="286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5" t="s">
        <v>81</v>
      </c>
      <c r="C83" s="25" t="s">
        <v>33</v>
      </c>
      <c r="D83" s="39"/>
      <c r="E83" s="55"/>
      <c r="F83" s="96">
        <v>32.188704000000001</v>
      </c>
      <c r="G83" s="96">
        <v>35.932141000000001</v>
      </c>
      <c r="H83" s="96">
        <v>0.96922914000000004</v>
      </c>
      <c r="I83" s="60">
        <v>0.97561567999999999</v>
      </c>
      <c r="J83" s="60">
        <v>5.6429867000000002E-2</v>
      </c>
      <c r="K83" s="61"/>
      <c r="L83" s="258"/>
      <c r="M83" s="258"/>
      <c r="N83" s="55"/>
      <c r="O83" s="26"/>
      <c r="P83" s="55"/>
      <c r="Q83" s="26"/>
      <c r="R83" s="131"/>
      <c r="S83" s="215"/>
      <c r="T83" s="285" t="s">
        <v>81</v>
      </c>
      <c r="U83" s="25" t="s">
        <v>33</v>
      </c>
      <c r="V83" s="39"/>
      <c r="W83" s="55"/>
      <c r="X83" s="96"/>
      <c r="Y83" s="96"/>
      <c r="Z83" s="96"/>
      <c r="AA83" s="60"/>
      <c r="AB83" s="60"/>
      <c r="AC83" s="61"/>
      <c r="AD83" s="258"/>
      <c r="AE83" s="258"/>
      <c r="AF83" s="55"/>
      <c r="AG83" s="26"/>
      <c r="AH83" s="55"/>
      <c r="AI83" s="26"/>
      <c r="AJ83" s="131"/>
      <c r="AK83" s="198"/>
      <c r="AL83" s="285" t="s">
        <v>81</v>
      </c>
      <c r="AM83" s="119" t="str">
        <f t="shared" si="4"/>
        <v/>
      </c>
      <c r="AN83" s="95" t="str">
        <f t="shared" si="5"/>
        <v/>
      </c>
      <c r="AO83" s="95" t="str">
        <f t="shared" si="6"/>
        <v/>
      </c>
      <c r="AP83" s="95" t="str">
        <f t="shared" si="7"/>
        <v/>
      </c>
      <c r="AQ83" s="120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6"/>
      <c r="C84" s="27" t="s">
        <v>34</v>
      </c>
      <c r="D84" s="185"/>
      <c r="E84" s="56"/>
      <c r="F84" s="186">
        <v>35.860202999999998</v>
      </c>
      <c r="G84" s="186">
        <v>39.320749999999997</v>
      </c>
      <c r="H84" s="186">
        <v>0.98160232999999997</v>
      </c>
      <c r="I84" s="62">
        <v>0.98704733</v>
      </c>
      <c r="J84" s="62">
        <v>3.337743E-2</v>
      </c>
      <c r="K84" s="187"/>
      <c r="L84" s="259"/>
      <c r="M84" s="259"/>
      <c r="N84" s="56"/>
      <c r="O84" s="28"/>
      <c r="P84" s="56"/>
      <c r="Q84" s="28"/>
      <c r="R84" s="132"/>
      <c r="S84" s="215"/>
      <c r="T84" s="286"/>
      <c r="U84" s="27" t="s">
        <v>34</v>
      </c>
      <c r="V84" s="185"/>
      <c r="W84" s="56"/>
      <c r="X84" s="186"/>
      <c r="Y84" s="186"/>
      <c r="Z84" s="186"/>
      <c r="AA84" s="62"/>
      <c r="AB84" s="62"/>
      <c r="AC84" s="187"/>
      <c r="AD84" s="259"/>
      <c r="AE84" s="259"/>
      <c r="AF84" s="56"/>
      <c r="AG84" s="28"/>
      <c r="AH84" s="56"/>
      <c r="AI84" s="28"/>
      <c r="AJ84" s="132"/>
      <c r="AK84" s="198"/>
      <c r="AL84" s="286"/>
      <c r="AM84" s="86" t="str">
        <f t="shared" si="4"/>
        <v/>
      </c>
      <c r="AN84" s="121" t="str">
        <f t="shared" si="5"/>
        <v/>
      </c>
      <c r="AO84" s="121" t="str">
        <f t="shared" si="6"/>
        <v/>
      </c>
      <c r="AP84" s="121" t="str">
        <f t="shared" si="7"/>
        <v/>
      </c>
      <c r="AQ84" s="87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6"/>
      <c r="C85" s="27" t="s">
        <v>35</v>
      </c>
      <c r="D85" s="185"/>
      <c r="E85" s="56"/>
      <c r="F85" s="186">
        <v>39.856209</v>
      </c>
      <c r="G85" s="186">
        <v>43.159604000000002</v>
      </c>
      <c r="H85" s="186">
        <v>0.99017144999999995</v>
      </c>
      <c r="I85" s="62">
        <v>0.99367804000000004</v>
      </c>
      <c r="J85" s="62">
        <v>1.6001115999999999E-2</v>
      </c>
      <c r="K85" s="187"/>
      <c r="L85" s="259"/>
      <c r="M85" s="259"/>
      <c r="N85" s="56"/>
      <c r="O85" s="28"/>
      <c r="P85" s="56"/>
      <c r="Q85" s="28"/>
      <c r="R85" s="132"/>
      <c r="S85" s="215"/>
      <c r="T85" s="286"/>
      <c r="U85" s="27" t="s">
        <v>35</v>
      </c>
      <c r="V85" s="185"/>
      <c r="W85" s="56"/>
      <c r="X85" s="186"/>
      <c r="Y85" s="186"/>
      <c r="Z85" s="186"/>
      <c r="AA85" s="62"/>
      <c r="AB85" s="62"/>
      <c r="AC85" s="187"/>
      <c r="AD85" s="259"/>
      <c r="AE85" s="259"/>
      <c r="AF85" s="56"/>
      <c r="AG85" s="28"/>
      <c r="AH85" s="56"/>
      <c r="AI85" s="28"/>
      <c r="AJ85" s="132"/>
      <c r="AK85" s="198"/>
      <c r="AL85" s="286"/>
      <c r="AM85" s="86" t="str">
        <f t="shared" si="4"/>
        <v/>
      </c>
      <c r="AN85" s="121" t="str">
        <f t="shared" si="5"/>
        <v/>
      </c>
      <c r="AO85" s="121" t="str">
        <f t="shared" si="6"/>
        <v/>
      </c>
      <c r="AP85" s="121" t="str">
        <f t="shared" si="7"/>
        <v/>
      </c>
      <c r="AQ85" s="87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6"/>
      <c r="C86" s="27" t="s">
        <v>37</v>
      </c>
      <c r="D86" s="185"/>
      <c r="E86" s="56"/>
      <c r="F86" s="186">
        <v>43.299007000000003</v>
      </c>
      <c r="G86" s="186">
        <v>46.273217000000002</v>
      </c>
      <c r="H86" s="186">
        <v>0.99389035999999997</v>
      </c>
      <c r="I86" s="62">
        <v>0.99679629000000003</v>
      </c>
      <c r="J86" s="62">
        <v>7.3398086E-3</v>
      </c>
      <c r="K86" s="187"/>
      <c r="L86" s="259"/>
      <c r="M86" s="259"/>
      <c r="N86" s="56"/>
      <c r="O86" s="28"/>
      <c r="P86" s="56"/>
      <c r="Q86" s="28"/>
      <c r="R86" s="132"/>
      <c r="S86" s="215"/>
      <c r="T86" s="286"/>
      <c r="U86" s="27" t="s">
        <v>37</v>
      </c>
      <c r="V86" s="185"/>
      <c r="W86" s="56"/>
      <c r="X86" s="186"/>
      <c r="Y86" s="186"/>
      <c r="Z86" s="186"/>
      <c r="AA86" s="62"/>
      <c r="AB86" s="62"/>
      <c r="AC86" s="187"/>
      <c r="AD86" s="259"/>
      <c r="AE86" s="259"/>
      <c r="AF86" s="56"/>
      <c r="AG86" s="28"/>
      <c r="AH86" s="56"/>
      <c r="AI86" s="28"/>
      <c r="AJ86" s="132"/>
      <c r="AK86" s="198"/>
      <c r="AL86" s="286"/>
      <c r="AM86" s="86" t="str">
        <f t="shared" si="4"/>
        <v/>
      </c>
      <c r="AN86" s="121" t="str">
        <f t="shared" si="5"/>
        <v/>
      </c>
      <c r="AO86" s="121" t="str">
        <f t="shared" si="6"/>
        <v/>
      </c>
      <c r="AP86" s="121" t="str">
        <f t="shared" si="7"/>
        <v/>
      </c>
      <c r="AQ86" s="87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5"/>
      <c r="E87" s="56"/>
      <c r="F87" s="188"/>
      <c r="G87" s="188"/>
      <c r="H87" s="188"/>
      <c r="I87" s="56"/>
      <c r="J87" s="56"/>
      <c r="K87" s="187"/>
      <c r="L87" s="259"/>
      <c r="M87" s="259"/>
      <c r="N87" s="56"/>
      <c r="O87" s="28"/>
      <c r="P87" s="56"/>
      <c r="Q87" s="28"/>
      <c r="R87" s="183"/>
      <c r="S87" s="215"/>
      <c r="T87" s="287"/>
      <c r="U87" s="27"/>
      <c r="V87" s="185"/>
      <c r="W87" s="56"/>
      <c r="X87" s="188"/>
      <c r="Y87" s="188"/>
      <c r="Z87" s="188"/>
      <c r="AA87" s="56"/>
      <c r="AB87" s="56"/>
      <c r="AC87" s="187"/>
      <c r="AD87" s="259"/>
      <c r="AE87" s="259"/>
      <c r="AF87" s="56"/>
      <c r="AG87" s="28"/>
      <c r="AH87" s="56"/>
      <c r="AI87" s="28"/>
      <c r="AJ87" s="183"/>
      <c r="AK87" s="198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5" t="s">
        <v>82</v>
      </c>
      <c r="C88" s="25" t="s">
        <v>33</v>
      </c>
      <c r="D88" s="39"/>
      <c r="E88" s="55"/>
      <c r="F88" s="96">
        <v>32.573692000000001</v>
      </c>
      <c r="G88" s="96">
        <v>36.376967999999998</v>
      </c>
      <c r="H88" s="96">
        <v>0.97014855</v>
      </c>
      <c r="I88" s="60">
        <v>0.97707085999999999</v>
      </c>
      <c r="J88" s="60">
        <v>5.5885526999999997E-2</v>
      </c>
      <c r="K88" s="61"/>
      <c r="L88" s="258"/>
      <c r="M88" s="258"/>
      <c r="N88" s="55"/>
      <c r="O88" s="26"/>
      <c r="P88" s="55"/>
      <c r="Q88" s="26"/>
      <c r="R88" s="131"/>
      <c r="S88" s="215"/>
      <c r="T88" s="285" t="s">
        <v>82</v>
      </c>
      <c r="U88" s="25" t="s">
        <v>33</v>
      </c>
      <c r="V88" s="39"/>
      <c r="W88" s="55"/>
      <c r="X88" s="96"/>
      <c r="Y88" s="96"/>
      <c r="Z88" s="96"/>
      <c r="AA88" s="60"/>
      <c r="AB88" s="60"/>
      <c r="AC88" s="61"/>
      <c r="AD88" s="258"/>
      <c r="AE88" s="258"/>
      <c r="AF88" s="55"/>
      <c r="AG88" s="26"/>
      <c r="AH88" s="55"/>
      <c r="AI88" s="26"/>
      <c r="AJ88" s="131"/>
      <c r="AK88" s="198"/>
      <c r="AL88" s="285" t="s">
        <v>82</v>
      </c>
      <c r="AM88" s="119" t="str">
        <f t="shared" si="4"/>
        <v/>
      </c>
      <c r="AN88" s="95" t="str">
        <f t="shared" si="5"/>
        <v/>
      </c>
      <c r="AO88" s="95" t="str">
        <f t="shared" si="6"/>
        <v/>
      </c>
      <c r="AP88" s="95" t="str">
        <f t="shared" si="7"/>
        <v/>
      </c>
      <c r="AQ88" s="120" t="str">
        <f t="shared" si="8"/>
        <v/>
      </c>
      <c r="AR88" s="37"/>
      <c r="AS88" s="234"/>
      <c r="AT88" s="37"/>
    </row>
    <row r="89" spans="2:52" ht="13.5" customHeight="1" x14ac:dyDescent="0.15">
      <c r="B89" s="286"/>
      <c r="C89" s="27" t="s">
        <v>34</v>
      </c>
      <c r="D89" s="185"/>
      <c r="E89" s="56"/>
      <c r="F89" s="186">
        <v>36.060208000000003</v>
      </c>
      <c r="G89" s="186">
        <v>39.492457999999999</v>
      </c>
      <c r="H89" s="186">
        <v>0.98187866000000001</v>
      </c>
      <c r="I89" s="62">
        <v>0.98731869999999999</v>
      </c>
      <c r="J89" s="62">
        <v>3.4026430000000003E-2</v>
      </c>
      <c r="K89" s="187"/>
      <c r="L89" s="259"/>
      <c r="M89" s="259"/>
      <c r="N89" s="56"/>
      <c r="O89" s="28"/>
      <c r="P89" s="56"/>
      <c r="Q89" s="28"/>
      <c r="R89" s="132"/>
      <c r="S89" s="215"/>
      <c r="T89" s="286"/>
      <c r="U89" s="27" t="s">
        <v>34</v>
      </c>
      <c r="V89" s="185"/>
      <c r="W89" s="56"/>
      <c r="X89" s="186"/>
      <c r="Y89" s="186"/>
      <c r="Z89" s="186"/>
      <c r="AA89" s="62"/>
      <c r="AB89" s="62"/>
      <c r="AC89" s="187"/>
      <c r="AD89" s="259"/>
      <c r="AE89" s="259"/>
      <c r="AF89" s="56"/>
      <c r="AG89" s="28"/>
      <c r="AH89" s="56"/>
      <c r="AI89" s="28"/>
      <c r="AJ89" s="132"/>
      <c r="AK89" s="198"/>
      <c r="AL89" s="286"/>
      <c r="AM89" s="86" t="str">
        <f t="shared" si="4"/>
        <v/>
      </c>
      <c r="AN89" s="121" t="str">
        <f t="shared" si="5"/>
        <v/>
      </c>
      <c r="AO89" s="121" t="str">
        <f t="shared" si="6"/>
        <v/>
      </c>
      <c r="AP89" s="121" t="str">
        <f t="shared" si="7"/>
        <v/>
      </c>
      <c r="AQ89" s="87" t="str">
        <f t="shared" si="8"/>
        <v/>
      </c>
      <c r="AR89" s="37"/>
      <c r="AS89" s="234"/>
      <c r="AT89" s="37"/>
    </row>
    <row r="90" spans="2:52" ht="13.5" customHeight="1" x14ac:dyDescent="0.15">
      <c r="B90" s="286"/>
      <c r="C90" s="27" t="s">
        <v>35</v>
      </c>
      <c r="D90" s="185"/>
      <c r="E90" s="56"/>
      <c r="F90" s="186">
        <v>39.943176999999999</v>
      </c>
      <c r="G90" s="186">
        <v>43.150739999999999</v>
      </c>
      <c r="H90" s="186">
        <v>0.99035909</v>
      </c>
      <c r="I90" s="62">
        <v>0.99366248999999995</v>
      </c>
      <c r="J90" s="62">
        <v>1.6359413E-2</v>
      </c>
      <c r="K90" s="187"/>
      <c r="L90" s="259"/>
      <c r="M90" s="259"/>
      <c r="N90" s="56"/>
      <c r="O90" s="28"/>
      <c r="P90" s="56"/>
      <c r="Q90" s="28"/>
      <c r="R90" s="132"/>
      <c r="S90" s="215"/>
      <c r="T90" s="286"/>
      <c r="U90" s="27" t="s">
        <v>35</v>
      </c>
      <c r="V90" s="185"/>
      <c r="W90" s="56"/>
      <c r="X90" s="186"/>
      <c r="Y90" s="186"/>
      <c r="Z90" s="186"/>
      <c r="AA90" s="62"/>
      <c r="AB90" s="62"/>
      <c r="AC90" s="187"/>
      <c r="AD90" s="259"/>
      <c r="AE90" s="259"/>
      <c r="AF90" s="56"/>
      <c r="AG90" s="28"/>
      <c r="AH90" s="56"/>
      <c r="AI90" s="28"/>
      <c r="AJ90" s="132"/>
      <c r="AK90" s="198"/>
      <c r="AL90" s="286"/>
      <c r="AM90" s="86" t="str">
        <f t="shared" si="4"/>
        <v/>
      </c>
      <c r="AN90" s="121" t="str">
        <f t="shared" si="5"/>
        <v/>
      </c>
      <c r="AO90" s="121" t="str">
        <f t="shared" si="6"/>
        <v/>
      </c>
      <c r="AP90" s="121" t="str">
        <f t="shared" si="7"/>
        <v/>
      </c>
      <c r="AQ90" s="87" t="str">
        <f t="shared" si="8"/>
        <v/>
      </c>
      <c r="AR90" s="37"/>
      <c r="AS90" s="234"/>
      <c r="AT90" s="37"/>
    </row>
    <row r="91" spans="2:52" ht="13.5" customHeight="1" x14ac:dyDescent="0.15">
      <c r="B91" s="286"/>
      <c r="C91" s="27" t="s">
        <v>37</v>
      </c>
      <c r="D91" s="185"/>
      <c r="E91" s="56"/>
      <c r="F91" s="186">
        <v>43.759563999999997</v>
      </c>
      <c r="G91" s="186">
        <v>46.669904000000002</v>
      </c>
      <c r="H91" s="186">
        <v>0.99412743999999997</v>
      </c>
      <c r="I91" s="62">
        <v>0.99685486999999995</v>
      </c>
      <c r="J91" s="62">
        <v>7.2250500000000002E-3</v>
      </c>
      <c r="K91" s="187"/>
      <c r="L91" s="259"/>
      <c r="M91" s="259"/>
      <c r="N91" s="56"/>
      <c r="O91" s="28"/>
      <c r="P91" s="56"/>
      <c r="Q91" s="28"/>
      <c r="R91" s="132"/>
      <c r="S91" s="215"/>
      <c r="T91" s="286"/>
      <c r="U91" s="27" t="s">
        <v>37</v>
      </c>
      <c r="V91" s="185"/>
      <c r="W91" s="56"/>
      <c r="X91" s="186"/>
      <c r="Y91" s="186"/>
      <c r="Z91" s="186"/>
      <c r="AA91" s="62"/>
      <c r="AB91" s="62"/>
      <c r="AC91" s="187"/>
      <c r="AD91" s="259"/>
      <c r="AE91" s="259"/>
      <c r="AF91" s="56"/>
      <c r="AG91" s="28"/>
      <c r="AH91" s="56"/>
      <c r="AI91" s="28"/>
      <c r="AJ91" s="132"/>
      <c r="AK91" s="198"/>
      <c r="AL91" s="286"/>
      <c r="AM91" s="86" t="str">
        <f t="shared" si="4"/>
        <v/>
      </c>
      <c r="AN91" s="121" t="str">
        <f t="shared" si="5"/>
        <v/>
      </c>
      <c r="AO91" s="121" t="str">
        <f t="shared" si="6"/>
        <v/>
      </c>
      <c r="AP91" s="121" t="str">
        <f t="shared" si="7"/>
        <v/>
      </c>
      <c r="AQ91" s="87" t="str">
        <f t="shared" si="8"/>
        <v/>
      </c>
      <c r="AR91" s="37"/>
      <c r="AS91" s="234"/>
      <c r="AT91" s="37"/>
    </row>
    <row r="92" spans="2:52" ht="13.5" customHeight="1" thickBot="1" x14ac:dyDescent="0.2">
      <c r="B92" s="287"/>
      <c r="C92" s="27"/>
      <c r="D92" s="185"/>
      <c r="E92" s="56"/>
      <c r="F92" s="188"/>
      <c r="G92" s="188"/>
      <c r="H92" s="188"/>
      <c r="I92" s="56"/>
      <c r="J92" s="56"/>
      <c r="K92" s="187"/>
      <c r="L92" s="259"/>
      <c r="M92" s="259"/>
      <c r="N92" s="56"/>
      <c r="O92" s="28"/>
      <c r="P92" s="56"/>
      <c r="Q92" s="28"/>
      <c r="R92" s="183"/>
      <c r="S92" s="215"/>
      <c r="T92" s="287"/>
      <c r="U92" s="27"/>
      <c r="V92" s="185"/>
      <c r="W92" s="56"/>
      <c r="X92" s="188"/>
      <c r="Y92" s="188"/>
      <c r="Z92" s="188"/>
      <c r="AA92" s="56"/>
      <c r="AB92" s="56"/>
      <c r="AC92" s="187"/>
      <c r="AD92" s="259"/>
      <c r="AE92" s="259"/>
      <c r="AF92" s="56"/>
      <c r="AG92" s="28"/>
      <c r="AH92" s="56"/>
      <c r="AI92" s="28"/>
      <c r="AJ92" s="183"/>
      <c r="AK92" s="198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5" t="s">
        <v>83</v>
      </c>
      <c r="C93" s="25" t="s">
        <v>33</v>
      </c>
      <c r="D93" s="39"/>
      <c r="E93" s="55"/>
      <c r="F93" s="96">
        <v>32.700811999999999</v>
      </c>
      <c r="G93" s="96">
        <v>36.319406999999998</v>
      </c>
      <c r="H93" s="96">
        <v>0.96912664999999998</v>
      </c>
      <c r="I93" s="60">
        <v>0.97747958000000001</v>
      </c>
      <c r="J93" s="60">
        <v>5.6800696999999997E-2</v>
      </c>
      <c r="K93" s="61"/>
      <c r="L93" s="258"/>
      <c r="M93" s="258"/>
      <c r="N93" s="55"/>
      <c r="O93" s="26"/>
      <c r="P93" s="55"/>
      <c r="Q93" s="26"/>
      <c r="R93" s="131"/>
      <c r="S93" s="215"/>
      <c r="T93" s="285" t="s">
        <v>83</v>
      </c>
      <c r="U93" s="25" t="s">
        <v>33</v>
      </c>
      <c r="V93" s="39"/>
      <c r="W93" s="55"/>
      <c r="X93" s="96"/>
      <c r="Y93" s="96"/>
      <c r="Z93" s="96"/>
      <c r="AA93" s="60"/>
      <c r="AB93" s="60"/>
      <c r="AC93" s="61"/>
      <c r="AD93" s="258"/>
      <c r="AE93" s="258"/>
      <c r="AF93" s="55"/>
      <c r="AG93" s="26"/>
      <c r="AH93" s="55"/>
      <c r="AI93" s="26"/>
      <c r="AJ93" s="131"/>
      <c r="AK93" s="198"/>
      <c r="AL93" s="285" t="s">
        <v>83</v>
      </c>
      <c r="AM93" s="119" t="str">
        <f t="shared" si="4"/>
        <v/>
      </c>
      <c r="AN93" s="95" t="str">
        <f t="shared" si="5"/>
        <v/>
      </c>
      <c r="AO93" s="95" t="str">
        <f t="shared" si="6"/>
        <v/>
      </c>
      <c r="AP93" s="95" t="str">
        <f t="shared" si="7"/>
        <v/>
      </c>
      <c r="AQ93" s="120" t="str">
        <f t="shared" si="8"/>
        <v/>
      </c>
      <c r="AR93" s="37"/>
      <c r="AS93" s="234"/>
      <c r="AT93" s="37"/>
    </row>
    <row r="94" spans="2:52" ht="13.5" customHeight="1" x14ac:dyDescent="0.15">
      <c r="B94" s="286"/>
      <c r="C94" s="27" t="s">
        <v>34</v>
      </c>
      <c r="D94" s="185"/>
      <c r="E94" s="56"/>
      <c r="F94" s="186">
        <v>35.826937000000001</v>
      </c>
      <c r="G94" s="186">
        <v>39.291868000000001</v>
      </c>
      <c r="H94" s="186">
        <v>0.98135969999999995</v>
      </c>
      <c r="I94" s="62">
        <v>0.98663073999999995</v>
      </c>
      <c r="J94" s="62">
        <v>3.4435927999999998E-2</v>
      </c>
      <c r="K94" s="187"/>
      <c r="L94" s="259"/>
      <c r="M94" s="259"/>
      <c r="N94" s="56"/>
      <c r="O94" s="28"/>
      <c r="P94" s="56"/>
      <c r="Q94" s="28"/>
      <c r="R94" s="132"/>
      <c r="S94" s="215"/>
      <c r="T94" s="286"/>
      <c r="U94" s="27" t="s">
        <v>34</v>
      </c>
      <c r="V94" s="185"/>
      <c r="W94" s="56"/>
      <c r="X94" s="186"/>
      <c r="Y94" s="186"/>
      <c r="Z94" s="186"/>
      <c r="AA94" s="62"/>
      <c r="AB94" s="62"/>
      <c r="AC94" s="187"/>
      <c r="AD94" s="259"/>
      <c r="AE94" s="259"/>
      <c r="AF94" s="56"/>
      <c r="AG94" s="28"/>
      <c r="AH94" s="56"/>
      <c r="AI94" s="28"/>
      <c r="AJ94" s="132"/>
      <c r="AK94" s="198"/>
      <c r="AL94" s="286"/>
      <c r="AM94" s="86" t="str">
        <f t="shared" si="4"/>
        <v/>
      </c>
      <c r="AN94" s="121" t="str">
        <f t="shared" si="5"/>
        <v/>
      </c>
      <c r="AO94" s="121" t="str">
        <f t="shared" si="6"/>
        <v/>
      </c>
      <c r="AP94" s="121" t="str">
        <f t="shared" si="7"/>
        <v/>
      </c>
      <c r="AQ94" s="87" t="str">
        <f t="shared" si="8"/>
        <v/>
      </c>
      <c r="AR94" s="37"/>
      <c r="AS94" s="234"/>
      <c r="AT94" s="37"/>
    </row>
    <row r="95" spans="2:52" ht="13.5" customHeight="1" x14ac:dyDescent="0.15">
      <c r="B95" s="286"/>
      <c r="C95" s="27" t="s">
        <v>35</v>
      </c>
      <c r="D95" s="185"/>
      <c r="E95" s="56"/>
      <c r="F95" s="186">
        <v>39.974311999999998</v>
      </c>
      <c r="G95" s="186">
        <v>43.325761999999997</v>
      </c>
      <c r="H95" s="186">
        <v>0.99025087000000001</v>
      </c>
      <c r="I95" s="62">
        <v>0.99355550000000004</v>
      </c>
      <c r="J95" s="62">
        <v>1.6340055999999999E-2</v>
      </c>
      <c r="K95" s="187"/>
      <c r="L95" s="259"/>
      <c r="M95" s="259"/>
      <c r="N95" s="56"/>
      <c r="O95" s="28"/>
      <c r="P95" s="56"/>
      <c r="Q95" s="28"/>
      <c r="R95" s="132"/>
      <c r="S95" s="215"/>
      <c r="T95" s="286"/>
      <c r="U95" s="27" t="s">
        <v>35</v>
      </c>
      <c r="V95" s="185"/>
      <c r="W95" s="56"/>
      <c r="X95" s="186"/>
      <c r="Y95" s="186"/>
      <c r="Z95" s="186"/>
      <c r="AA95" s="62"/>
      <c r="AB95" s="62"/>
      <c r="AC95" s="187"/>
      <c r="AD95" s="259"/>
      <c r="AE95" s="259"/>
      <c r="AF95" s="56"/>
      <c r="AG95" s="28"/>
      <c r="AH95" s="56"/>
      <c r="AI95" s="28"/>
      <c r="AJ95" s="132"/>
      <c r="AK95" s="198"/>
      <c r="AL95" s="286"/>
      <c r="AM95" s="86" t="str">
        <f t="shared" si="4"/>
        <v/>
      </c>
      <c r="AN95" s="121" t="str">
        <f t="shared" si="5"/>
        <v/>
      </c>
      <c r="AO95" s="121" t="str">
        <f t="shared" si="6"/>
        <v/>
      </c>
      <c r="AP95" s="121" t="str">
        <f t="shared" si="7"/>
        <v/>
      </c>
      <c r="AQ95" s="87" t="str">
        <f t="shared" si="8"/>
        <v/>
      </c>
      <c r="AR95" s="37"/>
      <c r="AS95" s="234"/>
      <c r="AT95" s="37"/>
    </row>
    <row r="96" spans="2:52" ht="13.5" customHeight="1" x14ac:dyDescent="0.15">
      <c r="B96" s="286"/>
      <c r="C96" s="27" t="s">
        <v>37</v>
      </c>
      <c r="D96" s="185"/>
      <c r="E96" s="56"/>
      <c r="F96" s="186">
        <v>43.902678000000002</v>
      </c>
      <c r="G96" s="186">
        <v>46.863112999999998</v>
      </c>
      <c r="H96" s="186">
        <v>0.99413896999999996</v>
      </c>
      <c r="I96" s="62">
        <v>0.99683012999999998</v>
      </c>
      <c r="J96" s="62">
        <v>7.1516694000000004E-3</v>
      </c>
      <c r="K96" s="187"/>
      <c r="L96" s="259"/>
      <c r="M96" s="259"/>
      <c r="N96" s="56"/>
      <c r="O96" s="28"/>
      <c r="P96" s="56"/>
      <c r="Q96" s="28"/>
      <c r="R96" s="132"/>
      <c r="S96" s="215"/>
      <c r="T96" s="286"/>
      <c r="U96" s="27" t="s">
        <v>37</v>
      </c>
      <c r="V96" s="185"/>
      <c r="W96" s="56"/>
      <c r="X96" s="186"/>
      <c r="Y96" s="186"/>
      <c r="Z96" s="186"/>
      <c r="AA96" s="62"/>
      <c r="AB96" s="62"/>
      <c r="AC96" s="187"/>
      <c r="AD96" s="259"/>
      <c r="AE96" s="259"/>
      <c r="AF96" s="56"/>
      <c r="AG96" s="28"/>
      <c r="AH96" s="56"/>
      <c r="AI96" s="28"/>
      <c r="AJ96" s="132"/>
      <c r="AK96" s="198"/>
      <c r="AL96" s="286"/>
      <c r="AM96" s="86" t="str">
        <f t="shared" si="4"/>
        <v/>
      </c>
      <c r="AN96" s="121" t="str">
        <f t="shared" si="5"/>
        <v/>
      </c>
      <c r="AO96" s="121" t="str">
        <f t="shared" si="6"/>
        <v/>
      </c>
      <c r="AP96" s="121" t="str">
        <f t="shared" si="7"/>
        <v/>
      </c>
      <c r="AQ96" s="87" t="str">
        <f t="shared" si="8"/>
        <v/>
      </c>
      <c r="AR96" s="37"/>
      <c r="AS96" s="234"/>
      <c r="AT96" s="37"/>
    </row>
    <row r="97" spans="2:46" ht="13.5" customHeight="1" thickBot="1" x14ac:dyDescent="0.2">
      <c r="B97" s="287"/>
      <c r="C97" s="27"/>
      <c r="D97" s="185"/>
      <c r="E97" s="56"/>
      <c r="F97" s="188"/>
      <c r="G97" s="188"/>
      <c r="H97" s="188"/>
      <c r="I97" s="56"/>
      <c r="J97" s="56"/>
      <c r="K97" s="187"/>
      <c r="L97" s="259"/>
      <c r="M97" s="259"/>
      <c r="N97" s="56"/>
      <c r="O97" s="28"/>
      <c r="P97" s="56"/>
      <c r="Q97" s="28"/>
      <c r="R97" s="183"/>
      <c r="S97" s="215"/>
      <c r="T97" s="287"/>
      <c r="U97" s="27"/>
      <c r="V97" s="185"/>
      <c r="W97" s="56"/>
      <c r="X97" s="188"/>
      <c r="Y97" s="188"/>
      <c r="Z97" s="188"/>
      <c r="AA97" s="56"/>
      <c r="AB97" s="56"/>
      <c r="AC97" s="187"/>
      <c r="AD97" s="259"/>
      <c r="AE97" s="259"/>
      <c r="AF97" s="56"/>
      <c r="AG97" s="28"/>
      <c r="AH97" s="56"/>
      <c r="AI97" s="28"/>
      <c r="AJ97" s="183"/>
      <c r="AK97" s="198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5" t="s">
        <v>84</v>
      </c>
      <c r="C98" s="25" t="s">
        <v>33</v>
      </c>
      <c r="D98" s="39"/>
      <c r="E98" s="55"/>
      <c r="F98" s="96">
        <v>32.750821999999999</v>
      </c>
      <c r="G98" s="96">
        <v>36.430914000000001</v>
      </c>
      <c r="H98" s="96">
        <v>0.96748493000000002</v>
      </c>
      <c r="I98" s="60">
        <v>0.97723587000000001</v>
      </c>
      <c r="J98" s="60">
        <v>6.0259269999999997E-2</v>
      </c>
      <c r="K98" s="61"/>
      <c r="L98" s="258"/>
      <c r="M98" s="258"/>
      <c r="N98" s="55"/>
      <c r="O98" s="26"/>
      <c r="P98" s="55"/>
      <c r="Q98" s="26"/>
      <c r="R98" s="131"/>
      <c r="S98" s="215"/>
      <c r="T98" s="285" t="s">
        <v>84</v>
      </c>
      <c r="U98" s="25" t="s">
        <v>33</v>
      </c>
      <c r="V98" s="39"/>
      <c r="W98" s="55"/>
      <c r="X98" s="96"/>
      <c r="Y98" s="96"/>
      <c r="Z98" s="96"/>
      <c r="AA98" s="60"/>
      <c r="AB98" s="60"/>
      <c r="AC98" s="61"/>
      <c r="AD98" s="258"/>
      <c r="AE98" s="258"/>
      <c r="AF98" s="55"/>
      <c r="AG98" s="26"/>
      <c r="AH98" s="55"/>
      <c r="AI98" s="26"/>
      <c r="AJ98" s="131"/>
      <c r="AK98" s="198"/>
      <c r="AL98" s="285" t="s">
        <v>84</v>
      </c>
      <c r="AM98" s="119" t="str">
        <f t="shared" si="14"/>
        <v/>
      </c>
      <c r="AN98" s="95" t="str">
        <f t="shared" si="15"/>
        <v/>
      </c>
      <c r="AO98" s="95" t="str">
        <f t="shared" si="16"/>
        <v/>
      </c>
      <c r="AP98" s="95" t="str">
        <f t="shared" si="17"/>
        <v/>
      </c>
      <c r="AQ98" s="120" t="str">
        <f t="shared" si="18"/>
        <v/>
      </c>
      <c r="AR98" s="37"/>
      <c r="AS98" s="234"/>
      <c r="AT98" s="37"/>
    </row>
    <row r="99" spans="2:46" ht="13.5" customHeight="1" x14ac:dyDescent="0.15">
      <c r="B99" s="286"/>
      <c r="C99" s="27" t="s">
        <v>34</v>
      </c>
      <c r="D99" s="185"/>
      <c r="E99" s="56"/>
      <c r="F99" s="186">
        <v>35.559308000000001</v>
      </c>
      <c r="G99" s="186">
        <v>39.084353</v>
      </c>
      <c r="H99" s="186">
        <v>0.98090569999999999</v>
      </c>
      <c r="I99" s="62">
        <v>0.98639401999999998</v>
      </c>
      <c r="J99" s="62">
        <v>3.7116139999999999E-2</v>
      </c>
      <c r="K99" s="187"/>
      <c r="L99" s="259"/>
      <c r="M99" s="259"/>
      <c r="N99" s="56"/>
      <c r="O99" s="28"/>
      <c r="P99" s="56"/>
      <c r="Q99" s="28"/>
      <c r="R99" s="132"/>
      <c r="S99" s="215"/>
      <c r="T99" s="286"/>
      <c r="U99" s="27" t="s">
        <v>34</v>
      </c>
      <c r="V99" s="185"/>
      <c r="W99" s="56"/>
      <c r="X99" s="186"/>
      <c r="Y99" s="186"/>
      <c r="Z99" s="186"/>
      <c r="AA99" s="62"/>
      <c r="AB99" s="62"/>
      <c r="AC99" s="187"/>
      <c r="AD99" s="259"/>
      <c r="AE99" s="259"/>
      <c r="AF99" s="56"/>
      <c r="AG99" s="28"/>
      <c r="AH99" s="56"/>
      <c r="AI99" s="28"/>
      <c r="AJ99" s="132"/>
      <c r="AK99" s="198"/>
      <c r="AL99" s="286"/>
      <c r="AM99" s="86" t="str">
        <f t="shared" si="14"/>
        <v/>
      </c>
      <c r="AN99" s="121" t="str">
        <f t="shared" si="15"/>
        <v/>
      </c>
      <c r="AO99" s="121" t="str">
        <f t="shared" si="16"/>
        <v/>
      </c>
      <c r="AP99" s="121" t="str">
        <f t="shared" si="17"/>
        <v/>
      </c>
      <c r="AQ99" s="87" t="str">
        <f t="shared" si="18"/>
        <v/>
      </c>
      <c r="AR99" s="37"/>
      <c r="AS99" s="234"/>
      <c r="AT99" s="37"/>
    </row>
    <row r="100" spans="2:46" ht="13.5" customHeight="1" x14ac:dyDescent="0.15">
      <c r="B100" s="286"/>
      <c r="C100" s="27" t="s">
        <v>35</v>
      </c>
      <c r="D100" s="185"/>
      <c r="E100" s="56"/>
      <c r="F100" s="186">
        <v>39.644115999999997</v>
      </c>
      <c r="G100" s="186">
        <v>43.183404000000003</v>
      </c>
      <c r="H100" s="186">
        <v>0.99009784999999995</v>
      </c>
      <c r="I100" s="62">
        <v>0.99351096999999999</v>
      </c>
      <c r="J100" s="62">
        <v>1.8403079999999999E-2</v>
      </c>
      <c r="K100" s="187"/>
      <c r="L100" s="259"/>
      <c r="M100" s="259"/>
      <c r="N100" s="56"/>
      <c r="O100" s="28"/>
      <c r="P100" s="56"/>
      <c r="Q100" s="28"/>
      <c r="R100" s="132"/>
      <c r="S100" s="215"/>
      <c r="T100" s="286"/>
      <c r="U100" s="27" t="s">
        <v>35</v>
      </c>
      <c r="V100" s="185"/>
      <c r="W100" s="56"/>
      <c r="X100" s="186"/>
      <c r="Y100" s="186"/>
      <c r="Z100" s="186"/>
      <c r="AA100" s="62"/>
      <c r="AB100" s="62"/>
      <c r="AC100" s="187"/>
      <c r="AD100" s="259"/>
      <c r="AE100" s="259"/>
      <c r="AF100" s="56"/>
      <c r="AG100" s="28"/>
      <c r="AH100" s="56"/>
      <c r="AI100" s="28"/>
      <c r="AJ100" s="132"/>
      <c r="AK100" s="198"/>
      <c r="AL100" s="286"/>
      <c r="AM100" s="86" t="str">
        <f t="shared" si="14"/>
        <v/>
      </c>
      <c r="AN100" s="121" t="str">
        <f t="shared" si="15"/>
        <v/>
      </c>
      <c r="AO100" s="121" t="str">
        <f t="shared" si="16"/>
        <v/>
      </c>
      <c r="AP100" s="121" t="str">
        <f t="shared" si="17"/>
        <v/>
      </c>
      <c r="AQ100" s="87" t="str">
        <f t="shared" si="18"/>
        <v/>
      </c>
      <c r="AR100" s="37"/>
      <c r="AS100" s="234"/>
      <c r="AT100" s="37"/>
    </row>
    <row r="101" spans="2:46" ht="13.5" customHeight="1" x14ac:dyDescent="0.15">
      <c r="B101" s="286"/>
      <c r="C101" s="27" t="s">
        <v>37</v>
      </c>
      <c r="D101" s="185"/>
      <c r="E101" s="56"/>
      <c r="F101" s="186">
        <v>43.753520000000002</v>
      </c>
      <c r="G101" s="186">
        <v>46.732492999999998</v>
      </c>
      <c r="H101" s="186">
        <v>0.99396490000000004</v>
      </c>
      <c r="I101" s="62">
        <v>0.99675701000000005</v>
      </c>
      <c r="J101" s="62">
        <v>7.5625162999999997E-3</v>
      </c>
      <c r="K101" s="187"/>
      <c r="L101" s="259"/>
      <c r="M101" s="259"/>
      <c r="N101" s="56"/>
      <c r="O101" s="28"/>
      <c r="P101" s="56"/>
      <c r="Q101" s="28"/>
      <c r="R101" s="132"/>
      <c r="S101" s="215"/>
      <c r="T101" s="286"/>
      <c r="U101" s="27" t="s">
        <v>37</v>
      </c>
      <c r="V101" s="185"/>
      <c r="W101" s="56"/>
      <c r="X101" s="186"/>
      <c r="Y101" s="186"/>
      <c r="Z101" s="186"/>
      <c r="AA101" s="62"/>
      <c r="AB101" s="62"/>
      <c r="AC101" s="187"/>
      <c r="AD101" s="259"/>
      <c r="AE101" s="259"/>
      <c r="AF101" s="56"/>
      <c r="AG101" s="28"/>
      <c r="AH101" s="56"/>
      <c r="AI101" s="28"/>
      <c r="AJ101" s="132"/>
      <c r="AK101" s="198"/>
      <c r="AL101" s="286"/>
      <c r="AM101" s="86" t="str">
        <f t="shared" si="14"/>
        <v/>
      </c>
      <c r="AN101" s="121" t="str">
        <f t="shared" si="15"/>
        <v/>
      </c>
      <c r="AO101" s="121" t="str">
        <f t="shared" si="16"/>
        <v/>
      </c>
      <c r="AP101" s="121" t="str">
        <f t="shared" si="17"/>
        <v/>
      </c>
      <c r="AQ101" s="87" t="str">
        <f t="shared" si="18"/>
        <v/>
      </c>
      <c r="AR101" s="37"/>
      <c r="AS101" s="234"/>
      <c r="AT101" s="37"/>
    </row>
    <row r="102" spans="2:46" ht="13.5" customHeight="1" thickBot="1" x14ac:dyDescent="0.2">
      <c r="B102" s="287"/>
      <c r="C102" s="27"/>
      <c r="D102" s="185"/>
      <c r="E102" s="56"/>
      <c r="F102" s="188"/>
      <c r="G102" s="188"/>
      <c r="H102" s="188"/>
      <c r="I102" s="56"/>
      <c r="J102" s="56"/>
      <c r="K102" s="187"/>
      <c r="L102" s="259"/>
      <c r="M102" s="259"/>
      <c r="N102" s="56"/>
      <c r="O102" s="28"/>
      <c r="P102" s="56"/>
      <c r="Q102" s="28"/>
      <c r="R102" s="183"/>
      <c r="S102" s="215"/>
      <c r="T102" s="287"/>
      <c r="U102" s="27"/>
      <c r="V102" s="185"/>
      <c r="W102" s="56"/>
      <c r="X102" s="188"/>
      <c r="Y102" s="188"/>
      <c r="Z102" s="188"/>
      <c r="AA102" s="56"/>
      <c r="AB102" s="56"/>
      <c r="AC102" s="187"/>
      <c r="AD102" s="259"/>
      <c r="AE102" s="259"/>
      <c r="AF102" s="56"/>
      <c r="AG102" s="28"/>
      <c r="AH102" s="56"/>
      <c r="AI102" s="28"/>
      <c r="AJ102" s="183"/>
      <c r="AK102" s="198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5" t="s">
        <v>85</v>
      </c>
      <c r="C103" s="25" t="s">
        <v>33</v>
      </c>
      <c r="D103" s="39"/>
      <c r="E103" s="55"/>
      <c r="F103" s="96">
        <v>32.509039000000001</v>
      </c>
      <c r="G103" s="96">
        <v>36.248043000000003</v>
      </c>
      <c r="H103" s="96">
        <v>0.96830399</v>
      </c>
      <c r="I103" s="60">
        <v>0.97667424999999997</v>
      </c>
      <c r="J103" s="60">
        <v>6.3365729999999995E-2</v>
      </c>
      <c r="K103" s="61"/>
      <c r="L103" s="258"/>
      <c r="M103" s="258"/>
      <c r="N103" s="55"/>
      <c r="O103" s="26"/>
      <c r="P103" s="55"/>
      <c r="Q103" s="26"/>
      <c r="R103" s="131"/>
      <c r="S103" s="215"/>
      <c r="T103" s="285" t="s">
        <v>85</v>
      </c>
      <c r="U103" s="25" t="s">
        <v>33</v>
      </c>
      <c r="V103" s="39"/>
      <c r="W103" s="55"/>
      <c r="X103" s="96"/>
      <c r="Y103" s="96"/>
      <c r="Z103" s="96"/>
      <c r="AA103" s="60"/>
      <c r="AB103" s="60"/>
      <c r="AC103" s="61"/>
      <c r="AD103" s="258"/>
      <c r="AE103" s="258"/>
      <c r="AF103" s="55"/>
      <c r="AG103" s="26"/>
      <c r="AH103" s="55"/>
      <c r="AI103" s="26"/>
      <c r="AJ103" s="131"/>
      <c r="AK103" s="198"/>
      <c r="AL103" s="285" t="s">
        <v>85</v>
      </c>
      <c r="AM103" s="119" t="str">
        <f t="shared" si="14"/>
        <v/>
      </c>
      <c r="AN103" s="95" t="str">
        <f t="shared" si="15"/>
        <v/>
      </c>
      <c r="AO103" s="95" t="str">
        <f t="shared" si="16"/>
        <v/>
      </c>
      <c r="AP103" s="95" t="str">
        <f t="shared" si="17"/>
        <v/>
      </c>
      <c r="AQ103" s="120" t="str">
        <f t="shared" si="18"/>
        <v/>
      </c>
      <c r="AR103" s="37"/>
      <c r="AS103" s="234"/>
      <c r="AT103" s="37"/>
    </row>
    <row r="104" spans="2:46" ht="13.5" customHeight="1" x14ac:dyDescent="0.15">
      <c r="B104" s="286"/>
      <c r="C104" s="27" t="s">
        <v>34</v>
      </c>
      <c r="D104" s="185"/>
      <c r="E104" s="56"/>
      <c r="F104" s="186">
        <v>35.437719000000001</v>
      </c>
      <c r="G104" s="186">
        <v>38.999000000000002</v>
      </c>
      <c r="H104" s="186">
        <v>0.98170701000000005</v>
      </c>
      <c r="I104" s="62">
        <v>0.98691287000000005</v>
      </c>
      <c r="J104" s="62">
        <v>4.0628530000000003E-2</v>
      </c>
      <c r="K104" s="187"/>
      <c r="L104" s="259"/>
      <c r="M104" s="259"/>
      <c r="N104" s="56"/>
      <c r="O104" s="28"/>
      <c r="P104" s="56"/>
      <c r="Q104" s="28"/>
      <c r="R104" s="132"/>
      <c r="S104" s="215"/>
      <c r="T104" s="286"/>
      <c r="U104" s="27" t="s">
        <v>34</v>
      </c>
      <c r="V104" s="185"/>
      <c r="W104" s="56"/>
      <c r="X104" s="186"/>
      <c r="Y104" s="186"/>
      <c r="Z104" s="186"/>
      <c r="AA104" s="62"/>
      <c r="AB104" s="62"/>
      <c r="AC104" s="187"/>
      <c r="AD104" s="259"/>
      <c r="AE104" s="259"/>
      <c r="AF104" s="56"/>
      <c r="AG104" s="28"/>
      <c r="AH104" s="56"/>
      <c r="AI104" s="28"/>
      <c r="AJ104" s="132"/>
      <c r="AK104" s="198"/>
      <c r="AL104" s="286"/>
      <c r="AM104" s="86" t="str">
        <f t="shared" si="14"/>
        <v/>
      </c>
      <c r="AN104" s="121" t="str">
        <f t="shared" si="15"/>
        <v/>
      </c>
      <c r="AO104" s="121" t="str">
        <f t="shared" si="16"/>
        <v/>
      </c>
      <c r="AP104" s="121" t="str">
        <f t="shared" si="17"/>
        <v/>
      </c>
      <c r="AQ104" s="87" t="str">
        <f t="shared" si="18"/>
        <v/>
      </c>
      <c r="AR104" s="37"/>
      <c r="AS104" s="234"/>
      <c r="AT104" s="37"/>
    </row>
    <row r="105" spans="2:46" ht="13.5" customHeight="1" x14ac:dyDescent="0.15">
      <c r="B105" s="286"/>
      <c r="C105" s="27" t="s">
        <v>35</v>
      </c>
      <c r="D105" s="185"/>
      <c r="E105" s="56"/>
      <c r="F105" s="186">
        <v>40.244473999999997</v>
      </c>
      <c r="G105" s="186">
        <v>43.489061</v>
      </c>
      <c r="H105" s="186">
        <v>0.99081132000000005</v>
      </c>
      <c r="I105" s="62">
        <v>0.99430130000000005</v>
      </c>
      <c r="J105" s="62">
        <v>1.8340598999999999E-2</v>
      </c>
      <c r="K105" s="187"/>
      <c r="L105" s="259"/>
      <c r="M105" s="259"/>
      <c r="N105" s="56"/>
      <c r="O105" s="28"/>
      <c r="P105" s="56"/>
      <c r="Q105" s="28"/>
      <c r="R105" s="132"/>
      <c r="S105" s="215"/>
      <c r="T105" s="286"/>
      <c r="U105" s="27" t="s">
        <v>35</v>
      </c>
      <c r="V105" s="185"/>
      <c r="W105" s="56"/>
      <c r="X105" s="186"/>
      <c r="Y105" s="186"/>
      <c r="Z105" s="186"/>
      <c r="AA105" s="62"/>
      <c r="AB105" s="62"/>
      <c r="AC105" s="187"/>
      <c r="AD105" s="259"/>
      <c r="AE105" s="259"/>
      <c r="AF105" s="56"/>
      <c r="AG105" s="28"/>
      <c r="AH105" s="56"/>
      <c r="AI105" s="28"/>
      <c r="AJ105" s="132"/>
      <c r="AK105" s="198"/>
      <c r="AL105" s="286"/>
      <c r="AM105" s="86" t="str">
        <f t="shared" si="14"/>
        <v/>
      </c>
      <c r="AN105" s="121" t="str">
        <f t="shared" si="15"/>
        <v/>
      </c>
      <c r="AO105" s="121" t="str">
        <f t="shared" si="16"/>
        <v/>
      </c>
      <c r="AP105" s="121" t="str">
        <f t="shared" si="17"/>
        <v/>
      </c>
      <c r="AQ105" s="87" t="str">
        <f t="shared" si="18"/>
        <v/>
      </c>
      <c r="AR105" s="37"/>
      <c r="AS105" s="234"/>
      <c r="AT105" s="37"/>
    </row>
    <row r="106" spans="2:46" ht="13.5" customHeight="1" x14ac:dyDescent="0.15">
      <c r="B106" s="286"/>
      <c r="C106" s="27" t="s">
        <v>37</v>
      </c>
      <c r="D106" s="185"/>
      <c r="E106" s="56"/>
      <c r="F106" s="186">
        <v>44.140715</v>
      </c>
      <c r="G106" s="186">
        <v>47.174413999999999</v>
      </c>
      <c r="H106" s="186">
        <v>0.99424376999999997</v>
      </c>
      <c r="I106" s="62">
        <v>0.99722473</v>
      </c>
      <c r="J106" s="62">
        <v>8.5965239999999995E-3</v>
      </c>
      <c r="K106" s="187"/>
      <c r="L106" s="259"/>
      <c r="M106" s="259"/>
      <c r="N106" s="56"/>
      <c r="O106" s="28"/>
      <c r="P106" s="56"/>
      <c r="Q106" s="28"/>
      <c r="R106" s="132"/>
      <c r="S106" s="215"/>
      <c r="T106" s="286"/>
      <c r="U106" s="27" t="s">
        <v>37</v>
      </c>
      <c r="V106" s="185"/>
      <c r="W106" s="56"/>
      <c r="X106" s="186"/>
      <c r="Y106" s="186"/>
      <c r="Z106" s="186"/>
      <c r="AA106" s="62"/>
      <c r="AB106" s="62"/>
      <c r="AC106" s="187"/>
      <c r="AD106" s="259"/>
      <c r="AE106" s="259"/>
      <c r="AF106" s="56"/>
      <c r="AG106" s="28"/>
      <c r="AH106" s="56"/>
      <c r="AI106" s="28"/>
      <c r="AJ106" s="132"/>
      <c r="AK106" s="198"/>
      <c r="AL106" s="286"/>
      <c r="AM106" s="86" t="str">
        <f t="shared" si="14"/>
        <v/>
      </c>
      <c r="AN106" s="121" t="str">
        <f t="shared" si="15"/>
        <v/>
      </c>
      <c r="AO106" s="121" t="str">
        <f t="shared" si="16"/>
        <v/>
      </c>
      <c r="AP106" s="121" t="str">
        <f t="shared" si="17"/>
        <v/>
      </c>
      <c r="AQ106" s="87" t="str">
        <f t="shared" si="18"/>
        <v/>
      </c>
      <c r="AR106" s="37"/>
      <c r="AS106" s="234"/>
      <c r="AT106" s="37"/>
    </row>
    <row r="107" spans="2:46" ht="13.5" customHeight="1" thickBot="1" x14ac:dyDescent="0.2">
      <c r="B107" s="287"/>
      <c r="C107" s="27"/>
      <c r="D107" s="185"/>
      <c r="E107" s="56"/>
      <c r="F107" s="188"/>
      <c r="G107" s="188"/>
      <c r="H107" s="188"/>
      <c r="I107" s="56"/>
      <c r="J107" s="56"/>
      <c r="K107" s="187"/>
      <c r="L107" s="259"/>
      <c r="M107" s="259"/>
      <c r="N107" s="56"/>
      <c r="O107" s="28"/>
      <c r="P107" s="56"/>
      <c r="Q107" s="28"/>
      <c r="R107" s="183"/>
      <c r="S107" s="215"/>
      <c r="T107" s="287"/>
      <c r="U107" s="27"/>
      <c r="V107" s="185"/>
      <c r="W107" s="56"/>
      <c r="X107" s="188"/>
      <c r="Y107" s="188"/>
      <c r="Z107" s="188"/>
      <c r="AA107" s="56"/>
      <c r="AB107" s="56"/>
      <c r="AC107" s="187"/>
      <c r="AD107" s="259"/>
      <c r="AE107" s="259"/>
      <c r="AF107" s="56"/>
      <c r="AG107" s="28"/>
      <c r="AH107" s="56"/>
      <c r="AI107" s="28"/>
      <c r="AJ107" s="183"/>
      <c r="AK107" s="198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5" t="s">
        <v>86</v>
      </c>
      <c r="C108" s="25" t="s">
        <v>33</v>
      </c>
      <c r="D108" s="39"/>
      <c r="E108" s="55"/>
      <c r="F108" s="96">
        <v>32.496594000000002</v>
      </c>
      <c r="G108" s="96">
        <v>36.411107000000001</v>
      </c>
      <c r="H108" s="96">
        <v>0.97007568</v>
      </c>
      <c r="I108" s="60">
        <v>0.97734973999999997</v>
      </c>
      <c r="J108" s="60">
        <v>6.0230773000000001E-2</v>
      </c>
      <c r="K108" s="61"/>
      <c r="L108" s="258"/>
      <c r="M108" s="258"/>
      <c r="N108" s="55"/>
      <c r="O108" s="26"/>
      <c r="P108" s="55"/>
      <c r="Q108" s="26"/>
      <c r="R108" s="131"/>
      <c r="S108" s="215"/>
      <c r="T108" s="285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8"/>
      <c r="AL108" s="285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6"/>
      <c r="C109" s="27" t="s">
        <v>34</v>
      </c>
      <c r="D109" s="185"/>
      <c r="E109" s="56"/>
      <c r="F109" s="186">
        <v>35.766078999999998</v>
      </c>
      <c r="G109" s="186">
        <v>39.338137000000003</v>
      </c>
      <c r="H109" s="186">
        <v>0.98203753000000005</v>
      </c>
      <c r="I109" s="62">
        <v>0.98736979999999996</v>
      </c>
      <c r="J109" s="62">
        <v>3.7502470000000003E-2</v>
      </c>
      <c r="K109" s="187"/>
      <c r="L109" s="259"/>
      <c r="M109" s="259"/>
      <c r="N109" s="56"/>
      <c r="O109" s="28"/>
      <c r="P109" s="56"/>
      <c r="Q109" s="28"/>
      <c r="R109" s="132"/>
      <c r="S109" s="215"/>
      <c r="T109" s="286"/>
      <c r="U109" s="27" t="s">
        <v>34</v>
      </c>
      <c r="V109" s="185"/>
      <c r="W109" s="56"/>
      <c r="X109" s="186"/>
      <c r="Y109" s="186"/>
      <c r="Z109" s="186"/>
      <c r="AA109" s="62"/>
      <c r="AB109" s="62"/>
      <c r="AC109" s="187"/>
      <c r="AD109" s="259"/>
      <c r="AE109" s="259"/>
      <c r="AF109" s="56"/>
      <c r="AG109" s="28"/>
      <c r="AH109" s="56"/>
      <c r="AI109" s="28"/>
      <c r="AJ109" s="132"/>
      <c r="AK109" s="198"/>
      <c r="AL109" s="286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6"/>
      <c r="C110" s="27" t="s">
        <v>35</v>
      </c>
      <c r="D110" s="185"/>
      <c r="E110" s="56"/>
      <c r="F110" s="186">
        <v>40.428184000000002</v>
      </c>
      <c r="G110" s="186">
        <v>43.692261999999999</v>
      </c>
      <c r="H110" s="186">
        <v>0.99091593</v>
      </c>
      <c r="I110" s="62">
        <v>0.99437127999999997</v>
      </c>
      <c r="J110" s="62">
        <v>1.6509759999999998E-2</v>
      </c>
      <c r="K110" s="187"/>
      <c r="L110" s="259"/>
      <c r="M110" s="259"/>
      <c r="N110" s="56"/>
      <c r="O110" s="28"/>
      <c r="P110" s="56"/>
      <c r="Q110" s="28"/>
      <c r="R110" s="132"/>
      <c r="S110" s="215"/>
      <c r="T110" s="286"/>
      <c r="U110" s="27" t="s">
        <v>35</v>
      </c>
      <c r="V110" s="185"/>
      <c r="W110" s="56"/>
      <c r="X110" s="186"/>
      <c r="Y110" s="186"/>
      <c r="Z110" s="186"/>
      <c r="AA110" s="62"/>
      <c r="AB110" s="62"/>
      <c r="AC110" s="187"/>
      <c r="AD110" s="259"/>
      <c r="AE110" s="259"/>
      <c r="AF110" s="56"/>
      <c r="AG110" s="28"/>
      <c r="AH110" s="56"/>
      <c r="AI110" s="28"/>
      <c r="AJ110" s="132"/>
      <c r="AK110" s="198"/>
      <c r="AL110" s="286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6"/>
      <c r="C111" s="27" t="s">
        <v>37</v>
      </c>
      <c r="D111" s="185"/>
      <c r="E111" s="56"/>
      <c r="F111" s="186">
        <v>44.120133000000003</v>
      </c>
      <c r="G111" s="186">
        <v>47.074826000000002</v>
      </c>
      <c r="H111" s="186">
        <v>0.99430675000000002</v>
      </c>
      <c r="I111" s="62">
        <v>0.99724594</v>
      </c>
      <c r="J111" s="62">
        <v>8.0848889999999996E-3</v>
      </c>
      <c r="K111" s="187"/>
      <c r="L111" s="259"/>
      <c r="M111" s="259"/>
      <c r="N111" s="56"/>
      <c r="O111" s="28"/>
      <c r="P111" s="56"/>
      <c r="Q111" s="28"/>
      <c r="R111" s="132"/>
      <c r="S111" s="215"/>
      <c r="T111" s="286"/>
      <c r="U111" s="27" t="s">
        <v>37</v>
      </c>
      <c r="V111" s="185"/>
      <c r="W111" s="56"/>
      <c r="X111" s="186"/>
      <c r="Y111" s="186"/>
      <c r="Z111" s="186"/>
      <c r="AA111" s="62"/>
      <c r="AB111" s="62"/>
      <c r="AC111" s="187"/>
      <c r="AD111" s="259"/>
      <c r="AE111" s="259"/>
      <c r="AF111" s="56"/>
      <c r="AG111" s="28"/>
      <c r="AH111" s="56"/>
      <c r="AI111" s="28"/>
      <c r="AJ111" s="132"/>
      <c r="AK111" s="198"/>
      <c r="AL111" s="286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7"/>
      <c r="C112" s="27"/>
      <c r="D112" s="185"/>
      <c r="E112" s="56"/>
      <c r="F112" s="188"/>
      <c r="G112" s="188"/>
      <c r="H112" s="188"/>
      <c r="I112" s="56"/>
      <c r="J112" s="56"/>
      <c r="K112" s="187"/>
      <c r="L112" s="259"/>
      <c r="M112" s="259"/>
      <c r="N112" s="56"/>
      <c r="O112" s="28"/>
      <c r="P112" s="56"/>
      <c r="Q112" s="28"/>
      <c r="R112" s="183"/>
      <c r="S112" s="215"/>
      <c r="T112" s="287"/>
      <c r="U112" s="27"/>
      <c r="V112" s="185"/>
      <c r="W112" s="56"/>
      <c r="X112" s="188"/>
      <c r="Y112" s="188"/>
      <c r="Z112" s="188"/>
      <c r="AA112" s="56"/>
      <c r="AB112" s="56"/>
      <c r="AC112" s="187"/>
      <c r="AD112" s="259"/>
      <c r="AE112" s="259"/>
      <c r="AF112" s="56"/>
      <c r="AG112" s="28"/>
      <c r="AH112" s="56"/>
      <c r="AI112" s="28"/>
      <c r="AJ112" s="183"/>
      <c r="AK112" s="198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5" t="s">
        <v>87</v>
      </c>
      <c r="C113" s="25" t="s">
        <v>33</v>
      </c>
      <c r="D113" s="39"/>
      <c r="E113" s="55"/>
      <c r="F113" s="96">
        <v>32.547285000000002</v>
      </c>
      <c r="G113" s="96">
        <v>36.549523999999998</v>
      </c>
      <c r="H113" s="96">
        <v>0.97051507000000004</v>
      </c>
      <c r="I113" s="60">
        <v>0.97764428999999997</v>
      </c>
      <c r="J113" s="60">
        <v>5.9933484000000002E-2</v>
      </c>
      <c r="K113" s="61"/>
      <c r="L113" s="258"/>
      <c r="M113" s="258"/>
      <c r="N113" s="55"/>
      <c r="O113" s="26"/>
      <c r="P113" s="55"/>
      <c r="Q113" s="26"/>
      <c r="R113" s="131"/>
      <c r="S113" s="215"/>
      <c r="T113" s="285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8"/>
      <c r="AL113" s="285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6"/>
      <c r="C114" s="27" t="s">
        <v>34</v>
      </c>
      <c r="D114" s="185"/>
      <c r="E114" s="56"/>
      <c r="F114" s="186">
        <v>35.851132</v>
      </c>
      <c r="G114" s="186">
        <v>39.479289999999999</v>
      </c>
      <c r="H114" s="186">
        <v>0.98231137999999996</v>
      </c>
      <c r="I114" s="62">
        <v>0.98763053000000001</v>
      </c>
      <c r="J114" s="62">
        <v>3.7234339999999998E-2</v>
      </c>
      <c r="K114" s="187"/>
      <c r="L114" s="259"/>
      <c r="M114" s="259"/>
      <c r="N114" s="56"/>
      <c r="O114" s="28"/>
      <c r="P114" s="56"/>
      <c r="Q114" s="28"/>
      <c r="R114" s="132"/>
      <c r="S114" s="215"/>
      <c r="T114" s="286"/>
      <c r="U114" s="27" t="s">
        <v>34</v>
      </c>
      <c r="V114" s="185"/>
      <c r="W114" s="56"/>
      <c r="X114" s="186"/>
      <c r="Y114" s="186"/>
      <c r="Z114" s="186"/>
      <c r="AA114" s="62"/>
      <c r="AB114" s="62"/>
      <c r="AC114" s="187"/>
      <c r="AD114" s="259"/>
      <c r="AE114" s="259"/>
      <c r="AF114" s="56"/>
      <c r="AG114" s="28"/>
      <c r="AH114" s="56"/>
      <c r="AI114" s="28"/>
      <c r="AJ114" s="132"/>
      <c r="AK114" s="198"/>
      <c r="AL114" s="286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6"/>
      <c r="C115" s="27" t="s">
        <v>35</v>
      </c>
      <c r="D115" s="185"/>
      <c r="E115" s="56"/>
      <c r="F115" s="186">
        <v>40.102530999999999</v>
      </c>
      <c r="G115" s="186">
        <v>43.485787000000002</v>
      </c>
      <c r="H115" s="186">
        <v>0.99094813000000004</v>
      </c>
      <c r="I115" s="62">
        <v>0.99426373000000001</v>
      </c>
      <c r="J115" s="62">
        <v>1.6655652E-2</v>
      </c>
      <c r="K115" s="187"/>
      <c r="L115" s="259"/>
      <c r="M115" s="259"/>
      <c r="N115" s="56"/>
      <c r="O115" s="28"/>
      <c r="P115" s="56"/>
      <c r="Q115" s="28"/>
      <c r="R115" s="132"/>
      <c r="S115" s="215"/>
      <c r="T115" s="286"/>
      <c r="U115" s="27" t="s">
        <v>35</v>
      </c>
      <c r="V115" s="185"/>
      <c r="W115" s="56"/>
      <c r="X115" s="186"/>
      <c r="Y115" s="186"/>
      <c r="Z115" s="186"/>
      <c r="AA115" s="62"/>
      <c r="AB115" s="62"/>
      <c r="AC115" s="187"/>
      <c r="AD115" s="259"/>
      <c r="AE115" s="259"/>
      <c r="AF115" s="56"/>
      <c r="AG115" s="28"/>
      <c r="AH115" s="56"/>
      <c r="AI115" s="28"/>
      <c r="AJ115" s="132"/>
      <c r="AK115" s="198"/>
      <c r="AL115" s="286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6"/>
      <c r="C116" s="27" t="s">
        <v>37</v>
      </c>
      <c r="D116" s="185"/>
      <c r="E116" s="56"/>
      <c r="F116" s="186">
        <v>44.155391000000002</v>
      </c>
      <c r="G116" s="186">
        <v>47.100104000000002</v>
      </c>
      <c r="H116" s="186">
        <v>0.99434427000000003</v>
      </c>
      <c r="I116" s="62">
        <v>0.99724592999999995</v>
      </c>
      <c r="J116" s="62">
        <v>7.8892579999999997E-3</v>
      </c>
      <c r="K116" s="187"/>
      <c r="L116" s="259"/>
      <c r="M116" s="259"/>
      <c r="N116" s="56"/>
      <c r="O116" s="28"/>
      <c r="P116" s="56"/>
      <c r="Q116" s="28"/>
      <c r="R116" s="132"/>
      <c r="S116" s="215"/>
      <c r="T116" s="286"/>
      <c r="U116" s="27" t="s">
        <v>37</v>
      </c>
      <c r="V116" s="185"/>
      <c r="W116" s="56"/>
      <c r="X116" s="186"/>
      <c r="Y116" s="186"/>
      <c r="Z116" s="186"/>
      <c r="AA116" s="62"/>
      <c r="AB116" s="62"/>
      <c r="AC116" s="187"/>
      <c r="AD116" s="259"/>
      <c r="AE116" s="259"/>
      <c r="AF116" s="56"/>
      <c r="AG116" s="28"/>
      <c r="AH116" s="56"/>
      <c r="AI116" s="28"/>
      <c r="AJ116" s="132"/>
      <c r="AK116" s="198"/>
      <c r="AL116" s="286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7"/>
      <c r="C117" s="27"/>
      <c r="D117" s="185"/>
      <c r="E117" s="56"/>
      <c r="F117" s="188"/>
      <c r="G117" s="188"/>
      <c r="H117" s="188"/>
      <c r="I117" s="56"/>
      <c r="J117" s="56"/>
      <c r="K117" s="187"/>
      <c r="L117" s="259"/>
      <c r="M117" s="259"/>
      <c r="N117" s="56"/>
      <c r="O117" s="28"/>
      <c r="P117" s="56"/>
      <c r="Q117" s="28"/>
      <c r="R117" s="183"/>
      <c r="S117" s="215"/>
      <c r="T117" s="287"/>
      <c r="U117" s="27"/>
      <c r="V117" s="185"/>
      <c r="W117" s="56"/>
      <c r="X117" s="188"/>
      <c r="Y117" s="188"/>
      <c r="Z117" s="188"/>
      <c r="AA117" s="56"/>
      <c r="AB117" s="56"/>
      <c r="AC117" s="187"/>
      <c r="AD117" s="259"/>
      <c r="AE117" s="259"/>
      <c r="AF117" s="56"/>
      <c r="AG117" s="28"/>
      <c r="AH117" s="56"/>
      <c r="AI117" s="28"/>
      <c r="AJ117" s="183"/>
      <c r="AK117" s="198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5" t="s">
        <v>88</v>
      </c>
      <c r="C118" s="25" t="s">
        <v>33</v>
      </c>
      <c r="D118" s="39"/>
      <c r="E118" s="55"/>
      <c r="F118" s="96">
        <v>32.505918999999999</v>
      </c>
      <c r="G118" s="96">
        <v>36.503281000000001</v>
      </c>
      <c r="H118" s="96">
        <v>0.97125521999999997</v>
      </c>
      <c r="I118" s="60">
        <v>0.97764200999999995</v>
      </c>
      <c r="J118" s="60">
        <v>6.2869649999999999E-2</v>
      </c>
      <c r="K118" s="61"/>
      <c r="L118" s="258"/>
      <c r="M118" s="258"/>
      <c r="N118" s="55"/>
      <c r="O118" s="26"/>
      <c r="P118" s="55"/>
      <c r="Q118" s="26"/>
      <c r="R118" s="131"/>
      <c r="S118" s="215"/>
      <c r="T118" s="285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8"/>
      <c r="AL118" s="285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6"/>
      <c r="C119" s="27" t="s">
        <v>34</v>
      </c>
      <c r="D119" s="185"/>
      <c r="E119" s="56"/>
      <c r="F119" s="186">
        <v>36.291452999999997</v>
      </c>
      <c r="G119" s="186">
        <v>39.790390000000002</v>
      </c>
      <c r="H119" s="186">
        <v>0.98297155000000003</v>
      </c>
      <c r="I119" s="62">
        <v>0.98839853</v>
      </c>
      <c r="J119" s="62">
        <v>3.7963822000000001E-2</v>
      </c>
      <c r="K119" s="187"/>
      <c r="L119" s="259"/>
      <c r="M119" s="259"/>
      <c r="N119" s="56"/>
      <c r="O119" s="28"/>
      <c r="P119" s="56"/>
      <c r="Q119" s="28"/>
      <c r="R119" s="132"/>
      <c r="S119" s="215"/>
      <c r="T119" s="286"/>
      <c r="U119" s="27" t="s">
        <v>34</v>
      </c>
      <c r="V119" s="185"/>
      <c r="W119" s="56"/>
      <c r="X119" s="186"/>
      <c r="Y119" s="186"/>
      <c r="Z119" s="186"/>
      <c r="AA119" s="62"/>
      <c r="AB119" s="62"/>
      <c r="AC119" s="187"/>
      <c r="AD119" s="259"/>
      <c r="AE119" s="259"/>
      <c r="AF119" s="56"/>
      <c r="AG119" s="28"/>
      <c r="AH119" s="56"/>
      <c r="AI119" s="28"/>
      <c r="AJ119" s="132"/>
      <c r="AK119" s="198"/>
      <c r="AL119" s="286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6"/>
      <c r="C120" s="27" t="s">
        <v>35</v>
      </c>
      <c r="D120" s="185"/>
      <c r="E120" s="56"/>
      <c r="F120" s="186">
        <v>40.243816000000002</v>
      </c>
      <c r="G120" s="186">
        <v>43.458965999999997</v>
      </c>
      <c r="H120" s="186">
        <v>0.99097575999999998</v>
      </c>
      <c r="I120" s="62">
        <v>0.99443250999999999</v>
      </c>
      <c r="J120" s="62">
        <v>1.7886136E-2</v>
      </c>
      <c r="K120" s="187"/>
      <c r="L120" s="259"/>
      <c r="M120" s="259"/>
      <c r="N120" s="56"/>
      <c r="O120" s="28"/>
      <c r="P120" s="56"/>
      <c r="Q120" s="28"/>
      <c r="R120" s="132"/>
      <c r="S120" s="215"/>
      <c r="T120" s="286"/>
      <c r="U120" s="27" t="s">
        <v>35</v>
      </c>
      <c r="V120" s="185"/>
      <c r="W120" s="56"/>
      <c r="X120" s="186"/>
      <c r="Y120" s="186"/>
      <c r="Z120" s="186"/>
      <c r="AA120" s="62"/>
      <c r="AB120" s="62"/>
      <c r="AC120" s="187"/>
      <c r="AD120" s="259"/>
      <c r="AE120" s="259"/>
      <c r="AF120" s="56"/>
      <c r="AG120" s="28"/>
      <c r="AH120" s="56"/>
      <c r="AI120" s="28"/>
      <c r="AJ120" s="132"/>
      <c r="AK120" s="198"/>
      <c r="AL120" s="286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6"/>
      <c r="C121" s="27" t="s">
        <v>37</v>
      </c>
      <c r="D121" s="185"/>
      <c r="E121" s="56"/>
      <c r="F121" s="186">
        <v>44.124465000000001</v>
      </c>
      <c r="G121" s="186">
        <v>47.089933000000002</v>
      </c>
      <c r="H121" s="186">
        <v>0.99436795</v>
      </c>
      <c r="I121" s="62">
        <v>0.99731338999999997</v>
      </c>
      <c r="J121" s="62">
        <v>8.6035569999999995E-3</v>
      </c>
      <c r="K121" s="187"/>
      <c r="L121" s="259"/>
      <c r="M121" s="259"/>
      <c r="N121" s="56"/>
      <c r="O121" s="28"/>
      <c r="P121" s="56"/>
      <c r="Q121" s="28"/>
      <c r="R121" s="132"/>
      <c r="S121" s="215"/>
      <c r="T121" s="286"/>
      <c r="U121" s="27" t="s">
        <v>37</v>
      </c>
      <c r="V121" s="185"/>
      <c r="W121" s="56"/>
      <c r="X121" s="186"/>
      <c r="Y121" s="186"/>
      <c r="Z121" s="186"/>
      <c r="AA121" s="62"/>
      <c r="AB121" s="62"/>
      <c r="AC121" s="187"/>
      <c r="AD121" s="259"/>
      <c r="AE121" s="259"/>
      <c r="AF121" s="56"/>
      <c r="AG121" s="28"/>
      <c r="AH121" s="56"/>
      <c r="AI121" s="28"/>
      <c r="AJ121" s="132"/>
      <c r="AK121" s="198"/>
      <c r="AL121" s="286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7"/>
      <c r="C122" s="27"/>
      <c r="D122" s="185"/>
      <c r="E122" s="56"/>
      <c r="F122" s="188"/>
      <c r="G122" s="188"/>
      <c r="H122" s="188"/>
      <c r="I122" s="56"/>
      <c r="J122" s="56"/>
      <c r="K122" s="187"/>
      <c r="L122" s="259"/>
      <c r="M122" s="259"/>
      <c r="N122" s="56"/>
      <c r="O122" s="28"/>
      <c r="P122" s="56"/>
      <c r="Q122" s="28"/>
      <c r="R122" s="183"/>
      <c r="S122" s="215"/>
      <c r="T122" s="287"/>
      <c r="U122" s="27"/>
      <c r="V122" s="185"/>
      <c r="W122" s="56"/>
      <c r="X122" s="188"/>
      <c r="Y122" s="188"/>
      <c r="Z122" s="188"/>
      <c r="AA122" s="56"/>
      <c r="AB122" s="56"/>
      <c r="AC122" s="187"/>
      <c r="AD122" s="259"/>
      <c r="AE122" s="259"/>
      <c r="AF122" s="56"/>
      <c r="AG122" s="28"/>
      <c r="AH122" s="56"/>
      <c r="AI122" s="28"/>
      <c r="AJ122" s="183"/>
      <c r="AK122" s="198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5" t="s">
        <v>89</v>
      </c>
      <c r="C123" s="25" t="s">
        <v>33</v>
      </c>
      <c r="D123" s="39"/>
      <c r="E123" s="55"/>
      <c r="F123" s="96">
        <v>32.839931</v>
      </c>
      <c r="G123" s="96">
        <v>36.711142000000002</v>
      </c>
      <c r="H123" s="96">
        <v>0.97025961000000005</v>
      </c>
      <c r="I123" s="60">
        <v>0.97703088999999999</v>
      </c>
      <c r="J123" s="60">
        <v>6.4242564000000002E-2</v>
      </c>
      <c r="K123" s="61"/>
      <c r="L123" s="258"/>
      <c r="M123" s="258"/>
      <c r="N123" s="55"/>
      <c r="O123" s="26"/>
      <c r="P123" s="55"/>
      <c r="Q123" s="26"/>
      <c r="R123" s="131"/>
      <c r="S123" s="215"/>
      <c r="T123" s="285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8"/>
      <c r="AL123" s="285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6"/>
      <c r="C124" s="27" t="s">
        <v>34</v>
      </c>
      <c r="D124" s="185"/>
      <c r="E124" s="56"/>
      <c r="F124" s="186">
        <v>36.292040999999998</v>
      </c>
      <c r="G124" s="186">
        <v>39.663803999999999</v>
      </c>
      <c r="H124" s="186">
        <v>0.98197933999999998</v>
      </c>
      <c r="I124" s="62">
        <v>0.98760738000000003</v>
      </c>
      <c r="J124" s="62">
        <v>3.9292744999999997E-2</v>
      </c>
      <c r="K124" s="187"/>
      <c r="L124" s="259"/>
      <c r="M124" s="259"/>
      <c r="N124" s="56"/>
      <c r="O124" s="28"/>
      <c r="P124" s="56"/>
      <c r="Q124" s="28"/>
      <c r="R124" s="132"/>
      <c r="S124" s="215"/>
      <c r="T124" s="286"/>
      <c r="U124" s="27" t="s">
        <v>34</v>
      </c>
      <c r="V124" s="185"/>
      <c r="W124" s="56"/>
      <c r="X124" s="186"/>
      <c r="Y124" s="186"/>
      <c r="Z124" s="186"/>
      <c r="AA124" s="62"/>
      <c r="AB124" s="62"/>
      <c r="AC124" s="187"/>
      <c r="AD124" s="259"/>
      <c r="AE124" s="259"/>
      <c r="AF124" s="56"/>
      <c r="AG124" s="28"/>
      <c r="AH124" s="56"/>
      <c r="AI124" s="28"/>
      <c r="AJ124" s="132"/>
      <c r="AK124" s="198"/>
      <c r="AL124" s="286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6"/>
      <c r="C125" s="27" t="s">
        <v>35</v>
      </c>
      <c r="D125" s="185"/>
      <c r="E125" s="56"/>
      <c r="F125" s="186">
        <v>40.000399999999999</v>
      </c>
      <c r="G125" s="186">
        <v>43.240062999999999</v>
      </c>
      <c r="H125" s="186">
        <v>0.99060616999999995</v>
      </c>
      <c r="I125" s="62">
        <v>0.99394526999999999</v>
      </c>
      <c r="J125" s="62">
        <v>1.9176039999999998E-2</v>
      </c>
      <c r="K125" s="187"/>
      <c r="L125" s="259"/>
      <c r="M125" s="259"/>
      <c r="N125" s="56"/>
      <c r="O125" s="28"/>
      <c r="P125" s="56"/>
      <c r="Q125" s="28"/>
      <c r="R125" s="132"/>
      <c r="S125" s="215"/>
      <c r="T125" s="286"/>
      <c r="U125" s="27" t="s">
        <v>35</v>
      </c>
      <c r="V125" s="185"/>
      <c r="W125" s="56"/>
      <c r="X125" s="186"/>
      <c r="Y125" s="186"/>
      <c r="Z125" s="186"/>
      <c r="AA125" s="62"/>
      <c r="AB125" s="62"/>
      <c r="AC125" s="187"/>
      <c r="AD125" s="259"/>
      <c r="AE125" s="259"/>
      <c r="AF125" s="56"/>
      <c r="AG125" s="28"/>
      <c r="AH125" s="56"/>
      <c r="AI125" s="28"/>
      <c r="AJ125" s="132"/>
      <c r="AK125" s="198"/>
      <c r="AL125" s="286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6"/>
      <c r="C126" s="27" t="s">
        <v>37</v>
      </c>
      <c r="D126" s="185"/>
      <c r="E126" s="56"/>
      <c r="F126" s="186">
        <v>44.338576000000003</v>
      </c>
      <c r="G126" s="186">
        <v>47.2654</v>
      </c>
      <c r="H126" s="186">
        <v>0.99427856999999997</v>
      </c>
      <c r="I126" s="62">
        <v>0.99726303000000005</v>
      </c>
      <c r="J126" s="62">
        <v>8.9530289999999995E-3</v>
      </c>
      <c r="K126" s="187"/>
      <c r="L126" s="259"/>
      <c r="M126" s="259"/>
      <c r="N126" s="56"/>
      <c r="O126" s="28"/>
      <c r="P126" s="56"/>
      <c r="Q126" s="28"/>
      <c r="R126" s="132"/>
      <c r="S126" s="215"/>
      <c r="T126" s="286"/>
      <c r="U126" s="27" t="s">
        <v>37</v>
      </c>
      <c r="V126" s="185"/>
      <c r="W126" s="56"/>
      <c r="X126" s="186"/>
      <c r="Y126" s="186"/>
      <c r="Z126" s="186"/>
      <c r="AA126" s="62"/>
      <c r="AB126" s="62"/>
      <c r="AC126" s="187"/>
      <c r="AD126" s="259"/>
      <c r="AE126" s="259"/>
      <c r="AF126" s="56"/>
      <c r="AG126" s="28"/>
      <c r="AH126" s="56"/>
      <c r="AI126" s="28"/>
      <c r="AJ126" s="132"/>
      <c r="AK126" s="198"/>
      <c r="AL126" s="286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7"/>
      <c r="C127" s="27"/>
      <c r="D127" s="185"/>
      <c r="E127" s="56"/>
      <c r="F127" s="188"/>
      <c r="G127" s="188"/>
      <c r="H127" s="188"/>
      <c r="I127" s="56"/>
      <c r="J127" s="56"/>
      <c r="K127" s="187"/>
      <c r="L127" s="259"/>
      <c r="M127" s="259"/>
      <c r="N127" s="56"/>
      <c r="O127" s="28"/>
      <c r="P127" s="56"/>
      <c r="Q127" s="28"/>
      <c r="R127" s="183"/>
      <c r="S127" s="215"/>
      <c r="T127" s="287"/>
      <c r="U127" s="27"/>
      <c r="V127" s="185"/>
      <c r="W127" s="56"/>
      <c r="X127" s="188"/>
      <c r="Y127" s="188"/>
      <c r="Z127" s="188"/>
      <c r="AA127" s="56"/>
      <c r="AB127" s="56"/>
      <c r="AC127" s="187"/>
      <c r="AD127" s="259"/>
      <c r="AE127" s="259"/>
      <c r="AF127" s="56"/>
      <c r="AG127" s="28"/>
      <c r="AH127" s="56"/>
      <c r="AI127" s="28"/>
      <c r="AJ127" s="183"/>
      <c r="AK127" s="198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5" t="s">
        <v>90</v>
      </c>
      <c r="C128" s="25" t="s">
        <v>33</v>
      </c>
      <c r="D128" s="39"/>
      <c r="E128" s="55"/>
      <c r="F128" s="96">
        <v>32.658369</v>
      </c>
      <c r="G128" s="96">
        <v>36.322313000000001</v>
      </c>
      <c r="H128" s="96">
        <v>0.96919445999999998</v>
      </c>
      <c r="I128" s="60">
        <v>0.97619683000000002</v>
      </c>
      <c r="J128" s="60">
        <v>6.6010250000000006E-2</v>
      </c>
      <c r="K128" s="61"/>
      <c r="L128" s="258"/>
      <c r="M128" s="258"/>
      <c r="N128" s="55"/>
      <c r="O128" s="26"/>
      <c r="P128" s="55"/>
      <c r="Q128" s="26"/>
      <c r="R128" s="131"/>
      <c r="S128" s="215"/>
      <c r="T128" s="285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8"/>
      <c r="AL128" s="285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6"/>
      <c r="C129" s="27" t="s">
        <v>34</v>
      </c>
      <c r="D129" s="185"/>
      <c r="E129" s="56"/>
      <c r="F129" s="186">
        <v>35.341175</v>
      </c>
      <c r="G129" s="186">
        <v>38.837476000000002</v>
      </c>
      <c r="H129" s="186">
        <v>0.98083980000000004</v>
      </c>
      <c r="I129" s="62">
        <v>0.98616185000000001</v>
      </c>
      <c r="J129" s="62">
        <v>4.0868144000000002E-2</v>
      </c>
      <c r="K129" s="187"/>
      <c r="L129" s="259"/>
      <c r="M129" s="259"/>
      <c r="N129" s="56"/>
      <c r="O129" s="28"/>
      <c r="P129" s="56"/>
      <c r="Q129" s="28"/>
      <c r="R129" s="132"/>
      <c r="S129" s="215"/>
      <c r="T129" s="286"/>
      <c r="U129" s="27" t="s">
        <v>34</v>
      </c>
      <c r="V129" s="185"/>
      <c r="W129" s="56"/>
      <c r="X129" s="186"/>
      <c r="Y129" s="186"/>
      <c r="Z129" s="186"/>
      <c r="AA129" s="62"/>
      <c r="AB129" s="62"/>
      <c r="AC129" s="187"/>
      <c r="AD129" s="259"/>
      <c r="AE129" s="259"/>
      <c r="AF129" s="56"/>
      <c r="AG129" s="28"/>
      <c r="AH129" s="56"/>
      <c r="AI129" s="28"/>
      <c r="AJ129" s="132"/>
      <c r="AK129" s="198"/>
      <c r="AL129" s="286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6"/>
      <c r="C130" s="27" t="s">
        <v>35</v>
      </c>
      <c r="D130" s="185"/>
      <c r="E130" s="56"/>
      <c r="F130" s="186">
        <v>39.449154</v>
      </c>
      <c r="G130" s="186">
        <v>42.940992000000001</v>
      </c>
      <c r="H130" s="186">
        <v>0.99029902000000003</v>
      </c>
      <c r="I130" s="62">
        <v>0.99368555000000003</v>
      </c>
      <c r="J130" s="62">
        <v>1.9689312E-2</v>
      </c>
      <c r="K130" s="187"/>
      <c r="L130" s="259"/>
      <c r="M130" s="259"/>
      <c r="N130" s="56"/>
      <c r="O130" s="28"/>
      <c r="P130" s="56"/>
      <c r="Q130" s="28"/>
      <c r="R130" s="132"/>
      <c r="S130" s="215"/>
      <c r="T130" s="286"/>
      <c r="U130" s="27" t="s">
        <v>35</v>
      </c>
      <c r="V130" s="185"/>
      <c r="W130" s="56"/>
      <c r="X130" s="186"/>
      <c r="Y130" s="186"/>
      <c r="Z130" s="186"/>
      <c r="AA130" s="62"/>
      <c r="AB130" s="62"/>
      <c r="AC130" s="187"/>
      <c r="AD130" s="259"/>
      <c r="AE130" s="259"/>
      <c r="AF130" s="56"/>
      <c r="AG130" s="28"/>
      <c r="AH130" s="56"/>
      <c r="AI130" s="28"/>
      <c r="AJ130" s="132"/>
      <c r="AK130" s="198"/>
      <c r="AL130" s="286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6"/>
      <c r="C131" s="27" t="s">
        <v>37</v>
      </c>
      <c r="D131" s="185"/>
      <c r="E131" s="56"/>
      <c r="F131" s="186">
        <v>44.154001000000001</v>
      </c>
      <c r="G131" s="186">
        <v>47.259613000000002</v>
      </c>
      <c r="H131" s="186">
        <v>0.99414049000000004</v>
      </c>
      <c r="I131" s="62">
        <v>0.99717155999999996</v>
      </c>
      <c r="J131" s="62">
        <v>8.8220409999999992E-3</v>
      </c>
      <c r="K131" s="187"/>
      <c r="L131" s="259"/>
      <c r="M131" s="259"/>
      <c r="N131" s="56"/>
      <c r="O131" s="28"/>
      <c r="P131" s="56"/>
      <c r="Q131" s="28"/>
      <c r="R131" s="132"/>
      <c r="S131" s="215"/>
      <c r="T131" s="286"/>
      <c r="U131" s="27" t="s">
        <v>37</v>
      </c>
      <c r="V131" s="185"/>
      <c r="W131" s="56"/>
      <c r="X131" s="186"/>
      <c r="Y131" s="186"/>
      <c r="Z131" s="186"/>
      <c r="AA131" s="62"/>
      <c r="AB131" s="62"/>
      <c r="AC131" s="187"/>
      <c r="AD131" s="259"/>
      <c r="AE131" s="259"/>
      <c r="AF131" s="56"/>
      <c r="AG131" s="28"/>
      <c r="AH131" s="56"/>
      <c r="AI131" s="28"/>
      <c r="AJ131" s="132"/>
      <c r="AK131" s="198"/>
      <c r="AL131" s="286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7"/>
      <c r="C132" s="27"/>
      <c r="D132" s="185"/>
      <c r="E132" s="56"/>
      <c r="F132" s="188"/>
      <c r="G132" s="188"/>
      <c r="H132" s="188"/>
      <c r="I132" s="56"/>
      <c r="J132" s="56"/>
      <c r="K132" s="187"/>
      <c r="L132" s="259"/>
      <c r="M132" s="259"/>
      <c r="N132" s="56"/>
      <c r="O132" s="28"/>
      <c r="P132" s="56"/>
      <c r="Q132" s="28"/>
      <c r="R132" s="183"/>
      <c r="S132" s="215"/>
      <c r="T132" s="287"/>
      <c r="U132" s="27"/>
      <c r="V132" s="185"/>
      <c r="W132" s="56"/>
      <c r="X132" s="188"/>
      <c r="Y132" s="188"/>
      <c r="Z132" s="188"/>
      <c r="AA132" s="56"/>
      <c r="AB132" s="56"/>
      <c r="AC132" s="187"/>
      <c r="AD132" s="259"/>
      <c r="AE132" s="259"/>
      <c r="AF132" s="56"/>
      <c r="AG132" s="28"/>
      <c r="AH132" s="56"/>
      <c r="AI132" s="28"/>
      <c r="AJ132" s="183"/>
      <c r="AK132" s="198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5" t="s">
        <v>91</v>
      </c>
      <c r="C133" s="25" t="s">
        <v>33</v>
      </c>
      <c r="D133" s="39"/>
      <c r="E133" s="55"/>
      <c r="F133" s="96">
        <v>32.682895000000002</v>
      </c>
      <c r="G133" s="96">
        <v>36.412531999999999</v>
      </c>
      <c r="H133" s="96">
        <v>0.96921489999999999</v>
      </c>
      <c r="I133" s="60">
        <v>0.97659605999999999</v>
      </c>
      <c r="J133" s="60">
        <v>6.6937090000000005E-2</v>
      </c>
      <c r="K133" s="61"/>
      <c r="L133" s="258"/>
      <c r="M133" s="258"/>
      <c r="N133" s="55"/>
      <c r="O133" s="26"/>
      <c r="P133" s="55"/>
      <c r="Q133" s="26"/>
      <c r="R133" s="131"/>
      <c r="S133" s="215"/>
      <c r="T133" s="285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8"/>
      <c r="AL133" s="285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6"/>
      <c r="C134" s="27" t="s">
        <v>34</v>
      </c>
      <c r="D134" s="185"/>
      <c r="E134" s="56"/>
      <c r="F134" s="186">
        <v>35.534798000000002</v>
      </c>
      <c r="G134" s="186">
        <v>38.911794999999998</v>
      </c>
      <c r="H134" s="186">
        <v>0.98116334999999999</v>
      </c>
      <c r="I134" s="62">
        <v>0.98567245999999997</v>
      </c>
      <c r="J134" s="62">
        <v>4.1529555000000003E-2</v>
      </c>
      <c r="K134" s="187"/>
      <c r="L134" s="259"/>
      <c r="M134" s="259"/>
      <c r="N134" s="56"/>
      <c r="O134" s="28"/>
      <c r="P134" s="56"/>
      <c r="Q134" s="28"/>
      <c r="R134" s="132"/>
      <c r="S134" s="215"/>
      <c r="T134" s="286"/>
      <c r="U134" s="27" t="s">
        <v>34</v>
      </c>
      <c r="V134" s="185"/>
      <c r="W134" s="56"/>
      <c r="X134" s="186"/>
      <c r="Y134" s="186"/>
      <c r="Z134" s="186"/>
      <c r="AA134" s="62"/>
      <c r="AB134" s="62"/>
      <c r="AC134" s="187"/>
      <c r="AD134" s="259"/>
      <c r="AE134" s="259"/>
      <c r="AF134" s="56"/>
      <c r="AG134" s="28"/>
      <c r="AH134" s="56"/>
      <c r="AI134" s="28"/>
      <c r="AJ134" s="132"/>
      <c r="AK134" s="198"/>
      <c r="AL134" s="286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6"/>
      <c r="C135" s="27" t="s">
        <v>35</v>
      </c>
      <c r="D135" s="185"/>
      <c r="E135" s="56"/>
      <c r="F135" s="186">
        <v>39.805517000000002</v>
      </c>
      <c r="G135" s="186">
        <v>43.182662999999998</v>
      </c>
      <c r="H135" s="186">
        <v>0.99047658000000005</v>
      </c>
      <c r="I135" s="62">
        <v>0.99396680999999998</v>
      </c>
      <c r="J135" s="62">
        <v>2.0460323999999998E-2</v>
      </c>
      <c r="K135" s="187"/>
      <c r="L135" s="259"/>
      <c r="M135" s="259"/>
      <c r="N135" s="56"/>
      <c r="O135" s="28"/>
      <c r="P135" s="56"/>
      <c r="Q135" s="28"/>
      <c r="R135" s="132"/>
      <c r="S135" s="215"/>
      <c r="T135" s="286"/>
      <c r="U135" s="27" t="s">
        <v>35</v>
      </c>
      <c r="V135" s="185"/>
      <c r="W135" s="56"/>
      <c r="X135" s="186"/>
      <c r="Y135" s="186"/>
      <c r="Z135" s="186"/>
      <c r="AA135" s="62"/>
      <c r="AB135" s="62"/>
      <c r="AC135" s="187"/>
      <c r="AD135" s="259"/>
      <c r="AE135" s="259"/>
      <c r="AF135" s="56"/>
      <c r="AG135" s="28"/>
      <c r="AH135" s="56"/>
      <c r="AI135" s="28"/>
      <c r="AJ135" s="132"/>
      <c r="AK135" s="198"/>
      <c r="AL135" s="286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6"/>
      <c r="C136" s="27" t="s">
        <v>37</v>
      </c>
      <c r="D136" s="185"/>
      <c r="E136" s="56"/>
      <c r="F136" s="186">
        <v>44.189225</v>
      </c>
      <c r="G136" s="186">
        <v>47.228084000000003</v>
      </c>
      <c r="H136" s="186">
        <v>0.99413222999999995</v>
      </c>
      <c r="I136" s="62">
        <v>0.99714005999999999</v>
      </c>
      <c r="J136" s="62">
        <v>9.2250390000000008E-3</v>
      </c>
      <c r="K136" s="187"/>
      <c r="L136" s="259"/>
      <c r="M136" s="259"/>
      <c r="N136" s="56"/>
      <c r="O136" s="28"/>
      <c r="P136" s="56"/>
      <c r="Q136" s="28"/>
      <c r="R136" s="132"/>
      <c r="S136" s="215"/>
      <c r="T136" s="286"/>
      <c r="U136" s="27" t="s">
        <v>37</v>
      </c>
      <c r="V136" s="185"/>
      <c r="W136" s="56"/>
      <c r="X136" s="186"/>
      <c r="Y136" s="186"/>
      <c r="Z136" s="186"/>
      <c r="AA136" s="62"/>
      <c r="AB136" s="62"/>
      <c r="AC136" s="187"/>
      <c r="AD136" s="259"/>
      <c r="AE136" s="259"/>
      <c r="AF136" s="56"/>
      <c r="AG136" s="28"/>
      <c r="AH136" s="56"/>
      <c r="AI136" s="28"/>
      <c r="AJ136" s="132"/>
      <c r="AK136" s="198"/>
      <c r="AL136" s="286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7"/>
      <c r="C137" s="27"/>
      <c r="D137" s="185"/>
      <c r="E137" s="56"/>
      <c r="F137" s="188"/>
      <c r="G137" s="188"/>
      <c r="H137" s="188"/>
      <c r="I137" s="56"/>
      <c r="J137" s="56"/>
      <c r="K137" s="187"/>
      <c r="L137" s="259"/>
      <c r="M137" s="259"/>
      <c r="N137" s="56"/>
      <c r="O137" s="28"/>
      <c r="P137" s="56"/>
      <c r="Q137" s="28"/>
      <c r="R137" s="183"/>
      <c r="S137" s="215"/>
      <c r="T137" s="287"/>
      <c r="U137" s="27"/>
      <c r="V137" s="185"/>
      <c r="W137" s="56"/>
      <c r="X137" s="188"/>
      <c r="Y137" s="188"/>
      <c r="Z137" s="188"/>
      <c r="AA137" s="56"/>
      <c r="AB137" s="56"/>
      <c r="AC137" s="187"/>
      <c r="AD137" s="259"/>
      <c r="AE137" s="259"/>
      <c r="AF137" s="56"/>
      <c r="AG137" s="28"/>
      <c r="AH137" s="56"/>
      <c r="AI137" s="28"/>
      <c r="AJ137" s="183"/>
      <c r="AK137" s="198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5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5"/>
      <c r="T138" s="285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8"/>
      <c r="AL138" s="285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6"/>
      <c r="C139" s="27" t="s">
        <v>34</v>
      </c>
      <c r="D139" s="185"/>
      <c r="E139" s="56"/>
      <c r="F139" s="186"/>
      <c r="G139" s="186"/>
      <c r="H139" s="186"/>
      <c r="I139" s="62"/>
      <c r="J139" s="62"/>
      <c r="K139" s="187"/>
      <c r="L139" s="259"/>
      <c r="M139" s="259"/>
      <c r="N139" s="56"/>
      <c r="O139" s="28"/>
      <c r="P139" s="56"/>
      <c r="Q139" s="28"/>
      <c r="R139" s="132"/>
      <c r="S139" s="215"/>
      <c r="T139" s="286"/>
      <c r="U139" s="27" t="s">
        <v>34</v>
      </c>
      <c r="V139" s="185"/>
      <c r="W139" s="56"/>
      <c r="X139" s="186"/>
      <c r="Y139" s="186"/>
      <c r="Z139" s="186"/>
      <c r="AA139" s="62"/>
      <c r="AB139" s="62"/>
      <c r="AC139" s="187"/>
      <c r="AD139" s="259"/>
      <c r="AE139" s="259"/>
      <c r="AF139" s="56"/>
      <c r="AG139" s="28"/>
      <c r="AH139" s="56"/>
      <c r="AI139" s="28"/>
      <c r="AJ139" s="132"/>
      <c r="AK139" s="198"/>
      <c r="AL139" s="286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6"/>
      <c r="C140" s="27" t="s">
        <v>35</v>
      </c>
      <c r="D140" s="185"/>
      <c r="E140" s="56"/>
      <c r="F140" s="186"/>
      <c r="G140" s="186"/>
      <c r="H140" s="186"/>
      <c r="I140" s="62"/>
      <c r="J140" s="62"/>
      <c r="K140" s="187"/>
      <c r="L140" s="259"/>
      <c r="M140" s="259"/>
      <c r="N140" s="56"/>
      <c r="O140" s="28"/>
      <c r="P140" s="56"/>
      <c r="Q140" s="28"/>
      <c r="R140" s="132"/>
      <c r="S140" s="215"/>
      <c r="T140" s="286"/>
      <c r="U140" s="27" t="s">
        <v>35</v>
      </c>
      <c r="V140" s="185"/>
      <c r="W140" s="56"/>
      <c r="X140" s="186"/>
      <c r="Y140" s="186"/>
      <c r="Z140" s="186"/>
      <c r="AA140" s="62"/>
      <c r="AB140" s="62"/>
      <c r="AC140" s="187"/>
      <c r="AD140" s="259"/>
      <c r="AE140" s="259"/>
      <c r="AF140" s="56"/>
      <c r="AG140" s="28"/>
      <c r="AH140" s="56"/>
      <c r="AI140" s="28"/>
      <c r="AJ140" s="132"/>
      <c r="AK140" s="198"/>
      <c r="AL140" s="286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6"/>
      <c r="C141" s="27" t="s">
        <v>37</v>
      </c>
      <c r="D141" s="185"/>
      <c r="E141" s="56"/>
      <c r="F141" s="186"/>
      <c r="G141" s="186"/>
      <c r="H141" s="186"/>
      <c r="I141" s="62"/>
      <c r="J141" s="62"/>
      <c r="K141" s="187"/>
      <c r="L141" s="259"/>
      <c r="M141" s="259"/>
      <c r="N141" s="56"/>
      <c r="O141" s="28"/>
      <c r="P141" s="56"/>
      <c r="Q141" s="28"/>
      <c r="R141" s="132"/>
      <c r="S141" s="215"/>
      <c r="T141" s="286"/>
      <c r="U141" s="27" t="s">
        <v>37</v>
      </c>
      <c r="V141" s="185"/>
      <c r="W141" s="56"/>
      <c r="X141" s="186"/>
      <c r="Y141" s="186"/>
      <c r="Z141" s="186"/>
      <c r="AA141" s="62"/>
      <c r="AB141" s="62"/>
      <c r="AC141" s="187"/>
      <c r="AD141" s="259"/>
      <c r="AE141" s="259"/>
      <c r="AF141" s="56"/>
      <c r="AG141" s="28"/>
      <c r="AH141" s="56"/>
      <c r="AI141" s="28"/>
      <c r="AJ141" s="132"/>
      <c r="AK141" s="198"/>
      <c r="AL141" s="286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7"/>
      <c r="C142" s="27"/>
      <c r="D142" s="185"/>
      <c r="E142" s="56"/>
      <c r="F142" s="188"/>
      <c r="G142" s="188"/>
      <c r="H142" s="188"/>
      <c r="I142" s="56"/>
      <c r="J142" s="56"/>
      <c r="K142" s="187"/>
      <c r="L142" s="259"/>
      <c r="M142" s="259"/>
      <c r="N142" s="56"/>
      <c r="O142" s="28"/>
      <c r="P142" s="56"/>
      <c r="Q142" s="28"/>
      <c r="R142" s="183"/>
      <c r="S142" s="215"/>
      <c r="T142" s="287"/>
      <c r="U142" s="27"/>
      <c r="V142" s="185"/>
      <c r="W142" s="56"/>
      <c r="X142" s="188"/>
      <c r="Y142" s="188"/>
      <c r="Z142" s="188"/>
      <c r="AA142" s="56"/>
      <c r="AB142" s="56"/>
      <c r="AC142" s="187"/>
      <c r="AD142" s="259"/>
      <c r="AE142" s="259"/>
      <c r="AF142" s="56"/>
      <c r="AG142" s="28"/>
      <c r="AH142" s="56"/>
      <c r="AI142" s="28"/>
      <c r="AJ142" s="183"/>
      <c r="AK142" s="198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5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5"/>
      <c r="T143" s="285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8"/>
      <c r="AL143" s="285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6"/>
      <c r="C144" s="27" t="s">
        <v>34</v>
      </c>
      <c r="D144" s="185"/>
      <c r="E144" s="56"/>
      <c r="F144" s="186"/>
      <c r="G144" s="186"/>
      <c r="H144" s="186"/>
      <c r="I144" s="62"/>
      <c r="J144" s="62"/>
      <c r="K144" s="187"/>
      <c r="L144" s="259"/>
      <c r="M144" s="259"/>
      <c r="N144" s="56"/>
      <c r="O144" s="28"/>
      <c r="P144" s="56"/>
      <c r="Q144" s="28"/>
      <c r="R144" s="132"/>
      <c r="S144" s="215"/>
      <c r="T144" s="286"/>
      <c r="U144" s="27" t="s">
        <v>34</v>
      </c>
      <c r="V144" s="185"/>
      <c r="W144" s="56"/>
      <c r="X144" s="186"/>
      <c r="Y144" s="186"/>
      <c r="Z144" s="186"/>
      <c r="AA144" s="62"/>
      <c r="AB144" s="62"/>
      <c r="AC144" s="187"/>
      <c r="AD144" s="259"/>
      <c r="AE144" s="259"/>
      <c r="AF144" s="56"/>
      <c r="AG144" s="28"/>
      <c r="AH144" s="56"/>
      <c r="AI144" s="28"/>
      <c r="AJ144" s="132"/>
      <c r="AK144" s="198"/>
      <c r="AL144" s="286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6"/>
      <c r="C145" s="27" t="s">
        <v>35</v>
      </c>
      <c r="D145" s="185"/>
      <c r="E145" s="56"/>
      <c r="F145" s="186"/>
      <c r="G145" s="186"/>
      <c r="H145" s="186"/>
      <c r="I145" s="62"/>
      <c r="J145" s="62"/>
      <c r="K145" s="187"/>
      <c r="L145" s="259"/>
      <c r="M145" s="259"/>
      <c r="N145" s="56"/>
      <c r="O145" s="28"/>
      <c r="P145" s="56"/>
      <c r="Q145" s="28"/>
      <c r="R145" s="132"/>
      <c r="S145" s="215"/>
      <c r="T145" s="286"/>
      <c r="U145" s="27" t="s">
        <v>35</v>
      </c>
      <c r="V145" s="185"/>
      <c r="W145" s="56"/>
      <c r="X145" s="186"/>
      <c r="Y145" s="186"/>
      <c r="Z145" s="186"/>
      <c r="AA145" s="62"/>
      <c r="AB145" s="62"/>
      <c r="AC145" s="187"/>
      <c r="AD145" s="259"/>
      <c r="AE145" s="259"/>
      <c r="AF145" s="56"/>
      <c r="AG145" s="28"/>
      <c r="AH145" s="56"/>
      <c r="AI145" s="28"/>
      <c r="AJ145" s="132"/>
      <c r="AK145" s="198"/>
      <c r="AL145" s="286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6"/>
      <c r="C146" s="27" t="s">
        <v>37</v>
      </c>
      <c r="D146" s="185"/>
      <c r="E146" s="56"/>
      <c r="F146" s="186"/>
      <c r="G146" s="186"/>
      <c r="H146" s="186"/>
      <c r="I146" s="62"/>
      <c r="J146" s="62"/>
      <c r="K146" s="187"/>
      <c r="L146" s="259"/>
      <c r="M146" s="259"/>
      <c r="N146" s="56"/>
      <c r="O146" s="28"/>
      <c r="P146" s="56"/>
      <c r="Q146" s="28"/>
      <c r="R146" s="132"/>
      <c r="S146" s="215"/>
      <c r="T146" s="286"/>
      <c r="U146" s="27" t="s">
        <v>37</v>
      </c>
      <c r="V146" s="185"/>
      <c r="W146" s="56"/>
      <c r="X146" s="186"/>
      <c r="Y146" s="186"/>
      <c r="Z146" s="186"/>
      <c r="AA146" s="62"/>
      <c r="AB146" s="62"/>
      <c r="AC146" s="187"/>
      <c r="AD146" s="259"/>
      <c r="AE146" s="259"/>
      <c r="AF146" s="56"/>
      <c r="AG146" s="28"/>
      <c r="AH146" s="56"/>
      <c r="AI146" s="28"/>
      <c r="AJ146" s="132"/>
      <c r="AK146" s="198"/>
      <c r="AL146" s="286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7"/>
      <c r="C147" s="27"/>
      <c r="D147" s="185"/>
      <c r="E147" s="56"/>
      <c r="F147" s="188"/>
      <c r="G147" s="188"/>
      <c r="H147" s="188"/>
      <c r="I147" s="56"/>
      <c r="J147" s="56"/>
      <c r="K147" s="187"/>
      <c r="L147" s="259"/>
      <c r="M147" s="259"/>
      <c r="N147" s="56"/>
      <c r="O147" s="28"/>
      <c r="P147" s="56"/>
      <c r="Q147" s="28"/>
      <c r="R147" s="183"/>
      <c r="S147" s="215"/>
      <c r="T147" s="287"/>
      <c r="U147" s="27"/>
      <c r="V147" s="185"/>
      <c r="W147" s="56"/>
      <c r="X147" s="188"/>
      <c r="Y147" s="188"/>
      <c r="Z147" s="188"/>
      <c r="AA147" s="56"/>
      <c r="AB147" s="56"/>
      <c r="AC147" s="187"/>
      <c r="AD147" s="259"/>
      <c r="AE147" s="259"/>
      <c r="AF147" s="56"/>
      <c r="AG147" s="28"/>
      <c r="AH147" s="56"/>
      <c r="AI147" s="28"/>
      <c r="AJ147" s="183"/>
      <c r="AK147" s="198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5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5"/>
      <c r="T148" s="285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8"/>
      <c r="AL148" s="285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6"/>
      <c r="C149" s="27" t="s">
        <v>34</v>
      </c>
      <c r="D149" s="185"/>
      <c r="E149" s="56"/>
      <c r="F149" s="186"/>
      <c r="G149" s="186"/>
      <c r="H149" s="186"/>
      <c r="I149" s="62"/>
      <c r="J149" s="62"/>
      <c r="K149" s="187"/>
      <c r="L149" s="259"/>
      <c r="M149" s="259"/>
      <c r="N149" s="56"/>
      <c r="O149" s="28"/>
      <c r="P149" s="56"/>
      <c r="Q149" s="28"/>
      <c r="R149" s="132"/>
      <c r="S149" s="215"/>
      <c r="T149" s="286"/>
      <c r="U149" s="27" t="s">
        <v>34</v>
      </c>
      <c r="V149" s="185"/>
      <c r="W149" s="56"/>
      <c r="X149" s="186"/>
      <c r="Y149" s="186"/>
      <c r="Z149" s="186"/>
      <c r="AA149" s="62"/>
      <c r="AB149" s="62"/>
      <c r="AC149" s="187"/>
      <c r="AD149" s="259"/>
      <c r="AE149" s="259"/>
      <c r="AF149" s="56"/>
      <c r="AG149" s="28"/>
      <c r="AH149" s="56"/>
      <c r="AI149" s="28"/>
      <c r="AJ149" s="132"/>
      <c r="AK149" s="198"/>
      <c r="AL149" s="286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6"/>
      <c r="C150" s="27" t="s">
        <v>35</v>
      </c>
      <c r="D150" s="185"/>
      <c r="E150" s="56"/>
      <c r="F150" s="186"/>
      <c r="G150" s="186"/>
      <c r="H150" s="186"/>
      <c r="I150" s="62"/>
      <c r="J150" s="62"/>
      <c r="K150" s="187"/>
      <c r="L150" s="259"/>
      <c r="M150" s="259"/>
      <c r="N150" s="56"/>
      <c r="O150" s="28"/>
      <c r="P150" s="56"/>
      <c r="Q150" s="28"/>
      <c r="R150" s="132"/>
      <c r="S150" s="215"/>
      <c r="T150" s="286"/>
      <c r="U150" s="27" t="s">
        <v>35</v>
      </c>
      <c r="V150" s="185"/>
      <c r="W150" s="56"/>
      <c r="X150" s="186"/>
      <c r="Y150" s="186"/>
      <c r="Z150" s="186"/>
      <c r="AA150" s="62"/>
      <c r="AB150" s="62"/>
      <c r="AC150" s="187"/>
      <c r="AD150" s="259"/>
      <c r="AE150" s="259"/>
      <c r="AF150" s="56"/>
      <c r="AG150" s="28"/>
      <c r="AH150" s="56"/>
      <c r="AI150" s="28"/>
      <c r="AJ150" s="132"/>
      <c r="AK150" s="198"/>
      <c r="AL150" s="286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6"/>
      <c r="C151" s="27" t="s">
        <v>37</v>
      </c>
      <c r="D151" s="185"/>
      <c r="E151" s="56"/>
      <c r="F151" s="186"/>
      <c r="G151" s="186"/>
      <c r="H151" s="186"/>
      <c r="I151" s="62"/>
      <c r="J151" s="62"/>
      <c r="K151" s="187"/>
      <c r="L151" s="259"/>
      <c r="M151" s="259"/>
      <c r="N151" s="56"/>
      <c r="O151" s="28"/>
      <c r="P151" s="56"/>
      <c r="Q151" s="28"/>
      <c r="R151" s="132"/>
      <c r="S151" s="215"/>
      <c r="T151" s="286"/>
      <c r="U151" s="27" t="s">
        <v>37</v>
      </c>
      <c r="V151" s="185"/>
      <c r="W151" s="56"/>
      <c r="X151" s="186"/>
      <c r="Y151" s="186"/>
      <c r="Z151" s="186"/>
      <c r="AA151" s="62"/>
      <c r="AB151" s="62"/>
      <c r="AC151" s="187"/>
      <c r="AD151" s="259"/>
      <c r="AE151" s="259"/>
      <c r="AF151" s="56"/>
      <c r="AG151" s="28"/>
      <c r="AH151" s="56"/>
      <c r="AI151" s="28"/>
      <c r="AJ151" s="132"/>
      <c r="AK151" s="198"/>
      <c r="AL151" s="286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7"/>
      <c r="C152" s="27"/>
      <c r="D152" s="185"/>
      <c r="E152" s="56"/>
      <c r="F152" s="188"/>
      <c r="G152" s="188"/>
      <c r="H152" s="188"/>
      <c r="I152" s="56"/>
      <c r="J152" s="56"/>
      <c r="K152" s="187"/>
      <c r="L152" s="259"/>
      <c r="M152" s="259"/>
      <c r="N152" s="56"/>
      <c r="O152" s="28"/>
      <c r="P152" s="56"/>
      <c r="Q152" s="28"/>
      <c r="R152" s="183"/>
      <c r="S152" s="215"/>
      <c r="T152" s="287"/>
      <c r="U152" s="27"/>
      <c r="V152" s="185"/>
      <c r="W152" s="56"/>
      <c r="X152" s="188"/>
      <c r="Y152" s="188"/>
      <c r="Z152" s="188"/>
      <c r="AA152" s="56"/>
      <c r="AB152" s="56"/>
      <c r="AC152" s="187"/>
      <c r="AD152" s="259"/>
      <c r="AE152" s="259"/>
      <c r="AF152" s="56"/>
      <c r="AG152" s="28"/>
      <c r="AH152" s="56"/>
      <c r="AI152" s="28"/>
      <c r="AJ152" s="183"/>
      <c r="AK152" s="198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5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5"/>
      <c r="T153" s="285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8"/>
      <c r="AL153" s="285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6"/>
      <c r="C154" s="27" t="s">
        <v>34</v>
      </c>
      <c r="D154" s="185"/>
      <c r="E154" s="56"/>
      <c r="F154" s="186"/>
      <c r="G154" s="186"/>
      <c r="H154" s="186"/>
      <c r="I154" s="62"/>
      <c r="J154" s="62"/>
      <c r="K154" s="187"/>
      <c r="L154" s="259"/>
      <c r="M154" s="259"/>
      <c r="N154" s="56"/>
      <c r="O154" s="28"/>
      <c r="P154" s="56"/>
      <c r="Q154" s="28"/>
      <c r="R154" s="132"/>
      <c r="S154" s="215"/>
      <c r="T154" s="286"/>
      <c r="U154" s="27" t="s">
        <v>34</v>
      </c>
      <c r="V154" s="185"/>
      <c r="W154" s="56"/>
      <c r="X154" s="186"/>
      <c r="Y154" s="186"/>
      <c r="Z154" s="186"/>
      <c r="AA154" s="62"/>
      <c r="AB154" s="62"/>
      <c r="AC154" s="187"/>
      <c r="AD154" s="259"/>
      <c r="AE154" s="259"/>
      <c r="AF154" s="56"/>
      <c r="AG154" s="28"/>
      <c r="AH154" s="56"/>
      <c r="AI154" s="28"/>
      <c r="AJ154" s="132"/>
      <c r="AK154" s="198"/>
      <c r="AL154" s="286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6"/>
      <c r="C155" s="27" t="s">
        <v>35</v>
      </c>
      <c r="D155" s="185"/>
      <c r="E155" s="56"/>
      <c r="F155" s="186"/>
      <c r="G155" s="186"/>
      <c r="H155" s="186"/>
      <c r="I155" s="62"/>
      <c r="J155" s="62"/>
      <c r="K155" s="187"/>
      <c r="L155" s="259"/>
      <c r="M155" s="259"/>
      <c r="N155" s="56"/>
      <c r="O155" s="28"/>
      <c r="P155" s="56"/>
      <c r="Q155" s="28"/>
      <c r="R155" s="132"/>
      <c r="S155" s="215"/>
      <c r="T155" s="286"/>
      <c r="U155" s="27" t="s">
        <v>35</v>
      </c>
      <c r="V155" s="185"/>
      <c r="W155" s="56"/>
      <c r="X155" s="186"/>
      <c r="Y155" s="186"/>
      <c r="Z155" s="186"/>
      <c r="AA155" s="62"/>
      <c r="AB155" s="62"/>
      <c r="AC155" s="187"/>
      <c r="AD155" s="259"/>
      <c r="AE155" s="259"/>
      <c r="AF155" s="56"/>
      <c r="AG155" s="28"/>
      <c r="AH155" s="56"/>
      <c r="AI155" s="28"/>
      <c r="AJ155" s="132"/>
      <c r="AK155" s="198"/>
      <c r="AL155" s="286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6"/>
      <c r="C156" s="27" t="s">
        <v>37</v>
      </c>
      <c r="D156" s="185"/>
      <c r="E156" s="56"/>
      <c r="F156" s="186"/>
      <c r="G156" s="186"/>
      <c r="H156" s="186"/>
      <c r="I156" s="62"/>
      <c r="J156" s="62"/>
      <c r="K156" s="187"/>
      <c r="L156" s="259"/>
      <c r="M156" s="259"/>
      <c r="N156" s="56"/>
      <c r="O156" s="28"/>
      <c r="P156" s="56"/>
      <c r="Q156" s="28"/>
      <c r="R156" s="132"/>
      <c r="S156" s="215"/>
      <c r="T156" s="286"/>
      <c r="U156" s="27" t="s">
        <v>37</v>
      </c>
      <c r="V156" s="185"/>
      <c r="W156" s="56"/>
      <c r="X156" s="186"/>
      <c r="Y156" s="186"/>
      <c r="Z156" s="186"/>
      <c r="AA156" s="62"/>
      <c r="AB156" s="62"/>
      <c r="AC156" s="187"/>
      <c r="AD156" s="259"/>
      <c r="AE156" s="259"/>
      <c r="AF156" s="56"/>
      <c r="AG156" s="28"/>
      <c r="AH156" s="56"/>
      <c r="AI156" s="28"/>
      <c r="AJ156" s="132"/>
      <c r="AK156" s="198"/>
      <c r="AL156" s="286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7"/>
      <c r="C157" s="27"/>
      <c r="D157" s="185"/>
      <c r="E157" s="56"/>
      <c r="F157" s="188"/>
      <c r="G157" s="188"/>
      <c r="H157" s="188"/>
      <c r="I157" s="56"/>
      <c r="J157" s="56"/>
      <c r="K157" s="187"/>
      <c r="L157" s="259"/>
      <c r="M157" s="259"/>
      <c r="N157" s="56"/>
      <c r="O157" s="28"/>
      <c r="P157" s="56"/>
      <c r="Q157" s="28"/>
      <c r="R157" s="183"/>
      <c r="S157" s="215"/>
      <c r="T157" s="287"/>
      <c r="U157" s="27"/>
      <c r="V157" s="185"/>
      <c r="W157" s="56"/>
      <c r="X157" s="188"/>
      <c r="Y157" s="188"/>
      <c r="Z157" s="188"/>
      <c r="AA157" s="56"/>
      <c r="AB157" s="56"/>
      <c r="AC157" s="187"/>
      <c r="AD157" s="259"/>
      <c r="AE157" s="259"/>
      <c r="AF157" s="56"/>
      <c r="AG157" s="28"/>
      <c r="AH157" s="56"/>
      <c r="AI157" s="28"/>
      <c r="AJ157" s="183"/>
      <c r="AK157" s="198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5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5"/>
      <c r="T158" s="285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8"/>
      <c r="AL158" s="285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6"/>
      <c r="C159" s="27" t="s">
        <v>34</v>
      </c>
      <c r="D159" s="185"/>
      <c r="E159" s="56"/>
      <c r="F159" s="186"/>
      <c r="G159" s="186"/>
      <c r="H159" s="186"/>
      <c r="I159" s="62"/>
      <c r="J159" s="62"/>
      <c r="K159" s="187"/>
      <c r="L159" s="259"/>
      <c r="M159" s="259"/>
      <c r="N159" s="56"/>
      <c r="O159" s="28"/>
      <c r="P159" s="56"/>
      <c r="Q159" s="28"/>
      <c r="R159" s="132"/>
      <c r="S159" s="215"/>
      <c r="T159" s="286"/>
      <c r="U159" s="27" t="s">
        <v>34</v>
      </c>
      <c r="V159" s="185"/>
      <c r="W159" s="56"/>
      <c r="X159" s="186"/>
      <c r="Y159" s="186"/>
      <c r="Z159" s="186"/>
      <c r="AA159" s="62"/>
      <c r="AB159" s="62"/>
      <c r="AC159" s="187"/>
      <c r="AD159" s="259"/>
      <c r="AE159" s="259"/>
      <c r="AF159" s="56"/>
      <c r="AG159" s="28"/>
      <c r="AH159" s="56"/>
      <c r="AI159" s="28"/>
      <c r="AJ159" s="132"/>
      <c r="AK159" s="198"/>
      <c r="AL159" s="286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6"/>
      <c r="C160" s="27" t="s">
        <v>35</v>
      </c>
      <c r="D160" s="185"/>
      <c r="E160" s="56"/>
      <c r="F160" s="186"/>
      <c r="G160" s="186"/>
      <c r="H160" s="186"/>
      <c r="I160" s="62"/>
      <c r="J160" s="62"/>
      <c r="K160" s="187"/>
      <c r="L160" s="259"/>
      <c r="M160" s="259"/>
      <c r="N160" s="56"/>
      <c r="O160" s="28"/>
      <c r="P160" s="56"/>
      <c r="Q160" s="28"/>
      <c r="R160" s="132"/>
      <c r="S160" s="215"/>
      <c r="T160" s="286"/>
      <c r="U160" s="27" t="s">
        <v>35</v>
      </c>
      <c r="V160" s="185"/>
      <c r="W160" s="56"/>
      <c r="X160" s="186"/>
      <c r="Y160" s="186"/>
      <c r="Z160" s="186"/>
      <c r="AA160" s="62"/>
      <c r="AB160" s="62"/>
      <c r="AC160" s="187"/>
      <c r="AD160" s="259"/>
      <c r="AE160" s="259"/>
      <c r="AF160" s="56"/>
      <c r="AG160" s="28"/>
      <c r="AH160" s="56"/>
      <c r="AI160" s="28"/>
      <c r="AJ160" s="132"/>
      <c r="AK160" s="198"/>
      <c r="AL160" s="286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6"/>
      <c r="C161" s="27" t="s">
        <v>37</v>
      </c>
      <c r="D161" s="185"/>
      <c r="E161" s="56"/>
      <c r="F161" s="186"/>
      <c r="G161" s="186"/>
      <c r="H161" s="186"/>
      <c r="I161" s="62"/>
      <c r="J161" s="62"/>
      <c r="K161" s="187"/>
      <c r="L161" s="259"/>
      <c r="M161" s="259"/>
      <c r="N161" s="56"/>
      <c r="O161" s="28"/>
      <c r="P161" s="56"/>
      <c r="Q161" s="28"/>
      <c r="R161" s="132"/>
      <c r="S161" s="215"/>
      <c r="T161" s="286"/>
      <c r="U161" s="27" t="s">
        <v>37</v>
      </c>
      <c r="V161" s="185"/>
      <c r="W161" s="56"/>
      <c r="X161" s="186"/>
      <c r="Y161" s="186"/>
      <c r="Z161" s="186"/>
      <c r="AA161" s="62"/>
      <c r="AB161" s="62"/>
      <c r="AC161" s="187"/>
      <c r="AD161" s="259"/>
      <c r="AE161" s="259"/>
      <c r="AF161" s="56"/>
      <c r="AG161" s="28"/>
      <c r="AH161" s="56"/>
      <c r="AI161" s="28"/>
      <c r="AJ161" s="132"/>
      <c r="AK161" s="198"/>
      <c r="AL161" s="286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7"/>
      <c r="C162" s="27"/>
      <c r="D162" s="185"/>
      <c r="E162" s="56"/>
      <c r="F162" s="188"/>
      <c r="G162" s="188"/>
      <c r="H162" s="188"/>
      <c r="I162" s="56"/>
      <c r="J162" s="56"/>
      <c r="K162" s="187"/>
      <c r="L162" s="259"/>
      <c r="M162" s="259"/>
      <c r="N162" s="56"/>
      <c r="O162" s="28"/>
      <c r="P162" s="56"/>
      <c r="Q162" s="28"/>
      <c r="R162" s="183"/>
      <c r="S162" s="215"/>
      <c r="T162" s="287"/>
      <c r="U162" s="27"/>
      <c r="V162" s="185"/>
      <c r="W162" s="56"/>
      <c r="X162" s="188"/>
      <c r="Y162" s="188"/>
      <c r="Z162" s="188"/>
      <c r="AA162" s="56"/>
      <c r="AB162" s="56"/>
      <c r="AC162" s="187"/>
      <c r="AD162" s="259"/>
      <c r="AE162" s="259"/>
      <c r="AF162" s="56"/>
      <c r="AG162" s="28"/>
      <c r="AH162" s="56"/>
      <c r="AI162" s="28"/>
      <c r="AJ162" s="183"/>
      <c r="AK162" s="198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5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5"/>
      <c r="T163" s="285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8"/>
      <c r="AL163" s="285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6"/>
      <c r="C164" s="27" t="s">
        <v>34</v>
      </c>
      <c r="D164" s="185"/>
      <c r="E164" s="56"/>
      <c r="F164" s="186"/>
      <c r="G164" s="186"/>
      <c r="H164" s="186"/>
      <c r="I164" s="62"/>
      <c r="J164" s="62"/>
      <c r="K164" s="187"/>
      <c r="L164" s="259"/>
      <c r="M164" s="259"/>
      <c r="N164" s="56"/>
      <c r="O164" s="28"/>
      <c r="P164" s="56"/>
      <c r="Q164" s="28"/>
      <c r="R164" s="132"/>
      <c r="S164" s="215"/>
      <c r="T164" s="286"/>
      <c r="U164" s="27" t="s">
        <v>34</v>
      </c>
      <c r="V164" s="185"/>
      <c r="W164" s="56"/>
      <c r="X164" s="186"/>
      <c r="Y164" s="186"/>
      <c r="Z164" s="186"/>
      <c r="AA164" s="62"/>
      <c r="AB164" s="62"/>
      <c r="AC164" s="187"/>
      <c r="AD164" s="259"/>
      <c r="AE164" s="259"/>
      <c r="AF164" s="56"/>
      <c r="AG164" s="28"/>
      <c r="AH164" s="56"/>
      <c r="AI164" s="28"/>
      <c r="AJ164" s="132"/>
      <c r="AK164" s="198"/>
      <c r="AL164" s="286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6"/>
      <c r="C165" s="27" t="s">
        <v>35</v>
      </c>
      <c r="D165" s="185"/>
      <c r="E165" s="56"/>
      <c r="F165" s="186"/>
      <c r="G165" s="186"/>
      <c r="H165" s="186"/>
      <c r="I165" s="62"/>
      <c r="J165" s="62"/>
      <c r="K165" s="187"/>
      <c r="L165" s="259"/>
      <c r="M165" s="259"/>
      <c r="N165" s="56"/>
      <c r="O165" s="28"/>
      <c r="P165" s="56"/>
      <c r="Q165" s="28"/>
      <c r="R165" s="132"/>
      <c r="S165" s="215"/>
      <c r="T165" s="286"/>
      <c r="U165" s="27" t="s">
        <v>35</v>
      </c>
      <c r="V165" s="185"/>
      <c r="W165" s="56"/>
      <c r="X165" s="186"/>
      <c r="Y165" s="186"/>
      <c r="Z165" s="186"/>
      <c r="AA165" s="62"/>
      <c r="AB165" s="62"/>
      <c r="AC165" s="187"/>
      <c r="AD165" s="259"/>
      <c r="AE165" s="259"/>
      <c r="AF165" s="56"/>
      <c r="AG165" s="28"/>
      <c r="AH165" s="56"/>
      <c r="AI165" s="28"/>
      <c r="AJ165" s="132"/>
      <c r="AK165" s="198"/>
      <c r="AL165" s="286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6"/>
      <c r="C166" s="27" t="s">
        <v>37</v>
      </c>
      <c r="D166" s="185"/>
      <c r="E166" s="56"/>
      <c r="F166" s="186"/>
      <c r="G166" s="186"/>
      <c r="H166" s="186"/>
      <c r="I166" s="62"/>
      <c r="J166" s="62"/>
      <c r="K166" s="187"/>
      <c r="L166" s="259"/>
      <c r="M166" s="259"/>
      <c r="N166" s="56"/>
      <c r="O166" s="28"/>
      <c r="P166" s="56"/>
      <c r="Q166" s="28"/>
      <c r="R166" s="132"/>
      <c r="S166" s="215"/>
      <c r="T166" s="286"/>
      <c r="U166" s="27" t="s">
        <v>37</v>
      </c>
      <c r="V166" s="185"/>
      <c r="W166" s="56"/>
      <c r="X166" s="186"/>
      <c r="Y166" s="186"/>
      <c r="Z166" s="186"/>
      <c r="AA166" s="62"/>
      <c r="AB166" s="62"/>
      <c r="AC166" s="187"/>
      <c r="AD166" s="259"/>
      <c r="AE166" s="259"/>
      <c r="AF166" s="56"/>
      <c r="AG166" s="28"/>
      <c r="AH166" s="56"/>
      <c r="AI166" s="28"/>
      <c r="AJ166" s="132"/>
      <c r="AK166" s="198"/>
      <c r="AL166" s="286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7"/>
      <c r="C167" s="27"/>
      <c r="D167" s="185"/>
      <c r="E167" s="56"/>
      <c r="F167" s="188"/>
      <c r="G167" s="188"/>
      <c r="H167" s="188"/>
      <c r="I167" s="56"/>
      <c r="J167" s="56"/>
      <c r="K167" s="187"/>
      <c r="L167" s="259"/>
      <c r="M167" s="259"/>
      <c r="N167" s="56"/>
      <c r="O167" s="28"/>
      <c r="P167" s="56"/>
      <c r="Q167" s="28"/>
      <c r="R167" s="183"/>
      <c r="S167" s="215"/>
      <c r="T167" s="287"/>
      <c r="U167" s="27"/>
      <c r="V167" s="185"/>
      <c r="W167" s="56"/>
      <c r="X167" s="188"/>
      <c r="Y167" s="188"/>
      <c r="Z167" s="188"/>
      <c r="AA167" s="56"/>
      <c r="AB167" s="56"/>
      <c r="AC167" s="187"/>
      <c r="AD167" s="259"/>
      <c r="AE167" s="259"/>
      <c r="AF167" s="56"/>
      <c r="AG167" s="28"/>
      <c r="AH167" s="56"/>
      <c r="AI167" s="28"/>
      <c r="AJ167" s="183"/>
      <c r="AK167" s="198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5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5"/>
      <c r="T168" s="285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8"/>
      <c r="AL168" s="285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6"/>
      <c r="C169" s="27" t="s">
        <v>34</v>
      </c>
      <c r="D169" s="185"/>
      <c r="E169" s="56"/>
      <c r="F169" s="186"/>
      <c r="G169" s="186"/>
      <c r="H169" s="186"/>
      <c r="I169" s="62"/>
      <c r="J169" s="62"/>
      <c r="K169" s="187"/>
      <c r="L169" s="259"/>
      <c r="M169" s="259"/>
      <c r="N169" s="56"/>
      <c r="O169" s="28"/>
      <c r="P169" s="56"/>
      <c r="Q169" s="28"/>
      <c r="R169" s="132"/>
      <c r="S169" s="215"/>
      <c r="T169" s="286"/>
      <c r="U169" s="27" t="s">
        <v>34</v>
      </c>
      <c r="V169" s="185"/>
      <c r="W169" s="56"/>
      <c r="X169" s="186"/>
      <c r="Y169" s="186"/>
      <c r="Z169" s="186"/>
      <c r="AA169" s="62"/>
      <c r="AB169" s="62"/>
      <c r="AC169" s="187"/>
      <c r="AD169" s="259"/>
      <c r="AE169" s="259"/>
      <c r="AF169" s="56"/>
      <c r="AG169" s="28"/>
      <c r="AH169" s="56"/>
      <c r="AI169" s="28"/>
      <c r="AJ169" s="132"/>
      <c r="AK169" s="198"/>
      <c r="AL169" s="286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6"/>
      <c r="C170" s="27" t="s">
        <v>35</v>
      </c>
      <c r="D170" s="185"/>
      <c r="E170" s="56"/>
      <c r="F170" s="186"/>
      <c r="G170" s="186"/>
      <c r="H170" s="186"/>
      <c r="I170" s="62"/>
      <c r="J170" s="62"/>
      <c r="K170" s="187"/>
      <c r="L170" s="259"/>
      <c r="M170" s="259"/>
      <c r="N170" s="56"/>
      <c r="O170" s="28"/>
      <c r="P170" s="56"/>
      <c r="Q170" s="28"/>
      <c r="R170" s="132"/>
      <c r="S170" s="215"/>
      <c r="T170" s="286"/>
      <c r="U170" s="27" t="s">
        <v>35</v>
      </c>
      <c r="V170" s="185"/>
      <c r="W170" s="56"/>
      <c r="X170" s="186"/>
      <c r="Y170" s="186"/>
      <c r="Z170" s="186"/>
      <c r="AA170" s="62"/>
      <c r="AB170" s="62"/>
      <c r="AC170" s="187"/>
      <c r="AD170" s="259"/>
      <c r="AE170" s="259"/>
      <c r="AF170" s="56"/>
      <c r="AG170" s="28"/>
      <c r="AH170" s="56"/>
      <c r="AI170" s="28"/>
      <c r="AJ170" s="132"/>
      <c r="AK170" s="198"/>
      <c r="AL170" s="286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6"/>
      <c r="C171" s="27" t="s">
        <v>37</v>
      </c>
      <c r="D171" s="185"/>
      <c r="E171" s="56"/>
      <c r="F171" s="186"/>
      <c r="G171" s="186"/>
      <c r="H171" s="186"/>
      <c r="I171" s="62"/>
      <c r="J171" s="62"/>
      <c r="K171" s="187"/>
      <c r="L171" s="259"/>
      <c r="M171" s="259"/>
      <c r="N171" s="56"/>
      <c r="O171" s="28"/>
      <c r="P171" s="56"/>
      <c r="Q171" s="28"/>
      <c r="R171" s="132"/>
      <c r="S171" s="215"/>
      <c r="T171" s="286"/>
      <c r="U171" s="27" t="s">
        <v>37</v>
      </c>
      <c r="V171" s="185"/>
      <c r="W171" s="56"/>
      <c r="X171" s="186"/>
      <c r="Y171" s="186"/>
      <c r="Z171" s="186"/>
      <c r="AA171" s="62"/>
      <c r="AB171" s="62"/>
      <c r="AC171" s="187"/>
      <c r="AD171" s="259"/>
      <c r="AE171" s="259"/>
      <c r="AF171" s="56"/>
      <c r="AG171" s="28"/>
      <c r="AH171" s="56"/>
      <c r="AI171" s="28"/>
      <c r="AJ171" s="132"/>
      <c r="AK171" s="198"/>
      <c r="AL171" s="286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7"/>
      <c r="C172" s="27"/>
      <c r="D172" s="185"/>
      <c r="E172" s="56"/>
      <c r="F172" s="188"/>
      <c r="G172" s="188"/>
      <c r="H172" s="188"/>
      <c r="I172" s="56"/>
      <c r="J172" s="56"/>
      <c r="K172" s="187"/>
      <c r="L172" s="259"/>
      <c r="M172" s="259"/>
      <c r="N172" s="56"/>
      <c r="O172" s="28"/>
      <c r="P172" s="56"/>
      <c r="Q172" s="28"/>
      <c r="R172" s="183"/>
      <c r="S172" s="215"/>
      <c r="T172" s="287"/>
      <c r="U172" s="27"/>
      <c r="V172" s="185"/>
      <c r="W172" s="56"/>
      <c r="X172" s="188"/>
      <c r="Y172" s="188"/>
      <c r="Z172" s="188"/>
      <c r="AA172" s="56"/>
      <c r="AB172" s="56"/>
      <c r="AC172" s="187"/>
      <c r="AD172" s="259"/>
      <c r="AE172" s="259"/>
      <c r="AF172" s="56"/>
      <c r="AG172" s="28"/>
      <c r="AH172" s="56"/>
      <c r="AI172" s="28"/>
      <c r="AJ172" s="183"/>
      <c r="AK172" s="198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5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5"/>
      <c r="T173" s="285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8"/>
      <c r="AL173" s="285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6"/>
      <c r="C174" s="27" t="s">
        <v>34</v>
      </c>
      <c r="D174" s="185"/>
      <c r="E174" s="56"/>
      <c r="F174" s="186"/>
      <c r="G174" s="186"/>
      <c r="H174" s="186"/>
      <c r="I174" s="62"/>
      <c r="J174" s="62"/>
      <c r="K174" s="187"/>
      <c r="L174" s="259"/>
      <c r="M174" s="259"/>
      <c r="N174" s="56"/>
      <c r="O174" s="28"/>
      <c r="P174" s="56"/>
      <c r="Q174" s="28"/>
      <c r="R174" s="132"/>
      <c r="S174" s="215"/>
      <c r="T174" s="286"/>
      <c r="U174" s="27" t="s">
        <v>34</v>
      </c>
      <c r="V174" s="185"/>
      <c r="W174" s="56"/>
      <c r="X174" s="186"/>
      <c r="Y174" s="186"/>
      <c r="Z174" s="186"/>
      <c r="AA174" s="62"/>
      <c r="AB174" s="62"/>
      <c r="AC174" s="187"/>
      <c r="AD174" s="259"/>
      <c r="AE174" s="259"/>
      <c r="AF174" s="56"/>
      <c r="AG174" s="28"/>
      <c r="AH174" s="56"/>
      <c r="AI174" s="28"/>
      <c r="AJ174" s="132"/>
      <c r="AK174" s="198"/>
      <c r="AL174" s="286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6"/>
      <c r="C175" s="27" t="s">
        <v>35</v>
      </c>
      <c r="D175" s="185"/>
      <c r="E175" s="56"/>
      <c r="F175" s="186"/>
      <c r="G175" s="186"/>
      <c r="H175" s="186"/>
      <c r="I175" s="62"/>
      <c r="J175" s="62"/>
      <c r="K175" s="187"/>
      <c r="L175" s="259"/>
      <c r="M175" s="259"/>
      <c r="N175" s="56"/>
      <c r="O175" s="28"/>
      <c r="P175" s="56"/>
      <c r="Q175" s="28"/>
      <c r="R175" s="132"/>
      <c r="S175" s="215"/>
      <c r="T175" s="286"/>
      <c r="U175" s="27" t="s">
        <v>35</v>
      </c>
      <c r="V175" s="185"/>
      <c r="W175" s="56"/>
      <c r="X175" s="186"/>
      <c r="Y175" s="186"/>
      <c r="Z175" s="186"/>
      <c r="AA175" s="62"/>
      <c r="AB175" s="62"/>
      <c r="AC175" s="187"/>
      <c r="AD175" s="259"/>
      <c r="AE175" s="259"/>
      <c r="AF175" s="56"/>
      <c r="AG175" s="28"/>
      <c r="AH175" s="56"/>
      <c r="AI175" s="28"/>
      <c r="AJ175" s="132"/>
      <c r="AK175" s="198"/>
      <c r="AL175" s="286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6"/>
      <c r="C176" s="27" t="s">
        <v>37</v>
      </c>
      <c r="D176" s="185"/>
      <c r="E176" s="56"/>
      <c r="F176" s="186"/>
      <c r="G176" s="186"/>
      <c r="H176" s="186"/>
      <c r="I176" s="62"/>
      <c r="J176" s="62"/>
      <c r="K176" s="187"/>
      <c r="L176" s="259"/>
      <c r="M176" s="259"/>
      <c r="N176" s="56"/>
      <c r="O176" s="28"/>
      <c r="P176" s="56"/>
      <c r="Q176" s="28"/>
      <c r="R176" s="132"/>
      <c r="S176" s="215"/>
      <c r="T176" s="286"/>
      <c r="U176" s="27" t="s">
        <v>37</v>
      </c>
      <c r="V176" s="185"/>
      <c r="W176" s="56"/>
      <c r="X176" s="186"/>
      <c r="Y176" s="186"/>
      <c r="Z176" s="186"/>
      <c r="AA176" s="62"/>
      <c r="AB176" s="62"/>
      <c r="AC176" s="187"/>
      <c r="AD176" s="259"/>
      <c r="AE176" s="259"/>
      <c r="AF176" s="56"/>
      <c r="AG176" s="28"/>
      <c r="AH176" s="56"/>
      <c r="AI176" s="28"/>
      <c r="AJ176" s="132"/>
      <c r="AK176" s="198"/>
      <c r="AL176" s="286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7"/>
      <c r="C177" s="27"/>
      <c r="D177" s="185"/>
      <c r="E177" s="56"/>
      <c r="F177" s="188"/>
      <c r="G177" s="188"/>
      <c r="H177" s="188"/>
      <c r="I177" s="56"/>
      <c r="J177" s="56"/>
      <c r="K177" s="187"/>
      <c r="L177" s="259"/>
      <c r="M177" s="259"/>
      <c r="N177" s="56"/>
      <c r="O177" s="28"/>
      <c r="P177" s="56"/>
      <c r="Q177" s="28"/>
      <c r="R177" s="183"/>
      <c r="S177" s="215"/>
      <c r="T177" s="287"/>
      <c r="U177" s="27"/>
      <c r="V177" s="185"/>
      <c r="W177" s="56"/>
      <c r="X177" s="188"/>
      <c r="Y177" s="188"/>
      <c r="Z177" s="188"/>
      <c r="AA177" s="56"/>
      <c r="AB177" s="56"/>
      <c r="AC177" s="187"/>
      <c r="AD177" s="259"/>
      <c r="AE177" s="259"/>
      <c r="AF177" s="56"/>
      <c r="AG177" s="28"/>
      <c r="AH177" s="56"/>
      <c r="AI177" s="28"/>
      <c r="AJ177" s="183"/>
      <c r="AK177" s="198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5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5"/>
      <c r="T178" s="285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8"/>
      <c r="AL178" s="285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6"/>
      <c r="C179" s="27" t="s">
        <v>34</v>
      </c>
      <c r="D179" s="185"/>
      <c r="E179" s="56"/>
      <c r="F179" s="186"/>
      <c r="G179" s="186"/>
      <c r="H179" s="186"/>
      <c r="I179" s="62"/>
      <c r="J179" s="62"/>
      <c r="K179" s="187"/>
      <c r="L179" s="259"/>
      <c r="M179" s="259"/>
      <c r="N179" s="56"/>
      <c r="O179" s="28"/>
      <c r="P179" s="56"/>
      <c r="Q179" s="28"/>
      <c r="R179" s="132"/>
      <c r="S179" s="215"/>
      <c r="T179" s="286"/>
      <c r="U179" s="27" t="s">
        <v>34</v>
      </c>
      <c r="V179" s="185"/>
      <c r="W179" s="56"/>
      <c r="X179" s="186"/>
      <c r="Y179" s="186"/>
      <c r="Z179" s="186"/>
      <c r="AA179" s="62"/>
      <c r="AB179" s="62"/>
      <c r="AC179" s="187"/>
      <c r="AD179" s="259"/>
      <c r="AE179" s="259"/>
      <c r="AF179" s="56"/>
      <c r="AG179" s="28"/>
      <c r="AH179" s="56"/>
      <c r="AI179" s="28"/>
      <c r="AJ179" s="132"/>
      <c r="AK179" s="198"/>
      <c r="AL179" s="286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6"/>
      <c r="C180" s="27" t="s">
        <v>35</v>
      </c>
      <c r="D180" s="185"/>
      <c r="E180" s="56"/>
      <c r="F180" s="186"/>
      <c r="G180" s="186"/>
      <c r="H180" s="186"/>
      <c r="I180" s="62"/>
      <c r="J180" s="62"/>
      <c r="K180" s="187"/>
      <c r="L180" s="259"/>
      <c r="M180" s="259"/>
      <c r="N180" s="56"/>
      <c r="O180" s="28"/>
      <c r="P180" s="56"/>
      <c r="Q180" s="28"/>
      <c r="R180" s="132"/>
      <c r="S180" s="215"/>
      <c r="T180" s="286"/>
      <c r="U180" s="27" t="s">
        <v>35</v>
      </c>
      <c r="V180" s="185"/>
      <c r="W180" s="56"/>
      <c r="X180" s="186"/>
      <c r="Y180" s="186"/>
      <c r="Z180" s="186"/>
      <c r="AA180" s="62"/>
      <c r="AB180" s="62"/>
      <c r="AC180" s="187"/>
      <c r="AD180" s="259"/>
      <c r="AE180" s="259"/>
      <c r="AF180" s="56"/>
      <c r="AG180" s="28"/>
      <c r="AH180" s="56"/>
      <c r="AI180" s="28"/>
      <c r="AJ180" s="132"/>
      <c r="AK180" s="198"/>
      <c r="AL180" s="286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6"/>
      <c r="C181" s="27" t="s">
        <v>37</v>
      </c>
      <c r="D181" s="185"/>
      <c r="E181" s="56"/>
      <c r="F181" s="186"/>
      <c r="G181" s="186"/>
      <c r="H181" s="186"/>
      <c r="I181" s="62"/>
      <c r="J181" s="62"/>
      <c r="K181" s="187"/>
      <c r="L181" s="259"/>
      <c r="M181" s="259"/>
      <c r="N181" s="56"/>
      <c r="O181" s="28"/>
      <c r="P181" s="56"/>
      <c r="Q181" s="28"/>
      <c r="R181" s="132"/>
      <c r="S181" s="215"/>
      <c r="T181" s="286"/>
      <c r="U181" s="27" t="s">
        <v>37</v>
      </c>
      <c r="V181" s="185"/>
      <c r="W181" s="56"/>
      <c r="X181" s="186"/>
      <c r="Y181" s="186"/>
      <c r="Z181" s="186"/>
      <c r="AA181" s="62"/>
      <c r="AB181" s="62"/>
      <c r="AC181" s="187"/>
      <c r="AD181" s="259"/>
      <c r="AE181" s="259"/>
      <c r="AF181" s="56"/>
      <c r="AG181" s="28"/>
      <c r="AH181" s="56"/>
      <c r="AI181" s="28"/>
      <c r="AJ181" s="132"/>
      <c r="AK181" s="198"/>
      <c r="AL181" s="286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7"/>
      <c r="C182" s="27"/>
      <c r="D182" s="185"/>
      <c r="E182" s="56"/>
      <c r="F182" s="188"/>
      <c r="G182" s="188"/>
      <c r="H182" s="188"/>
      <c r="I182" s="56"/>
      <c r="J182" s="56"/>
      <c r="K182" s="187"/>
      <c r="L182" s="259"/>
      <c r="M182" s="259"/>
      <c r="N182" s="56"/>
      <c r="O182" s="28"/>
      <c r="P182" s="56"/>
      <c r="Q182" s="28"/>
      <c r="R182" s="183"/>
      <c r="S182" s="215"/>
      <c r="T182" s="287"/>
      <c r="U182" s="27"/>
      <c r="V182" s="185"/>
      <c r="W182" s="56"/>
      <c r="X182" s="188"/>
      <c r="Y182" s="188"/>
      <c r="Z182" s="188"/>
      <c r="AA182" s="56"/>
      <c r="AB182" s="56"/>
      <c r="AC182" s="187"/>
      <c r="AD182" s="259"/>
      <c r="AE182" s="259"/>
      <c r="AF182" s="56"/>
      <c r="AG182" s="28"/>
      <c r="AH182" s="56"/>
      <c r="AI182" s="28"/>
      <c r="AJ182" s="183"/>
      <c r="AK182" s="198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5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5"/>
      <c r="T183" s="285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8"/>
      <c r="AL183" s="285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6"/>
      <c r="C184" s="27" t="s">
        <v>34</v>
      </c>
      <c r="D184" s="185"/>
      <c r="E184" s="56"/>
      <c r="F184" s="186"/>
      <c r="G184" s="186"/>
      <c r="H184" s="186"/>
      <c r="I184" s="62"/>
      <c r="J184" s="62"/>
      <c r="K184" s="187"/>
      <c r="L184" s="259"/>
      <c r="M184" s="259"/>
      <c r="N184" s="56"/>
      <c r="O184" s="28"/>
      <c r="P184" s="56"/>
      <c r="Q184" s="28"/>
      <c r="R184" s="132"/>
      <c r="S184" s="215"/>
      <c r="T184" s="286"/>
      <c r="U184" s="27" t="s">
        <v>34</v>
      </c>
      <c r="V184" s="185"/>
      <c r="W184" s="56"/>
      <c r="X184" s="186"/>
      <c r="Y184" s="186"/>
      <c r="Z184" s="186"/>
      <c r="AA184" s="62"/>
      <c r="AB184" s="62"/>
      <c r="AC184" s="187"/>
      <c r="AD184" s="259"/>
      <c r="AE184" s="259"/>
      <c r="AF184" s="56"/>
      <c r="AG184" s="28"/>
      <c r="AH184" s="56"/>
      <c r="AI184" s="28"/>
      <c r="AJ184" s="132"/>
      <c r="AK184" s="198"/>
      <c r="AL184" s="286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6"/>
      <c r="C185" s="27" t="s">
        <v>35</v>
      </c>
      <c r="D185" s="185"/>
      <c r="E185" s="56"/>
      <c r="F185" s="186"/>
      <c r="G185" s="186"/>
      <c r="H185" s="186"/>
      <c r="I185" s="62"/>
      <c r="J185" s="62"/>
      <c r="K185" s="187"/>
      <c r="L185" s="259"/>
      <c r="M185" s="259"/>
      <c r="N185" s="56"/>
      <c r="O185" s="28"/>
      <c r="P185" s="56"/>
      <c r="Q185" s="28"/>
      <c r="R185" s="132"/>
      <c r="S185" s="215"/>
      <c r="T185" s="286"/>
      <c r="U185" s="27" t="s">
        <v>35</v>
      </c>
      <c r="V185" s="185"/>
      <c r="W185" s="56"/>
      <c r="X185" s="186"/>
      <c r="Y185" s="186"/>
      <c r="Z185" s="186"/>
      <c r="AA185" s="62"/>
      <c r="AB185" s="62"/>
      <c r="AC185" s="187"/>
      <c r="AD185" s="259"/>
      <c r="AE185" s="259"/>
      <c r="AF185" s="56"/>
      <c r="AG185" s="28"/>
      <c r="AH185" s="56"/>
      <c r="AI185" s="28"/>
      <c r="AJ185" s="132"/>
      <c r="AK185" s="198"/>
      <c r="AL185" s="286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6"/>
      <c r="C186" s="27" t="s">
        <v>37</v>
      </c>
      <c r="D186" s="185"/>
      <c r="E186" s="56"/>
      <c r="F186" s="186"/>
      <c r="G186" s="186"/>
      <c r="H186" s="186"/>
      <c r="I186" s="62"/>
      <c r="J186" s="62"/>
      <c r="K186" s="187"/>
      <c r="L186" s="259"/>
      <c r="M186" s="259"/>
      <c r="N186" s="56"/>
      <c r="O186" s="28"/>
      <c r="P186" s="56"/>
      <c r="Q186" s="28"/>
      <c r="R186" s="132"/>
      <c r="S186" s="215"/>
      <c r="T186" s="286"/>
      <c r="U186" s="27" t="s">
        <v>37</v>
      </c>
      <c r="V186" s="185"/>
      <c r="W186" s="56"/>
      <c r="X186" s="186"/>
      <c r="Y186" s="186"/>
      <c r="Z186" s="186"/>
      <c r="AA186" s="62"/>
      <c r="AB186" s="62"/>
      <c r="AC186" s="187"/>
      <c r="AD186" s="259"/>
      <c r="AE186" s="259"/>
      <c r="AF186" s="56"/>
      <c r="AG186" s="28"/>
      <c r="AH186" s="56"/>
      <c r="AI186" s="28"/>
      <c r="AJ186" s="132"/>
      <c r="AK186" s="198"/>
      <c r="AL186" s="286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7"/>
      <c r="C187" s="27"/>
      <c r="D187" s="185"/>
      <c r="E187" s="56"/>
      <c r="F187" s="188"/>
      <c r="G187" s="188"/>
      <c r="H187" s="188"/>
      <c r="I187" s="56"/>
      <c r="J187" s="56"/>
      <c r="K187" s="187"/>
      <c r="L187" s="259"/>
      <c r="M187" s="259"/>
      <c r="N187" s="56"/>
      <c r="O187" s="28"/>
      <c r="P187" s="56"/>
      <c r="Q187" s="28"/>
      <c r="R187" s="183"/>
      <c r="S187" s="215"/>
      <c r="T187" s="287"/>
      <c r="U187" s="27"/>
      <c r="V187" s="185"/>
      <c r="W187" s="56"/>
      <c r="X187" s="188"/>
      <c r="Y187" s="188"/>
      <c r="Z187" s="188"/>
      <c r="AA187" s="56"/>
      <c r="AB187" s="56"/>
      <c r="AC187" s="187"/>
      <c r="AD187" s="259"/>
      <c r="AE187" s="259"/>
      <c r="AF187" s="56"/>
      <c r="AG187" s="28"/>
      <c r="AH187" s="56"/>
      <c r="AI187" s="28"/>
      <c r="AJ187" s="183"/>
      <c r="AK187" s="198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5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5"/>
      <c r="T188" s="285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8"/>
      <c r="AL188" s="285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6"/>
      <c r="C189" s="27" t="s">
        <v>34</v>
      </c>
      <c r="D189" s="185"/>
      <c r="E189" s="56"/>
      <c r="F189" s="186"/>
      <c r="G189" s="186"/>
      <c r="H189" s="186"/>
      <c r="I189" s="62"/>
      <c r="J189" s="62"/>
      <c r="K189" s="187"/>
      <c r="L189" s="259"/>
      <c r="M189" s="259"/>
      <c r="N189" s="56"/>
      <c r="O189" s="28"/>
      <c r="P189" s="56"/>
      <c r="Q189" s="28"/>
      <c r="R189" s="132"/>
      <c r="S189" s="215"/>
      <c r="T189" s="286"/>
      <c r="U189" s="27" t="s">
        <v>34</v>
      </c>
      <c r="V189" s="185"/>
      <c r="W189" s="56"/>
      <c r="X189" s="186"/>
      <c r="Y189" s="186"/>
      <c r="Z189" s="186"/>
      <c r="AA189" s="62"/>
      <c r="AB189" s="62"/>
      <c r="AC189" s="187"/>
      <c r="AD189" s="259"/>
      <c r="AE189" s="259"/>
      <c r="AF189" s="56"/>
      <c r="AG189" s="28"/>
      <c r="AH189" s="56"/>
      <c r="AI189" s="28"/>
      <c r="AJ189" s="132"/>
      <c r="AK189" s="198"/>
      <c r="AL189" s="286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6"/>
      <c r="C190" s="27" t="s">
        <v>35</v>
      </c>
      <c r="D190" s="185"/>
      <c r="E190" s="56"/>
      <c r="F190" s="186"/>
      <c r="G190" s="186"/>
      <c r="H190" s="186"/>
      <c r="I190" s="62"/>
      <c r="J190" s="62"/>
      <c r="K190" s="187"/>
      <c r="L190" s="259"/>
      <c r="M190" s="259"/>
      <c r="N190" s="56"/>
      <c r="O190" s="28"/>
      <c r="P190" s="56"/>
      <c r="Q190" s="28"/>
      <c r="R190" s="132"/>
      <c r="S190" s="215"/>
      <c r="T190" s="286"/>
      <c r="U190" s="27" t="s">
        <v>35</v>
      </c>
      <c r="V190" s="185"/>
      <c r="W190" s="56"/>
      <c r="X190" s="186"/>
      <c r="Y190" s="186"/>
      <c r="Z190" s="186"/>
      <c r="AA190" s="62"/>
      <c r="AB190" s="62"/>
      <c r="AC190" s="187"/>
      <c r="AD190" s="259"/>
      <c r="AE190" s="259"/>
      <c r="AF190" s="56"/>
      <c r="AG190" s="28"/>
      <c r="AH190" s="56"/>
      <c r="AI190" s="28"/>
      <c r="AJ190" s="132"/>
      <c r="AK190" s="198"/>
      <c r="AL190" s="286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6"/>
      <c r="C191" s="27" t="s">
        <v>37</v>
      </c>
      <c r="D191" s="185"/>
      <c r="E191" s="56"/>
      <c r="F191" s="186"/>
      <c r="G191" s="186"/>
      <c r="H191" s="186"/>
      <c r="I191" s="62"/>
      <c r="J191" s="62"/>
      <c r="K191" s="187"/>
      <c r="L191" s="259"/>
      <c r="M191" s="259"/>
      <c r="N191" s="56"/>
      <c r="O191" s="28"/>
      <c r="P191" s="56"/>
      <c r="Q191" s="28"/>
      <c r="R191" s="132"/>
      <c r="S191" s="215"/>
      <c r="T191" s="286"/>
      <c r="U191" s="27" t="s">
        <v>37</v>
      </c>
      <c r="V191" s="185"/>
      <c r="W191" s="56"/>
      <c r="X191" s="186"/>
      <c r="Y191" s="186"/>
      <c r="Z191" s="186"/>
      <c r="AA191" s="62"/>
      <c r="AB191" s="62"/>
      <c r="AC191" s="187"/>
      <c r="AD191" s="259"/>
      <c r="AE191" s="259"/>
      <c r="AF191" s="56"/>
      <c r="AG191" s="28"/>
      <c r="AH191" s="56"/>
      <c r="AI191" s="28"/>
      <c r="AJ191" s="132"/>
      <c r="AK191" s="198"/>
      <c r="AL191" s="286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7"/>
      <c r="C192" s="27"/>
      <c r="D192" s="185"/>
      <c r="E192" s="56"/>
      <c r="F192" s="188"/>
      <c r="G192" s="188"/>
      <c r="H192" s="188"/>
      <c r="I192" s="56"/>
      <c r="J192" s="56"/>
      <c r="K192" s="187"/>
      <c r="L192" s="259"/>
      <c r="M192" s="259"/>
      <c r="N192" s="56"/>
      <c r="O192" s="28"/>
      <c r="P192" s="56"/>
      <c r="Q192" s="28"/>
      <c r="R192" s="183"/>
      <c r="S192" s="215"/>
      <c r="T192" s="287"/>
      <c r="U192" s="27"/>
      <c r="V192" s="185"/>
      <c r="W192" s="56"/>
      <c r="X192" s="188"/>
      <c r="Y192" s="188"/>
      <c r="Z192" s="188"/>
      <c r="AA192" s="56"/>
      <c r="AB192" s="56"/>
      <c r="AC192" s="187"/>
      <c r="AD192" s="259"/>
      <c r="AE192" s="259"/>
      <c r="AF192" s="56"/>
      <c r="AG192" s="28"/>
      <c r="AH192" s="56"/>
      <c r="AI192" s="28"/>
      <c r="AJ192" s="183"/>
      <c r="AK192" s="198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5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5"/>
      <c r="T193" s="285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8"/>
      <c r="AL193" s="285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6"/>
      <c r="C194" s="27" t="s">
        <v>34</v>
      </c>
      <c r="D194" s="185"/>
      <c r="E194" s="56"/>
      <c r="F194" s="186"/>
      <c r="G194" s="186"/>
      <c r="H194" s="186"/>
      <c r="I194" s="62"/>
      <c r="J194" s="62"/>
      <c r="K194" s="187"/>
      <c r="L194" s="259"/>
      <c r="M194" s="259"/>
      <c r="N194" s="56"/>
      <c r="O194" s="28"/>
      <c r="P194" s="56"/>
      <c r="Q194" s="28"/>
      <c r="R194" s="132"/>
      <c r="S194" s="215"/>
      <c r="T194" s="286"/>
      <c r="U194" s="27" t="s">
        <v>34</v>
      </c>
      <c r="V194" s="185"/>
      <c r="W194" s="56"/>
      <c r="X194" s="186"/>
      <c r="Y194" s="186"/>
      <c r="Z194" s="186"/>
      <c r="AA194" s="62"/>
      <c r="AB194" s="62"/>
      <c r="AC194" s="187"/>
      <c r="AD194" s="259"/>
      <c r="AE194" s="259"/>
      <c r="AF194" s="56"/>
      <c r="AG194" s="28"/>
      <c r="AH194" s="56"/>
      <c r="AI194" s="28"/>
      <c r="AJ194" s="132"/>
      <c r="AK194" s="198"/>
      <c r="AL194" s="286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6"/>
      <c r="C195" s="27" t="s">
        <v>35</v>
      </c>
      <c r="D195" s="185"/>
      <c r="E195" s="56"/>
      <c r="F195" s="186"/>
      <c r="G195" s="186"/>
      <c r="H195" s="186"/>
      <c r="I195" s="62"/>
      <c r="J195" s="62"/>
      <c r="K195" s="187"/>
      <c r="L195" s="259"/>
      <c r="M195" s="259"/>
      <c r="N195" s="56"/>
      <c r="O195" s="28"/>
      <c r="P195" s="56"/>
      <c r="Q195" s="28"/>
      <c r="R195" s="132"/>
      <c r="S195" s="215"/>
      <c r="T195" s="286"/>
      <c r="U195" s="27" t="s">
        <v>35</v>
      </c>
      <c r="V195" s="185"/>
      <c r="W195" s="56"/>
      <c r="X195" s="186"/>
      <c r="Y195" s="186"/>
      <c r="Z195" s="186"/>
      <c r="AA195" s="62"/>
      <c r="AB195" s="62"/>
      <c r="AC195" s="187"/>
      <c r="AD195" s="259"/>
      <c r="AE195" s="259"/>
      <c r="AF195" s="56"/>
      <c r="AG195" s="28"/>
      <c r="AH195" s="56"/>
      <c r="AI195" s="28"/>
      <c r="AJ195" s="132"/>
      <c r="AK195" s="198"/>
      <c r="AL195" s="286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6"/>
      <c r="C196" s="27" t="s">
        <v>37</v>
      </c>
      <c r="D196" s="185"/>
      <c r="E196" s="56"/>
      <c r="F196" s="186"/>
      <c r="G196" s="186"/>
      <c r="H196" s="186"/>
      <c r="I196" s="62"/>
      <c r="J196" s="62"/>
      <c r="K196" s="187"/>
      <c r="L196" s="259"/>
      <c r="M196" s="259"/>
      <c r="N196" s="56"/>
      <c r="O196" s="28"/>
      <c r="P196" s="56"/>
      <c r="Q196" s="28"/>
      <c r="R196" s="132"/>
      <c r="S196" s="215"/>
      <c r="T196" s="286"/>
      <c r="U196" s="27" t="s">
        <v>37</v>
      </c>
      <c r="V196" s="185"/>
      <c r="W196" s="56"/>
      <c r="X196" s="186"/>
      <c r="Y196" s="186"/>
      <c r="Z196" s="186"/>
      <c r="AA196" s="62"/>
      <c r="AB196" s="62"/>
      <c r="AC196" s="187"/>
      <c r="AD196" s="259"/>
      <c r="AE196" s="259"/>
      <c r="AF196" s="56"/>
      <c r="AG196" s="28"/>
      <c r="AH196" s="56"/>
      <c r="AI196" s="28"/>
      <c r="AJ196" s="132"/>
      <c r="AK196" s="198"/>
      <c r="AL196" s="286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7"/>
      <c r="C197" s="27"/>
      <c r="D197" s="185"/>
      <c r="E197" s="56"/>
      <c r="F197" s="188"/>
      <c r="G197" s="188"/>
      <c r="H197" s="188"/>
      <c r="I197" s="56"/>
      <c r="J197" s="56"/>
      <c r="K197" s="187"/>
      <c r="L197" s="259"/>
      <c r="M197" s="259"/>
      <c r="N197" s="56"/>
      <c r="O197" s="28"/>
      <c r="P197" s="56"/>
      <c r="Q197" s="28"/>
      <c r="R197" s="183"/>
      <c r="S197" s="215"/>
      <c r="T197" s="287"/>
      <c r="U197" s="27"/>
      <c r="V197" s="185"/>
      <c r="W197" s="56"/>
      <c r="X197" s="188"/>
      <c r="Y197" s="188"/>
      <c r="Z197" s="188"/>
      <c r="AA197" s="56"/>
      <c r="AB197" s="56"/>
      <c r="AC197" s="187"/>
      <c r="AD197" s="259"/>
      <c r="AE197" s="259"/>
      <c r="AF197" s="56"/>
      <c r="AG197" s="28"/>
      <c r="AH197" s="56"/>
      <c r="AI197" s="28"/>
      <c r="AJ197" s="183"/>
      <c r="AK197" s="198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5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5"/>
      <c r="T198" s="285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8"/>
      <c r="AL198" s="285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6"/>
      <c r="C199" s="27" t="s">
        <v>34</v>
      </c>
      <c r="D199" s="185"/>
      <c r="E199" s="56"/>
      <c r="F199" s="186"/>
      <c r="G199" s="186"/>
      <c r="H199" s="186"/>
      <c r="I199" s="62"/>
      <c r="J199" s="62"/>
      <c r="K199" s="187"/>
      <c r="L199" s="259"/>
      <c r="M199" s="259"/>
      <c r="N199" s="56"/>
      <c r="O199" s="28"/>
      <c r="P199" s="56"/>
      <c r="Q199" s="28"/>
      <c r="R199" s="132"/>
      <c r="S199" s="215"/>
      <c r="T199" s="286"/>
      <c r="U199" s="27" t="s">
        <v>34</v>
      </c>
      <c r="V199" s="185"/>
      <c r="W199" s="56"/>
      <c r="X199" s="186"/>
      <c r="Y199" s="186"/>
      <c r="Z199" s="186"/>
      <c r="AA199" s="62"/>
      <c r="AB199" s="62"/>
      <c r="AC199" s="187"/>
      <c r="AD199" s="259"/>
      <c r="AE199" s="259"/>
      <c r="AF199" s="56"/>
      <c r="AG199" s="28"/>
      <c r="AH199" s="56"/>
      <c r="AI199" s="28"/>
      <c r="AJ199" s="132"/>
      <c r="AK199" s="198"/>
      <c r="AL199" s="286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6"/>
      <c r="C200" s="27" t="s">
        <v>35</v>
      </c>
      <c r="D200" s="185"/>
      <c r="E200" s="56"/>
      <c r="F200" s="186"/>
      <c r="G200" s="186"/>
      <c r="H200" s="186"/>
      <c r="I200" s="62"/>
      <c r="J200" s="62"/>
      <c r="K200" s="187"/>
      <c r="L200" s="259"/>
      <c r="M200" s="259"/>
      <c r="N200" s="56"/>
      <c r="O200" s="28"/>
      <c r="P200" s="56"/>
      <c r="Q200" s="28"/>
      <c r="R200" s="132"/>
      <c r="S200" s="215"/>
      <c r="T200" s="286"/>
      <c r="U200" s="27" t="s">
        <v>35</v>
      </c>
      <c r="V200" s="185"/>
      <c r="W200" s="56"/>
      <c r="X200" s="186"/>
      <c r="Y200" s="186"/>
      <c r="Z200" s="186"/>
      <c r="AA200" s="62"/>
      <c r="AB200" s="62"/>
      <c r="AC200" s="187"/>
      <c r="AD200" s="259"/>
      <c r="AE200" s="259"/>
      <c r="AF200" s="56"/>
      <c r="AG200" s="28"/>
      <c r="AH200" s="56"/>
      <c r="AI200" s="28"/>
      <c r="AJ200" s="132"/>
      <c r="AK200" s="198"/>
      <c r="AL200" s="286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6"/>
      <c r="C201" s="27" t="s">
        <v>37</v>
      </c>
      <c r="D201" s="185"/>
      <c r="E201" s="56"/>
      <c r="F201" s="186"/>
      <c r="G201" s="186"/>
      <c r="H201" s="186"/>
      <c r="I201" s="62"/>
      <c r="J201" s="62"/>
      <c r="K201" s="187"/>
      <c r="L201" s="259"/>
      <c r="M201" s="259"/>
      <c r="N201" s="56"/>
      <c r="O201" s="28"/>
      <c r="P201" s="56"/>
      <c r="Q201" s="28"/>
      <c r="R201" s="132"/>
      <c r="S201" s="215"/>
      <c r="T201" s="286"/>
      <c r="U201" s="27" t="s">
        <v>37</v>
      </c>
      <c r="V201" s="185"/>
      <c r="W201" s="56"/>
      <c r="X201" s="186"/>
      <c r="Y201" s="186"/>
      <c r="Z201" s="186"/>
      <c r="AA201" s="62"/>
      <c r="AB201" s="62"/>
      <c r="AC201" s="187"/>
      <c r="AD201" s="259"/>
      <c r="AE201" s="259"/>
      <c r="AF201" s="56"/>
      <c r="AG201" s="28"/>
      <c r="AH201" s="56"/>
      <c r="AI201" s="28"/>
      <c r="AJ201" s="132"/>
      <c r="AK201" s="198"/>
      <c r="AL201" s="286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7"/>
      <c r="C202" s="27"/>
      <c r="D202" s="185"/>
      <c r="E202" s="56"/>
      <c r="F202" s="188"/>
      <c r="G202" s="188"/>
      <c r="H202" s="188"/>
      <c r="I202" s="56"/>
      <c r="J202" s="56"/>
      <c r="K202" s="187"/>
      <c r="L202" s="259"/>
      <c r="M202" s="259"/>
      <c r="N202" s="56"/>
      <c r="O202" s="28"/>
      <c r="P202" s="56"/>
      <c r="Q202" s="28"/>
      <c r="R202" s="183"/>
      <c r="S202" s="215"/>
      <c r="T202" s="287"/>
      <c r="U202" s="27"/>
      <c r="V202" s="185"/>
      <c r="W202" s="56"/>
      <c r="X202" s="188"/>
      <c r="Y202" s="188"/>
      <c r="Z202" s="188"/>
      <c r="AA202" s="56"/>
      <c r="AB202" s="56"/>
      <c r="AC202" s="187"/>
      <c r="AD202" s="259"/>
      <c r="AE202" s="259"/>
      <c r="AF202" s="56"/>
      <c r="AG202" s="28"/>
      <c r="AH202" s="56"/>
      <c r="AI202" s="28"/>
      <c r="AJ202" s="183"/>
      <c r="AK202" s="198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5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5"/>
      <c r="T203" s="285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8"/>
      <c r="AL203" s="285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6"/>
      <c r="C204" s="27" t="s">
        <v>34</v>
      </c>
      <c r="D204" s="185"/>
      <c r="E204" s="56"/>
      <c r="F204" s="186"/>
      <c r="G204" s="186"/>
      <c r="H204" s="186"/>
      <c r="I204" s="62"/>
      <c r="J204" s="62"/>
      <c r="K204" s="187"/>
      <c r="L204" s="259"/>
      <c r="M204" s="259"/>
      <c r="N204" s="56"/>
      <c r="O204" s="28"/>
      <c r="P204" s="56"/>
      <c r="Q204" s="28"/>
      <c r="R204" s="132"/>
      <c r="S204" s="215"/>
      <c r="T204" s="286"/>
      <c r="U204" s="27" t="s">
        <v>34</v>
      </c>
      <c r="V204" s="185"/>
      <c r="W204" s="56"/>
      <c r="X204" s="186"/>
      <c r="Y204" s="186"/>
      <c r="Z204" s="186"/>
      <c r="AA204" s="62"/>
      <c r="AB204" s="62"/>
      <c r="AC204" s="187"/>
      <c r="AD204" s="259"/>
      <c r="AE204" s="259"/>
      <c r="AF204" s="56"/>
      <c r="AG204" s="28"/>
      <c r="AH204" s="56"/>
      <c r="AI204" s="28"/>
      <c r="AJ204" s="132"/>
      <c r="AK204" s="198"/>
      <c r="AL204" s="286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6"/>
      <c r="C205" s="27" t="s">
        <v>35</v>
      </c>
      <c r="D205" s="185"/>
      <c r="E205" s="56"/>
      <c r="F205" s="186"/>
      <c r="G205" s="186"/>
      <c r="H205" s="186"/>
      <c r="I205" s="62"/>
      <c r="J205" s="62"/>
      <c r="K205" s="187"/>
      <c r="L205" s="259"/>
      <c r="M205" s="259"/>
      <c r="N205" s="56"/>
      <c r="O205" s="28"/>
      <c r="P205" s="56"/>
      <c r="Q205" s="28"/>
      <c r="R205" s="132"/>
      <c r="S205" s="215"/>
      <c r="T205" s="286"/>
      <c r="U205" s="27" t="s">
        <v>35</v>
      </c>
      <c r="V205" s="185"/>
      <c r="W205" s="56"/>
      <c r="X205" s="186"/>
      <c r="Y205" s="186"/>
      <c r="Z205" s="186"/>
      <c r="AA205" s="62"/>
      <c r="AB205" s="62"/>
      <c r="AC205" s="187"/>
      <c r="AD205" s="259"/>
      <c r="AE205" s="259"/>
      <c r="AF205" s="56"/>
      <c r="AG205" s="28"/>
      <c r="AH205" s="56"/>
      <c r="AI205" s="28"/>
      <c r="AJ205" s="132"/>
      <c r="AK205" s="198"/>
      <c r="AL205" s="286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6"/>
      <c r="C206" s="27" t="s">
        <v>37</v>
      </c>
      <c r="D206" s="185"/>
      <c r="E206" s="56"/>
      <c r="F206" s="186"/>
      <c r="G206" s="186"/>
      <c r="H206" s="186"/>
      <c r="I206" s="62"/>
      <c r="J206" s="62"/>
      <c r="K206" s="187"/>
      <c r="L206" s="259"/>
      <c r="M206" s="259"/>
      <c r="N206" s="56"/>
      <c r="O206" s="28"/>
      <c r="P206" s="56"/>
      <c r="Q206" s="28"/>
      <c r="R206" s="132"/>
      <c r="S206" s="215"/>
      <c r="T206" s="286"/>
      <c r="U206" s="27" t="s">
        <v>37</v>
      </c>
      <c r="V206" s="185"/>
      <c r="W206" s="56"/>
      <c r="X206" s="186"/>
      <c r="Y206" s="186"/>
      <c r="Z206" s="186"/>
      <c r="AA206" s="62"/>
      <c r="AB206" s="62"/>
      <c r="AC206" s="187"/>
      <c r="AD206" s="259"/>
      <c r="AE206" s="259"/>
      <c r="AF206" s="56"/>
      <c r="AG206" s="28"/>
      <c r="AH206" s="56"/>
      <c r="AI206" s="28"/>
      <c r="AJ206" s="132"/>
      <c r="AK206" s="198"/>
      <c r="AL206" s="286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7"/>
      <c r="C207" s="27"/>
      <c r="D207" s="185"/>
      <c r="E207" s="56"/>
      <c r="F207" s="188"/>
      <c r="G207" s="188"/>
      <c r="H207" s="188"/>
      <c r="I207" s="56"/>
      <c r="J207" s="56"/>
      <c r="K207" s="187"/>
      <c r="L207" s="259"/>
      <c r="M207" s="259"/>
      <c r="N207" s="56"/>
      <c r="O207" s="28"/>
      <c r="P207" s="56"/>
      <c r="Q207" s="28"/>
      <c r="R207" s="183"/>
      <c r="S207" s="215"/>
      <c r="T207" s="287"/>
      <c r="U207" s="27"/>
      <c r="V207" s="185"/>
      <c r="W207" s="56"/>
      <c r="X207" s="188"/>
      <c r="Y207" s="188"/>
      <c r="Z207" s="188"/>
      <c r="AA207" s="56"/>
      <c r="AB207" s="56"/>
      <c r="AC207" s="187"/>
      <c r="AD207" s="259"/>
      <c r="AE207" s="259"/>
      <c r="AF207" s="56"/>
      <c r="AG207" s="28"/>
      <c r="AH207" s="56"/>
      <c r="AI207" s="28"/>
      <c r="AJ207" s="183"/>
      <c r="AK207" s="198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5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5"/>
      <c r="T208" s="285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8"/>
      <c r="AL208" s="285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6"/>
      <c r="C209" s="27" t="s">
        <v>34</v>
      </c>
      <c r="D209" s="185"/>
      <c r="E209" s="56"/>
      <c r="F209" s="186"/>
      <c r="G209" s="186"/>
      <c r="H209" s="186"/>
      <c r="I209" s="62"/>
      <c r="J209" s="62"/>
      <c r="K209" s="187"/>
      <c r="L209" s="259"/>
      <c r="M209" s="259"/>
      <c r="N209" s="56"/>
      <c r="O209" s="28"/>
      <c r="P209" s="56"/>
      <c r="Q209" s="28"/>
      <c r="R209" s="132"/>
      <c r="S209" s="215"/>
      <c r="T209" s="286"/>
      <c r="U209" s="27" t="s">
        <v>34</v>
      </c>
      <c r="V209" s="185"/>
      <c r="W209" s="56"/>
      <c r="X209" s="186"/>
      <c r="Y209" s="186"/>
      <c r="Z209" s="186"/>
      <c r="AA209" s="62"/>
      <c r="AB209" s="62"/>
      <c r="AC209" s="187"/>
      <c r="AD209" s="259"/>
      <c r="AE209" s="259"/>
      <c r="AF209" s="56"/>
      <c r="AG209" s="28"/>
      <c r="AH209" s="56"/>
      <c r="AI209" s="28"/>
      <c r="AJ209" s="132"/>
      <c r="AK209" s="198"/>
      <c r="AL209" s="286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6"/>
      <c r="C210" s="27" t="s">
        <v>35</v>
      </c>
      <c r="D210" s="185"/>
      <c r="E210" s="56"/>
      <c r="F210" s="186"/>
      <c r="G210" s="186"/>
      <c r="H210" s="186"/>
      <c r="I210" s="62"/>
      <c r="J210" s="62"/>
      <c r="K210" s="187"/>
      <c r="L210" s="259"/>
      <c r="M210" s="259"/>
      <c r="N210" s="56"/>
      <c r="O210" s="28"/>
      <c r="P210" s="56"/>
      <c r="Q210" s="28"/>
      <c r="R210" s="132"/>
      <c r="S210" s="215"/>
      <c r="T210" s="286"/>
      <c r="U210" s="27" t="s">
        <v>35</v>
      </c>
      <c r="V210" s="185"/>
      <c r="W210" s="56"/>
      <c r="X210" s="186"/>
      <c r="Y210" s="186"/>
      <c r="Z210" s="186"/>
      <c r="AA210" s="62"/>
      <c r="AB210" s="62"/>
      <c r="AC210" s="187"/>
      <c r="AD210" s="259"/>
      <c r="AE210" s="259"/>
      <c r="AF210" s="56"/>
      <c r="AG210" s="28"/>
      <c r="AH210" s="56"/>
      <c r="AI210" s="28"/>
      <c r="AJ210" s="132"/>
      <c r="AK210" s="198"/>
      <c r="AL210" s="286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6"/>
      <c r="C211" s="27" t="s">
        <v>37</v>
      </c>
      <c r="D211" s="185"/>
      <c r="E211" s="56"/>
      <c r="F211" s="186"/>
      <c r="G211" s="186"/>
      <c r="H211" s="186"/>
      <c r="I211" s="62"/>
      <c r="J211" s="62"/>
      <c r="K211" s="187"/>
      <c r="L211" s="259"/>
      <c r="M211" s="259"/>
      <c r="N211" s="56"/>
      <c r="O211" s="28"/>
      <c r="P211" s="56"/>
      <c r="Q211" s="28"/>
      <c r="R211" s="132"/>
      <c r="S211" s="215"/>
      <c r="T211" s="286"/>
      <c r="U211" s="27" t="s">
        <v>37</v>
      </c>
      <c r="V211" s="185"/>
      <c r="W211" s="56"/>
      <c r="X211" s="186"/>
      <c r="Y211" s="186"/>
      <c r="Z211" s="186"/>
      <c r="AA211" s="62"/>
      <c r="AB211" s="62"/>
      <c r="AC211" s="187"/>
      <c r="AD211" s="259"/>
      <c r="AE211" s="259"/>
      <c r="AF211" s="56"/>
      <c r="AG211" s="28"/>
      <c r="AH211" s="56"/>
      <c r="AI211" s="28"/>
      <c r="AJ211" s="132"/>
      <c r="AK211" s="198"/>
      <c r="AL211" s="286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7"/>
      <c r="C212" s="27"/>
      <c r="D212" s="185"/>
      <c r="E212" s="56"/>
      <c r="F212" s="188"/>
      <c r="G212" s="188"/>
      <c r="H212" s="188"/>
      <c r="I212" s="56"/>
      <c r="J212" s="56"/>
      <c r="K212" s="187"/>
      <c r="L212" s="259"/>
      <c r="M212" s="259"/>
      <c r="N212" s="56"/>
      <c r="O212" s="28"/>
      <c r="P212" s="56"/>
      <c r="Q212" s="28"/>
      <c r="R212" s="183"/>
      <c r="S212" s="215"/>
      <c r="T212" s="287"/>
      <c r="U212" s="27"/>
      <c r="V212" s="185"/>
      <c r="W212" s="56"/>
      <c r="X212" s="188"/>
      <c r="Y212" s="188"/>
      <c r="Z212" s="188"/>
      <c r="AA212" s="56"/>
      <c r="AB212" s="56"/>
      <c r="AC212" s="187"/>
      <c r="AD212" s="259"/>
      <c r="AE212" s="259"/>
      <c r="AF212" s="56"/>
      <c r="AG212" s="28"/>
      <c r="AH212" s="56"/>
      <c r="AI212" s="28"/>
      <c r="AJ212" s="183"/>
      <c r="AK212" s="198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5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5"/>
      <c r="T213" s="285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8"/>
      <c r="AL213" s="285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6"/>
      <c r="C214" s="27" t="s">
        <v>34</v>
      </c>
      <c r="D214" s="185"/>
      <c r="E214" s="56"/>
      <c r="F214" s="186"/>
      <c r="G214" s="186"/>
      <c r="H214" s="186"/>
      <c r="I214" s="62"/>
      <c r="J214" s="62"/>
      <c r="K214" s="187"/>
      <c r="L214" s="259"/>
      <c r="M214" s="259"/>
      <c r="N214" s="56"/>
      <c r="O214" s="28"/>
      <c r="P214" s="56"/>
      <c r="Q214" s="28"/>
      <c r="R214" s="132"/>
      <c r="S214" s="215"/>
      <c r="T214" s="286"/>
      <c r="U214" s="27" t="s">
        <v>34</v>
      </c>
      <c r="V214" s="185"/>
      <c r="W214" s="56"/>
      <c r="X214" s="186"/>
      <c r="Y214" s="186"/>
      <c r="Z214" s="186"/>
      <c r="AA214" s="62"/>
      <c r="AB214" s="62"/>
      <c r="AC214" s="187"/>
      <c r="AD214" s="259"/>
      <c r="AE214" s="259"/>
      <c r="AF214" s="56"/>
      <c r="AG214" s="28"/>
      <c r="AH214" s="56"/>
      <c r="AI214" s="28"/>
      <c r="AJ214" s="132"/>
      <c r="AK214" s="198"/>
      <c r="AL214" s="286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6"/>
      <c r="C215" s="27" t="s">
        <v>35</v>
      </c>
      <c r="D215" s="185"/>
      <c r="E215" s="56"/>
      <c r="F215" s="186"/>
      <c r="G215" s="186"/>
      <c r="H215" s="186"/>
      <c r="I215" s="62"/>
      <c r="J215" s="62"/>
      <c r="K215" s="187"/>
      <c r="L215" s="259"/>
      <c r="M215" s="259"/>
      <c r="N215" s="56"/>
      <c r="O215" s="28"/>
      <c r="P215" s="56"/>
      <c r="Q215" s="28"/>
      <c r="R215" s="132"/>
      <c r="S215" s="215"/>
      <c r="T215" s="286"/>
      <c r="U215" s="27" t="s">
        <v>35</v>
      </c>
      <c r="V215" s="185"/>
      <c r="W215" s="56"/>
      <c r="X215" s="186"/>
      <c r="Y215" s="186"/>
      <c r="Z215" s="186"/>
      <c r="AA215" s="62"/>
      <c r="AB215" s="62"/>
      <c r="AC215" s="187"/>
      <c r="AD215" s="259"/>
      <c r="AE215" s="259"/>
      <c r="AF215" s="56"/>
      <c r="AG215" s="28"/>
      <c r="AH215" s="56"/>
      <c r="AI215" s="28"/>
      <c r="AJ215" s="132"/>
      <c r="AK215" s="198"/>
      <c r="AL215" s="286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6"/>
      <c r="C216" s="27" t="s">
        <v>37</v>
      </c>
      <c r="D216" s="185"/>
      <c r="E216" s="56"/>
      <c r="F216" s="186"/>
      <c r="G216" s="186"/>
      <c r="H216" s="186"/>
      <c r="I216" s="62"/>
      <c r="J216" s="62"/>
      <c r="K216" s="187"/>
      <c r="L216" s="259"/>
      <c r="M216" s="259"/>
      <c r="N216" s="56"/>
      <c r="O216" s="28"/>
      <c r="P216" s="56"/>
      <c r="Q216" s="28"/>
      <c r="R216" s="132"/>
      <c r="S216" s="215"/>
      <c r="T216" s="286"/>
      <c r="U216" s="27" t="s">
        <v>37</v>
      </c>
      <c r="V216" s="185"/>
      <c r="W216" s="56"/>
      <c r="X216" s="186"/>
      <c r="Y216" s="186"/>
      <c r="Z216" s="186"/>
      <c r="AA216" s="62"/>
      <c r="AB216" s="62"/>
      <c r="AC216" s="187"/>
      <c r="AD216" s="259"/>
      <c r="AE216" s="259"/>
      <c r="AF216" s="56"/>
      <c r="AG216" s="28"/>
      <c r="AH216" s="56"/>
      <c r="AI216" s="28"/>
      <c r="AJ216" s="132"/>
      <c r="AK216" s="198"/>
      <c r="AL216" s="286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7"/>
      <c r="C217" s="27"/>
      <c r="D217" s="185"/>
      <c r="E217" s="56"/>
      <c r="F217" s="188"/>
      <c r="G217" s="188"/>
      <c r="H217" s="188"/>
      <c r="I217" s="56"/>
      <c r="J217" s="56"/>
      <c r="K217" s="187"/>
      <c r="L217" s="259"/>
      <c r="M217" s="259"/>
      <c r="N217" s="56"/>
      <c r="O217" s="28"/>
      <c r="P217" s="56"/>
      <c r="Q217" s="28"/>
      <c r="R217" s="183"/>
      <c r="S217" s="215"/>
      <c r="T217" s="287"/>
      <c r="U217" s="27"/>
      <c r="V217" s="185"/>
      <c r="W217" s="56"/>
      <c r="X217" s="188"/>
      <c r="Y217" s="188"/>
      <c r="Z217" s="188"/>
      <c r="AA217" s="56"/>
      <c r="AB217" s="56"/>
      <c r="AC217" s="187"/>
      <c r="AD217" s="259"/>
      <c r="AE217" s="259"/>
      <c r="AF217" s="56"/>
      <c r="AG217" s="28"/>
      <c r="AH217" s="56"/>
      <c r="AI217" s="28"/>
      <c r="AJ217" s="183"/>
      <c r="AK217" s="198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5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5"/>
      <c r="T218" s="285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8"/>
      <c r="AL218" s="285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6"/>
      <c r="C219" s="27" t="s">
        <v>34</v>
      </c>
      <c r="D219" s="185"/>
      <c r="E219" s="56"/>
      <c r="F219" s="186"/>
      <c r="G219" s="186"/>
      <c r="H219" s="186"/>
      <c r="I219" s="62"/>
      <c r="J219" s="62"/>
      <c r="K219" s="187"/>
      <c r="L219" s="259"/>
      <c r="M219" s="259"/>
      <c r="N219" s="56"/>
      <c r="O219" s="28"/>
      <c r="P219" s="56"/>
      <c r="Q219" s="28"/>
      <c r="R219" s="132"/>
      <c r="S219" s="215"/>
      <c r="T219" s="286"/>
      <c r="U219" s="27" t="s">
        <v>34</v>
      </c>
      <c r="V219" s="185"/>
      <c r="W219" s="56"/>
      <c r="X219" s="186"/>
      <c r="Y219" s="186"/>
      <c r="Z219" s="186"/>
      <c r="AA219" s="62"/>
      <c r="AB219" s="62"/>
      <c r="AC219" s="187"/>
      <c r="AD219" s="259"/>
      <c r="AE219" s="259"/>
      <c r="AF219" s="56"/>
      <c r="AG219" s="28"/>
      <c r="AH219" s="56"/>
      <c r="AI219" s="28"/>
      <c r="AJ219" s="132"/>
      <c r="AK219" s="198"/>
      <c r="AL219" s="286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6"/>
      <c r="C220" s="27" t="s">
        <v>35</v>
      </c>
      <c r="D220" s="185"/>
      <c r="E220" s="56"/>
      <c r="F220" s="186"/>
      <c r="G220" s="186"/>
      <c r="H220" s="186"/>
      <c r="I220" s="62"/>
      <c r="J220" s="62"/>
      <c r="K220" s="187"/>
      <c r="L220" s="259"/>
      <c r="M220" s="259"/>
      <c r="N220" s="56"/>
      <c r="O220" s="28"/>
      <c r="P220" s="56"/>
      <c r="Q220" s="28"/>
      <c r="R220" s="132"/>
      <c r="S220" s="215"/>
      <c r="T220" s="286"/>
      <c r="U220" s="27" t="s">
        <v>35</v>
      </c>
      <c r="V220" s="185"/>
      <c r="W220" s="56"/>
      <c r="X220" s="186"/>
      <c r="Y220" s="186"/>
      <c r="Z220" s="186"/>
      <c r="AA220" s="62"/>
      <c r="AB220" s="62"/>
      <c r="AC220" s="187"/>
      <c r="AD220" s="259"/>
      <c r="AE220" s="259"/>
      <c r="AF220" s="56"/>
      <c r="AG220" s="28"/>
      <c r="AH220" s="56"/>
      <c r="AI220" s="28"/>
      <c r="AJ220" s="132"/>
      <c r="AK220" s="198"/>
      <c r="AL220" s="286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6"/>
      <c r="C221" s="27" t="s">
        <v>37</v>
      </c>
      <c r="D221" s="185"/>
      <c r="E221" s="56"/>
      <c r="F221" s="186"/>
      <c r="G221" s="186"/>
      <c r="H221" s="186"/>
      <c r="I221" s="62"/>
      <c r="J221" s="62"/>
      <c r="K221" s="187"/>
      <c r="L221" s="259"/>
      <c r="M221" s="259"/>
      <c r="N221" s="56"/>
      <c r="O221" s="28"/>
      <c r="P221" s="56"/>
      <c r="Q221" s="28"/>
      <c r="R221" s="132"/>
      <c r="S221" s="215"/>
      <c r="T221" s="286"/>
      <c r="U221" s="27" t="s">
        <v>37</v>
      </c>
      <c r="V221" s="185"/>
      <c r="W221" s="56"/>
      <c r="X221" s="186"/>
      <c r="Y221" s="186"/>
      <c r="Z221" s="186"/>
      <c r="AA221" s="62"/>
      <c r="AB221" s="62"/>
      <c r="AC221" s="187"/>
      <c r="AD221" s="259"/>
      <c r="AE221" s="259"/>
      <c r="AF221" s="56"/>
      <c r="AG221" s="28"/>
      <c r="AH221" s="56"/>
      <c r="AI221" s="28"/>
      <c r="AJ221" s="132"/>
      <c r="AK221" s="198"/>
      <c r="AL221" s="286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7"/>
      <c r="C222" s="27"/>
      <c r="D222" s="185"/>
      <c r="E222" s="56"/>
      <c r="F222" s="188"/>
      <c r="G222" s="188"/>
      <c r="H222" s="188"/>
      <c r="I222" s="56"/>
      <c r="J222" s="56"/>
      <c r="K222" s="187"/>
      <c r="L222" s="259"/>
      <c r="M222" s="259"/>
      <c r="N222" s="56"/>
      <c r="O222" s="28"/>
      <c r="P222" s="56"/>
      <c r="Q222" s="28"/>
      <c r="R222" s="183"/>
      <c r="S222" s="215"/>
      <c r="T222" s="287"/>
      <c r="U222" s="27"/>
      <c r="V222" s="185"/>
      <c r="W222" s="56"/>
      <c r="X222" s="188"/>
      <c r="Y222" s="188"/>
      <c r="Z222" s="188"/>
      <c r="AA222" s="56"/>
      <c r="AB222" s="56"/>
      <c r="AC222" s="187"/>
      <c r="AD222" s="259"/>
      <c r="AE222" s="259"/>
      <c r="AF222" s="56"/>
      <c r="AG222" s="28"/>
      <c r="AH222" s="56"/>
      <c r="AI222" s="28"/>
      <c r="AJ222" s="183"/>
      <c r="AK222" s="198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5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5"/>
      <c r="T223" s="285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8"/>
      <c r="AL223" s="285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6"/>
      <c r="C224" s="27" t="s">
        <v>34</v>
      </c>
      <c r="D224" s="185"/>
      <c r="E224" s="56"/>
      <c r="F224" s="186"/>
      <c r="G224" s="186"/>
      <c r="H224" s="186"/>
      <c r="I224" s="62"/>
      <c r="J224" s="62"/>
      <c r="K224" s="187"/>
      <c r="L224" s="259"/>
      <c r="M224" s="259"/>
      <c r="N224" s="56"/>
      <c r="O224" s="28"/>
      <c r="P224" s="56"/>
      <c r="Q224" s="28"/>
      <c r="R224" s="132"/>
      <c r="S224" s="215"/>
      <c r="T224" s="286"/>
      <c r="U224" s="27" t="s">
        <v>34</v>
      </c>
      <c r="V224" s="185"/>
      <c r="W224" s="56"/>
      <c r="X224" s="186"/>
      <c r="Y224" s="186"/>
      <c r="Z224" s="186"/>
      <c r="AA224" s="62"/>
      <c r="AB224" s="62"/>
      <c r="AC224" s="187"/>
      <c r="AD224" s="259"/>
      <c r="AE224" s="259"/>
      <c r="AF224" s="56"/>
      <c r="AG224" s="28"/>
      <c r="AH224" s="56"/>
      <c r="AI224" s="28"/>
      <c r="AJ224" s="132"/>
      <c r="AK224" s="198"/>
      <c r="AL224" s="286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6"/>
      <c r="C225" s="27" t="s">
        <v>35</v>
      </c>
      <c r="D225" s="185"/>
      <c r="E225" s="56"/>
      <c r="F225" s="186"/>
      <c r="G225" s="186"/>
      <c r="H225" s="186"/>
      <c r="I225" s="62"/>
      <c r="J225" s="62"/>
      <c r="K225" s="187"/>
      <c r="L225" s="259"/>
      <c r="M225" s="259"/>
      <c r="N225" s="56"/>
      <c r="O225" s="28"/>
      <c r="P225" s="56"/>
      <c r="Q225" s="28"/>
      <c r="R225" s="132"/>
      <c r="S225" s="215"/>
      <c r="T225" s="286"/>
      <c r="U225" s="27" t="s">
        <v>35</v>
      </c>
      <c r="V225" s="185"/>
      <c r="W225" s="56"/>
      <c r="X225" s="186"/>
      <c r="Y225" s="186"/>
      <c r="Z225" s="186"/>
      <c r="AA225" s="62"/>
      <c r="AB225" s="62"/>
      <c r="AC225" s="187"/>
      <c r="AD225" s="259"/>
      <c r="AE225" s="259"/>
      <c r="AF225" s="56"/>
      <c r="AG225" s="28"/>
      <c r="AH225" s="56"/>
      <c r="AI225" s="28"/>
      <c r="AJ225" s="132"/>
      <c r="AK225" s="198"/>
      <c r="AL225" s="286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6"/>
      <c r="C226" s="27" t="s">
        <v>37</v>
      </c>
      <c r="D226" s="185"/>
      <c r="E226" s="56"/>
      <c r="F226" s="186"/>
      <c r="G226" s="186"/>
      <c r="H226" s="186"/>
      <c r="I226" s="62"/>
      <c r="J226" s="62"/>
      <c r="K226" s="187"/>
      <c r="L226" s="259"/>
      <c r="M226" s="259"/>
      <c r="N226" s="56"/>
      <c r="O226" s="28"/>
      <c r="P226" s="56"/>
      <c r="Q226" s="28"/>
      <c r="R226" s="132"/>
      <c r="S226" s="215"/>
      <c r="T226" s="286"/>
      <c r="U226" s="27" t="s">
        <v>37</v>
      </c>
      <c r="V226" s="185"/>
      <c r="W226" s="56"/>
      <c r="X226" s="186"/>
      <c r="Y226" s="186"/>
      <c r="Z226" s="186"/>
      <c r="AA226" s="62"/>
      <c r="AB226" s="62"/>
      <c r="AC226" s="187"/>
      <c r="AD226" s="259"/>
      <c r="AE226" s="259"/>
      <c r="AF226" s="56"/>
      <c r="AG226" s="28"/>
      <c r="AH226" s="56"/>
      <c r="AI226" s="28"/>
      <c r="AJ226" s="132"/>
      <c r="AK226" s="198"/>
      <c r="AL226" s="286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7"/>
      <c r="C227" s="27"/>
      <c r="D227" s="185"/>
      <c r="E227" s="56"/>
      <c r="F227" s="188"/>
      <c r="G227" s="188"/>
      <c r="H227" s="188"/>
      <c r="I227" s="56"/>
      <c r="J227" s="56"/>
      <c r="K227" s="187"/>
      <c r="L227" s="259"/>
      <c r="M227" s="259"/>
      <c r="N227" s="56"/>
      <c r="O227" s="28"/>
      <c r="P227" s="56"/>
      <c r="Q227" s="28"/>
      <c r="R227" s="183"/>
      <c r="S227" s="215"/>
      <c r="T227" s="287"/>
      <c r="U227" s="27"/>
      <c r="V227" s="185"/>
      <c r="W227" s="56"/>
      <c r="X227" s="188"/>
      <c r="Y227" s="188"/>
      <c r="Z227" s="188"/>
      <c r="AA227" s="56"/>
      <c r="AB227" s="56"/>
      <c r="AC227" s="187"/>
      <c r="AD227" s="259"/>
      <c r="AE227" s="259"/>
      <c r="AF227" s="56"/>
      <c r="AG227" s="28"/>
      <c r="AH227" s="56"/>
      <c r="AI227" s="28"/>
      <c r="AJ227" s="183"/>
      <c r="AK227" s="198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5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5"/>
      <c r="T228" s="285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8"/>
      <c r="AL228" s="285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6"/>
      <c r="C229" s="27" t="s">
        <v>34</v>
      </c>
      <c r="D229" s="185"/>
      <c r="E229" s="56"/>
      <c r="F229" s="186"/>
      <c r="G229" s="186"/>
      <c r="H229" s="186"/>
      <c r="I229" s="62"/>
      <c r="J229" s="62"/>
      <c r="K229" s="187"/>
      <c r="L229" s="259"/>
      <c r="M229" s="259"/>
      <c r="N229" s="56"/>
      <c r="O229" s="28"/>
      <c r="P229" s="56"/>
      <c r="Q229" s="28"/>
      <c r="R229" s="132"/>
      <c r="S229" s="215"/>
      <c r="T229" s="286"/>
      <c r="U229" s="27" t="s">
        <v>34</v>
      </c>
      <c r="V229" s="185"/>
      <c r="W229" s="56"/>
      <c r="X229" s="186"/>
      <c r="Y229" s="186"/>
      <c r="Z229" s="186"/>
      <c r="AA229" s="62"/>
      <c r="AB229" s="62"/>
      <c r="AC229" s="187"/>
      <c r="AD229" s="259"/>
      <c r="AE229" s="259"/>
      <c r="AF229" s="56"/>
      <c r="AG229" s="28"/>
      <c r="AH229" s="56"/>
      <c r="AI229" s="28"/>
      <c r="AJ229" s="132"/>
      <c r="AK229" s="198"/>
      <c r="AL229" s="286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6"/>
      <c r="C230" s="27" t="s">
        <v>35</v>
      </c>
      <c r="D230" s="185"/>
      <c r="E230" s="56"/>
      <c r="F230" s="186"/>
      <c r="G230" s="186"/>
      <c r="H230" s="186"/>
      <c r="I230" s="62"/>
      <c r="J230" s="62"/>
      <c r="K230" s="187"/>
      <c r="L230" s="259"/>
      <c r="M230" s="259"/>
      <c r="N230" s="56"/>
      <c r="O230" s="28"/>
      <c r="P230" s="56"/>
      <c r="Q230" s="28"/>
      <c r="R230" s="132"/>
      <c r="S230" s="215"/>
      <c r="T230" s="286"/>
      <c r="U230" s="27" t="s">
        <v>35</v>
      </c>
      <c r="V230" s="185"/>
      <c r="W230" s="56"/>
      <c r="X230" s="186"/>
      <c r="Y230" s="186"/>
      <c r="Z230" s="186"/>
      <c r="AA230" s="62"/>
      <c r="AB230" s="62"/>
      <c r="AC230" s="187"/>
      <c r="AD230" s="259"/>
      <c r="AE230" s="259"/>
      <c r="AF230" s="56"/>
      <c r="AG230" s="28"/>
      <c r="AH230" s="56"/>
      <c r="AI230" s="28"/>
      <c r="AJ230" s="132"/>
      <c r="AK230" s="198"/>
      <c r="AL230" s="286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6"/>
      <c r="C231" s="27" t="s">
        <v>37</v>
      </c>
      <c r="D231" s="185"/>
      <c r="E231" s="56"/>
      <c r="F231" s="186"/>
      <c r="G231" s="186"/>
      <c r="H231" s="186"/>
      <c r="I231" s="62"/>
      <c r="J231" s="62"/>
      <c r="K231" s="187"/>
      <c r="L231" s="259"/>
      <c r="M231" s="259"/>
      <c r="N231" s="56"/>
      <c r="O231" s="28"/>
      <c r="P231" s="56"/>
      <c r="Q231" s="28"/>
      <c r="R231" s="132"/>
      <c r="S231" s="215"/>
      <c r="T231" s="286"/>
      <c r="U231" s="27" t="s">
        <v>37</v>
      </c>
      <c r="V231" s="185"/>
      <c r="W231" s="56"/>
      <c r="X231" s="186"/>
      <c r="Y231" s="186"/>
      <c r="Z231" s="186"/>
      <c r="AA231" s="62"/>
      <c r="AB231" s="62"/>
      <c r="AC231" s="187"/>
      <c r="AD231" s="259"/>
      <c r="AE231" s="259"/>
      <c r="AF231" s="56"/>
      <c r="AG231" s="28"/>
      <c r="AH231" s="56"/>
      <c r="AI231" s="28"/>
      <c r="AJ231" s="132"/>
      <c r="AK231" s="198"/>
      <c r="AL231" s="286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7"/>
      <c r="C232" s="27"/>
      <c r="D232" s="185"/>
      <c r="E232" s="56"/>
      <c r="F232" s="188"/>
      <c r="G232" s="188"/>
      <c r="H232" s="188"/>
      <c r="I232" s="56"/>
      <c r="J232" s="56"/>
      <c r="K232" s="187"/>
      <c r="L232" s="259"/>
      <c r="M232" s="259"/>
      <c r="N232" s="56"/>
      <c r="O232" s="28"/>
      <c r="P232" s="56"/>
      <c r="Q232" s="28"/>
      <c r="R232" s="183"/>
      <c r="S232" s="215"/>
      <c r="T232" s="287"/>
      <c r="U232" s="27"/>
      <c r="V232" s="185"/>
      <c r="W232" s="56"/>
      <c r="X232" s="188"/>
      <c r="Y232" s="188"/>
      <c r="Z232" s="188"/>
      <c r="AA232" s="56"/>
      <c r="AB232" s="56"/>
      <c r="AC232" s="187"/>
      <c r="AD232" s="259"/>
      <c r="AE232" s="259"/>
      <c r="AF232" s="56"/>
      <c r="AG232" s="28"/>
      <c r="AH232" s="56"/>
      <c r="AI232" s="28"/>
      <c r="AJ232" s="183"/>
      <c r="AK232" s="198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5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5"/>
      <c r="T233" s="285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8"/>
      <c r="AL233" s="285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6"/>
      <c r="C234" s="27" t="s">
        <v>34</v>
      </c>
      <c r="D234" s="185"/>
      <c r="E234" s="56"/>
      <c r="F234" s="186"/>
      <c r="G234" s="186"/>
      <c r="H234" s="186"/>
      <c r="I234" s="62"/>
      <c r="J234" s="62"/>
      <c r="K234" s="187"/>
      <c r="L234" s="259"/>
      <c r="M234" s="259"/>
      <c r="N234" s="56"/>
      <c r="O234" s="28"/>
      <c r="P234" s="56"/>
      <c r="Q234" s="28"/>
      <c r="R234" s="132"/>
      <c r="S234" s="215"/>
      <c r="T234" s="286"/>
      <c r="U234" s="27" t="s">
        <v>34</v>
      </c>
      <c r="V234" s="185"/>
      <c r="W234" s="56"/>
      <c r="X234" s="186"/>
      <c r="Y234" s="186"/>
      <c r="Z234" s="186"/>
      <c r="AA234" s="62"/>
      <c r="AB234" s="62"/>
      <c r="AC234" s="187"/>
      <c r="AD234" s="259"/>
      <c r="AE234" s="259"/>
      <c r="AF234" s="56"/>
      <c r="AG234" s="28"/>
      <c r="AH234" s="56"/>
      <c r="AI234" s="28"/>
      <c r="AJ234" s="132"/>
      <c r="AK234" s="198"/>
      <c r="AL234" s="286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6"/>
      <c r="C235" s="27" t="s">
        <v>35</v>
      </c>
      <c r="D235" s="185"/>
      <c r="E235" s="56"/>
      <c r="F235" s="186"/>
      <c r="G235" s="186"/>
      <c r="H235" s="186"/>
      <c r="I235" s="62"/>
      <c r="J235" s="62"/>
      <c r="K235" s="187"/>
      <c r="L235" s="259"/>
      <c r="M235" s="259"/>
      <c r="N235" s="56"/>
      <c r="O235" s="28"/>
      <c r="P235" s="56"/>
      <c r="Q235" s="28"/>
      <c r="R235" s="132"/>
      <c r="S235" s="215"/>
      <c r="T235" s="286"/>
      <c r="U235" s="27" t="s">
        <v>35</v>
      </c>
      <c r="V235" s="185"/>
      <c r="W235" s="56"/>
      <c r="X235" s="186"/>
      <c r="Y235" s="186"/>
      <c r="Z235" s="186"/>
      <c r="AA235" s="62"/>
      <c r="AB235" s="62"/>
      <c r="AC235" s="187"/>
      <c r="AD235" s="259"/>
      <c r="AE235" s="259"/>
      <c r="AF235" s="56"/>
      <c r="AG235" s="28"/>
      <c r="AH235" s="56"/>
      <c r="AI235" s="28"/>
      <c r="AJ235" s="132"/>
      <c r="AK235" s="198"/>
      <c r="AL235" s="286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6"/>
      <c r="C236" s="27" t="s">
        <v>37</v>
      </c>
      <c r="D236" s="185"/>
      <c r="E236" s="56"/>
      <c r="F236" s="186"/>
      <c r="G236" s="186"/>
      <c r="H236" s="186"/>
      <c r="I236" s="62"/>
      <c r="J236" s="62"/>
      <c r="K236" s="187"/>
      <c r="L236" s="259"/>
      <c r="M236" s="259"/>
      <c r="N236" s="56"/>
      <c r="O236" s="28"/>
      <c r="P236" s="56"/>
      <c r="Q236" s="28"/>
      <c r="R236" s="132"/>
      <c r="S236" s="215"/>
      <c r="T236" s="286"/>
      <c r="U236" s="27" t="s">
        <v>37</v>
      </c>
      <c r="V236" s="185"/>
      <c r="W236" s="56"/>
      <c r="X236" s="186"/>
      <c r="Y236" s="186"/>
      <c r="Z236" s="186"/>
      <c r="AA236" s="62"/>
      <c r="AB236" s="62"/>
      <c r="AC236" s="187"/>
      <c r="AD236" s="259"/>
      <c r="AE236" s="259"/>
      <c r="AF236" s="56"/>
      <c r="AG236" s="28"/>
      <c r="AH236" s="56"/>
      <c r="AI236" s="28"/>
      <c r="AJ236" s="132"/>
      <c r="AK236" s="198"/>
      <c r="AL236" s="286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7"/>
      <c r="C237" s="27"/>
      <c r="D237" s="185"/>
      <c r="E237" s="56"/>
      <c r="F237" s="188"/>
      <c r="G237" s="188"/>
      <c r="H237" s="188"/>
      <c r="I237" s="56"/>
      <c r="J237" s="56"/>
      <c r="K237" s="187"/>
      <c r="L237" s="259"/>
      <c r="M237" s="259"/>
      <c r="N237" s="56"/>
      <c r="O237" s="28"/>
      <c r="P237" s="56"/>
      <c r="Q237" s="28"/>
      <c r="R237" s="183"/>
      <c r="S237" s="215"/>
      <c r="T237" s="287"/>
      <c r="U237" s="27"/>
      <c r="V237" s="185"/>
      <c r="W237" s="56"/>
      <c r="X237" s="188"/>
      <c r="Y237" s="188"/>
      <c r="Z237" s="188"/>
      <c r="AA237" s="56"/>
      <c r="AB237" s="56"/>
      <c r="AC237" s="187"/>
      <c r="AD237" s="259"/>
      <c r="AE237" s="259"/>
      <c r="AF237" s="56"/>
      <c r="AG237" s="28"/>
      <c r="AH237" s="56"/>
      <c r="AI237" s="28"/>
      <c r="AJ237" s="183"/>
      <c r="AK237" s="198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5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5"/>
      <c r="T238" s="285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8"/>
      <c r="AL238" s="285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6"/>
      <c r="C239" s="27" t="s">
        <v>34</v>
      </c>
      <c r="D239" s="185"/>
      <c r="E239" s="56"/>
      <c r="F239" s="186"/>
      <c r="G239" s="186"/>
      <c r="H239" s="186"/>
      <c r="I239" s="62"/>
      <c r="J239" s="62"/>
      <c r="K239" s="187"/>
      <c r="L239" s="259"/>
      <c r="M239" s="259"/>
      <c r="N239" s="56"/>
      <c r="O239" s="28"/>
      <c r="P239" s="56"/>
      <c r="Q239" s="28"/>
      <c r="R239" s="132"/>
      <c r="S239" s="215"/>
      <c r="T239" s="286"/>
      <c r="U239" s="27" t="s">
        <v>34</v>
      </c>
      <c r="V239" s="185"/>
      <c r="W239" s="56"/>
      <c r="X239" s="186"/>
      <c r="Y239" s="186"/>
      <c r="Z239" s="186"/>
      <c r="AA239" s="62"/>
      <c r="AB239" s="62"/>
      <c r="AC239" s="187"/>
      <c r="AD239" s="259"/>
      <c r="AE239" s="259"/>
      <c r="AF239" s="56"/>
      <c r="AG239" s="28"/>
      <c r="AH239" s="56"/>
      <c r="AI239" s="28"/>
      <c r="AJ239" s="132"/>
      <c r="AK239" s="198"/>
      <c r="AL239" s="286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6"/>
      <c r="C240" s="27" t="s">
        <v>35</v>
      </c>
      <c r="D240" s="185"/>
      <c r="E240" s="56"/>
      <c r="F240" s="186"/>
      <c r="G240" s="186"/>
      <c r="H240" s="186"/>
      <c r="I240" s="62"/>
      <c r="J240" s="62"/>
      <c r="K240" s="187"/>
      <c r="L240" s="259"/>
      <c r="M240" s="259"/>
      <c r="N240" s="56"/>
      <c r="O240" s="28"/>
      <c r="P240" s="56"/>
      <c r="Q240" s="28"/>
      <c r="R240" s="132"/>
      <c r="S240" s="215"/>
      <c r="T240" s="286"/>
      <c r="U240" s="27" t="s">
        <v>35</v>
      </c>
      <c r="V240" s="185"/>
      <c r="W240" s="56"/>
      <c r="X240" s="186"/>
      <c r="Y240" s="186"/>
      <c r="Z240" s="186"/>
      <c r="AA240" s="62"/>
      <c r="AB240" s="62"/>
      <c r="AC240" s="187"/>
      <c r="AD240" s="259"/>
      <c r="AE240" s="259"/>
      <c r="AF240" s="56"/>
      <c r="AG240" s="28"/>
      <c r="AH240" s="56"/>
      <c r="AI240" s="28"/>
      <c r="AJ240" s="132"/>
      <c r="AK240" s="198"/>
      <c r="AL240" s="286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6"/>
      <c r="C241" s="27" t="s">
        <v>37</v>
      </c>
      <c r="D241" s="185"/>
      <c r="E241" s="56"/>
      <c r="F241" s="186"/>
      <c r="G241" s="186"/>
      <c r="H241" s="186"/>
      <c r="I241" s="62"/>
      <c r="J241" s="62"/>
      <c r="K241" s="187"/>
      <c r="L241" s="259"/>
      <c r="M241" s="259"/>
      <c r="N241" s="56"/>
      <c r="O241" s="28"/>
      <c r="P241" s="56"/>
      <c r="Q241" s="28"/>
      <c r="R241" s="132"/>
      <c r="S241" s="215"/>
      <c r="T241" s="286"/>
      <c r="U241" s="27" t="s">
        <v>37</v>
      </c>
      <c r="V241" s="185"/>
      <c r="W241" s="56"/>
      <c r="X241" s="186"/>
      <c r="Y241" s="186"/>
      <c r="Z241" s="186"/>
      <c r="AA241" s="62"/>
      <c r="AB241" s="62"/>
      <c r="AC241" s="187"/>
      <c r="AD241" s="259"/>
      <c r="AE241" s="259"/>
      <c r="AF241" s="56"/>
      <c r="AG241" s="28"/>
      <c r="AH241" s="56"/>
      <c r="AI241" s="28"/>
      <c r="AJ241" s="132"/>
      <c r="AK241" s="198"/>
      <c r="AL241" s="286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7"/>
      <c r="C242" s="27"/>
      <c r="D242" s="185"/>
      <c r="E242" s="56"/>
      <c r="F242" s="188"/>
      <c r="G242" s="188"/>
      <c r="H242" s="188"/>
      <c r="I242" s="56"/>
      <c r="J242" s="56"/>
      <c r="K242" s="187"/>
      <c r="L242" s="259"/>
      <c r="M242" s="259"/>
      <c r="N242" s="56"/>
      <c r="O242" s="28"/>
      <c r="P242" s="56"/>
      <c r="Q242" s="28"/>
      <c r="R242" s="183"/>
      <c r="S242" s="215"/>
      <c r="T242" s="287"/>
      <c r="U242" s="27"/>
      <c r="V242" s="185"/>
      <c r="W242" s="56"/>
      <c r="X242" s="188"/>
      <c r="Y242" s="188"/>
      <c r="Z242" s="188"/>
      <c r="AA242" s="56"/>
      <c r="AB242" s="56"/>
      <c r="AC242" s="187"/>
      <c r="AD242" s="259"/>
      <c r="AE242" s="259"/>
      <c r="AF242" s="56"/>
      <c r="AG242" s="28"/>
      <c r="AH242" s="56"/>
      <c r="AI242" s="28"/>
      <c r="AJ242" s="183"/>
      <c r="AK242" s="198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5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5"/>
      <c r="T243" s="285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8"/>
      <c r="AL243" s="285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6"/>
      <c r="C244" s="27" t="s">
        <v>34</v>
      </c>
      <c r="D244" s="185"/>
      <c r="E244" s="56"/>
      <c r="F244" s="186"/>
      <c r="G244" s="186"/>
      <c r="H244" s="186"/>
      <c r="I244" s="62"/>
      <c r="J244" s="62"/>
      <c r="K244" s="187"/>
      <c r="L244" s="259"/>
      <c r="M244" s="259"/>
      <c r="N244" s="56"/>
      <c r="O244" s="28"/>
      <c r="P244" s="56"/>
      <c r="Q244" s="28"/>
      <c r="R244" s="132"/>
      <c r="S244" s="215"/>
      <c r="T244" s="286"/>
      <c r="U244" s="27" t="s">
        <v>34</v>
      </c>
      <c r="V244" s="185"/>
      <c r="W244" s="56"/>
      <c r="X244" s="186"/>
      <c r="Y244" s="186"/>
      <c r="Z244" s="186"/>
      <c r="AA244" s="62"/>
      <c r="AB244" s="62"/>
      <c r="AC244" s="187"/>
      <c r="AD244" s="259"/>
      <c r="AE244" s="259"/>
      <c r="AF244" s="56"/>
      <c r="AG244" s="28"/>
      <c r="AH244" s="56"/>
      <c r="AI244" s="28"/>
      <c r="AJ244" s="132"/>
      <c r="AK244" s="198"/>
      <c r="AL244" s="286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6"/>
      <c r="C245" s="27" t="s">
        <v>35</v>
      </c>
      <c r="D245" s="185"/>
      <c r="E245" s="56"/>
      <c r="F245" s="186"/>
      <c r="G245" s="186"/>
      <c r="H245" s="186"/>
      <c r="I245" s="62"/>
      <c r="J245" s="62"/>
      <c r="K245" s="187"/>
      <c r="L245" s="259"/>
      <c r="M245" s="259"/>
      <c r="N245" s="56"/>
      <c r="O245" s="28"/>
      <c r="P245" s="56"/>
      <c r="Q245" s="28"/>
      <c r="R245" s="132"/>
      <c r="S245" s="215"/>
      <c r="T245" s="286"/>
      <c r="U245" s="27" t="s">
        <v>35</v>
      </c>
      <c r="V245" s="185"/>
      <c r="W245" s="56"/>
      <c r="X245" s="186"/>
      <c r="Y245" s="186"/>
      <c r="Z245" s="186"/>
      <c r="AA245" s="62"/>
      <c r="AB245" s="62"/>
      <c r="AC245" s="187"/>
      <c r="AD245" s="259"/>
      <c r="AE245" s="259"/>
      <c r="AF245" s="56"/>
      <c r="AG245" s="28"/>
      <c r="AH245" s="56"/>
      <c r="AI245" s="28"/>
      <c r="AJ245" s="132"/>
      <c r="AK245" s="198"/>
      <c r="AL245" s="286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6"/>
      <c r="C246" s="27" t="s">
        <v>37</v>
      </c>
      <c r="D246" s="185"/>
      <c r="E246" s="56"/>
      <c r="F246" s="186"/>
      <c r="G246" s="186"/>
      <c r="H246" s="186"/>
      <c r="I246" s="62"/>
      <c r="J246" s="62"/>
      <c r="K246" s="187"/>
      <c r="L246" s="259"/>
      <c r="M246" s="259"/>
      <c r="N246" s="56"/>
      <c r="O246" s="28"/>
      <c r="P246" s="56"/>
      <c r="Q246" s="28"/>
      <c r="R246" s="132"/>
      <c r="S246" s="215"/>
      <c r="T246" s="286"/>
      <c r="U246" s="27" t="s">
        <v>37</v>
      </c>
      <c r="V246" s="185"/>
      <c r="W246" s="56"/>
      <c r="X246" s="186"/>
      <c r="Y246" s="186"/>
      <c r="Z246" s="186"/>
      <c r="AA246" s="62"/>
      <c r="AB246" s="62"/>
      <c r="AC246" s="187"/>
      <c r="AD246" s="259"/>
      <c r="AE246" s="259"/>
      <c r="AF246" s="56"/>
      <c r="AG246" s="28"/>
      <c r="AH246" s="56"/>
      <c r="AI246" s="28"/>
      <c r="AJ246" s="132"/>
      <c r="AK246" s="198"/>
      <c r="AL246" s="286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7"/>
      <c r="C247" s="27"/>
      <c r="D247" s="185"/>
      <c r="E247" s="56"/>
      <c r="F247" s="188"/>
      <c r="G247" s="188"/>
      <c r="H247" s="188"/>
      <c r="I247" s="56"/>
      <c r="J247" s="56"/>
      <c r="K247" s="187"/>
      <c r="L247" s="259"/>
      <c r="M247" s="259"/>
      <c r="N247" s="56"/>
      <c r="O247" s="28"/>
      <c r="P247" s="56"/>
      <c r="Q247" s="28"/>
      <c r="R247" s="183"/>
      <c r="S247" s="215"/>
      <c r="T247" s="287"/>
      <c r="U247" s="27"/>
      <c r="V247" s="185"/>
      <c r="W247" s="56"/>
      <c r="X247" s="188"/>
      <c r="Y247" s="188"/>
      <c r="Z247" s="188"/>
      <c r="AA247" s="56"/>
      <c r="AB247" s="56"/>
      <c r="AC247" s="187"/>
      <c r="AD247" s="259"/>
      <c r="AE247" s="259"/>
      <c r="AF247" s="56"/>
      <c r="AG247" s="28"/>
      <c r="AH247" s="56"/>
      <c r="AI247" s="28"/>
      <c r="AJ247" s="183"/>
      <c r="AK247" s="198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5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5"/>
      <c r="T248" s="285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8"/>
      <c r="AL248" s="285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6"/>
      <c r="C249" s="27" t="s">
        <v>34</v>
      </c>
      <c r="D249" s="185"/>
      <c r="E249" s="56"/>
      <c r="F249" s="186"/>
      <c r="G249" s="186"/>
      <c r="H249" s="186"/>
      <c r="I249" s="62"/>
      <c r="J249" s="62"/>
      <c r="K249" s="187"/>
      <c r="L249" s="259"/>
      <c r="M249" s="259"/>
      <c r="N249" s="56"/>
      <c r="O249" s="28"/>
      <c r="P249" s="56"/>
      <c r="Q249" s="28"/>
      <c r="R249" s="132"/>
      <c r="S249" s="215"/>
      <c r="T249" s="286"/>
      <c r="U249" s="27" t="s">
        <v>34</v>
      </c>
      <c r="V249" s="185"/>
      <c r="W249" s="56"/>
      <c r="X249" s="186"/>
      <c r="Y249" s="186"/>
      <c r="Z249" s="186"/>
      <c r="AA249" s="62"/>
      <c r="AB249" s="62"/>
      <c r="AC249" s="187"/>
      <c r="AD249" s="259"/>
      <c r="AE249" s="259"/>
      <c r="AF249" s="56"/>
      <c r="AG249" s="28"/>
      <c r="AH249" s="56"/>
      <c r="AI249" s="28"/>
      <c r="AJ249" s="132"/>
      <c r="AK249" s="198"/>
      <c r="AL249" s="286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6"/>
      <c r="C250" s="27" t="s">
        <v>35</v>
      </c>
      <c r="D250" s="185"/>
      <c r="E250" s="56"/>
      <c r="F250" s="186"/>
      <c r="G250" s="186"/>
      <c r="H250" s="186"/>
      <c r="I250" s="62"/>
      <c r="J250" s="62"/>
      <c r="K250" s="187"/>
      <c r="L250" s="259"/>
      <c r="M250" s="259"/>
      <c r="N250" s="56"/>
      <c r="O250" s="28"/>
      <c r="P250" s="56"/>
      <c r="Q250" s="28"/>
      <c r="R250" s="132"/>
      <c r="S250" s="215"/>
      <c r="T250" s="286"/>
      <c r="U250" s="27" t="s">
        <v>35</v>
      </c>
      <c r="V250" s="185"/>
      <c r="W250" s="56"/>
      <c r="X250" s="186"/>
      <c r="Y250" s="186"/>
      <c r="Z250" s="186"/>
      <c r="AA250" s="62"/>
      <c r="AB250" s="62"/>
      <c r="AC250" s="187"/>
      <c r="AD250" s="259"/>
      <c r="AE250" s="259"/>
      <c r="AF250" s="56"/>
      <c r="AG250" s="28"/>
      <c r="AH250" s="56"/>
      <c r="AI250" s="28"/>
      <c r="AJ250" s="132"/>
      <c r="AK250" s="198"/>
      <c r="AL250" s="286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6"/>
      <c r="C251" s="27" t="s">
        <v>37</v>
      </c>
      <c r="D251" s="185"/>
      <c r="E251" s="56"/>
      <c r="F251" s="186"/>
      <c r="G251" s="186"/>
      <c r="H251" s="186"/>
      <c r="I251" s="62"/>
      <c r="J251" s="62"/>
      <c r="K251" s="187"/>
      <c r="L251" s="259"/>
      <c r="M251" s="259"/>
      <c r="N251" s="56"/>
      <c r="O251" s="28"/>
      <c r="P251" s="56"/>
      <c r="Q251" s="28"/>
      <c r="R251" s="132"/>
      <c r="S251" s="215"/>
      <c r="T251" s="286"/>
      <c r="U251" s="27" t="s">
        <v>37</v>
      </c>
      <c r="V251" s="185"/>
      <c r="W251" s="56"/>
      <c r="X251" s="186"/>
      <c r="Y251" s="186"/>
      <c r="Z251" s="186"/>
      <c r="AA251" s="62"/>
      <c r="AB251" s="62"/>
      <c r="AC251" s="187"/>
      <c r="AD251" s="259"/>
      <c r="AE251" s="259"/>
      <c r="AF251" s="56"/>
      <c r="AG251" s="28"/>
      <c r="AH251" s="56"/>
      <c r="AI251" s="28"/>
      <c r="AJ251" s="132"/>
      <c r="AK251" s="198"/>
      <c r="AL251" s="286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7"/>
      <c r="C252" s="27"/>
      <c r="D252" s="185"/>
      <c r="E252" s="56"/>
      <c r="F252" s="188"/>
      <c r="G252" s="188"/>
      <c r="H252" s="188"/>
      <c r="I252" s="56"/>
      <c r="J252" s="56"/>
      <c r="K252" s="187"/>
      <c r="L252" s="259"/>
      <c r="M252" s="259"/>
      <c r="N252" s="56"/>
      <c r="O252" s="28"/>
      <c r="P252" s="56"/>
      <c r="Q252" s="28"/>
      <c r="R252" s="183"/>
      <c r="S252" s="215"/>
      <c r="T252" s="287"/>
      <c r="U252" s="27"/>
      <c r="V252" s="185"/>
      <c r="W252" s="56"/>
      <c r="X252" s="188"/>
      <c r="Y252" s="188"/>
      <c r="Z252" s="188"/>
      <c r="AA252" s="56"/>
      <c r="AB252" s="56"/>
      <c r="AC252" s="187"/>
      <c r="AD252" s="259"/>
      <c r="AE252" s="259"/>
      <c r="AF252" s="56"/>
      <c r="AG252" s="28"/>
      <c r="AH252" s="56"/>
      <c r="AI252" s="28"/>
      <c r="AJ252" s="183"/>
      <c r="AK252" s="198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5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5"/>
      <c r="T253" s="285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8"/>
      <c r="AL253" s="285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6"/>
      <c r="C254" s="27" t="s">
        <v>34</v>
      </c>
      <c r="D254" s="185"/>
      <c r="E254" s="56"/>
      <c r="F254" s="186"/>
      <c r="G254" s="186"/>
      <c r="H254" s="186"/>
      <c r="I254" s="62"/>
      <c r="J254" s="62"/>
      <c r="K254" s="187"/>
      <c r="L254" s="259"/>
      <c r="M254" s="259"/>
      <c r="N254" s="56"/>
      <c r="O254" s="28"/>
      <c r="P254" s="56"/>
      <c r="Q254" s="28"/>
      <c r="R254" s="132"/>
      <c r="S254" s="215"/>
      <c r="T254" s="286"/>
      <c r="U254" s="27" t="s">
        <v>34</v>
      </c>
      <c r="V254" s="185"/>
      <c r="W254" s="56"/>
      <c r="X254" s="186"/>
      <c r="Y254" s="186"/>
      <c r="Z254" s="186"/>
      <c r="AA254" s="62"/>
      <c r="AB254" s="62"/>
      <c r="AC254" s="187"/>
      <c r="AD254" s="259"/>
      <c r="AE254" s="259"/>
      <c r="AF254" s="56"/>
      <c r="AG254" s="28"/>
      <c r="AH254" s="56"/>
      <c r="AI254" s="28"/>
      <c r="AJ254" s="132"/>
      <c r="AK254" s="198"/>
      <c r="AL254" s="286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6"/>
      <c r="C255" s="27" t="s">
        <v>35</v>
      </c>
      <c r="D255" s="185"/>
      <c r="E255" s="56"/>
      <c r="F255" s="186"/>
      <c r="G255" s="186"/>
      <c r="H255" s="186"/>
      <c r="I255" s="62"/>
      <c r="J255" s="62"/>
      <c r="K255" s="187"/>
      <c r="L255" s="259"/>
      <c r="M255" s="259"/>
      <c r="N255" s="56"/>
      <c r="O255" s="28"/>
      <c r="P255" s="56"/>
      <c r="Q255" s="28"/>
      <c r="R255" s="132"/>
      <c r="S255" s="215"/>
      <c r="T255" s="286"/>
      <c r="U255" s="27" t="s">
        <v>35</v>
      </c>
      <c r="V255" s="185"/>
      <c r="W255" s="56"/>
      <c r="X255" s="186"/>
      <c r="Y255" s="186"/>
      <c r="Z255" s="186"/>
      <c r="AA255" s="62"/>
      <c r="AB255" s="62"/>
      <c r="AC255" s="187"/>
      <c r="AD255" s="259"/>
      <c r="AE255" s="259"/>
      <c r="AF255" s="56"/>
      <c r="AG255" s="28"/>
      <c r="AH255" s="56"/>
      <c r="AI255" s="28"/>
      <c r="AJ255" s="132"/>
      <c r="AK255" s="198"/>
      <c r="AL255" s="286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6"/>
      <c r="C256" s="27" t="s">
        <v>37</v>
      </c>
      <c r="D256" s="185"/>
      <c r="E256" s="56"/>
      <c r="F256" s="186"/>
      <c r="G256" s="186"/>
      <c r="H256" s="186"/>
      <c r="I256" s="62"/>
      <c r="J256" s="62"/>
      <c r="K256" s="187"/>
      <c r="L256" s="259"/>
      <c r="M256" s="259"/>
      <c r="N256" s="56"/>
      <c r="O256" s="28"/>
      <c r="P256" s="56"/>
      <c r="Q256" s="28"/>
      <c r="R256" s="132"/>
      <c r="S256" s="215"/>
      <c r="T256" s="286"/>
      <c r="U256" s="27" t="s">
        <v>37</v>
      </c>
      <c r="V256" s="185"/>
      <c r="W256" s="56"/>
      <c r="X256" s="186"/>
      <c r="Y256" s="186"/>
      <c r="Z256" s="186"/>
      <c r="AA256" s="62"/>
      <c r="AB256" s="62"/>
      <c r="AC256" s="187"/>
      <c r="AD256" s="259"/>
      <c r="AE256" s="259"/>
      <c r="AF256" s="56"/>
      <c r="AG256" s="28"/>
      <c r="AH256" s="56"/>
      <c r="AI256" s="28"/>
      <c r="AJ256" s="132"/>
      <c r="AK256" s="198"/>
      <c r="AL256" s="286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7"/>
      <c r="C257" s="27"/>
      <c r="D257" s="185"/>
      <c r="E257" s="56"/>
      <c r="F257" s="188"/>
      <c r="G257" s="188"/>
      <c r="H257" s="188"/>
      <c r="I257" s="56"/>
      <c r="J257" s="56"/>
      <c r="K257" s="187"/>
      <c r="L257" s="259"/>
      <c r="M257" s="259"/>
      <c r="N257" s="56"/>
      <c r="O257" s="28"/>
      <c r="P257" s="56"/>
      <c r="Q257" s="28"/>
      <c r="R257" s="183"/>
      <c r="S257" s="215"/>
      <c r="T257" s="287"/>
      <c r="U257" s="27"/>
      <c r="V257" s="185"/>
      <c r="W257" s="56"/>
      <c r="X257" s="188"/>
      <c r="Y257" s="188"/>
      <c r="Z257" s="188"/>
      <c r="AA257" s="56"/>
      <c r="AB257" s="56"/>
      <c r="AC257" s="187"/>
      <c r="AD257" s="259"/>
      <c r="AE257" s="259"/>
      <c r="AF257" s="56"/>
      <c r="AG257" s="28"/>
      <c r="AH257" s="56"/>
      <c r="AI257" s="28"/>
      <c r="AJ257" s="183"/>
      <c r="AK257" s="198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5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5"/>
      <c r="T258" s="285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8"/>
      <c r="AL258" s="285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6"/>
      <c r="C259" s="27" t="s">
        <v>34</v>
      </c>
      <c r="D259" s="185"/>
      <c r="E259" s="56"/>
      <c r="F259" s="186"/>
      <c r="G259" s="186"/>
      <c r="H259" s="186"/>
      <c r="I259" s="62"/>
      <c r="J259" s="62"/>
      <c r="K259" s="187"/>
      <c r="L259" s="259"/>
      <c r="M259" s="259"/>
      <c r="N259" s="56"/>
      <c r="O259" s="28"/>
      <c r="P259" s="56"/>
      <c r="Q259" s="28"/>
      <c r="R259" s="132"/>
      <c r="S259" s="215"/>
      <c r="T259" s="286"/>
      <c r="U259" s="27" t="s">
        <v>34</v>
      </c>
      <c r="V259" s="185"/>
      <c r="W259" s="56"/>
      <c r="X259" s="186"/>
      <c r="Y259" s="186"/>
      <c r="Z259" s="186"/>
      <c r="AA259" s="62"/>
      <c r="AB259" s="62"/>
      <c r="AC259" s="187"/>
      <c r="AD259" s="259"/>
      <c r="AE259" s="259"/>
      <c r="AF259" s="56"/>
      <c r="AG259" s="28"/>
      <c r="AH259" s="56"/>
      <c r="AI259" s="28"/>
      <c r="AJ259" s="132"/>
      <c r="AK259" s="198"/>
      <c r="AL259" s="286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6"/>
      <c r="C260" s="27" t="s">
        <v>35</v>
      </c>
      <c r="D260" s="185"/>
      <c r="E260" s="56"/>
      <c r="F260" s="186"/>
      <c r="G260" s="186"/>
      <c r="H260" s="186"/>
      <c r="I260" s="62"/>
      <c r="J260" s="62"/>
      <c r="K260" s="187"/>
      <c r="L260" s="259"/>
      <c r="M260" s="259"/>
      <c r="N260" s="56"/>
      <c r="O260" s="28"/>
      <c r="P260" s="56"/>
      <c r="Q260" s="28"/>
      <c r="R260" s="132"/>
      <c r="S260" s="215"/>
      <c r="T260" s="286"/>
      <c r="U260" s="27" t="s">
        <v>35</v>
      </c>
      <c r="V260" s="185"/>
      <c r="W260" s="56"/>
      <c r="X260" s="186"/>
      <c r="Y260" s="186"/>
      <c r="Z260" s="186"/>
      <c r="AA260" s="62"/>
      <c r="AB260" s="62"/>
      <c r="AC260" s="187"/>
      <c r="AD260" s="259"/>
      <c r="AE260" s="259"/>
      <c r="AF260" s="56"/>
      <c r="AG260" s="28"/>
      <c r="AH260" s="56"/>
      <c r="AI260" s="28"/>
      <c r="AJ260" s="132"/>
      <c r="AK260" s="198"/>
      <c r="AL260" s="286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6"/>
      <c r="C261" s="27" t="s">
        <v>37</v>
      </c>
      <c r="D261" s="185"/>
      <c r="E261" s="56"/>
      <c r="F261" s="186"/>
      <c r="G261" s="186"/>
      <c r="H261" s="186"/>
      <c r="I261" s="62"/>
      <c r="J261" s="62"/>
      <c r="K261" s="187"/>
      <c r="L261" s="259"/>
      <c r="M261" s="259"/>
      <c r="N261" s="56"/>
      <c r="O261" s="28"/>
      <c r="P261" s="56"/>
      <c r="Q261" s="28"/>
      <c r="R261" s="132"/>
      <c r="S261" s="215"/>
      <c r="T261" s="286"/>
      <c r="U261" s="27" t="s">
        <v>37</v>
      </c>
      <c r="V261" s="185"/>
      <c r="W261" s="56"/>
      <c r="X261" s="186"/>
      <c r="Y261" s="186"/>
      <c r="Z261" s="186"/>
      <c r="AA261" s="62"/>
      <c r="AB261" s="62"/>
      <c r="AC261" s="187"/>
      <c r="AD261" s="259"/>
      <c r="AE261" s="259"/>
      <c r="AF261" s="56"/>
      <c r="AG261" s="28"/>
      <c r="AH261" s="56"/>
      <c r="AI261" s="28"/>
      <c r="AJ261" s="132"/>
      <c r="AK261" s="198"/>
      <c r="AL261" s="286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7"/>
      <c r="C262" s="27"/>
      <c r="D262" s="185"/>
      <c r="E262" s="56"/>
      <c r="F262" s="188"/>
      <c r="G262" s="188"/>
      <c r="H262" s="188"/>
      <c r="I262" s="56"/>
      <c r="J262" s="56"/>
      <c r="K262" s="187"/>
      <c r="L262" s="259"/>
      <c r="M262" s="259"/>
      <c r="N262" s="56"/>
      <c r="O262" s="28"/>
      <c r="P262" s="56"/>
      <c r="Q262" s="28"/>
      <c r="R262" s="183"/>
      <c r="S262" s="215"/>
      <c r="T262" s="287"/>
      <c r="U262" s="27"/>
      <c r="V262" s="185"/>
      <c r="W262" s="56"/>
      <c r="X262" s="188"/>
      <c r="Y262" s="188"/>
      <c r="Z262" s="188"/>
      <c r="AA262" s="56"/>
      <c r="AB262" s="56"/>
      <c r="AC262" s="187"/>
      <c r="AD262" s="259"/>
      <c r="AE262" s="259"/>
      <c r="AF262" s="56"/>
      <c r="AG262" s="28"/>
      <c r="AH262" s="56"/>
      <c r="AI262" s="28"/>
      <c r="AJ262" s="183"/>
      <c r="AK262" s="198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5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5"/>
      <c r="T263" s="285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8"/>
      <c r="AL263" s="285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6"/>
      <c r="C264" s="27" t="s">
        <v>34</v>
      </c>
      <c r="D264" s="185"/>
      <c r="E264" s="56"/>
      <c r="F264" s="186"/>
      <c r="G264" s="186"/>
      <c r="H264" s="186"/>
      <c r="I264" s="62"/>
      <c r="J264" s="62"/>
      <c r="K264" s="187"/>
      <c r="L264" s="259"/>
      <c r="M264" s="259"/>
      <c r="N264" s="56"/>
      <c r="O264" s="28"/>
      <c r="P264" s="56"/>
      <c r="Q264" s="28"/>
      <c r="R264" s="132"/>
      <c r="S264" s="215"/>
      <c r="T264" s="286"/>
      <c r="U264" s="27" t="s">
        <v>34</v>
      </c>
      <c r="V264" s="185"/>
      <c r="W264" s="56"/>
      <c r="X264" s="186"/>
      <c r="Y264" s="186"/>
      <c r="Z264" s="186"/>
      <c r="AA264" s="62"/>
      <c r="AB264" s="62"/>
      <c r="AC264" s="187"/>
      <c r="AD264" s="259"/>
      <c r="AE264" s="259"/>
      <c r="AF264" s="56"/>
      <c r="AG264" s="28"/>
      <c r="AH264" s="56"/>
      <c r="AI264" s="28"/>
      <c r="AJ264" s="132"/>
      <c r="AK264" s="198"/>
      <c r="AL264" s="286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6"/>
      <c r="C265" s="27" t="s">
        <v>35</v>
      </c>
      <c r="D265" s="185"/>
      <c r="E265" s="56"/>
      <c r="F265" s="186"/>
      <c r="G265" s="186"/>
      <c r="H265" s="186"/>
      <c r="I265" s="62"/>
      <c r="J265" s="62"/>
      <c r="K265" s="187"/>
      <c r="L265" s="259"/>
      <c r="M265" s="259"/>
      <c r="N265" s="56"/>
      <c r="O265" s="28"/>
      <c r="P265" s="56"/>
      <c r="Q265" s="28"/>
      <c r="R265" s="132"/>
      <c r="S265" s="215"/>
      <c r="T265" s="286"/>
      <c r="U265" s="27" t="s">
        <v>35</v>
      </c>
      <c r="V265" s="185"/>
      <c r="W265" s="56"/>
      <c r="X265" s="186"/>
      <c r="Y265" s="186"/>
      <c r="Z265" s="186"/>
      <c r="AA265" s="62"/>
      <c r="AB265" s="62"/>
      <c r="AC265" s="187"/>
      <c r="AD265" s="259"/>
      <c r="AE265" s="259"/>
      <c r="AF265" s="56"/>
      <c r="AG265" s="28"/>
      <c r="AH265" s="56"/>
      <c r="AI265" s="28"/>
      <c r="AJ265" s="132"/>
      <c r="AK265" s="198"/>
      <c r="AL265" s="286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6"/>
      <c r="C266" s="27" t="s">
        <v>37</v>
      </c>
      <c r="D266" s="185"/>
      <c r="E266" s="56"/>
      <c r="F266" s="186"/>
      <c r="G266" s="186"/>
      <c r="H266" s="186"/>
      <c r="I266" s="62"/>
      <c r="J266" s="62"/>
      <c r="K266" s="187"/>
      <c r="L266" s="259"/>
      <c r="M266" s="259"/>
      <c r="N266" s="56"/>
      <c r="O266" s="28"/>
      <c r="P266" s="56"/>
      <c r="Q266" s="28"/>
      <c r="R266" s="132"/>
      <c r="S266" s="215"/>
      <c r="T266" s="286"/>
      <c r="U266" s="27" t="s">
        <v>37</v>
      </c>
      <c r="V266" s="185"/>
      <c r="W266" s="56"/>
      <c r="X266" s="186"/>
      <c r="Y266" s="186"/>
      <c r="Z266" s="186"/>
      <c r="AA266" s="62"/>
      <c r="AB266" s="62"/>
      <c r="AC266" s="187"/>
      <c r="AD266" s="259"/>
      <c r="AE266" s="259"/>
      <c r="AF266" s="56"/>
      <c r="AG266" s="28"/>
      <c r="AH266" s="56"/>
      <c r="AI266" s="28"/>
      <c r="AJ266" s="132"/>
      <c r="AK266" s="198"/>
      <c r="AL266" s="286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7"/>
      <c r="C267" s="27"/>
      <c r="D267" s="185"/>
      <c r="E267" s="56"/>
      <c r="F267" s="188"/>
      <c r="G267" s="188"/>
      <c r="H267" s="188"/>
      <c r="I267" s="56"/>
      <c r="J267" s="56"/>
      <c r="K267" s="187"/>
      <c r="L267" s="259"/>
      <c r="M267" s="259"/>
      <c r="N267" s="56"/>
      <c r="O267" s="28"/>
      <c r="P267" s="56"/>
      <c r="Q267" s="28"/>
      <c r="R267" s="183"/>
      <c r="S267" s="215"/>
      <c r="T267" s="287"/>
      <c r="U267" s="27"/>
      <c r="V267" s="185"/>
      <c r="W267" s="56"/>
      <c r="X267" s="188"/>
      <c r="Y267" s="188"/>
      <c r="Z267" s="188"/>
      <c r="AA267" s="56"/>
      <c r="AB267" s="56"/>
      <c r="AC267" s="187"/>
      <c r="AD267" s="259"/>
      <c r="AE267" s="259"/>
      <c r="AF267" s="56"/>
      <c r="AG267" s="28"/>
      <c r="AH267" s="56"/>
      <c r="AI267" s="28"/>
      <c r="AJ267" s="183"/>
      <c r="AK267" s="198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5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5"/>
      <c r="T268" s="285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8"/>
      <c r="AL268" s="285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6"/>
      <c r="C269" s="27" t="s">
        <v>34</v>
      </c>
      <c r="D269" s="185"/>
      <c r="E269" s="56"/>
      <c r="F269" s="186"/>
      <c r="G269" s="186"/>
      <c r="H269" s="186"/>
      <c r="I269" s="62"/>
      <c r="J269" s="62"/>
      <c r="K269" s="187"/>
      <c r="L269" s="259"/>
      <c r="M269" s="259"/>
      <c r="N269" s="56"/>
      <c r="O269" s="28"/>
      <c r="P269" s="56"/>
      <c r="Q269" s="28"/>
      <c r="R269" s="132"/>
      <c r="S269" s="215"/>
      <c r="T269" s="286"/>
      <c r="U269" s="27" t="s">
        <v>34</v>
      </c>
      <c r="V269" s="185"/>
      <c r="W269" s="56"/>
      <c r="X269" s="186"/>
      <c r="Y269" s="186"/>
      <c r="Z269" s="186"/>
      <c r="AA269" s="62"/>
      <c r="AB269" s="62"/>
      <c r="AC269" s="187"/>
      <c r="AD269" s="259"/>
      <c r="AE269" s="259"/>
      <c r="AF269" s="56"/>
      <c r="AG269" s="28"/>
      <c r="AH269" s="56"/>
      <c r="AI269" s="28"/>
      <c r="AJ269" s="132"/>
      <c r="AK269" s="198"/>
      <c r="AL269" s="286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6"/>
      <c r="C270" s="27" t="s">
        <v>35</v>
      </c>
      <c r="D270" s="185"/>
      <c r="E270" s="56"/>
      <c r="F270" s="186"/>
      <c r="G270" s="186"/>
      <c r="H270" s="186"/>
      <c r="I270" s="62"/>
      <c r="J270" s="62"/>
      <c r="K270" s="187"/>
      <c r="L270" s="259"/>
      <c r="M270" s="259"/>
      <c r="N270" s="56"/>
      <c r="O270" s="28"/>
      <c r="P270" s="56"/>
      <c r="Q270" s="28"/>
      <c r="R270" s="132"/>
      <c r="S270" s="215"/>
      <c r="T270" s="286"/>
      <c r="U270" s="27" t="s">
        <v>35</v>
      </c>
      <c r="V270" s="185"/>
      <c r="W270" s="56"/>
      <c r="X270" s="186"/>
      <c r="Y270" s="186"/>
      <c r="Z270" s="186"/>
      <c r="AA270" s="62"/>
      <c r="AB270" s="62"/>
      <c r="AC270" s="187"/>
      <c r="AD270" s="259"/>
      <c r="AE270" s="259"/>
      <c r="AF270" s="56"/>
      <c r="AG270" s="28"/>
      <c r="AH270" s="56"/>
      <c r="AI270" s="28"/>
      <c r="AJ270" s="132"/>
      <c r="AK270" s="198"/>
      <c r="AL270" s="286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6"/>
      <c r="C271" s="27" t="s">
        <v>37</v>
      </c>
      <c r="D271" s="185"/>
      <c r="E271" s="56"/>
      <c r="F271" s="186"/>
      <c r="G271" s="186"/>
      <c r="H271" s="186"/>
      <c r="I271" s="62"/>
      <c r="J271" s="62"/>
      <c r="K271" s="187"/>
      <c r="L271" s="259"/>
      <c r="M271" s="259"/>
      <c r="N271" s="56"/>
      <c r="O271" s="28"/>
      <c r="P271" s="56"/>
      <c r="Q271" s="28"/>
      <c r="R271" s="132"/>
      <c r="S271" s="215"/>
      <c r="T271" s="286"/>
      <c r="U271" s="27" t="s">
        <v>37</v>
      </c>
      <c r="V271" s="185"/>
      <c r="W271" s="56"/>
      <c r="X271" s="186"/>
      <c r="Y271" s="186"/>
      <c r="Z271" s="186"/>
      <c r="AA271" s="62"/>
      <c r="AB271" s="62"/>
      <c r="AC271" s="187"/>
      <c r="AD271" s="259"/>
      <c r="AE271" s="259"/>
      <c r="AF271" s="56"/>
      <c r="AG271" s="28"/>
      <c r="AH271" s="56"/>
      <c r="AI271" s="28"/>
      <c r="AJ271" s="132"/>
      <c r="AK271" s="198"/>
      <c r="AL271" s="286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7"/>
      <c r="C272" s="27"/>
      <c r="D272" s="185"/>
      <c r="E272" s="56"/>
      <c r="F272" s="188"/>
      <c r="G272" s="188"/>
      <c r="H272" s="188"/>
      <c r="I272" s="56"/>
      <c r="J272" s="56"/>
      <c r="K272" s="187"/>
      <c r="L272" s="259"/>
      <c r="M272" s="259"/>
      <c r="N272" s="56"/>
      <c r="O272" s="28"/>
      <c r="P272" s="56"/>
      <c r="Q272" s="28"/>
      <c r="R272" s="183"/>
      <c r="S272" s="215"/>
      <c r="T272" s="287"/>
      <c r="U272" s="27"/>
      <c r="V272" s="185"/>
      <c r="W272" s="56"/>
      <c r="X272" s="188"/>
      <c r="Y272" s="188"/>
      <c r="Z272" s="188"/>
      <c r="AA272" s="56"/>
      <c r="AB272" s="56"/>
      <c r="AC272" s="187"/>
      <c r="AD272" s="259"/>
      <c r="AE272" s="259"/>
      <c r="AF272" s="56"/>
      <c r="AG272" s="28"/>
      <c r="AH272" s="56"/>
      <c r="AI272" s="28"/>
      <c r="AJ272" s="183"/>
      <c r="AK272" s="198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5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5"/>
      <c r="T273" s="285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8"/>
      <c r="AL273" s="285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6"/>
      <c r="C274" s="27" t="s">
        <v>34</v>
      </c>
      <c r="D274" s="185"/>
      <c r="E274" s="56"/>
      <c r="F274" s="186"/>
      <c r="G274" s="186"/>
      <c r="H274" s="186"/>
      <c r="I274" s="62"/>
      <c r="J274" s="62"/>
      <c r="K274" s="187"/>
      <c r="L274" s="259"/>
      <c r="M274" s="259"/>
      <c r="N274" s="56"/>
      <c r="O274" s="28"/>
      <c r="P274" s="56"/>
      <c r="Q274" s="28"/>
      <c r="R274" s="132"/>
      <c r="S274" s="215"/>
      <c r="T274" s="286"/>
      <c r="U274" s="27" t="s">
        <v>34</v>
      </c>
      <c r="V274" s="185"/>
      <c r="W274" s="56"/>
      <c r="X274" s="186"/>
      <c r="Y274" s="186"/>
      <c r="Z274" s="186"/>
      <c r="AA274" s="62"/>
      <c r="AB274" s="62"/>
      <c r="AC274" s="187"/>
      <c r="AD274" s="259"/>
      <c r="AE274" s="259"/>
      <c r="AF274" s="56"/>
      <c r="AG274" s="28"/>
      <c r="AH274" s="56"/>
      <c r="AI274" s="28"/>
      <c r="AJ274" s="132"/>
      <c r="AK274" s="198"/>
      <c r="AL274" s="286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6"/>
      <c r="C275" s="27" t="s">
        <v>35</v>
      </c>
      <c r="D275" s="185"/>
      <c r="E275" s="56"/>
      <c r="F275" s="186"/>
      <c r="G275" s="186"/>
      <c r="H275" s="186"/>
      <c r="I275" s="62"/>
      <c r="J275" s="62"/>
      <c r="K275" s="187"/>
      <c r="L275" s="259"/>
      <c r="M275" s="259"/>
      <c r="N275" s="56"/>
      <c r="O275" s="28"/>
      <c r="P275" s="56"/>
      <c r="Q275" s="28"/>
      <c r="R275" s="132"/>
      <c r="S275" s="215"/>
      <c r="T275" s="286"/>
      <c r="U275" s="27" t="s">
        <v>35</v>
      </c>
      <c r="V275" s="185"/>
      <c r="W275" s="56"/>
      <c r="X275" s="186"/>
      <c r="Y275" s="186"/>
      <c r="Z275" s="186"/>
      <c r="AA275" s="62"/>
      <c r="AB275" s="62"/>
      <c r="AC275" s="187"/>
      <c r="AD275" s="259"/>
      <c r="AE275" s="259"/>
      <c r="AF275" s="56"/>
      <c r="AG275" s="28"/>
      <c r="AH275" s="56"/>
      <c r="AI275" s="28"/>
      <c r="AJ275" s="132"/>
      <c r="AK275" s="198"/>
      <c r="AL275" s="286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6"/>
      <c r="C276" s="27" t="s">
        <v>37</v>
      </c>
      <c r="D276" s="185"/>
      <c r="E276" s="56"/>
      <c r="F276" s="186"/>
      <c r="G276" s="186"/>
      <c r="H276" s="186"/>
      <c r="I276" s="62"/>
      <c r="J276" s="62"/>
      <c r="K276" s="187"/>
      <c r="L276" s="259"/>
      <c r="M276" s="259"/>
      <c r="N276" s="56"/>
      <c r="O276" s="28"/>
      <c r="P276" s="56"/>
      <c r="Q276" s="28"/>
      <c r="R276" s="132"/>
      <c r="S276" s="215"/>
      <c r="T276" s="286"/>
      <c r="U276" s="27" t="s">
        <v>37</v>
      </c>
      <c r="V276" s="185"/>
      <c r="W276" s="56"/>
      <c r="X276" s="186"/>
      <c r="Y276" s="186"/>
      <c r="Z276" s="186"/>
      <c r="AA276" s="62"/>
      <c r="AB276" s="62"/>
      <c r="AC276" s="187"/>
      <c r="AD276" s="259"/>
      <c r="AE276" s="259"/>
      <c r="AF276" s="56"/>
      <c r="AG276" s="28"/>
      <c r="AH276" s="56"/>
      <c r="AI276" s="28"/>
      <c r="AJ276" s="132"/>
      <c r="AK276" s="198"/>
      <c r="AL276" s="286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7"/>
      <c r="C277" s="27"/>
      <c r="D277" s="185"/>
      <c r="E277" s="56"/>
      <c r="F277" s="188"/>
      <c r="G277" s="188"/>
      <c r="H277" s="188"/>
      <c r="I277" s="56"/>
      <c r="J277" s="56"/>
      <c r="K277" s="187"/>
      <c r="L277" s="259"/>
      <c r="M277" s="259"/>
      <c r="N277" s="56"/>
      <c r="O277" s="28"/>
      <c r="P277" s="56"/>
      <c r="Q277" s="28"/>
      <c r="R277" s="183"/>
      <c r="S277" s="215"/>
      <c r="T277" s="287"/>
      <c r="U277" s="27"/>
      <c r="V277" s="185"/>
      <c r="W277" s="56"/>
      <c r="X277" s="188"/>
      <c r="Y277" s="188"/>
      <c r="Z277" s="188"/>
      <c r="AA277" s="56"/>
      <c r="AB277" s="56"/>
      <c r="AC277" s="187"/>
      <c r="AD277" s="259"/>
      <c r="AE277" s="259"/>
      <c r="AF277" s="56"/>
      <c r="AG277" s="28"/>
      <c r="AH277" s="56"/>
      <c r="AI277" s="28"/>
      <c r="AJ277" s="183"/>
      <c r="AK277" s="198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5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5"/>
      <c r="T278" s="285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8"/>
      <c r="AL278" s="285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6"/>
      <c r="C279" s="27" t="s">
        <v>34</v>
      </c>
      <c r="D279" s="185"/>
      <c r="E279" s="56"/>
      <c r="F279" s="186"/>
      <c r="G279" s="186"/>
      <c r="H279" s="186"/>
      <c r="I279" s="62"/>
      <c r="J279" s="62"/>
      <c r="K279" s="187"/>
      <c r="L279" s="259"/>
      <c r="M279" s="259"/>
      <c r="N279" s="56"/>
      <c r="O279" s="28"/>
      <c r="P279" s="56"/>
      <c r="Q279" s="28"/>
      <c r="R279" s="132"/>
      <c r="S279" s="215"/>
      <c r="T279" s="286"/>
      <c r="U279" s="27" t="s">
        <v>34</v>
      </c>
      <c r="V279" s="185"/>
      <c r="W279" s="56"/>
      <c r="X279" s="186"/>
      <c r="Y279" s="186"/>
      <c r="Z279" s="186"/>
      <c r="AA279" s="62"/>
      <c r="AB279" s="62"/>
      <c r="AC279" s="187"/>
      <c r="AD279" s="259"/>
      <c r="AE279" s="259"/>
      <c r="AF279" s="56"/>
      <c r="AG279" s="28"/>
      <c r="AH279" s="56"/>
      <c r="AI279" s="28"/>
      <c r="AJ279" s="132"/>
      <c r="AK279" s="198"/>
      <c r="AL279" s="286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6"/>
      <c r="C280" s="27" t="s">
        <v>35</v>
      </c>
      <c r="D280" s="185"/>
      <c r="E280" s="56"/>
      <c r="F280" s="186"/>
      <c r="G280" s="186"/>
      <c r="H280" s="186"/>
      <c r="I280" s="62"/>
      <c r="J280" s="62"/>
      <c r="K280" s="187"/>
      <c r="L280" s="259"/>
      <c r="M280" s="259"/>
      <c r="N280" s="56"/>
      <c r="O280" s="28"/>
      <c r="P280" s="56"/>
      <c r="Q280" s="28"/>
      <c r="R280" s="132"/>
      <c r="S280" s="215"/>
      <c r="T280" s="286"/>
      <c r="U280" s="27" t="s">
        <v>35</v>
      </c>
      <c r="V280" s="185"/>
      <c r="W280" s="56"/>
      <c r="X280" s="186"/>
      <c r="Y280" s="186"/>
      <c r="Z280" s="186"/>
      <c r="AA280" s="62"/>
      <c r="AB280" s="62"/>
      <c r="AC280" s="187"/>
      <c r="AD280" s="259"/>
      <c r="AE280" s="259"/>
      <c r="AF280" s="56"/>
      <c r="AG280" s="28"/>
      <c r="AH280" s="56"/>
      <c r="AI280" s="28"/>
      <c r="AJ280" s="132"/>
      <c r="AK280" s="198"/>
      <c r="AL280" s="286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6"/>
      <c r="C281" s="27" t="s">
        <v>37</v>
      </c>
      <c r="D281" s="185"/>
      <c r="E281" s="56"/>
      <c r="F281" s="186"/>
      <c r="G281" s="186"/>
      <c r="H281" s="186"/>
      <c r="I281" s="62"/>
      <c r="J281" s="62"/>
      <c r="K281" s="187"/>
      <c r="L281" s="259"/>
      <c r="M281" s="259"/>
      <c r="N281" s="56"/>
      <c r="O281" s="28"/>
      <c r="P281" s="56"/>
      <c r="Q281" s="28"/>
      <c r="R281" s="132"/>
      <c r="S281" s="215"/>
      <c r="T281" s="286"/>
      <c r="U281" s="27" t="s">
        <v>37</v>
      </c>
      <c r="V281" s="185"/>
      <c r="W281" s="56"/>
      <c r="X281" s="186"/>
      <c r="Y281" s="186"/>
      <c r="Z281" s="186"/>
      <c r="AA281" s="62"/>
      <c r="AB281" s="62"/>
      <c r="AC281" s="187"/>
      <c r="AD281" s="259"/>
      <c r="AE281" s="259"/>
      <c r="AF281" s="56"/>
      <c r="AG281" s="28"/>
      <c r="AH281" s="56"/>
      <c r="AI281" s="28"/>
      <c r="AJ281" s="132"/>
      <c r="AK281" s="198"/>
      <c r="AL281" s="286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7"/>
      <c r="C282" s="27"/>
      <c r="D282" s="185"/>
      <c r="E282" s="56"/>
      <c r="F282" s="188"/>
      <c r="G282" s="188"/>
      <c r="H282" s="188"/>
      <c r="I282" s="56"/>
      <c r="J282" s="56"/>
      <c r="K282" s="187"/>
      <c r="L282" s="259"/>
      <c r="M282" s="259"/>
      <c r="N282" s="56"/>
      <c r="O282" s="28"/>
      <c r="P282" s="56"/>
      <c r="Q282" s="28"/>
      <c r="R282" s="183"/>
      <c r="S282" s="215"/>
      <c r="T282" s="287"/>
      <c r="U282" s="27"/>
      <c r="V282" s="185"/>
      <c r="W282" s="56"/>
      <c r="X282" s="188"/>
      <c r="Y282" s="188"/>
      <c r="Z282" s="188"/>
      <c r="AA282" s="56"/>
      <c r="AB282" s="56"/>
      <c r="AC282" s="187"/>
      <c r="AD282" s="259"/>
      <c r="AE282" s="259"/>
      <c r="AF282" s="56"/>
      <c r="AG282" s="28"/>
      <c r="AH282" s="56"/>
      <c r="AI282" s="28"/>
      <c r="AJ282" s="183"/>
      <c r="AK282" s="198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5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5"/>
      <c r="T283" s="285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8"/>
      <c r="AL283" s="285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6"/>
      <c r="C284" s="27" t="s">
        <v>34</v>
      </c>
      <c r="D284" s="185"/>
      <c r="E284" s="56"/>
      <c r="F284" s="186"/>
      <c r="G284" s="186"/>
      <c r="H284" s="186"/>
      <c r="I284" s="62"/>
      <c r="J284" s="62"/>
      <c r="K284" s="187"/>
      <c r="L284" s="259"/>
      <c r="M284" s="259"/>
      <c r="N284" s="56"/>
      <c r="O284" s="28"/>
      <c r="P284" s="56"/>
      <c r="Q284" s="28"/>
      <c r="R284" s="132"/>
      <c r="S284" s="215"/>
      <c r="T284" s="286"/>
      <c r="U284" s="27" t="s">
        <v>34</v>
      </c>
      <c r="V284" s="185"/>
      <c r="W284" s="56"/>
      <c r="X284" s="186"/>
      <c r="Y284" s="186"/>
      <c r="Z284" s="186"/>
      <c r="AA284" s="62"/>
      <c r="AB284" s="62"/>
      <c r="AC284" s="187"/>
      <c r="AD284" s="259"/>
      <c r="AE284" s="259"/>
      <c r="AF284" s="56"/>
      <c r="AG284" s="28"/>
      <c r="AH284" s="56"/>
      <c r="AI284" s="28"/>
      <c r="AJ284" s="132"/>
      <c r="AK284" s="198"/>
      <c r="AL284" s="286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6"/>
      <c r="C285" s="27" t="s">
        <v>35</v>
      </c>
      <c r="D285" s="185"/>
      <c r="E285" s="56"/>
      <c r="F285" s="186"/>
      <c r="G285" s="186"/>
      <c r="H285" s="186"/>
      <c r="I285" s="62"/>
      <c r="J285" s="62"/>
      <c r="K285" s="187"/>
      <c r="L285" s="259"/>
      <c r="M285" s="259"/>
      <c r="N285" s="56"/>
      <c r="O285" s="28"/>
      <c r="P285" s="56"/>
      <c r="Q285" s="28"/>
      <c r="R285" s="132"/>
      <c r="S285" s="215"/>
      <c r="T285" s="286"/>
      <c r="U285" s="27" t="s">
        <v>35</v>
      </c>
      <c r="V285" s="185"/>
      <c r="W285" s="56"/>
      <c r="X285" s="186"/>
      <c r="Y285" s="186"/>
      <c r="Z285" s="186"/>
      <c r="AA285" s="62"/>
      <c r="AB285" s="62"/>
      <c r="AC285" s="187"/>
      <c r="AD285" s="259"/>
      <c r="AE285" s="259"/>
      <c r="AF285" s="56"/>
      <c r="AG285" s="28"/>
      <c r="AH285" s="56"/>
      <c r="AI285" s="28"/>
      <c r="AJ285" s="132"/>
      <c r="AK285" s="198"/>
      <c r="AL285" s="286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6"/>
      <c r="C286" s="27" t="s">
        <v>37</v>
      </c>
      <c r="D286" s="185"/>
      <c r="E286" s="56"/>
      <c r="F286" s="186"/>
      <c r="G286" s="186"/>
      <c r="H286" s="186"/>
      <c r="I286" s="62"/>
      <c r="J286" s="62"/>
      <c r="K286" s="187"/>
      <c r="L286" s="259"/>
      <c r="M286" s="259"/>
      <c r="N286" s="56"/>
      <c r="O286" s="28"/>
      <c r="P286" s="56"/>
      <c r="Q286" s="28"/>
      <c r="R286" s="132"/>
      <c r="S286" s="215"/>
      <c r="T286" s="286"/>
      <c r="U286" s="27" t="s">
        <v>37</v>
      </c>
      <c r="V286" s="185"/>
      <c r="W286" s="56"/>
      <c r="X286" s="186"/>
      <c r="Y286" s="186"/>
      <c r="Z286" s="186"/>
      <c r="AA286" s="62"/>
      <c r="AB286" s="62"/>
      <c r="AC286" s="187"/>
      <c r="AD286" s="259"/>
      <c r="AE286" s="259"/>
      <c r="AF286" s="56"/>
      <c r="AG286" s="28"/>
      <c r="AH286" s="56"/>
      <c r="AI286" s="28"/>
      <c r="AJ286" s="132"/>
      <c r="AK286" s="198"/>
      <c r="AL286" s="286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7"/>
      <c r="C287" s="27"/>
      <c r="D287" s="185"/>
      <c r="E287" s="56"/>
      <c r="F287" s="188"/>
      <c r="G287" s="188"/>
      <c r="H287" s="188"/>
      <c r="I287" s="56"/>
      <c r="J287" s="56"/>
      <c r="K287" s="187"/>
      <c r="L287" s="259"/>
      <c r="M287" s="259"/>
      <c r="N287" s="56"/>
      <c r="O287" s="28"/>
      <c r="P287" s="56"/>
      <c r="Q287" s="28"/>
      <c r="R287" s="183"/>
      <c r="S287" s="215"/>
      <c r="T287" s="287"/>
      <c r="U287" s="27"/>
      <c r="V287" s="185"/>
      <c r="W287" s="56"/>
      <c r="X287" s="188"/>
      <c r="Y287" s="188"/>
      <c r="Z287" s="188"/>
      <c r="AA287" s="56"/>
      <c r="AB287" s="56"/>
      <c r="AC287" s="187"/>
      <c r="AD287" s="259"/>
      <c r="AE287" s="259"/>
      <c r="AF287" s="56"/>
      <c r="AG287" s="28"/>
      <c r="AH287" s="56"/>
      <c r="AI287" s="28"/>
      <c r="AJ287" s="183"/>
      <c r="AK287" s="198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5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5"/>
      <c r="T288" s="285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8"/>
      <c r="AL288" s="285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6"/>
      <c r="C289" s="27" t="s">
        <v>34</v>
      </c>
      <c r="D289" s="185"/>
      <c r="E289" s="56"/>
      <c r="F289" s="186"/>
      <c r="G289" s="186"/>
      <c r="H289" s="186"/>
      <c r="I289" s="62"/>
      <c r="J289" s="62"/>
      <c r="K289" s="187"/>
      <c r="L289" s="259"/>
      <c r="M289" s="259"/>
      <c r="N289" s="56"/>
      <c r="O289" s="28"/>
      <c r="P289" s="56"/>
      <c r="Q289" s="28"/>
      <c r="R289" s="132"/>
      <c r="S289" s="215"/>
      <c r="T289" s="286"/>
      <c r="U289" s="27" t="s">
        <v>34</v>
      </c>
      <c r="V289" s="185"/>
      <c r="W289" s="56"/>
      <c r="X289" s="186"/>
      <c r="Y289" s="186"/>
      <c r="Z289" s="186"/>
      <c r="AA289" s="62"/>
      <c r="AB289" s="62"/>
      <c r="AC289" s="187"/>
      <c r="AD289" s="259"/>
      <c r="AE289" s="259"/>
      <c r="AF289" s="56"/>
      <c r="AG289" s="28"/>
      <c r="AH289" s="56"/>
      <c r="AI289" s="28"/>
      <c r="AJ289" s="132"/>
      <c r="AK289" s="198"/>
      <c r="AL289" s="286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6"/>
      <c r="C290" s="27" t="s">
        <v>35</v>
      </c>
      <c r="D290" s="185"/>
      <c r="E290" s="56"/>
      <c r="F290" s="186"/>
      <c r="G290" s="186"/>
      <c r="H290" s="186"/>
      <c r="I290" s="62"/>
      <c r="J290" s="62"/>
      <c r="K290" s="187"/>
      <c r="L290" s="259"/>
      <c r="M290" s="259"/>
      <c r="N290" s="56"/>
      <c r="O290" s="28"/>
      <c r="P290" s="56"/>
      <c r="Q290" s="28"/>
      <c r="R290" s="132"/>
      <c r="S290" s="215"/>
      <c r="T290" s="286"/>
      <c r="U290" s="27" t="s">
        <v>35</v>
      </c>
      <c r="V290" s="185"/>
      <c r="W290" s="56"/>
      <c r="X290" s="186"/>
      <c r="Y290" s="186"/>
      <c r="Z290" s="186"/>
      <c r="AA290" s="62"/>
      <c r="AB290" s="62"/>
      <c r="AC290" s="187"/>
      <c r="AD290" s="259"/>
      <c r="AE290" s="259"/>
      <c r="AF290" s="56"/>
      <c r="AG290" s="28"/>
      <c r="AH290" s="56"/>
      <c r="AI290" s="28"/>
      <c r="AJ290" s="132"/>
      <c r="AK290" s="198"/>
      <c r="AL290" s="286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6"/>
      <c r="C291" s="27" t="s">
        <v>37</v>
      </c>
      <c r="D291" s="185"/>
      <c r="E291" s="56"/>
      <c r="F291" s="186"/>
      <c r="G291" s="186"/>
      <c r="H291" s="186"/>
      <c r="I291" s="62"/>
      <c r="J291" s="62"/>
      <c r="K291" s="187"/>
      <c r="L291" s="259"/>
      <c r="M291" s="259"/>
      <c r="N291" s="56"/>
      <c r="O291" s="28"/>
      <c r="P291" s="56"/>
      <c r="Q291" s="28"/>
      <c r="R291" s="132"/>
      <c r="S291" s="215"/>
      <c r="T291" s="286"/>
      <c r="U291" s="27" t="s">
        <v>37</v>
      </c>
      <c r="V291" s="185"/>
      <c r="W291" s="56"/>
      <c r="X291" s="186"/>
      <c r="Y291" s="186"/>
      <c r="Z291" s="186"/>
      <c r="AA291" s="62"/>
      <c r="AB291" s="62"/>
      <c r="AC291" s="187"/>
      <c r="AD291" s="259"/>
      <c r="AE291" s="259"/>
      <c r="AF291" s="56"/>
      <c r="AG291" s="28"/>
      <c r="AH291" s="56"/>
      <c r="AI291" s="28"/>
      <c r="AJ291" s="132"/>
      <c r="AK291" s="198"/>
      <c r="AL291" s="286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7"/>
      <c r="C292" s="27"/>
      <c r="D292" s="185"/>
      <c r="E292" s="56"/>
      <c r="F292" s="188"/>
      <c r="G292" s="188"/>
      <c r="H292" s="188"/>
      <c r="I292" s="56"/>
      <c r="J292" s="56"/>
      <c r="K292" s="187"/>
      <c r="L292" s="259"/>
      <c r="M292" s="259"/>
      <c r="N292" s="56"/>
      <c r="O292" s="28"/>
      <c r="P292" s="56"/>
      <c r="Q292" s="28"/>
      <c r="R292" s="183"/>
      <c r="S292" s="215"/>
      <c r="T292" s="287"/>
      <c r="U292" s="27"/>
      <c r="V292" s="185"/>
      <c r="W292" s="56"/>
      <c r="X292" s="188"/>
      <c r="Y292" s="188"/>
      <c r="Z292" s="188"/>
      <c r="AA292" s="56"/>
      <c r="AB292" s="56"/>
      <c r="AC292" s="187"/>
      <c r="AD292" s="259"/>
      <c r="AE292" s="259"/>
      <c r="AF292" s="56"/>
      <c r="AG292" s="28"/>
      <c r="AH292" s="56"/>
      <c r="AI292" s="28"/>
      <c r="AJ292" s="183"/>
      <c r="AK292" s="198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5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5"/>
      <c r="T293" s="285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8"/>
      <c r="AL293" s="285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6"/>
      <c r="C294" s="27" t="s">
        <v>34</v>
      </c>
      <c r="D294" s="185"/>
      <c r="E294" s="56"/>
      <c r="F294" s="186"/>
      <c r="G294" s="186"/>
      <c r="H294" s="186"/>
      <c r="I294" s="62"/>
      <c r="J294" s="62"/>
      <c r="K294" s="187"/>
      <c r="L294" s="259"/>
      <c r="M294" s="259"/>
      <c r="N294" s="56"/>
      <c r="O294" s="28"/>
      <c r="P294" s="56"/>
      <c r="Q294" s="28"/>
      <c r="R294" s="132"/>
      <c r="S294" s="215"/>
      <c r="T294" s="286"/>
      <c r="U294" s="27" t="s">
        <v>34</v>
      </c>
      <c r="V294" s="185"/>
      <c r="W294" s="56"/>
      <c r="X294" s="186"/>
      <c r="Y294" s="186"/>
      <c r="Z294" s="186"/>
      <c r="AA294" s="62"/>
      <c r="AB294" s="62"/>
      <c r="AC294" s="187"/>
      <c r="AD294" s="259"/>
      <c r="AE294" s="259"/>
      <c r="AF294" s="56"/>
      <c r="AG294" s="28"/>
      <c r="AH294" s="56"/>
      <c r="AI294" s="28"/>
      <c r="AJ294" s="132"/>
      <c r="AK294" s="198"/>
      <c r="AL294" s="286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6"/>
      <c r="C295" s="27" t="s">
        <v>35</v>
      </c>
      <c r="D295" s="185"/>
      <c r="E295" s="56"/>
      <c r="F295" s="186"/>
      <c r="G295" s="186"/>
      <c r="H295" s="186"/>
      <c r="I295" s="62"/>
      <c r="J295" s="62"/>
      <c r="K295" s="187"/>
      <c r="L295" s="259"/>
      <c r="M295" s="259"/>
      <c r="N295" s="56"/>
      <c r="O295" s="28"/>
      <c r="P295" s="56"/>
      <c r="Q295" s="28"/>
      <c r="R295" s="132"/>
      <c r="S295" s="215"/>
      <c r="T295" s="286"/>
      <c r="U295" s="27" t="s">
        <v>35</v>
      </c>
      <c r="V295" s="185"/>
      <c r="W295" s="56"/>
      <c r="X295" s="186"/>
      <c r="Y295" s="186"/>
      <c r="Z295" s="186"/>
      <c r="AA295" s="62"/>
      <c r="AB295" s="62"/>
      <c r="AC295" s="187"/>
      <c r="AD295" s="259"/>
      <c r="AE295" s="259"/>
      <c r="AF295" s="56"/>
      <c r="AG295" s="28"/>
      <c r="AH295" s="56"/>
      <c r="AI295" s="28"/>
      <c r="AJ295" s="132"/>
      <c r="AK295" s="198"/>
      <c r="AL295" s="286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6"/>
      <c r="C296" s="27" t="s">
        <v>37</v>
      </c>
      <c r="D296" s="185"/>
      <c r="E296" s="56"/>
      <c r="F296" s="186"/>
      <c r="G296" s="186"/>
      <c r="H296" s="186"/>
      <c r="I296" s="62"/>
      <c r="J296" s="62"/>
      <c r="K296" s="187"/>
      <c r="L296" s="259"/>
      <c r="M296" s="259"/>
      <c r="N296" s="56"/>
      <c r="O296" s="28"/>
      <c r="P296" s="56"/>
      <c r="Q296" s="28"/>
      <c r="R296" s="132"/>
      <c r="S296" s="215"/>
      <c r="T296" s="286"/>
      <c r="U296" s="27" t="s">
        <v>37</v>
      </c>
      <c r="V296" s="185"/>
      <c r="W296" s="56"/>
      <c r="X296" s="186"/>
      <c r="Y296" s="186"/>
      <c r="Z296" s="186"/>
      <c r="AA296" s="62"/>
      <c r="AB296" s="62"/>
      <c r="AC296" s="187"/>
      <c r="AD296" s="259"/>
      <c r="AE296" s="259"/>
      <c r="AF296" s="56"/>
      <c r="AG296" s="28"/>
      <c r="AH296" s="56"/>
      <c r="AI296" s="28"/>
      <c r="AJ296" s="132"/>
      <c r="AK296" s="198"/>
      <c r="AL296" s="286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7"/>
      <c r="C297" s="27"/>
      <c r="D297" s="185"/>
      <c r="E297" s="56"/>
      <c r="F297" s="188"/>
      <c r="G297" s="188"/>
      <c r="H297" s="188"/>
      <c r="I297" s="56"/>
      <c r="J297" s="56"/>
      <c r="K297" s="187"/>
      <c r="L297" s="259"/>
      <c r="M297" s="259"/>
      <c r="N297" s="56"/>
      <c r="O297" s="28"/>
      <c r="P297" s="56"/>
      <c r="Q297" s="28"/>
      <c r="R297" s="183"/>
      <c r="S297" s="215"/>
      <c r="T297" s="287"/>
      <c r="U297" s="27"/>
      <c r="V297" s="185"/>
      <c r="W297" s="56"/>
      <c r="X297" s="188"/>
      <c r="Y297" s="188"/>
      <c r="Z297" s="188"/>
      <c r="AA297" s="56"/>
      <c r="AB297" s="56"/>
      <c r="AC297" s="187"/>
      <c r="AD297" s="259"/>
      <c r="AE297" s="259"/>
      <c r="AF297" s="56"/>
      <c r="AG297" s="28"/>
      <c r="AH297" s="56"/>
      <c r="AI297" s="28"/>
      <c r="AJ297" s="183"/>
      <c r="AK297" s="198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5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5"/>
      <c r="T298" s="285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8"/>
      <c r="AL298" s="285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6"/>
      <c r="C299" s="27" t="s">
        <v>34</v>
      </c>
      <c r="D299" s="185"/>
      <c r="E299" s="56"/>
      <c r="F299" s="186"/>
      <c r="G299" s="186"/>
      <c r="H299" s="186"/>
      <c r="I299" s="62"/>
      <c r="J299" s="62"/>
      <c r="K299" s="187"/>
      <c r="L299" s="259"/>
      <c r="M299" s="259"/>
      <c r="N299" s="56"/>
      <c r="O299" s="28"/>
      <c r="P299" s="56"/>
      <c r="Q299" s="28"/>
      <c r="R299" s="132"/>
      <c r="S299" s="215"/>
      <c r="T299" s="286"/>
      <c r="U299" s="27" t="s">
        <v>34</v>
      </c>
      <c r="V299" s="185"/>
      <c r="W299" s="56"/>
      <c r="X299" s="186"/>
      <c r="Y299" s="186"/>
      <c r="Z299" s="186"/>
      <c r="AA299" s="62"/>
      <c r="AB299" s="62"/>
      <c r="AC299" s="187"/>
      <c r="AD299" s="259"/>
      <c r="AE299" s="259"/>
      <c r="AF299" s="56"/>
      <c r="AG299" s="28"/>
      <c r="AH299" s="56"/>
      <c r="AI299" s="28"/>
      <c r="AJ299" s="132"/>
      <c r="AK299" s="198"/>
      <c r="AL299" s="286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6"/>
      <c r="C300" s="27" t="s">
        <v>35</v>
      </c>
      <c r="D300" s="185"/>
      <c r="E300" s="56"/>
      <c r="F300" s="186"/>
      <c r="G300" s="186"/>
      <c r="H300" s="186"/>
      <c r="I300" s="62"/>
      <c r="J300" s="62"/>
      <c r="K300" s="187"/>
      <c r="L300" s="259"/>
      <c r="M300" s="259"/>
      <c r="N300" s="56"/>
      <c r="O300" s="28"/>
      <c r="P300" s="56"/>
      <c r="Q300" s="28"/>
      <c r="R300" s="132"/>
      <c r="S300" s="215"/>
      <c r="T300" s="286"/>
      <c r="U300" s="27" t="s">
        <v>35</v>
      </c>
      <c r="V300" s="185"/>
      <c r="W300" s="56"/>
      <c r="X300" s="186"/>
      <c r="Y300" s="186"/>
      <c r="Z300" s="186"/>
      <c r="AA300" s="62"/>
      <c r="AB300" s="62"/>
      <c r="AC300" s="187"/>
      <c r="AD300" s="259"/>
      <c r="AE300" s="259"/>
      <c r="AF300" s="56"/>
      <c r="AG300" s="28"/>
      <c r="AH300" s="56"/>
      <c r="AI300" s="28"/>
      <c r="AJ300" s="132"/>
      <c r="AK300" s="198"/>
      <c r="AL300" s="286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6"/>
      <c r="C301" s="27" t="s">
        <v>37</v>
      </c>
      <c r="D301" s="185"/>
      <c r="E301" s="56"/>
      <c r="F301" s="186"/>
      <c r="G301" s="186"/>
      <c r="H301" s="186"/>
      <c r="I301" s="62"/>
      <c r="J301" s="62"/>
      <c r="K301" s="187"/>
      <c r="L301" s="259"/>
      <c r="M301" s="259"/>
      <c r="N301" s="56"/>
      <c r="O301" s="28"/>
      <c r="P301" s="56"/>
      <c r="Q301" s="28"/>
      <c r="R301" s="132"/>
      <c r="S301" s="215"/>
      <c r="T301" s="286"/>
      <c r="U301" s="27" t="s">
        <v>37</v>
      </c>
      <c r="V301" s="185"/>
      <c r="W301" s="56"/>
      <c r="X301" s="186"/>
      <c r="Y301" s="186"/>
      <c r="Z301" s="186"/>
      <c r="AA301" s="62"/>
      <c r="AB301" s="62"/>
      <c r="AC301" s="187"/>
      <c r="AD301" s="259"/>
      <c r="AE301" s="259"/>
      <c r="AF301" s="56"/>
      <c r="AG301" s="28"/>
      <c r="AH301" s="56"/>
      <c r="AI301" s="28"/>
      <c r="AJ301" s="132"/>
      <c r="AK301" s="198"/>
      <c r="AL301" s="286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7"/>
      <c r="C302" s="27"/>
      <c r="D302" s="185"/>
      <c r="E302" s="56"/>
      <c r="F302" s="188"/>
      <c r="G302" s="188"/>
      <c r="H302" s="188"/>
      <c r="I302" s="56"/>
      <c r="J302" s="56"/>
      <c r="K302" s="187"/>
      <c r="L302" s="259"/>
      <c r="M302" s="259"/>
      <c r="N302" s="56"/>
      <c r="O302" s="28"/>
      <c r="P302" s="56"/>
      <c r="Q302" s="28"/>
      <c r="R302" s="183"/>
      <c r="S302" s="215"/>
      <c r="T302" s="287"/>
      <c r="U302" s="27"/>
      <c r="V302" s="185"/>
      <c r="W302" s="56"/>
      <c r="X302" s="188"/>
      <c r="Y302" s="188"/>
      <c r="Z302" s="188"/>
      <c r="AA302" s="56"/>
      <c r="AB302" s="56"/>
      <c r="AC302" s="187"/>
      <c r="AD302" s="259"/>
      <c r="AE302" s="259"/>
      <c r="AF302" s="56"/>
      <c r="AG302" s="28"/>
      <c r="AH302" s="56"/>
      <c r="AI302" s="28"/>
      <c r="AJ302" s="183"/>
      <c r="AK302" s="198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5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5"/>
      <c r="T303" s="285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8"/>
      <c r="AL303" s="285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6"/>
      <c r="C304" s="27" t="s">
        <v>34</v>
      </c>
      <c r="D304" s="185"/>
      <c r="E304" s="56"/>
      <c r="F304" s="186"/>
      <c r="G304" s="186"/>
      <c r="H304" s="186"/>
      <c r="I304" s="62"/>
      <c r="J304" s="62"/>
      <c r="K304" s="187"/>
      <c r="L304" s="259"/>
      <c r="M304" s="259"/>
      <c r="N304" s="56"/>
      <c r="O304" s="28"/>
      <c r="P304" s="56"/>
      <c r="Q304" s="28"/>
      <c r="R304" s="132"/>
      <c r="S304" s="215"/>
      <c r="T304" s="286"/>
      <c r="U304" s="27" t="s">
        <v>34</v>
      </c>
      <c r="V304" s="185"/>
      <c r="W304" s="56"/>
      <c r="X304" s="186"/>
      <c r="Y304" s="186"/>
      <c r="Z304" s="186"/>
      <c r="AA304" s="62"/>
      <c r="AB304" s="62"/>
      <c r="AC304" s="187"/>
      <c r="AD304" s="259"/>
      <c r="AE304" s="259"/>
      <c r="AF304" s="56"/>
      <c r="AG304" s="28"/>
      <c r="AH304" s="56"/>
      <c r="AI304" s="28"/>
      <c r="AJ304" s="132"/>
      <c r="AK304" s="198"/>
      <c r="AL304" s="286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6"/>
      <c r="C305" s="27" t="s">
        <v>35</v>
      </c>
      <c r="D305" s="185"/>
      <c r="E305" s="56"/>
      <c r="F305" s="186"/>
      <c r="G305" s="186"/>
      <c r="H305" s="186"/>
      <c r="I305" s="62"/>
      <c r="J305" s="62"/>
      <c r="K305" s="187"/>
      <c r="L305" s="259"/>
      <c r="M305" s="259"/>
      <c r="N305" s="56"/>
      <c r="O305" s="28"/>
      <c r="P305" s="56"/>
      <c r="Q305" s="28"/>
      <c r="R305" s="132"/>
      <c r="S305" s="215"/>
      <c r="T305" s="286"/>
      <c r="U305" s="27" t="s">
        <v>35</v>
      </c>
      <c r="V305" s="185"/>
      <c r="W305" s="56"/>
      <c r="X305" s="186"/>
      <c r="Y305" s="186"/>
      <c r="Z305" s="186"/>
      <c r="AA305" s="62"/>
      <c r="AB305" s="62"/>
      <c r="AC305" s="187"/>
      <c r="AD305" s="259"/>
      <c r="AE305" s="259"/>
      <c r="AF305" s="56"/>
      <c r="AG305" s="28"/>
      <c r="AH305" s="56"/>
      <c r="AI305" s="28"/>
      <c r="AJ305" s="132"/>
      <c r="AK305" s="198"/>
      <c r="AL305" s="286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6"/>
      <c r="C306" s="27" t="s">
        <v>37</v>
      </c>
      <c r="D306" s="185"/>
      <c r="E306" s="56"/>
      <c r="F306" s="186"/>
      <c r="G306" s="186"/>
      <c r="H306" s="186"/>
      <c r="I306" s="62"/>
      <c r="J306" s="62"/>
      <c r="K306" s="187"/>
      <c r="L306" s="259"/>
      <c r="M306" s="259"/>
      <c r="N306" s="56"/>
      <c r="O306" s="28"/>
      <c r="P306" s="56"/>
      <c r="Q306" s="28"/>
      <c r="R306" s="132"/>
      <c r="S306" s="215"/>
      <c r="T306" s="286"/>
      <c r="U306" s="27" t="s">
        <v>37</v>
      </c>
      <c r="V306" s="185"/>
      <c r="W306" s="56"/>
      <c r="X306" s="186"/>
      <c r="Y306" s="186"/>
      <c r="Z306" s="186"/>
      <c r="AA306" s="62"/>
      <c r="AB306" s="62"/>
      <c r="AC306" s="187"/>
      <c r="AD306" s="259"/>
      <c r="AE306" s="259"/>
      <c r="AF306" s="56"/>
      <c r="AG306" s="28"/>
      <c r="AH306" s="56"/>
      <c r="AI306" s="28"/>
      <c r="AJ306" s="132"/>
      <c r="AK306" s="198"/>
      <c r="AL306" s="286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7"/>
      <c r="C307" s="27"/>
      <c r="D307" s="185"/>
      <c r="E307" s="56"/>
      <c r="F307" s="188"/>
      <c r="G307" s="188"/>
      <c r="H307" s="188"/>
      <c r="I307" s="56"/>
      <c r="J307" s="56"/>
      <c r="K307" s="187"/>
      <c r="L307" s="259"/>
      <c r="M307" s="259"/>
      <c r="N307" s="56"/>
      <c r="O307" s="28"/>
      <c r="P307" s="56"/>
      <c r="Q307" s="28"/>
      <c r="R307" s="183"/>
      <c r="S307" s="215"/>
      <c r="T307" s="287"/>
      <c r="U307" s="27"/>
      <c r="V307" s="185"/>
      <c r="W307" s="56"/>
      <c r="X307" s="188"/>
      <c r="Y307" s="188"/>
      <c r="Z307" s="188"/>
      <c r="AA307" s="56"/>
      <c r="AB307" s="56"/>
      <c r="AC307" s="187"/>
      <c r="AD307" s="259"/>
      <c r="AE307" s="259"/>
      <c r="AF307" s="56"/>
      <c r="AG307" s="28"/>
      <c r="AH307" s="56"/>
      <c r="AI307" s="28"/>
      <c r="AJ307" s="183"/>
      <c r="AK307" s="198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5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5"/>
      <c r="T308" s="285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8"/>
      <c r="AL308" s="285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6"/>
      <c r="C309" s="27" t="s">
        <v>34</v>
      </c>
      <c r="D309" s="185"/>
      <c r="E309" s="56"/>
      <c r="F309" s="186"/>
      <c r="G309" s="186"/>
      <c r="H309" s="186"/>
      <c r="I309" s="62"/>
      <c r="J309" s="62"/>
      <c r="K309" s="187"/>
      <c r="L309" s="259"/>
      <c r="M309" s="259"/>
      <c r="N309" s="56"/>
      <c r="O309" s="28"/>
      <c r="P309" s="56"/>
      <c r="Q309" s="28"/>
      <c r="R309" s="132"/>
      <c r="S309" s="215"/>
      <c r="T309" s="286"/>
      <c r="U309" s="27" t="s">
        <v>34</v>
      </c>
      <c r="V309" s="185"/>
      <c r="W309" s="56"/>
      <c r="X309" s="186"/>
      <c r="Y309" s="186"/>
      <c r="Z309" s="186"/>
      <c r="AA309" s="62"/>
      <c r="AB309" s="62"/>
      <c r="AC309" s="187"/>
      <c r="AD309" s="259"/>
      <c r="AE309" s="259"/>
      <c r="AF309" s="56"/>
      <c r="AG309" s="28"/>
      <c r="AH309" s="56"/>
      <c r="AI309" s="28"/>
      <c r="AJ309" s="132"/>
      <c r="AK309" s="198"/>
      <c r="AL309" s="286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6"/>
      <c r="C310" s="27" t="s">
        <v>35</v>
      </c>
      <c r="D310" s="185"/>
      <c r="E310" s="56"/>
      <c r="F310" s="186"/>
      <c r="G310" s="186"/>
      <c r="H310" s="186"/>
      <c r="I310" s="62"/>
      <c r="J310" s="62"/>
      <c r="K310" s="187"/>
      <c r="L310" s="259"/>
      <c r="M310" s="259"/>
      <c r="N310" s="56"/>
      <c r="O310" s="28"/>
      <c r="P310" s="56"/>
      <c r="Q310" s="28"/>
      <c r="R310" s="132"/>
      <c r="S310" s="215"/>
      <c r="T310" s="286"/>
      <c r="U310" s="27" t="s">
        <v>35</v>
      </c>
      <c r="V310" s="185"/>
      <c r="W310" s="56"/>
      <c r="X310" s="186"/>
      <c r="Y310" s="186"/>
      <c r="Z310" s="186"/>
      <c r="AA310" s="62"/>
      <c r="AB310" s="62"/>
      <c r="AC310" s="187"/>
      <c r="AD310" s="259"/>
      <c r="AE310" s="259"/>
      <c r="AF310" s="56"/>
      <c r="AG310" s="28"/>
      <c r="AH310" s="56"/>
      <c r="AI310" s="28"/>
      <c r="AJ310" s="132"/>
      <c r="AK310" s="198"/>
      <c r="AL310" s="286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6"/>
      <c r="C311" s="27" t="s">
        <v>37</v>
      </c>
      <c r="D311" s="185"/>
      <c r="E311" s="56"/>
      <c r="F311" s="186"/>
      <c r="G311" s="186"/>
      <c r="H311" s="186"/>
      <c r="I311" s="62"/>
      <c r="J311" s="62"/>
      <c r="K311" s="187"/>
      <c r="L311" s="259"/>
      <c r="M311" s="259"/>
      <c r="N311" s="56"/>
      <c r="O311" s="28"/>
      <c r="P311" s="56"/>
      <c r="Q311" s="28"/>
      <c r="R311" s="132"/>
      <c r="S311" s="215"/>
      <c r="T311" s="286"/>
      <c r="U311" s="27" t="s">
        <v>37</v>
      </c>
      <c r="V311" s="185"/>
      <c r="W311" s="56"/>
      <c r="X311" s="186"/>
      <c r="Y311" s="186"/>
      <c r="Z311" s="186"/>
      <c r="AA311" s="62"/>
      <c r="AB311" s="62"/>
      <c r="AC311" s="187"/>
      <c r="AD311" s="259"/>
      <c r="AE311" s="259"/>
      <c r="AF311" s="56"/>
      <c r="AG311" s="28"/>
      <c r="AH311" s="56"/>
      <c r="AI311" s="28"/>
      <c r="AJ311" s="132"/>
      <c r="AK311" s="198"/>
      <c r="AL311" s="286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7"/>
      <c r="C312" s="27"/>
      <c r="D312" s="185"/>
      <c r="E312" s="56"/>
      <c r="F312" s="188"/>
      <c r="G312" s="188"/>
      <c r="H312" s="188"/>
      <c r="I312" s="56"/>
      <c r="J312" s="56"/>
      <c r="K312" s="187"/>
      <c r="L312" s="259"/>
      <c r="M312" s="259"/>
      <c r="N312" s="56"/>
      <c r="O312" s="28"/>
      <c r="P312" s="56"/>
      <c r="Q312" s="28"/>
      <c r="R312" s="183"/>
      <c r="S312" s="215"/>
      <c r="T312" s="287"/>
      <c r="U312" s="27"/>
      <c r="V312" s="185"/>
      <c r="W312" s="56"/>
      <c r="X312" s="188"/>
      <c r="Y312" s="188"/>
      <c r="Z312" s="188"/>
      <c r="AA312" s="56"/>
      <c r="AB312" s="56"/>
      <c r="AC312" s="187"/>
      <c r="AD312" s="259"/>
      <c r="AE312" s="259"/>
      <c r="AF312" s="56"/>
      <c r="AG312" s="28"/>
      <c r="AH312" s="56"/>
      <c r="AI312" s="28"/>
      <c r="AJ312" s="183"/>
      <c r="AK312" s="198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5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5"/>
      <c r="T313" s="285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8"/>
      <c r="AL313" s="285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6"/>
      <c r="C314" s="27" t="s">
        <v>34</v>
      </c>
      <c r="D314" s="185"/>
      <c r="E314" s="56"/>
      <c r="F314" s="186"/>
      <c r="G314" s="186"/>
      <c r="H314" s="186"/>
      <c r="I314" s="62"/>
      <c r="J314" s="62"/>
      <c r="K314" s="187"/>
      <c r="L314" s="259"/>
      <c r="M314" s="259"/>
      <c r="N314" s="56"/>
      <c r="O314" s="28"/>
      <c r="P314" s="56"/>
      <c r="Q314" s="28"/>
      <c r="R314" s="132"/>
      <c r="S314" s="215"/>
      <c r="T314" s="286"/>
      <c r="U314" s="27" t="s">
        <v>34</v>
      </c>
      <c r="V314" s="185"/>
      <c r="W314" s="56"/>
      <c r="X314" s="186"/>
      <c r="Y314" s="186"/>
      <c r="Z314" s="186"/>
      <c r="AA314" s="62"/>
      <c r="AB314" s="62"/>
      <c r="AC314" s="187"/>
      <c r="AD314" s="259"/>
      <c r="AE314" s="259"/>
      <c r="AF314" s="56"/>
      <c r="AG314" s="28"/>
      <c r="AH314" s="56"/>
      <c r="AI314" s="28"/>
      <c r="AJ314" s="132"/>
      <c r="AK314" s="198"/>
      <c r="AL314" s="286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6"/>
      <c r="C315" s="27" t="s">
        <v>35</v>
      </c>
      <c r="D315" s="185"/>
      <c r="E315" s="56"/>
      <c r="F315" s="186"/>
      <c r="G315" s="186"/>
      <c r="H315" s="186"/>
      <c r="I315" s="62"/>
      <c r="J315" s="62"/>
      <c r="K315" s="187"/>
      <c r="L315" s="259"/>
      <c r="M315" s="259"/>
      <c r="N315" s="56"/>
      <c r="O315" s="28"/>
      <c r="P315" s="56"/>
      <c r="Q315" s="28"/>
      <c r="R315" s="132"/>
      <c r="S315" s="215"/>
      <c r="T315" s="286"/>
      <c r="U315" s="27" t="s">
        <v>35</v>
      </c>
      <c r="V315" s="185"/>
      <c r="W315" s="56"/>
      <c r="X315" s="186"/>
      <c r="Y315" s="186"/>
      <c r="Z315" s="186"/>
      <c r="AA315" s="62"/>
      <c r="AB315" s="62"/>
      <c r="AC315" s="187"/>
      <c r="AD315" s="259"/>
      <c r="AE315" s="259"/>
      <c r="AF315" s="56"/>
      <c r="AG315" s="28"/>
      <c r="AH315" s="56"/>
      <c r="AI315" s="28"/>
      <c r="AJ315" s="132"/>
      <c r="AK315" s="198"/>
      <c r="AL315" s="286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6"/>
      <c r="C316" s="27" t="s">
        <v>37</v>
      </c>
      <c r="D316" s="185"/>
      <c r="E316" s="56"/>
      <c r="F316" s="186"/>
      <c r="G316" s="186"/>
      <c r="H316" s="186"/>
      <c r="I316" s="62"/>
      <c r="J316" s="62"/>
      <c r="K316" s="187"/>
      <c r="L316" s="259"/>
      <c r="M316" s="259"/>
      <c r="N316" s="56"/>
      <c r="O316" s="28"/>
      <c r="P316" s="56"/>
      <c r="Q316" s="28"/>
      <c r="R316" s="132"/>
      <c r="S316" s="215"/>
      <c r="T316" s="286"/>
      <c r="U316" s="27" t="s">
        <v>37</v>
      </c>
      <c r="V316" s="185"/>
      <c r="W316" s="56"/>
      <c r="X316" s="186"/>
      <c r="Y316" s="186"/>
      <c r="Z316" s="186"/>
      <c r="AA316" s="62"/>
      <c r="AB316" s="62"/>
      <c r="AC316" s="187"/>
      <c r="AD316" s="259"/>
      <c r="AE316" s="259"/>
      <c r="AF316" s="56"/>
      <c r="AG316" s="28"/>
      <c r="AH316" s="56"/>
      <c r="AI316" s="28"/>
      <c r="AJ316" s="132"/>
      <c r="AK316" s="198"/>
      <c r="AL316" s="286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7"/>
      <c r="C317" s="27"/>
      <c r="D317" s="185"/>
      <c r="E317" s="56"/>
      <c r="F317" s="188"/>
      <c r="G317" s="188"/>
      <c r="H317" s="188"/>
      <c r="I317" s="56"/>
      <c r="J317" s="56"/>
      <c r="K317" s="187"/>
      <c r="L317" s="259"/>
      <c r="M317" s="259"/>
      <c r="N317" s="56"/>
      <c r="O317" s="28"/>
      <c r="P317" s="56"/>
      <c r="Q317" s="28"/>
      <c r="R317" s="183"/>
      <c r="S317" s="215"/>
      <c r="T317" s="287"/>
      <c r="U317" s="27"/>
      <c r="V317" s="185"/>
      <c r="W317" s="56"/>
      <c r="X317" s="188"/>
      <c r="Y317" s="188"/>
      <c r="Z317" s="188"/>
      <c r="AA317" s="56"/>
      <c r="AB317" s="56"/>
      <c r="AC317" s="187"/>
      <c r="AD317" s="259"/>
      <c r="AE317" s="259"/>
      <c r="AF317" s="56"/>
      <c r="AG317" s="28"/>
      <c r="AH317" s="56"/>
      <c r="AI317" s="28"/>
      <c r="AJ317" s="183"/>
      <c r="AK317" s="198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5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5"/>
      <c r="T318" s="285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8"/>
      <c r="AL318" s="285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6"/>
      <c r="C319" s="27" t="s">
        <v>34</v>
      </c>
      <c r="D319" s="185"/>
      <c r="E319" s="56"/>
      <c r="F319" s="186"/>
      <c r="G319" s="186"/>
      <c r="H319" s="186"/>
      <c r="I319" s="62"/>
      <c r="J319" s="62"/>
      <c r="K319" s="187"/>
      <c r="L319" s="259"/>
      <c r="M319" s="259"/>
      <c r="N319" s="56"/>
      <c r="O319" s="28"/>
      <c r="P319" s="56"/>
      <c r="Q319" s="28"/>
      <c r="R319" s="132"/>
      <c r="S319" s="215"/>
      <c r="T319" s="286"/>
      <c r="U319" s="27" t="s">
        <v>34</v>
      </c>
      <c r="V319" s="185"/>
      <c r="W319" s="56"/>
      <c r="X319" s="186"/>
      <c r="Y319" s="186"/>
      <c r="Z319" s="186"/>
      <c r="AA319" s="62"/>
      <c r="AB319" s="62"/>
      <c r="AC319" s="187"/>
      <c r="AD319" s="259"/>
      <c r="AE319" s="259"/>
      <c r="AF319" s="56"/>
      <c r="AG319" s="28"/>
      <c r="AH319" s="56"/>
      <c r="AI319" s="28"/>
      <c r="AJ319" s="132"/>
      <c r="AK319" s="198"/>
      <c r="AL319" s="286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6"/>
      <c r="C320" s="27" t="s">
        <v>35</v>
      </c>
      <c r="D320" s="185"/>
      <c r="E320" s="56"/>
      <c r="F320" s="186"/>
      <c r="G320" s="186"/>
      <c r="H320" s="186"/>
      <c r="I320" s="62"/>
      <c r="J320" s="62"/>
      <c r="K320" s="187"/>
      <c r="L320" s="259"/>
      <c r="M320" s="259"/>
      <c r="N320" s="56"/>
      <c r="O320" s="28"/>
      <c r="P320" s="56"/>
      <c r="Q320" s="28"/>
      <c r="R320" s="132"/>
      <c r="S320" s="215"/>
      <c r="T320" s="286"/>
      <c r="U320" s="27" t="s">
        <v>35</v>
      </c>
      <c r="V320" s="185"/>
      <c r="W320" s="56"/>
      <c r="X320" s="186"/>
      <c r="Y320" s="186"/>
      <c r="Z320" s="186"/>
      <c r="AA320" s="62"/>
      <c r="AB320" s="62"/>
      <c r="AC320" s="187"/>
      <c r="AD320" s="259"/>
      <c r="AE320" s="259"/>
      <c r="AF320" s="56"/>
      <c r="AG320" s="28"/>
      <c r="AH320" s="56"/>
      <c r="AI320" s="28"/>
      <c r="AJ320" s="132"/>
      <c r="AK320" s="198"/>
      <c r="AL320" s="286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6"/>
      <c r="C321" s="27" t="s">
        <v>37</v>
      </c>
      <c r="D321" s="185"/>
      <c r="E321" s="56"/>
      <c r="F321" s="186"/>
      <c r="G321" s="186"/>
      <c r="H321" s="186"/>
      <c r="I321" s="62"/>
      <c r="J321" s="62"/>
      <c r="K321" s="187"/>
      <c r="L321" s="259"/>
      <c r="M321" s="259"/>
      <c r="N321" s="56"/>
      <c r="O321" s="28"/>
      <c r="P321" s="56"/>
      <c r="Q321" s="28"/>
      <c r="R321" s="132"/>
      <c r="S321" s="215"/>
      <c r="T321" s="286"/>
      <c r="U321" s="27" t="s">
        <v>37</v>
      </c>
      <c r="V321" s="185"/>
      <c r="W321" s="56"/>
      <c r="X321" s="186"/>
      <c r="Y321" s="186"/>
      <c r="Z321" s="186"/>
      <c r="AA321" s="62"/>
      <c r="AB321" s="62"/>
      <c r="AC321" s="187"/>
      <c r="AD321" s="259"/>
      <c r="AE321" s="259"/>
      <c r="AF321" s="56"/>
      <c r="AG321" s="28"/>
      <c r="AH321" s="56"/>
      <c r="AI321" s="28"/>
      <c r="AJ321" s="132"/>
      <c r="AK321" s="198"/>
      <c r="AL321" s="286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7"/>
      <c r="C322" s="27"/>
      <c r="D322" s="185"/>
      <c r="E322" s="56"/>
      <c r="F322" s="188"/>
      <c r="G322" s="188"/>
      <c r="H322" s="188"/>
      <c r="I322" s="56"/>
      <c r="J322" s="56"/>
      <c r="K322" s="187"/>
      <c r="L322" s="259"/>
      <c r="M322" s="259"/>
      <c r="N322" s="56"/>
      <c r="O322" s="28"/>
      <c r="P322" s="56"/>
      <c r="Q322" s="28"/>
      <c r="R322" s="183"/>
      <c r="S322" s="215"/>
      <c r="T322" s="287"/>
      <c r="U322" s="27"/>
      <c r="V322" s="185"/>
      <c r="W322" s="56"/>
      <c r="X322" s="188"/>
      <c r="Y322" s="188"/>
      <c r="Z322" s="188"/>
      <c r="AA322" s="56"/>
      <c r="AB322" s="56"/>
      <c r="AC322" s="187"/>
      <c r="AD322" s="259"/>
      <c r="AE322" s="259"/>
      <c r="AF322" s="56"/>
      <c r="AG322" s="28"/>
      <c r="AH322" s="56"/>
      <c r="AI322" s="28"/>
      <c r="AJ322" s="183"/>
      <c r="AK322" s="198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5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5"/>
      <c r="T323" s="285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8"/>
      <c r="AL323" s="285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6"/>
      <c r="C324" s="27" t="s">
        <v>34</v>
      </c>
      <c r="D324" s="185"/>
      <c r="E324" s="56"/>
      <c r="F324" s="186"/>
      <c r="G324" s="186"/>
      <c r="H324" s="186"/>
      <c r="I324" s="62"/>
      <c r="J324" s="62"/>
      <c r="K324" s="187"/>
      <c r="L324" s="259"/>
      <c r="M324" s="259"/>
      <c r="N324" s="56"/>
      <c r="O324" s="28"/>
      <c r="P324" s="56"/>
      <c r="Q324" s="28"/>
      <c r="R324" s="132"/>
      <c r="S324" s="215"/>
      <c r="T324" s="286"/>
      <c r="U324" s="27" t="s">
        <v>34</v>
      </c>
      <c r="V324" s="185"/>
      <c r="W324" s="56"/>
      <c r="X324" s="186"/>
      <c r="Y324" s="186"/>
      <c r="Z324" s="186"/>
      <c r="AA324" s="62"/>
      <c r="AB324" s="62"/>
      <c r="AC324" s="187"/>
      <c r="AD324" s="259"/>
      <c r="AE324" s="259"/>
      <c r="AF324" s="56"/>
      <c r="AG324" s="28"/>
      <c r="AH324" s="56"/>
      <c r="AI324" s="28"/>
      <c r="AJ324" s="132"/>
      <c r="AK324" s="198"/>
      <c r="AL324" s="286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6"/>
      <c r="C325" s="27" t="s">
        <v>35</v>
      </c>
      <c r="D325" s="185"/>
      <c r="E325" s="56"/>
      <c r="F325" s="186"/>
      <c r="G325" s="186"/>
      <c r="H325" s="186"/>
      <c r="I325" s="62"/>
      <c r="J325" s="62"/>
      <c r="K325" s="187"/>
      <c r="L325" s="259"/>
      <c r="M325" s="259"/>
      <c r="N325" s="56"/>
      <c r="O325" s="28"/>
      <c r="P325" s="56"/>
      <c r="Q325" s="28"/>
      <c r="R325" s="132"/>
      <c r="S325" s="215"/>
      <c r="T325" s="286"/>
      <c r="U325" s="27" t="s">
        <v>35</v>
      </c>
      <c r="V325" s="185"/>
      <c r="W325" s="56"/>
      <c r="X325" s="186"/>
      <c r="Y325" s="186"/>
      <c r="Z325" s="186"/>
      <c r="AA325" s="62"/>
      <c r="AB325" s="62"/>
      <c r="AC325" s="187"/>
      <c r="AD325" s="259"/>
      <c r="AE325" s="259"/>
      <c r="AF325" s="56"/>
      <c r="AG325" s="28"/>
      <c r="AH325" s="56"/>
      <c r="AI325" s="28"/>
      <c r="AJ325" s="132"/>
      <c r="AK325" s="198"/>
      <c r="AL325" s="286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6"/>
      <c r="C326" s="27" t="s">
        <v>37</v>
      </c>
      <c r="D326" s="185"/>
      <c r="E326" s="56"/>
      <c r="F326" s="186"/>
      <c r="G326" s="186"/>
      <c r="H326" s="186"/>
      <c r="I326" s="62"/>
      <c r="J326" s="62"/>
      <c r="K326" s="187"/>
      <c r="L326" s="259"/>
      <c r="M326" s="259"/>
      <c r="N326" s="56"/>
      <c r="O326" s="28"/>
      <c r="P326" s="56"/>
      <c r="Q326" s="28"/>
      <c r="R326" s="132"/>
      <c r="S326" s="215"/>
      <c r="T326" s="286"/>
      <c r="U326" s="27" t="s">
        <v>37</v>
      </c>
      <c r="V326" s="185"/>
      <c r="W326" s="56"/>
      <c r="X326" s="186"/>
      <c r="Y326" s="186"/>
      <c r="Z326" s="186"/>
      <c r="AA326" s="62"/>
      <c r="AB326" s="62"/>
      <c r="AC326" s="187"/>
      <c r="AD326" s="259"/>
      <c r="AE326" s="259"/>
      <c r="AF326" s="56"/>
      <c r="AG326" s="28"/>
      <c r="AH326" s="56"/>
      <c r="AI326" s="28"/>
      <c r="AJ326" s="132"/>
      <c r="AK326" s="198"/>
      <c r="AL326" s="286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7"/>
      <c r="C327" s="27"/>
      <c r="D327" s="185"/>
      <c r="E327" s="56"/>
      <c r="F327" s="188"/>
      <c r="G327" s="188"/>
      <c r="H327" s="188"/>
      <c r="I327" s="56"/>
      <c r="J327" s="56"/>
      <c r="K327" s="187"/>
      <c r="L327" s="259"/>
      <c r="M327" s="259"/>
      <c r="N327" s="56"/>
      <c r="O327" s="28"/>
      <c r="P327" s="56"/>
      <c r="Q327" s="28"/>
      <c r="R327" s="183"/>
      <c r="S327" s="215"/>
      <c r="T327" s="287"/>
      <c r="U327" s="27"/>
      <c r="V327" s="185"/>
      <c r="W327" s="56"/>
      <c r="X327" s="188"/>
      <c r="Y327" s="188"/>
      <c r="Z327" s="188"/>
      <c r="AA327" s="56"/>
      <c r="AB327" s="56"/>
      <c r="AC327" s="187"/>
      <c r="AD327" s="259"/>
      <c r="AE327" s="259"/>
      <c r="AF327" s="56"/>
      <c r="AG327" s="28"/>
      <c r="AH327" s="56"/>
      <c r="AI327" s="28"/>
      <c r="AJ327" s="183"/>
      <c r="AK327" s="198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5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5"/>
      <c r="T328" s="285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8"/>
      <c r="AL328" s="285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6"/>
      <c r="C329" s="27" t="s">
        <v>34</v>
      </c>
      <c r="D329" s="185"/>
      <c r="E329" s="56"/>
      <c r="F329" s="186"/>
      <c r="G329" s="186"/>
      <c r="H329" s="186"/>
      <c r="I329" s="62"/>
      <c r="J329" s="62"/>
      <c r="K329" s="187"/>
      <c r="L329" s="259"/>
      <c r="M329" s="259"/>
      <c r="N329" s="56"/>
      <c r="O329" s="28"/>
      <c r="P329" s="56"/>
      <c r="Q329" s="28"/>
      <c r="R329" s="132"/>
      <c r="S329" s="215"/>
      <c r="T329" s="286"/>
      <c r="U329" s="27" t="s">
        <v>34</v>
      </c>
      <c r="V329" s="185"/>
      <c r="W329" s="56"/>
      <c r="X329" s="186"/>
      <c r="Y329" s="186"/>
      <c r="Z329" s="186"/>
      <c r="AA329" s="62"/>
      <c r="AB329" s="62"/>
      <c r="AC329" s="187"/>
      <c r="AD329" s="259"/>
      <c r="AE329" s="259"/>
      <c r="AF329" s="56"/>
      <c r="AG329" s="28"/>
      <c r="AH329" s="56"/>
      <c r="AI329" s="28"/>
      <c r="AJ329" s="132"/>
      <c r="AK329" s="198"/>
      <c r="AL329" s="286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6"/>
      <c r="C330" s="27" t="s">
        <v>35</v>
      </c>
      <c r="D330" s="185"/>
      <c r="E330" s="56"/>
      <c r="F330" s="186"/>
      <c r="G330" s="186"/>
      <c r="H330" s="186"/>
      <c r="I330" s="62"/>
      <c r="J330" s="62"/>
      <c r="K330" s="187"/>
      <c r="L330" s="259"/>
      <c r="M330" s="259"/>
      <c r="N330" s="56"/>
      <c r="O330" s="28"/>
      <c r="P330" s="56"/>
      <c r="Q330" s="28"/>
      <c r="R330" s="132"/>
      <c r="S330" s="215"/>
      <c r="T330" s="286"/>
      <c r="U330" s="27" t="s">
        <v>35</v>
      </c>
      <c r="V330" s="185"/>
      <c r="W330" s="56"/>
      <c r="X330" s="186"/>
      <c r="Y330" s="186"/>
      <c r="Z330" s="186"/>
      <c r="AA330" s="62"/>
      <c r="AB330" s="62"/>
      <c r="AC330" s="187"/>
      <c r="AD330" s="259"/>
      <c r="AE330" s="259"/>
      <c r="AF330" s="56"/>
      <c r="AG330" s="28"/>
      <c r="AH330" s="56"/>
      <c r="AI330" s="28"/>
      <c r="AJ330" s="132"/>
      <c r="AK330" s="198"/>
      <c r="AL330" s="286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6"/>
      <c r="C331" s="27" t="s">
        <v>37</v>
      </c>
      <c r="D331" s="185"/>
      <c r="E331" s="56"/>
      <c r="F331" s="186"/>
      <c r="G331" s="186"/>
      <c r="H331" s="186"/>
      <c r="I331" s="62"/>
      <c r="J331" s="62"/>
      <c r="K331" s="187"/>
      <c r="L331" s="259"/>
      <c r="M331" s="259"/>
      <c r="N331" s="56"/>
      <c r="O331" s="28"/>
      <c r="P331" s="56"/>
      <c r="Q331" s="28"/>
      <c r="R331" s="132"/>
      <c r="S331" s="215"/>
      <c r="T331" s="286"/>
      <c r="U331" s="27" t="s">
        <v>37</v>
      </c>
      <c r="V331" s="185"/>
      <c r="W331" s="56"/>
      <c r="X331" s="186"/>
      <c r="Y331" s="186"/>
      <c r="Z331" s="186"/>
      <c r="AA331" s="62"/>
      <c r="AB331" s="62"/>
      <c r="AC331" s="187"/>
      <c r="AD331" s="259"/>
      <c r="AE331" s="259"/>
      <c r="AF331" s="56"/>
      <c r="AG331" s="28"/>
      <c r="AH331" s="56"/>
      <c r="AI331" s="28"/>
      <c r="AJ331" s="132"/>
      <c r="AK331" s="198"/>
      <c r="AL331" s="286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7"/>
      <c r="C332" s="27"/>
      <c r="D332" s="185"/>
      <c r="E332" s="56"/>
      <c r="F332" s="188"/>
      <c r="G332" s="188"/>
      <c r="H332" s="188"/>
      <c r="I332" s="56"/>
      <c r="J332" s="56"/>
      <c r="K332" s="187"/>
      <c r="L332" s="259"/>
      <c r="M332" s="259"/>
      <c r="N332" s="56"/>
      <c r="O332" s="28"/>
      <c r="P332" s="56"/>
      <c r="Q332" s="28"/>
      <c r="R332" s="183"/>
      <c r="S332" s="215"/>
      <c r="T332" s="287"/>
      <c r="U332" s="27"/>
      <c r="V332" s="185"/>
      <c r="W332" s="56"/>
      <c r="X332" s="188"/>
      <c r="Y332" s="188"/>
      <c r="Z332" s="188"/>
      <c r="AA332" s="56"/>
      <c r="AB332" s="56"/>
      <c r="AC332" s="187"/>
      <c r="AD332" s="259"/>
      <c r="AE332" s="259"/>
      <c r="AF332" s="56"/>
      <c r="AG332" s="28"/>
      <c r="AH332" s="56"/>
      <c r="AI332" s="28"/>
      <c r="AJ332" s="183"/>
      <c r="AK332" s="198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5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5"/>
      <c r="T333" s="285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8"/>
      <c r="AL333" s="285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6"/>
      <c r="C334" s="27" t="s">
        <v>34</v>
      </c>
      <c r="D334" s="185"/>
      <c r="E334" s="56"/>
      <c r="F334" s="186"/>
      <c r="G334" s="186"/>
      <c r="H334" s="186"/>
      <c r="I334" s="62"/>
      <c r="J334" s="62"/>
      <c r="K334" s="187"/>
      <c r="L334" s="259"/>
      <c r="M334" s="259"/>
      <c r="N334" s="56"/>
      <c r="O334" s="28"/>
      <c r="P334" s="56"/>
      <c r="Q334" s="28"/>
      <c r="R334" s="132"/>
      <c r="S334" s="215"/>
      <c r="T334" s="286"/>
      <c r="U334" s="27" t="s">
        <v>34</v>
      </c>
      <c r="V334" s="185"/>
      <c r="W334" s="56"/>
      <c r="X334" s="186"/>
      <c r="Y334" s="186"/>
      <c r="Z334" s="186"/>
      <c r="AA334" s="62"/>
      <c r="AB334" s="62"/>
      <c r="AC334" s="187"/>
      <c r="AD334" s="259"/>
      <c r="AE334" s="259"/>
      <c r="AF334" s="56"/>
      <c r="AG334" s="28"/>
      <c r="AH334" s="56"/>
      <c r="AI334" s="28"/>
      <c r="AJ334" s="132"/>
      <c r="AK334" s="198"/>
      <c r="AL334" s="286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6"/>
      <c r="C335" s="27" t="s">
        <v>35</v>
      </c>
      <c r="D335" s="185"/>
      <c r="E335" s="56"/>
      <c r="F335" s="186"/>
      <c r="G335" s="186"/>
      <c r="H335" s="186"/>
      <c r="I335" s="62"/>
      <c r="J335" s="62"/>
      <c r="K335" s="187"/>
      <c r="L335" s="259"/>
      <c r="M335" s="259"/>
      <c r="N335" s="56"/>
      <c r="O335" s="28"/>
      <c r="P335" s="56"/>
      <c r="Q335" s="28"/>
      <c r="R335" s="132"/>
      <c r="S335" s="215"/>
      <c r="T335" s="286"/>
      <c r="U335" s="27" t="s">
        <v>35</v>
      </c>
      <c r="V335" s="185"/>
      <c r="W335" s="56"/>
      <c r="X335" s="186"/>
      <c r="Y335" s="186"/>
      <c r="Z335" s="186"/>
      <c r="AA335" s="62"/>
      <c r="AB335" s="62"/>
      <c r="AC335" s="187"/>
      <c r="AD335" s="259"/>
      <c r="AE335" s="259"/>
      <c r="AF335" s="56"/>
      <c r="AG335" s="28"/>
      <c r="AH335" s="56"/>
      <c r="AI335" s="28"/>
      <c r="AJ335" s="132"/>
      <c r="AK335" s="198"/>
      <c r="AL335" s="286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6"/>
      <c r="C336" s="27" t="s">
        <v>37</v>
      </c>
      <c r="D336" s="185"/>
      <c r="E336" s="56"/>
      <c r="F336" s="186"/>
      <c r="G336" s="186"/>
      <c r="H336" s="186"/>
      <c r="I336" s="62"/>
      <c r="J336" s="62"/>
      <c r="K336" s="187"/>
      <c r="L336" s="259"/>
      <c r="M336" s="259"/>
      <c r="N336" s="56"/>
      <c r="O336" s="28"/>
      <c r="P336" s="56"/>
      <c r="Q336" s="28"/>
      <c r="R336" s="132"/>
      <c r="S336" s="215"/>
      <c r="T336" s="286"/>
      <c r="U336" s="27" t="s">
        <v>37</v>
      </c>
      <c r="V336" s="185"/>
      <c r="W336" s="56"/>
      <c r="X336" s="186"/>
      <c r="Y336" s="186"/>
      <c r="Z336" s="186"/>
      <c r="AA336" s="62"/>
      <c r="AB336" s="62"/>
      <c r="AC336" s="187"/>
      <c r="AD336" s="259"/>
      <c r="AE336" s="259"/>
      <c r="AF336" s="56"/>
      <c r="AG336" s="28"/>
      <c r="AH336" s="56"/>
      <c r="AI336" s="28"/>
      <c r="AJ336" s="132"/>
      <c r="AK336" s="198"/>
      <c r="AL336" s="286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7"/>
      <c r="C337" s="27"/>
      <c r="D337" s="185"/>
      <c r="E337" s="56"/>
      <c r="F337" s="188"/>
      <c r="G337" s="188"/>
      <c r="H337" s="188"/>
      <c r="I337" s="56"/>
      <c r="J337" s="56"/>
      <c r="K337" s="187"/>
      <c r="L337" s="259"/>
      <c r="M337" s="259"/>
      <c r="N337" s="56"/>
      <c r="O337" s="28"/>
      <c r="P337" s="56"/>
      <c r="Q337" s="28"/>
      <c r="R337" s="183"/>
      <c r="S337" s="215"/>
      <c r="T337" s="287"/>
      <c r="U337" s="27"/>
      <c r="V337" s="185"/>
      <c r="W337" s="56"/>
      <c r="X337" s="188"/>
      <c r="Y337" s="188"/>
      <c r="Z337" s="188"/>
      <c r="AA337" s="56"/>
      <c r="AB337" s="56"/>
      <c r="AC337" s="187"/>
      <c r="AD337" s="259"/>
      <c r="AE337" s="259"/>
      <c r="AF337" s="56"/>
      <c r="AG337" s="28"/>
      <c r="AH337" s="56"/>
      <c r="AI337" s="28"/>
      <c r="AJ337" s="183"/>
      <c r="AK337" s="198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5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5"/>
      <c r="T338" s="285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8"/>
      <c r="AL338" s="285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6"/>
      <c r="C339" s="27" t="s">
        <v>34</v>
      </c>
      <c r="D339" s="185"/>
      <c r="E339" s="56"/>
      <c r="F339" s="186"/>
      <c r="G339" s="186"/>
      <c r="H339" s="186"/>
      <c r="I339" s="62"/>
      <c r="J339" s="62"/>
      <c r="K339" s="187"/>
      <c r="L339" s="259"/>
      <c r="M339" s="259"/>
      <c r="N339" s="56"/>
      <c r="O339" s="28"/>
      <c r="P339" s="56"/>
      <c r="Q339" s="28"/>
      <c r="R339" s="132"/>
      <c r="S339" s="215"/>
      <c r="T339" s="286"/>
      <c r="U339" s="27" t="s">
        <v>34</v>
      </c>
      <c r="V339" s="185"/>
      <c r="W339" s="56"/>
      <c r="X339" s="186"/>
      <c r="Y339" s="186"/>
      <c r="Z339" s="186"/>
      <c r="AA339" s="62"/>
      <c r="AB339" s="62"/>
      <c r="AC339" s="187"/>
      <c r="AD339" s="259"/>
      <c r="AE339" s="259"/>
      <c r="AF339" s="56"/>
      <c r="AG339" s="28"/>
      <c r="AH339" s="56"/>
      <c r="AI339" s="28"/>
      <c r="AJ339" s="132"/>
      <c r="AK339" s="198"/>
      <c r="AL339" s="286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6"/>
      <c r="C340" s="27" t="s">
        <v>35</v>
      </c>
      <c r="D340" s="185"/>
      <c r="E340" s="56"/>
      <c r="F340" s="186"/>
      <c r="G340" s="186"/>
      <c r="H340" s="186"/>
      <c r="I340" s="62"/>
      <c r="J340" s="62"/>
      <c r="K340" s="187"/>
      <c r="L340" s="259"/>
      <c r="M340" s="259"/>
      <c r="N340" s="56"/>
      <c r="O340" s="28"/>
      <c r="P340" s="56"/>
      <c r="Q340" s="28"/>
      <c r="R340" s="132"/>
      <c r="S340" s="215"/>
      <c r="T340" s="286"/>
      <c r="U340" s="27" t="s">
        <v>35</v>
      </c>
      <c r="V340" s="185"/>
      <c r="W340" s="56"/>
      <c r="X340" s="186"/>
      <c r="Y340" s="186"/>
      <c r="Z340" s="186"/>
      <c r="AA340" s="62"/>
      <c r="AB340" s="62"/>
      <c r="AC340" s="187"/>
      <c r="AD340" s="259"/>
      <c r="AE340" s="259"/>
      <c r="AF340" s="56"/>
      <c r="AG340" s="28"/>
      <c r="AH340" s="56"/>
      <c r="AI340" s="28"/>
      <c r="AJ340" s="132"/>
      <c r="AK340" s="198"/>
      <c r="AL340" s="286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6"/>
      <c r="C341" s="27" t="s">
        <v>37</v>
      </c>
      <c r="D341" s="185"/>
      <c r="E341" s="56"/>
      <c r="F341" s="186"/>
      <c r="G341" s="186"/>
      <c r="H341" s="186"/>
      <c r="I341" s="62"/>
      <c r="J341" s="62"/>
      <c r="K341" s="187"/>
      <c r="L341" s="259"/>
      <c r="M341" s="259"/>
      <c r="N341" s="56"/>
      <c r="O341" s="28"/>
      <c r="P341" s="56"/>
      <c r="Q341" s="28"/>
      <c r="R341" s="132"/>
      <c r="S341" s="215"/>
      <c r="T341" s="286"/>
      <c r="U341" s="27" t="s">
        <v>37</v>
      </c>
      <c r="V341" s="185"/>
      <c r="W341" s="56"/>
      <c r="X341" s="186"/>
      <c r="Y341" s="186"/>
      <c r="Z341" s="186"/>
      <c r="AA341" s="62"/>
      <c r="AB341" s="62"/>
      <c r="AC341" s="187"/>
      <c r="AD341" s="259"/>
      <c r="AE341" s="259"/>
      <c r="AF341" s="56"/>
      <c r="AG341" s="28"/>
      <c r="AH341" s="56"/>
      <c r="AI341" s="28"/>
      <c r="AJ341" s="132"/>
      <c r="AK341" s="198"/>
      <c r="AL341" s="286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7"/>
      <c r="C342" s="27"/>
      <c r="D342" s="185"/>
      <c r="E342" s="56"/>
      <c r="F342" s="188"/>
      <c r="G342" s="188"/>
      <c r="H342" s="188"/>
      <c r="I342" s="56"/>
      <c r="J342" s="56"/>
      <c r="K342" s="187"/>
      <c r="L342" s="259"/>
      <c r="M342" s="259"/>
      <c r="N342" s="56"/>
      <c r="O342" s="28"/>
      <c r="P342" s="56"/>
      <c r="Q342" s="28"/>
      <c r="R342" s="183"/>
      <c r="S342" s="215"/>
      <c r="T342" s="287"/>
      <c r="U342" s="27"/>
      <c r="V342" s="185"/>
      <c r="W342" s="56"/>
      <c r="X342" s="188"/>
      <c r="Y342" s="188"/>
      <c r="Z342" s="188"/>
      <c r="AA342" s="56"/>
      <c r="AB342" s="56"/>
      <c r="AC342" s="187"/>
      <c r="AD342" s="259"/>
      <c r="AE342" s="259"/>
      <c r="AF342" s="56"/>
      <c r="AG342" s="28"/>
      <c r="AH342" s="56"/>
      <c r="AI342" s="28"/>
      <c r="AJ342" s="183"/>
      <c r="AK342" s="198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5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5"/>
      <c r="T343" s="285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8"/>
      <c r="AL343" s="285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6"/>
      <c r="C344" s="27" t="s">
        <v>34</v>
      </c>
      <c r="D344" s="185"/>
      <c r="E344" s="56"/>
      <c r="F344" s="186"/>
      <c r="G344" s="186"/>
      <c r="H344" s="186"/>
      <c r="I344" s="62"/>
      <c r="J344" s="62"/>
      <c r="K344" s="187"/>
      <c r="L344" s="259"/>
      <c r="M344" s="259"/>
      <c r="N344" s="56"/>
      <c r="O344" s="28"/>
      <c r="P344" s="56"/>
      <c r="Q344" s="28"/>
      <c r="R344" s="132"/>
      <c r="S344" s="215"/>
      <c r="T344" s="286"/>
      <c r="U344" s="27" t="s">
        <v>34</v>
      </c>
      <c r="V344" s="185"/>
      <c r="W344" s="56"/>
      <c r="X344" s="186"/>
      <c r="Y344" s="186"/>
      <c r="Z344" s="186"/>
      <c r="AA344" s="62"/>
      <c r="AB344" s="62"/>
      <c r="AC344" s="187"/>
      <c r="AD344" s="259"/>
      <c r="AE344" s="259"/>
      <c r="AF344" s="56"/>
      <c r="AG344" s="28"/>
      <c r="AH344" s="56"/>
      <c r="AI344" s="28"/>
      <c r="AJ344" s="132"/>
      <c r="AK344" s="198"/>
      <c r="AL344" s="286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6"/>
      <c r="C345" s="27" t="s">
        <v>35</v>
      </c>
      <c r="D345" s="185"/>
      <c r="E345" s="56"/>
      <c r="F345" s="186"/>
      <c r="G345" s="186"/>
      <c r="H345" s="186"/>
      <c r="I345" s="62"/>
      <c r="J345" s="62"/>
      <c r="K345" s="187"/>
      <c r="L345" s="259"/>
      <c r="M345" s="259"/>
      <c r="N345" s="56"/>
      <c r="O345" s="28"/>
      <c r="P345" s="56"/>
      <c r="Q345" s="28"/>
      <c r="R345" s="132"/>
      <c r="S345" s="215"/>
      <c r="T345" s="286"/>
      <c r="U345" s="27" t="s">
        <v>35</v>
      </c>
      <c r="V345" s="185"/>
      <c r="W345" s="56"/>
      <c r="X345" s="186"/>
      <c r="Y345" s="186"/>
      <c r="Z345" s="186"/>
      <c r="AA345" s="62"/>
      <c r="AB345" s="62"/>
      <c r="AC345" s="187"/>
      <c r="AD345" s="259"/>
      <c r="AE345" s="259"/>
      <c r="AF345" s="56"/>
      <c r="AG345" s="28"/>
      <c r="AH345" s="56"/>
      <c r="AI345" s="28"/>
      <c r="AJ345" s="132"/>
      <c r="AK345" s="198"/>
      <c r="AL345" s="286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6"/>
      <c r="C346" s="27" t="s">
        <v>37</v>
      </c>
      <c r="D346" s="185"/>
      <c r="E346" s="56"/>
      <c r="F346" s="186"/>
      <c r="G346" s="186"/>
      <c r="H346" s="186"/>
      <c r="I346" s="62"/>
      <c r="J346" s="62"/>
      <c r="K346" s="187"/>
      <c r="L346" s="259"/>
      <c r="M346" s="259"/>
      <c r="N346" s="56"/>
      <c r="O346" s="28"/>
      <c r="P346" s="56"/>
      <c r="Q346" s="28"/>
      <c r="R346" s="132"/>
      <c r="S346" s="215"/>
      <c r="T346" s="286"/>
      <c r="U346" s="27" t="s">
        <v>37</v>
      </c>
      <c r="V346" s="185"/>
      <c r="W346" s="56"/>
      <c r="X346" s="186"/>
      <c r="Y346" s="186"/>
      <c r="Z346" s="186"/>
      <c r="AA346" s="62"/>
      <c r="AB346" s="62"/>
      <c r="AC346" s="187"/>
      <c r="AD346" s="259"/>
      <c r="AE346" s="259"/>
      <c r="AF346" s="56"/>
      <c r="AG346" s="28"/>
      <c r="AH346" s="56"/>
      <c r="AI346" s="28"/>
      <c r="AJ346" s="132"/>
      <c r="AK346" s="198"/>
      <c r="AL346" s="286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7"/>
      <c r="C347" s="27"/>
      <c r="D347" s="185"/>
      <c r="E347" s="56"/>
      <c r="F347" s="188"/>
      <c r="G347" s="188"/>
      <c r="H347" s="188"/>
      <c r="I347" s="56"/>
      <c r="J347" s="56"/>
      <c r="K347" s="187"/>
      <c r="L347" s="259"/>
      <c r="M347" s="259"/>
      <c r="N347" s="56"/>
      <c r="O347" s="28"/>
      <c r="P347" s="56"/>
      <c r="Q347" s="28"/>
      <c r="R347" s="183"/>
      <c r="S347" s="215"/>
      <c r="T347" s="287"/>
      <c r="U347" s="27"/>
      <c r="V347" s="185"/>
      <c r="W347" s="56"/>
      <c r="X347" s="188"/>
      <c r="Y347" s="188"/>
      <c r="Z347" s="188"/>
      <c r="AA347" s="56"/>
      <c r="AB347" s="56"/>
      <c r="AC347" s="187"/>
      <c r="AD347" s="259"/>
      <c r="AE347" s="259"/>
      <c r="AF347" s="56"/>
      <c r="AG347" s="28"/>
      <c r="AH347" s="56"/>
      <c r="AI347" s="28"/>
      <c r="AJ347" s="183"/>
      <c r="AK347" s="198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5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5"/>
      <c r="T348" s="285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8"/>
      <c r="AL348" s="285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6"/>
      <c r="C349" s="27" t="s">
        <v>34</v>
      </c>
      <c r="D349" s="185"/>
      <c r="E349" s="56"/>
      <c r="F349" s="186"/>
      <c r="G349" s="186"/>
      <c r="H349" s="186"/>
      <c r="I349" s="62"/>
      <c r="J349" s="62"/>
      <c r="K349" s="187"/>
      <c r="L349" s="259"/>
      <c r="M349" s="259"/>
      <c r="N349" s="56"/>
      <c r="O349" s="28"/>
      <c r="P349" s="56"/>
      <c r="Q349" s="28"/>
      <c r="R349" s="132"/>
      <c r="S349" s="215"/>
      <c r="T349" s="286"/>
      <c r="U349" s="27" t="s">
        <v>34</v>
      </c>
      <c r="V349" s="185"/>
      <c r="W349" s="56"/>
      <c r="X349" s="186"/>
      <c r="Y349" s="186"/>
      <c r="Z349" s="186"/>
      <c r="AA349" s="62"/>
      <c r="AB349" s="62"/>
      <c r="AC349" s="187"/>
      <c r="AD349" s="259"/>
      <c r="AE349" s="259"/>
      <c r="AF349" s="56"/>
      <c r="AG349" s="28"/>
      <c r="AH349" s="56"/>
      <c r="AI349" s="28"/>
      <c r="AJ349" s="132"/>
      <c r="AK349" s="198"/>
      <c r="AL349" s="286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6"/>
      <c r="C350" s="27" t="s">
        <v>35</v>
      </c>
      <c r="D350" s="185"/>
      <c r="E350" s="56"/>
      <c r="F350" s="186"/>
      <c r="G350" s="186"/>
      <c r="H350" s="186"/>
      <c r="I350" s="62"/>
      <c r="J350" s="62"/>
      <c r="K350" s="187"/>
      <c r="L350" s="259"/>
      <c r="M350" s="259"/>
      <c r="N350" s="56"/>
      <c r="O350" s="28"/>
      <c r="P350" s="56"/>
      <c r="Q350" s="28"/>
      <c r="R350" s="132"/>
      <c r="S350" s="215"/>
      <c r="T350" s="286"/>
      <c r="U350" s="27" t="s">
        <v>35</v>
      </c>
      <c r="V350" s="185"/>
      <c r="W350" s="56"/>
      <c r="X350" s="186"/>
      <c r="Y350" s="186"/>
      <c r="Z350" s="186"/>
      <c r="AA350" s="62"/>
      <c r="AB350" s="62"/>
      <c r="AC350" s="187"/>
      <c r="AD350" s="259"/>
      <c r="AE350" s="259"/>
      <c r="AF350" s="56"/>
      <c r="AG350" s="28"/>
      <c r="AH350" s="56"/>
      <c r="AI350" s="28"/>
      <c r="AJ350" s="132"/>
      <c r="AK350" s="198"/>
      <c r="AL350" s="286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6"/>
      <c r="C351" s="27" t="s">
        <v>37</v>
      </c>
      <c r="D351" s="185"/>
      <c r="E351" s="56"/>
      <c r="F351" s="186"/>
      <c r="G351" s="186"/>
      <c r="H351" s="186"/>
      <c r="I351" s="62"/>
      <c r="J351" s="62"/>
      <c r="K351" s="187"/>
      <c r="L351" s="259"/>
      <c r="M351" s="259"/>
      <c r="N351" s="56"/>
      <c r="O351" s="28"/>
      <c r="P351" s="56"/>
      <c r="Q351" s="28"/>
      <c r="R351" s="132"/>
      <c r="S351" s="215"/>
      <c r="T351" s="286"/>
      <c r="U351" s="27" t="s">
        <v>37</v>
      </c>
      <c r="V351" s="185"/>
      <c r="W351" s="56"/>
      <c r="X351" s="186"/>
      <c r="Y351" s="186"/>
      <c r="Z351" s="186"/>
      <c r="AA351" s="62"/>
      <c r="AB351" s="62"/>
      <c r="AC351" s="187"/>
      <c r="AD351" s="259"/>
      <c r="AE351" s="259"/>
      <c r="AF351" s="56"/>
      <c r="AG351" s="28"/>
      <c r="AH351" s="56"/>
      <c r="AI351" s="28"/>
      <c r="AJ351" s="132"/>
      <c r="AK351" s="198"/>
      <c r="AL351" s="286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7"/>
      <c r="C352" s="27"/>
      <c r="D352" s="185"/>
      <c r="E352" s="56"/>
      <c r="F352" s="188"/>
      <c r="G352" s="188"/>
      <c r="H352" s="188"/>
      <c r="I352" s="56"/>
      <c r="J352" s="56"/>
      <c r="K352" s="187"/>
      <c r="L352" s="259"/>
      <c r="M352" s="259"/>
      <c r="N352" s="56"/>
      <c r="O352" s="28"/>
      <c r="P352" s="56"/>
      <c r="Q352" s="28"/>
      <c r="R352" s="183"/>
      <c r="S352" s="215"/>
      <c r="T352" s="287"/>
      <c r="U352" s="27"/>
      <c r="V352" s="185"/>
      <c r="W352" s="56"/>
      <c r="X352" s="188"/>
      <c r="Y352" s="188"/>
      <c r="Z352" s="188"/>
      <c r="AA352" s="56"/>
      <c r="AB352" s="56"/>
      <c r="AC352" s="187"/>
      <c r="AD352" s="259"/>
      <c r="AE352" s="259"/>
      <c r="AF352" s="56"/>
      <c r="AG352" s="28"/>
      <c r="AH352" s="56"/>
      <c r="AI352" s="28"/>
      <c r="AJ352" s="183"/>
      <c r="AK352" s="198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5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5"/>
      <c r="T353" s="285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8"/>
      <c r="AL353" s="285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6"/>
      <c r="C354" s="27" t="s">
        <v>34</v>
      </c>
      <c r="D354" s="185"/>
      <c r="E354" s="56"/>
      <c r="F354" s="186"/>
      <c r="G354" s="186"/>
      <c r="H354" s="186"/>
      <c r="I354" s="62"/>
      <c r="J354" s="62"/>
      <c r="K354" s="187"/>
      <c r="L354" s="259"/>
      <c r="M354" s="259"/>
      <c r="N354" s="56"/>
      <c r="O354" s="28"/>
      <c r="P354" s="56"/>
      <c r="Q354" s="28"/>
      <c r="R354" s="132"/>
      <c r="S354" s="215"/>
      <c r="T354" s="286"/>
      <c r="U354" s="27" t="s">
        <v>34</v>
      </c>
      <c r="V354" s="185"/>
      <c r="W354" s="56"/>
      <c r="X354" s="186"/>
      <c r="Y354" s="186"/>
      <c r="Z354" s="186"/>
      <c r="AA354" s="62"/>
      <c r="AB354" s="62"/>
      <c r="AC354" s="187"/>
      <c r="AD354" s="259"/>
      <c r="AE354" s="259"/>
      <c r="AF354" s="56"/>
      <c r="AG354" s="28"/>
      <c r="AH354" s="56"/>
      <c r="AI354" s="28"/>
      <c r="AJ354" s="132"/>
      <c r="AK354" s="198"/>
      <c r="AL354" s="286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6"/>
      <c r="C355" s="27" t="s">
        <v>35</v>
      </c>
      <c r="D355" s="185"/>
      <c r="E355" s="56"/>
      <c r="F355" s="186"/>
      <c r="G355" s="186"/>
      <c r="H355" s="186"/>
      <c r="I355" s="62"/>
      <c r="J355" s="62"/>
      <c r="K355" s="187"/>
      <c r="L355" s="259"/>
      <c r="M355" s="259"/>
      <c r="N355" s="56"/>
      <c r="O355" s="28"/>
      <c r="P355" s="56"/>
      <c r="Q355" s="28"/>
      <c r="R355" s="132"/>
      <c r="S355" s="215"/>
      <c r="T355" s="286"/>
      <c r="U355" s="27" t="s">
        <v>35</v>
      </c>
      <c r="V355" s="185"/>
      <c r="W355" s="56"/>
      <c r="X355" s="186"/>
      <c r="Y355" s="186"/>
      <c r="Z355" s="186"/>
      <c r="AA355" s="62"/>
      <c r="AB355" s="62"/>
      <c r="AC355" s="187"/>
      <c r="AD355" s="259"/>
      <c r="AE355" s="259"/>
      <c r="AF355" s="56"/>
      <c r="AG355" s="28"/>
      <c r="AH355" s="56"/>
      <c r="AI355" s="28"/>
      <c r="AJ355" s="132"/>
      <c r="AK355" s="198"/>
      <c r="AL355" s="286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6"/>
      <c r="C356" s="27" t="s">
        <v>37</v>
      </c>
      <c r="D356" s="185"/>
      <c r="E356" s="56"/>
      <c r="F356" s="186"/>
      <c r="G356" s="186"/>
      <c r="H356" s="186"/>
      <c r="I356" s="62"/>
      <c r="J356" s="62"/>
      <c r="K356" s="187"/>
      <c r="L356" s="259"/>
      <c r="M356" s="259"/>
      <c r="N356" s="56"/>
      <c r="O356" s="28"/>
      <c r="P356" s="56"/>
      <c r="Q356" s="28"/>
      <c r="R356" s="132"/>
      <c r="S356" s="215"/>
      <c r="T356" s="286"/>
      <c r="U356" s="27" t="s">
        <v>37</v>
      </c>
      <c r="V356" s="185"/>
      <c r="W356" s="56"/>
      <c r="X356" s="186"/>
      <c r="Y356" s="186"/>
      <c r="Z356" s="186"/>
      <c r="AA356" s="62"/>
      <c r="AB356" s="62"/>
      <c r="AC356" s="187"/>
      <c r="AD356" s="259"/>
      <c r="AE356" s="259"/>
      <c r="AF356" s="56"/>
      <c r="AG356" s="28"/>
      <c r="AH356" s="56"/>
      <c r="AI356" s="28"/>
      <c r="AJ356" s="132"/>
      <c r="AK356" s="198"/>
      <c r="AL356" s="286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7"/>
      <c r="C357" s="27"/>
      <c r="D357" s="185"/>
      <c r="E357" s="56"/>
      <c r="F357" s="188"/>
      <c r="G357" s="188"/>
      <c r="H357" s="188"/>
      <c r="I357" s="56"/>
      <c r="J357" s="56"/>
      <c r="K357" s="187"/>
      <c r="L357" s="259"/>
      <c r="M357" s="259"/>
      <c r="N357" s="56"/>
      <c r="O357" s="28"/>
      <c r="P357" s="56"/>
      <c r="Q357" s="28"/>
      <c r="R357" s="183"/>
      <c r="S357" s="215"/>
      <c r="T357" s="287"/>
      <c r="U357" s="27"/>
      <c r="V357" s="185"/>
      <c r="W357" s="56"/>
      <c r="X357" s="188"/>
      <c r="Y357" s="188"/>
      <c r="Z357" s="188"/>
      <c r="AA357" s="56"/>
      <c r="AB357" s="56"/>
      <c r="AC357" s="187"/>
      <c r="AD357" s="259"/>
      <c r="AE357" s="259"/>
      <c r="AF357" s="56"/>
      <c r="AG357" s="28"/>
      <c r="AH357" s="56"/>
      <c r="AI357" s="28"/>
      <c r="AJ357" s="183"/>
      <c r="AK357" s="198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5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5"/>
      <c r="T358" s="285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8"/>
      <c r="AL358" s="285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6"/>
      <c r="C359" s="27" t="s">
        <v>34</v>
      </c>
      <c r="D359" s="185"/>
      <c r="E359" s="56"/>
      <c r="F359" s="186"/>
      <c r="G359" s="186"/>
      <c r="H359" s="186"/>
      <c r="I359" s="62"/>
      <c r="J359" s="62"/>
      <c r="K359" s="187"/>
      <c r="L359" s="259"/>
      <c r="M359" s="259"/>
      <c r="N359" s="56"/>
      <c r="O359" s="28"/>
      <c r="P359" s="56"/>
      <c r="Q359" s="28"/>
      <c r="R359" s="132"/>
      <c r="S359" s="215"/>
      <c r="T359" s="286"/>
      <c r="U359" s="27" t="s">
        <v>34</v>
      </c>
      <c r="V359" s="185"/>
      <c r="W359" s="56"/>
      <c r="X359" s="186"/>
      <c r="Y359" s="186"/>
      <c r="Z359" s="186"/>
      <c r="AA359" s="62"/>
      <c r="AB359" s="62"/>
      <c r="AC359" s="187"/>
      <c r="AD359" s="259"/>
      <c r="AE359" s="259"/>
      <c r="AF359" s="56"/>
      <c r="AG359" s="28"/>
      <c r="AH359" s="56"/>
      <c r="AI359" s="28"/>
      <c r="AJ359" s="132"/>
      <c r="AK359" s="198"/>
      <c r="AL359" s="286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6"/>
      <c r="C360" s="27" t="s">
        <v>35</v>
      </c>
      <c r="D360" s="185"/>
      <c r="E360" s="56"/>
      <c r="F360" s="186"/>
      <c r="G360" s="186"/>
      <c r="H360" s="186"/>
      <c r="I360" s="62"/>
      <c r="J360" s="62"/>
      <c r="K360" s="187"/>
      <c r="L360" s="259"/>
      <c r="M360" s="259"/>
      <c r="N360" s="56"/>
      <c r="O360" s="28"/>
      <c r="P360" s="56"/>
      <c r="Q360" s="28"/>
      <c r="R360" s="132"/>
      <c r="S360" s="215"/>
      <c r="T360" s="286"/>
      <c r="U360" s="27" t="s">
        <v>35</v>
      </c>
      <c r="V360" s="185"/>
      <c r="W360" s="56"/>
      <c r="X360" s="186"/>
      <c r="Y360" s="186"/>
      <c r="Z360" s="186"/>
      <c r="AA360" s="62"/>
      <c r="AB360" s="62"/>
      <c r="AC360" s="187"/>
      <c r="AD360" s="259"/>
      <c r="AE360" s="259"/>
      <c r="AF360" s="56"/>
      <c r="AG360" s="28"/>
      <c r="AH360" s="56"/>
      <c r="AI360" s="28"/>
      <c r="AJ360" s="132"/>
      <c r="AK360" s="198"/>
      <c r="AL360" s="286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6"/>
      <c r="C361" s="27" t="s">
        <v>37</v>
      </c>
      <c r="D361" s="185"/>
      <c r="E361" s="56"/>
      <c r="F361" s="186"/>
      <c r="G361" s="186"/>
      <c r="H361" s="186"/>
      <c r="I361" s="62"/>
      <c r="J361" s="62"/>
      <c r="K361" s="187"/>
      <c r="L361" s="259"/>
      <c r="M361" s="259"/>
      <c r="N361" s="56"/>
      <c r="O361" s="28"/>
      <c r="P361" s="56"/>
      <c r="Q361" s="28"/>
      <c r="R361" s="132"/>
      <c r="S361" s="215"/>
      <c r="T361" s="286"/>
      <c r="U361" s="27" t="s">
        <v>37</v>
      </c>
      <c r="V361" s="185"/>
      <c r="W361" s="56"/>
      <c r="X361" s="186"/>
      <c r="Y361" s="186"/>
      <c r="Z361" s="186"/>
      <c r="AA361" s="62"/>
      <c r="AB361" s="62"/>
      <c r="AC361" s="187"/>
      <c r="AD361" s="259"/>
      <c r="AE361" s="259"/>
      <c r="AF361" s="56"/>
      <c r="AG361" s="28"/>
      <c r="AH361" s="56"/>
      <c r="AI361" s="28"/>
      <c r="AJ361" s="132"/>
      <c r="AK361" s="198"/>
      <c r="AL361" s="286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7"/>
      <c r="C362" s="27"/>
      <c r="D362" s="185"/>
      <c r="E362" s="56"/>
      <c r="F362" s="188"/>
      <c r="G362" s="188"/>
      <c r="H362" s="188"/>
      <c r="I362" s="56"/>
      <c r="J362" s="56"/>
      <c r="K362" s="187"/>
      <c r="L362" s="259"/>
      <c r="M362" s="259"/>
      <c r="N362" s="56"/>
      <c r="O362" s="28"/>
      <c r="P362" s="56"/>
      <c r="Q362" s="28"/>
      <c r="R362" s="183"/>
      <c r="S362" s="215"/>
      <c r="T362" s="287"/>
      <c r="U362" s="27"/>
      <c r="V362" s="185"/>
      <c r="W362" s="56"/>
      <c r="X362" s="188"/>
      <c r="Y362" s="188"/>
      <c r="Z362" s="188"/>
      <c r="AA362" s="56"/>
      <c r="AB362" s="56"/>
      <c r="AC362" s="187"/>
      <c r="AD362" s="259"/>
      <c r="AE362" s="259"/>
      <c r="AF362" s="56"/>
      <c r="AG362" s="28"/>
      <c r="AH362" s="56"/>
      <c r="AI362" s="28"/>
      <c r="AJ362" s="183"/>
      <c r="AK362" s="198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5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5"/>
      <c r="T363" s="285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8"/>
      <c r="AL363" s="285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6"/>
      <c r="C364" s="27" t="s">
        <v>34</v>
      </c>
      <c r="D364" s="185"/>
      <c r="E364" s="56"/>
      <c r="F364" s="186"/>
      <c r="G364" s="186"/>
      <c r="H364" s="186"/>
      <c r="I364" s="62"/>
      <c r="J364" s="62"/>
      <c r="K364" s="187"/>
      <c r="L364" s="259"/>
      <c r="M364" s="259"/>
      <c r="N364" s="56"/>
      <c r="O364" s="28"/>
      <c r="P364" s="56"/>
      <c r="Q364" s="28"/>
      <c r="R364" s="132"/>
      <c r="S364" s="215"/>
      <c r="T364" s="286"/>
      <c r="U364" s="27" t="s">
        <v>34</v>
      </c>
      <c r="V364" s="185"/>
      <c r="W364" s="56"/>
      <c r="X364" s="186"/>
      <c r="Y364" s="186"/>
      <c r="Z364" s="186"/>
      <c r="AA364" s="62"/>
      <c r="AB364" s="62"/>
      <c r="AC364" s="187"/>
      <c r="AD364" s="259"/>
      <c r="AE364" s="259"/>
      <c r="AF364" s="56"/>
      <c r="AG364" s="28"/>
      <c r="AH364" s="56"/>
      <c r="AI364" s="28"/>
      <c r="AJ364" s="132"/>
      <c r="AK364" s="198"/>
      <c r="AL364" s="286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6"/>
      <c r="C365" s="27" t="s">
        <v>35</v>
      </c>
      <c r="D365" s="185"/>
      <c r="E365" s="56"/>
      <c r="F365" s="186"/>
      <c r="G365" s="186"/>
      <c r="H365" s="186"/>
      <c r="I365" s="62"/>
      <c r="J365" s="62"/>
      <c r="K365" s="187"/>
      <c r="L365" s="259"/>
      <c r="M365" s="259"/>
      <c r="N365" s="56"/>
      <c r="O365" s="28"/>
      <c r="P365" s="56"/>
      <c r="Q365" s="28"/>
      <c r="R365" s="132"/>
      <c r="S365" s="215"/>
      <c r="T365" s="286"/>
      <c r="U365" s="27" t="s">
        <v>35</v>
      </c>
      <c r="V365" s="185"/>
      <c r="W365" s="56"/>
      <c r="X365" s="186"/>
      <c r="Y365" s="186"/>
      <c r="Z365" s="186"/>
      <c r="AA365" s="62"/>
      <c r="AB365" s="62"/>
      <c r="AC365" s="187"/>
      <c r="AD365" s="259"/>
      <c r="AE365" s="259"/>
      <c r="AF365" s="56"/>
      <c r="AG365" s="28"/>
      <c r="AH365" s="56"/>
      <c r="AI365" s="28"/>
      <c r="AJ365" s="132"/>
      <c r="AK365" s="198"/>
      <c r="AL365" s="286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6"/>
      <c r="C366" s="27" t="s">
        <v>37</v>
      </c>
      <c r="D366" s="185"/>
      <c r="E366" s="56"/>
      <c r="F366" s="186"/>
      <c r="G366" s="186"/>
      <c r="H366" s="186"/>
      <c r="I366" s="62"/>
      <c r="J366" s="62"/>
      <c r="K366" s="187"/>
      <c r="L366" s="259"/>
      <c r="M366" s="259"/>
      <c r="N366" s="56"/>
      <c r="O366" s="28"/>
      <c r="P366" s="56"/>
      <c r="Q366" s="28"/>
      <c r="R366" s="132"/>
      <c r="S366" s="215"/>
      <c r="T366" s="286"/>
      <c r="U366" s="27" t="s">
        <v>37</v>
      </c>
      <c r="V366" s="185"/>
      <c r="W366" s="56"/>
      <c r="X366" s="186"/>
      <c r="Y366" s="186"/>
      <c r="Z366" s="186"/>
      <c r="AA366" s="62"/>
      <c r="AB366" s="62"/>
      <c r="AC366" s="187"/>
      <c r="AD366" s="259"/>
      <c r="AE366" s="259"/>
      <c r="AF366" s="56"/>
      <c r="AG366" s="28"/>
      <c r="AH366" s="56"/>
      <c r="AI366" s="28"/>
      <c r="AJ366" s="132"/>
      <c r="AK366" s="198"/>
      <c r="AL366" s="286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7"/>
      <c r="C367" s="27"/>
      <c r="D367" s="185"/>
      <c r="E367" s="56"/>
      <c r="F367" s="188"/>
      <c r="G367" s="188"/>
      <c r="H367" s="188"/>
      <c r="I367" s="56"/>
      <c r="J367" s="56"/>
      <c r="K367" s="187"/>
      <c r="L367" s="259"/>
      <c r="M367" s="259"/>
      <c r="N367" s="56"/>
      <c r="O367" s="28"/>
      <c r="P367" s="56"/>
      <c r="Q367" s="28"/>
      <c r="R367" s="183"/>
      <c r="S367" s="215"/>
      <c r="T367" s="287"/>
      <c r="U367" s="27"/>
      <c r="V367" s="185"/>
      <c r="W367" s="56"/>
      <c r="X367" s="188"/>
      <c r="Y367" s="188"/>
      <c r="Z367" s="188"/>
      <c r="AA367" s="56"/>
      <c r="AB367" s="56"/>
      <c r="AC367" s="187"/>
      <c r="AD367" s="259"/>
      <c r="AE367" s="259"/>
      <c r="AF367" s="56"/>
      <c r="AG367" s="28"/>
      <c r="AH367" s="56"/>
      <c r="AI367" s="28"/>
      <c r="AJ367" s="183"/>
      <c r="AK367" s="198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5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5"/>
      <c r="T368" s="285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8"/>
      <c r="AL368" s="285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6"/>
      <c r="C369" s="27" t="s">
        <v>34</v>
      </c>
      <c r="D369" s="185"/>
      <c r="E369" s="56"/>
      <c r="F369" s="186"/>
      <c r="G369" s="186"/>
      <c r="H369" s="186"/>
      <c r="I369" s="62"/>
      <c r="J369" s="62"/>
      <c r="K369" s="187"/>
      <c r="L369" s="259"/>
      <c r="M369" s="259"/>
      <c r="N369" s="56"/>
      <c r="O369" s="28"/>
      <c r="P369" s="56"/>
      <c r="Q369" s="28"/>
      <c r="R369" s="132"/>
      <c r="S369" s="215"/>
      <c r="T369" s="286"/>
      <c r="U369" s="27" t="s">
        <v>34</v>
      </c>
      <c r="V369" s="185"/>
      <c r="W369" s="56"/>
      <c r="X369" s="186"/>
      <c r="Y369" s="186"/>
      <c r="Z369" s="186"/>
      <c r="AA369" s="62"/>
      <c r="AB369" s="62"/>
      <c r="AC369" s="187"/>
      <c r="AD369" s="259"/>
      <c r="AE369" s="259"/>
      <c r="AF369" s="56"/>
      <c r="AG369" s="28"/>
      <c r="AH369" s="56"/>
      <c r="AI369" s="28"/>
      <c r="AJ369" s="132"/>
      <c r="AK369" s="198"/>
      <c r="AL369" s="286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6"/>
      <c r="C370" s="27" t="s">
        <v>35</v>
      </c>
      <c r="D370" s="185"/>
      <c r="E370" s="56"/>
      <c r="F370" s="186"/>
      <c r="G370" s="186"/>
      <c r="H370" s="186"/>
      <c r="I370" s="62"/>
      <c r="J370" s="62"/>
      <c r="K370" s="187"/>
      <c r="L370" s="259"/>
      <c r="M370" s="259"/>
      <c r="N370" s="56"/>
      <c r="O370" s="28"/>
      <c r="P370" s="56"/>
      <c r="Q370" s="28"/>
      <c r="R370" s="132"/>
      <c r="S370" s="215"/>
      <c r="T370" s="286"/>
      <c r="U370" s="27" t="s">
        <v>35</v>
      </c>
      <c r="V370" s="185"/>
      <c r="W370" s="56"/>
      <c r="X370" s="186"/>
      <c r="Y370" s="186"/>
      <c r="Z370" s="186"/>
      <c r="AA370" s="62"/>
      <c r="AB370" s="62"/>
      <c r="AC370" s="187"/>
      <c r="AD370" s="259"/>
      <c r="AE370" s="259"/>
      <c r="AF370" s="56"/>
      <c r="AG370" s="28"/>
      <c r="AH370" s="56"/>
      <c r="AI370" s="28"/>
      <c r="AJ370" s="132"/>
      <c r="AK370" s="198"/>
      <c r="AL370" s="286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6"/>
      <c r="C371" s="27" t="s">
        <v>37</v>
      </c>
      <c r="D371" s="185"/>
      <c r="E371" s="56"/>
      <c r="F371" s="186"/>
      <c r="G371" s="186"/>
      <c r="H371" s="186"/>
      <c r="I371" s="62"/>
      <c r="J371" s="62"/>
      <c r="K371" s="187"/>
      <c r="L371" s="259"/>
      <c r="M371" s="259"/>
      <c r="N371" s="56"/>
      <c r="O371" s="28"/>
      <c r="P371" s="56"/>
      <c r="Q371" s="28"/>
      <c r="R371" s="132"/>
      <c r="S371" s="215"/>
      <c r="T371" s="286"/>
      <c r="U371" s="27" t="s">
        <v>37</v>
      </c>
      <c r="V371" s="185"/>
      <c r="W371" s="56"/>
      <c r="X371" s="186"/>
      <c r="Y371" s="186"/>
      <c r="Z371" s="186"/>
      <c r="AA371" s="62"/>
      <c r="AB371" s="62"/>
      <c r="AC371" s="187"/>
      <c r="AD371" s="259"/>
      <c r="AE371" s="259"/>
      <c r="AF371" s="56"/>
      <c r="AG371" s="28"/>
      <c r="AH371" s="56"/>
      <c r="AI371" s="28"/>
      <c r="AJ371" s="132"/>
      <c r="AK371" s="198"/>
      <c r="AL371" s="286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7"/>
      <c r="C372" s="27"/>
      <c r="D372" s="185"/>
      <c r="E372" s="56"/>
      <c r="F372" s="188"/>
      <c r="G372" s="188"/>
      <c r="H372" s="188"/>
      <c r="I372" s="56"/>
      <c r="J372" s="56"/>
      <c r="K372" s="187"/>
      <c r="L372" s="259"/>
      <c r="M372" s="259"/>
      <c r="N372" s="56"/>
      <c r="O372" s="28"/>
      <c r="P372" s="56"/>
      <c r="Q372" s="28"/>
      <c r="R372" s="183"/>
      <c r="S372" s="215"/>
      <c r="T372" s="287"/>
      <c r="U372" s="27"/>
      <c r="V372" s="185"/>
      <c r="W372" s="56"/>
      <c r="X372" s="188"/>
      <c r="Y372" s="188"/>
      <c r="Z372" s="188"/>
      <c r="AA372" s="56"/>
      <c r="AB372" s="56"/>
      <c r="AC372" s="187"/>
      <c r="AD372" s="259"/>
      <c r="AE372" s="259"/>
      <c r="AF372" s="56"/>
      <c r="AG372" s="28"/>
      <c r="AH372" s="56"/>
      <c r="AI372" s="28"/>
      <c r="AJ372" s="183"/>
      <c r="AK372" s="198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5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5"/>
      <c r="T373" s="285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8"/>
      <c r="AL373" s="285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6"/>
      <c r="C374" s="27" t="s">
        <v>34</v>
      </c>
      <c r="D374" s="185"/>
      <c r="E374" s="56"/>
      <c r="F374" s="186"/>
      <c r="G374" s="186"/>
      <c r="H374" s="186"/>
      <c r="I374" s="62"/>
      <c r="J374" s="62"/>
      <c r="K374" s="187"/>
      <c r="L374" s="259"/>
      <c r="M374" s="259"/>
      <c r="N374" s="56"/>
      <c r="O374" s="28"/>
      <c r="P374" s="56"/>
      <c r="Q374" s="28"/>
      <c r="R374" s="132"/>
      <c r="S374" s="215"/>
      <c r="T374" s="286"/>
      <c r="U374" s="27" t="s">
        <v>34</v>
      </c>
      <c r="V374" s="185"/>
      <c r="W374" s="56"/>
      <c r="X374" s="186"/>
      <c r="Y374" s="186"/>
      <c r="Z374" s="186"/>
      <c r="AA374" s="62"/>
      <c r="AB374" s="62"/>
      <c r="AC374" s="187"/>
      <c r="AD374" s="259"/>
      <c r="AE374" s="259"/>
      <c r="AF374" s="56"/>
      <c r="AG374" s="28"/>
      <c r="AH374" s="56"/>
      <c r="AI374" s="28"/>
      <c r="AJ374" s="132"/>
      <c r="AK374" s="198"/>
      <c r="AL374" s="286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6"/>
      <c r="C375" s="27" t="s">
        <v>35</v>
      </c>
      <c r="D375" s="185"/>
      <c r="E375" s="56"/>
      <c r="F375" s="186"/>
      <c r="G375" s="186"/>
      <c r="H375" s="186"/>
      <c r="I375" s="62"/>
      <c r="J375" s="62"/>
      <c r="K375" s="187"/>
      <c r="L375" s="259"/>
      <c r="M375" s="259"/>
      <c r="N375" s="56"/>
      <c r="O375" s="28"/>
      <c r="P375" s="56"/>
      <c r="Q375" s="28"/>
      <c r="R375" s="132"/>
      <c r="S375" s="215"/>
      <c r="T375" s="286"/>
      <c r="U375" s="27" t="s">
        <v>35</v>
      </c>
      <c r="V375" s="185"/>
      <c r="W375" s="56"/>
      <c r="X375" s="186"/>
      <c r="Y375" s="186"/>
      <c r="Z375" s="186"/>
      <c r="AA375" s="62"/>
      <c r="AB375" s="62"/>
      <c r="AC375" s="187"/>
      <c r="AD375" s="259"/>
      <c r="AE375" s="259"/>
      <c r="AF375" s="56"/>
      <c r="AG375" s="28"/>
      <c r="AH375" s="56"/>
      <c r="AI375" s="28"/>
      <c r="AJ375" s="132"/>
      <c r="AK375" s="198"/>
      <c r="AL375" s="286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6"/>
      <c r="C376" s="27" t="s">
        <v>37</v>
      </c>
      <c r="D376" s="185"/>
      <c r="E376" s="56"/>
      <c r="F376" s="186"/>
      <c r="G376" s="186"/>
      <c r="H376" s="186"/>
      <c r="I376" s="62"/>
      <c r="J376" s="62"/>
      <c r="K376" s="187"/>
      <c r="L376" s="259"/>
      <c r="M376" s="259"/>
      <c r="N376" s="56"/>
      <c r="O376" s="28"/>
      <c r="P376" s="56"/>
      <c r="Q376" s="28"/>
      <c r="R376" s="132"/>
      <c r="S376" s="215"/>
      <c r="T376" s="286"/>
      <c r="U376" s="27" t="s">
        <v>37</v>
      </c>
      <c r="V376" s="185"/>
      <c r="W376" s="56"/>
      <c r="X376" s="186"/>
      <c r="Y376" s="186"/>
      <c r="Z376" s="186"/>
      <c r="AA376" s="62"/>
      <c r="AB376" s="62"/>
      <c r="AC376" s="187"/>
      <c r="AD376" s="259"/>
      <c r="AE376" s="259"/>
      <c r="AF376" s="56"/>
      <c r="AG376" s="28"/>
      <c r="AH376" s="56"/>
      <c r="AI376" s="28"/>
      <c r="AJ376" s="132"/>
      <c r="AK376" s="198"/>
      <c r="AL376" s="286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7"/>
      <c r="C377" s="27"/>
      <c r="D377" s="185"/>
      <c r="E377" s="56"/>
      <c r="F377" s="188"/>
      <c r="G377" s="188"/>
      <c r="H377" s="188"/>
      <c r="I377" s="56"/>
      <c r="J377" s="56"/>
      <c r="K377" s="187"/>
      <c r="L377" s="259"/>
      <c r="M377" s="259"/>
      <c r="N377" s="56"/>
      <c r="O377" s="28"/>
      <c r="P377" s="56"/>
      <c r="Q377" s="28"/>
      <c r="R377" s="183"/>
      <c r="S377" s="215"/>
      <c r="T377" s="287"/>
      <c r="U377" s="27"/>
      <c r="V377" s="185"/>
      <c r="W377" s="56"/>
      <c r="X377" s="188"/>
      <c r="Y377" s="188"/>
      <c r="Z377" s="188"/>
      <c r="AA377" s="56"/>
      <c r="AB377" s="56"/>
      <c r="AC377" s="187"/>
      <c r="AD377" s="259"/>
      <c r="AE377" s="259"/>
      <c r="AF377" s="56"/>
      <c r="AG377" s="28"/>
      <c r="AH377" s="56"/>
      <c r="AI377" s="28"/>
      <c r="AJ377" s="183"/>
      <c r="AK377" s="198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5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5"/>
      <c r="T378" s="285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8"/>
      <c r="AL378" s="285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6"/>
      <c r="C379" s="27" t="s">
        <v>34</v>
      </c>
      <c r="D379" s="185"/>
      <c r="E379" s="56"/>
      <c r="F379" s="186"/>
      <c r="G379" s="186"/>
      <c r="H379" s="186"/>
      <c r="I379" s="62"/>
      <c r="J379" s="62"/>
      <c r="K379" s="187"/>
      <c r="L379" s="259"/>
      <c r="M379" s="259"/>
      <c r="N379" s="56"/>
      <c r="O379" s="28"/>
      <c r="P379" s="56"/>
      <c r="Q379" s="28"/>
      <c r="R379" s="132"/>
      <c r="S379" s="215"/>
      <c r="T379" s="286"/>
      <c r="U379" s="27" t="s">
        <v>34</v>
      </c>
      <c r="V379" s="185"/>
      <c r="W379" s="56"/>
      <c r="X379" s="186"/>
      <c r="Y379" s="186"/>
      <c r="Z379" s="186"/>
      <c r="AA379" s="62"/>
      <c r="AB379" s="62"/>
      <c r="AC379" s="187"/>
      <c r="AD379" s="259"/>
      <c r="AE379" s="259"/>
      <c r="AF379" s="56"/>
      <c r="AG379" s="28"/>
      <c r="AH379" s="56"/>
      <c r="AI379" s="28"/>
      <c r="AJ379" s="132"/>
      <c r="AK379" s="198"/>
      <c r="AL379" s="286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6"/>
      <c r="C380" s="27" t="s">
        <v>35</v>
      </c>
      <c r="D380" s="185"/>
      <c r="E380" s="56"/>
      <c r="F380" s="186"/>
      <c r="G380" s="186"/>
      <c r="H380" s="186"/>
      <c r="I380" s="62"/>
      <c r="J380" s="62"/>
      <c r="K380" s="187"/>
      <c r="L380" s="259"/>
      <c r="M380" s="259"/>
      <c r="N380" s="56"/>
      <c r="O380" s="28"/>
      <c r="P380" s="56"/>
      <c r="Q380" s="28"/>
      <c r="R380" s="132"/>
      <c r="S380" s="215"/>
      <c r="T380" s="286"/>
      <c r="U380" s="27" t="s">
        <v>35</v>
      </c>
      <c r="V380" s="185"/>
      <c r="W380" s="56"/>
      <c r="X380" s="186"/>
      <c r="Y380" s="186"/>
      <c r="Z380" s="186"/>
      <c r="AA380" s="62"/>
      <c r="AB380" s="62"/>
      <c r="AC380" s="187"/>
      <c r="AD380" s="259"/>
      <c r="AE380" s="259"/>
      <c r="AF380" s="56"/>
      <c r="AG380" s="28"/>
      <c r="AH380" s="56"/>
      <c r="AI380" s="28"/>
      <c r="AJ380" s="132"/>
      <c r="AK380" s="198"/>
      <c r="AL380" s="286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6"/>
      <c r="C381" s="27" t="s">
        <v>37</v>
      </c>
      <c r="D381" s="185"/>
      <c r="E381" s="56"/>
      <c r="F381" s="186"/>
      <c r="G381" s="186"/>
      <c r="H381" s="186"/>
      <c r="I381" s="62"/>
      <c r="J381" s="62"/>
      <c r="K381" s="187"/>
      <c r="L381" s="259"/>
      <c r="M381" s="259"/>
      <c r="N381" s="56"/>
      <c r="O381" s="28"/>
      <c r="P381" s="56"/>
      <c r="Q381" s="28"/>
      <c r="R381" s="132"/>
      <c r="S381" s="215"/>
      <c r="T381" s="286"/>
      <c r="U381" s="27" t="s">
        <v>37</v>
      </c>
      <c r="V381" s="185"/>
      <c r="W381" s="56"/>
      <c r="X381" s="186"/>
      <c r="Y381" s="186"/>
      <c r="Z381" s="186"/>
      <c r="AA381" s="62"/>
      <c r="AB381" s="62"/>
      <c r="AC381" s="187"/>
      <c r="AD381" s="259"/>
      <c r="AE381" s="259"/>
      <c r="AF381" s="56"/>
      <c r="AG381" s="28"/>
      <c r="AH381" s="56"/>
      <c r="AI381" s="28"/>
      <c r="AJ381" s="132"/>
      <c r="AK381" s="198"/>
      <c r="AL381" s="286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7"/>
      <c r="C382" s="27"/>
      <c r="D382" s="185"/>
      <c r="E382" s="56"/>
      <c r="F382" s="188"/>
      <c r="G382" s="188"/>
      <c r="H382" s="188"/>
      <c r="I382" s="56"/>
      <c r="J382" s="56"/>
      <c r="K382" s="187"/>
      <c r="L382" s="259"/>
      <c r="M382" s="259"/>
      <c r="N382" s="56"/>
      <c r="O382" s="28"/>
      <c r="P382" s="56"/>
      <c r="Q382" s="28"/>
      <c r="R382" s="183"/>
      <c r="S382" s="215"/>
      <c r="T382" s="287"/>
      <c r="U382" s="27"/>
      <c r="V382" s="185"/>
      <c r="W382" s="56"/>
      <c r="X382" s="188"/>
      <c r="Y382" s="188"/>
      <c r="Z382" s="188"/>
      <c r="AA382" s="56"/>
      <c r="AB382" s="56"/>
      <c r="AC382" s="187"/>
      <c r="AD382" s="259"/>
      <c r="AE382" s="259"/>
      <c r="AF382" s="56"/>
      <c r="AG382" s="28"/>
      <c r="AH382" s="56"/>
      <c r="AI382" s="28"/>
      <c r="AJ382" s="183"/>
      <c r="AK382" s="198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5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5"/>
      <c r="T383" s="285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8"/>
      <c r="AL383" s="285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6"/>
      <c r="C384" s="27" t="s">
        <v>34</v>
      </c>
      <c r="D384" s="185"/>
      <c r="E384" s="56"/>
      <c r="F384" s="186"/>
      <c r="G384" s="186"/>
      <c r="H384" s="186"/>
      <c r="I384" s="62"/>
      <c r="J384" s="62"/>
      <c r="K384" s="187"/>
      <c r="L384" s="259"/>
      <c r="M384" s="259"/>
      <c r="N384" s="56"/>
      <c r="O384" s="28"/>
      <c r="P384" s="56"/>
      <c r="Q384" s="28"/>
      <c r="R384" s="132"/>
      <c r="S384" s="215"/>
      <c r="T384" s="286"/>
      <c r="U384" s="27" t="s">
        <v>34</v>
      </c>
      <c r="V384" s="185"/>
      <c r="W384" s="56"/>
      <c r="X384" s="186"/>
      <c r="Y384" s="186"/>
      <c r="Z384" s="186"/>
      <c r="AA384" s="62"/>
      <c r="AB384" s="62"/>
      <c r="AC384" s="187"/>
      <c r="AD384" s="259"/>
      <c r="AE384" s="259"/>
      <c r="AF384" s="56"/>
      <c r="AG384" s="28"/>
      <c r="AH384" s="56"/>
      <c r="AI384" s="28"/>
      <c r="AJ384" s="132"/>
      <c r="AK384" s="198"/>
      <c r="AL384" s="286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6"/>
      <c r="C385" s="27" t="s">
        <v>35</v>
      </c>
      <c r="D385" s="185"/>
      <c r="E385" s="56"/>
      <c r="F385" s="186"/>
      <c r="G385" s="186"/>
      <c r="H385" s="186"/>
      <c r="I385" s="62"/>
      <c r="J385" s="62"/>
      <c r="K385" s="187"/>
      <c r="L385" s="259"/>
      <c r="M385" s="259"/>
      <c r="N385" s="56"/>
      <c r="O385" s="28"/>
      <c r="P385" s="56"/>
      <c r="Q385" s="28"/>
      <c r="R385" s="132"/>
      <c r="S385" s="215"/>
      <c r="T385" s="286"/>
      <c r="U385" s="27" t="s">
        <v>35</v>
      </c>
      <c r="V385" s="185"/>
      <c r="W385" s="56"/>
      <c r="X385" s="186"/>
      <c r="Y385" s="186"/>
      <c r="Z385" s="186"/>
      <c r="AA385" s="62"/>
      <c r="AB385" s="62"/>
      <c r="AC385" s="187"/>
      <c r="AD385" s="259"/>
      <c r="AE385" s="259"/>
      <c r="AF385" s="56"/>
      <c r="AG385" s="28"/>
      <c r="AH385" s="56"/>
      <c r="AI385" s="28"/>
      <c r="AJ385" s="132"/>
      <c r="AK385" s="198"/>
      <c r="AL385" s="286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6"/>
      <c r="C386" s="27" t="s">
        <v>37</v>
      </c>
      <c r="D386" s="185"/>
      <c r="E386" s="56"/>
      <c r="F386" s="186"/>
      <c r="G386" s="186"/>
      <c r="H386" s="186"/>
      <c r="I386" s="62"/>
      <c r="J386" s="62"/>
      <c r="K386" s="187"/>
      <c r="L386" s="259"/>
      <c r="M386" s="259"/>
      <c r="N386" s="56"/>
      <c r="O386" s="28"/>
      <c r="P386" s="56"/>
      <c r="Q386" s="28"/>
      <c r="R386" s="132"/>
      <c r="S386" s="215"/>
      <c r="T386" s="286"/>
      <c r="U386" s="27" t="s">
        <v>37</v>
      </c>
      <c r="V386" s="185"/>
      <c r="W386" s="56"/>
      <c r="X386" s="186"/>
      <c r="Y386" s="186"/>
      <c r="Z386" s="186"/>
      <c r="AA386" s="62"/>
      <c r="AB386" s="62"/>
      <c r="AC386" s="187"/>
      <c r="AD386" s="259"/>
      <c r="AE386" s="259"/>
      <c r="AF386" s="56"/>
      <c r="AG386" s="28"/>
      <c r="AH386" s="56"/>
      <c r="AI386" s="28"/>
      <c r="AJ386" s="132"/>
      <c r="AK386" s="198"/>
      <c r="AL386" s="286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7"/>
      <c r="C387" s="27"/>
      <c r="D387" s="185"/>
      <c r="E387" s="56"/>
      <c r="F387" s="188"/>
      <c r="G387" s="188"/>
      <c r="H387" s="188"/>
      <c r="I387" s="56"/>
      <c r="J387" s="56"/>
      <c r="K387" s="187"/>
      <c r="L387" s="259"/>
      <c r="M387" s="259"/>
      <c r="N387" s="56"/>
      <c r="O387" s="28"/>
      <c r="P387" s="56"/>
      <c r="Q387" s="28"/>
      <c r="R387" s="183"/>
      <c r="S387" s="215"/>
      <c r="T387" s="287"/>
      <c r="U387" s="27"/>
      <c r="V387" s="185"/>
      <c r="W387" s="56"/>
      <c r="X387" s="188"/>
      <c r="Y387" s="188"/>
      <c r="Z387" s="188"/>
      <c r="AA387" s="56"/>
      <c r="AB387" s="56"/>
      <c r="AC387" s="187"/>
      <c r="AD387" s="259"/>
      <c r="AE387" s="259"/>
      <c r="AF387" s="56"/>
      <c r="AG387" s="28"/>
      <c r="AH387" s="56"/>
      <c r="AI387" s="28"/>
      <c r="AJ387" s="183"/>
      <c r="AK387" s="198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5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5"/>
      <c r="T388" s="285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8"/>
      <c r="AL388" s="285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6"/>
      <c r="C389" s="27" t="s">
        <v>34</v>
      </c>
      <c r="D389" s="185"/>
      <c r="E389" s="56"/>
      <c r="F389" s="186"/>
      <c r="G389" s="186"/>
      <c r="H389" s="186"/>
      <c r="I389" s="62"/>
      <c r="J389" s="62"/>
      <c r="K389" s="187"/>
      <c r="L389" s="259"/>
      <c r="M389" s="259"/>
      <c r="N389" s="56"/>
      <c r="O389" s="28"/>
      <c r="P389" s="56"/>
      <c r="Q389" s="28"/>
      <c r="R389" s="132"/>
      <c r="S389" s="215"/>
      <c r="T389" s="286"/>
      <c r="U389" s="27" t="s">
        <v>34</v>
      </c>
      <c r="V389" s="185"/>
      <c r="W389" s="56"/>
      <c r="X389" s="186"/>
      <c r="Y389" s="186"/>
      <c r="Z389" s="186"/>
      <c r="AA389" s="62"/>
      <c r="AB389" s="62"/>
      <c r="AC389" s="187"/>
      <c r="AD389" s="259"/>
      <c r="AE389" s="259"/>
      <c r="AF389" s="56"/>
      <c r="AG389" s="28"/>
      <c r="AH389" s="56"/>
      <c r="AI389" s="28"/>
      <c r="AJ389" s="132"/>
      <c r="AK389" s="198"/>
      <c r="AL389" s="286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6"/>
      <c r="C390" s="27" t="s">
        <v>35</v>
      </c>
      <c r="D390" s="185"/>
      <c r="E390" s="56"/>
      <c r="F390" s="186"/>
      <c r="G390" s="186"/>
      <c r="H390" s="186"/>
      <c r="I390" s="62"/>
      <c r="J390" s="62"/>
      <c r="K390" s="187"/>
      <c r="L390" s="259"/>
      <c r="M390" s="259"/>
      <c r="N390" s="56"/>
      <c r="O390" s="28"/>
      <c r="P390" s="56"/>
      <c r="Q390" s="28"/>
      <c r="R390" s="132"/>
      <c r="S390" s="215"/>
      <c r="T390" s="286"/>
      <c r="U390" s="27" t="s">
        <v>35</v>
      </c>
      <c r="V390" s="185"/>
      <c r="W390" s="56"/>
      <c r="X390" s="186"/>
      <c r="Y390" s="186"/>
      <c r="Z390" s="186"/>
      <c r="AA390" s="62"/>
      <c r="AB390" s="62"/>
      <c r="AC390" s="187"/>
      <c r="AD390" s="259"/>
      <c r="AE390" s="259"/>
      <c r="AF390" s="56"/>
      <c r="AG390" s="28"/>
      <c r="AH390" s="56"/>
      <c r="AI390" s="28"/>
      <c r="AJ390" s="132"/>
      <c r="AK390" s="198"/>
      <c r="AL390" s="286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6"/>
      <c r="C391" s="27" t="s">
        <v>37</v>
      </c>
      <c r="D391" s="185"/>
      <c r="E391" s="56"/>
      <c r="F391" s="186"/>
      <c r="G391" s="186"/>
      <c r="H391" s="186"/>
      <c r="I391" s="62"/>
      <c r="J391" s="62"/>
      <c r="K391" s="187"/>
      <c r="L391" s="259"/>
      <c r="M391" s="259"/>
      <c r="N391" s="56"/>
      <c r="O391" s="28"/>
      <c r="P391" s="56"/>
      <c r="Q391" s="28"/>
      <c r="R391" s="132"/>
      <c r="S391" s="215"/>
      <c r="T391" s="286"/>
      <c r="U391" s="27" t="s">
        <v>37</v>
      </c>
      <c r="V391" s="185"/>
      <c r="W391" s="56"/>
      <c r="X391" s="186"/>
      <c r="Y391" s="186"/>
      <c r="Z391" s="186"/>
      <c r="AA391" s="62"/>
      <c r="AB391" s="62"/>
      <c r="AC391" s="187"/>
      <c r="AD391" s="259"/>
      <c r="AE391" s="259"/>
      <c r="AF391" s="56"/>
      <c r="AG391" s="28"/>
      <c r="AH391" s="56"/>
      <c r="AI391" s="28"/>
      <c r="AJ391" s="132"/>
      <c r="AK391" s="198"/>
      <c r="AL391" s="286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7"/>
      <c r="C392" s="27"/>
      <c r="D392" s="185"/>
      <c r="E392" s="56"/>
      <c r="F392" s="188"/>
      <c r="G392" s="188"/>
      <c r="H392" s="188"/>
      <c r="I392" s="56"/>
      <c r="J392" s="56"/>
      <c r="K392" s="187"/>
      <c r="L392" s="259"/>
      <c r="M392" s="259"/>
      <c r="N392" s="56"/>
      <c r="O392" s="28"/>
      <c r="P392" s="56"/>
      <c r="Q392" s="28"/>
      <c r="R392" s="183"/>
      <c r="S392" s="215"/>
      <c r="T392" s="287"/>
      <c r="U392" s="27"/>
      <c r="V392" s="185"/>
      <c r="W392" s="56"/>
      <c r="X392" s="188"/>
      <c r="Y392" s="188"/>
      <c r="Z392" s="188"/>
      <c r="AA392" s="56"/>
      <c r="AB392" s="56"/>
      <c r="AC392" s="187"/>
      <c r="AD392" s="259"/>
      <c r="AE392" s="259"/>
      <c r="AF392" s="56"/>
      <c r="AG392" s="28"/>
      <c r="AH392" s="56"/>
      <c r="AI392" s="28"/>
      <c r="AJ392" s="183"/>
      <c r="AK392" s="198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5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5"/>
      <c r="T393" s="285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8"/>
      <c r="AL393" s="285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6"/>
      <c r="C394" s="27" t="s">
        <v>34</v>
      </c>
      <c r="D394" s="185"/>
      <c r="E394" s="56"/>
      <c r="F394" s="186"/>
      <c r="G394" s="186"/>
      <c r="H394" s="186"/>
      <c r="I394" s="62"/>
      <c r="J394" s="62"/>
      <c r="K394" s="187"/>
      <c r="L394" s="259"/>
      <c r="M394" s="259"/>
      <c r="N394" s="56"/>
      <c r="O394" s="28"/>
      <c r="P394" s="56"/>
      <c r="Q394" s="28"/>
      <c r="R394" s="132"/>
      <c r="S394" s="215"/>
      <c r="T394" s="286"/>
      <c r="U394" s="27" t="s">
        <v>34</v>
      </c>
      <c r="V394" s="185"/>
      <c r="W394" s="56"/>
      <c r="X394" s="186"/>
      <c r="Y394" s="186"/>
      <c r="Z394" s="186"/>
      <c r="AA394" s="62"/>
      <c r="AB394" s="62"/>
      <c r="AC394" s="187"/>
      <c r="AD394" s="259"/>
      <c r="AE394" s="259"/>
      <c r="AF394" s="56"/>
      <c r="AG394" s="28"/>
      <c r="AH394" s="56"/>
      <c r="AI394" s="28"/>
      <c r="AJ394" s="132"/>
      <c r="AK394" s="198"/>
      <c r="AL394" s="286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6"/>
      <c r="C395" s="27" t="s">
        <v>35</v>
      </c>
      <c r="D395" s="185"/>
      <c r="E395" s="56"/>
      <c r="F395" s="186"/>
      <c r="G395" s="186"/>
      <c r="H395" s="186"/>
      <c r="I395" s="62"/>
      <c r="J395" s="62"/>
      <c r="K395" s="187"/>
      <c r="L395" s="259"/>
      <c r="M395" s="259"/>
      <c r="N395" s="56"/>
      <c r="O395" s="28"/>
      <c r="P395" s="56"/>
      <c r="Q395" s="28"/>
      <c r="R395" s="132"/>
      <c r="S395" s="215"/>
      <c r="T395" s="286"/>
      <c r="U395" s="27" t="s">
        <v>35</v>
      </c>
      <c r="V395" s="185"/>
      <c r="W395" s="56"/>
      <c r="X395" s="186"/>
      <c r="Y395" s="186"/>
      <c r="Z395" s="186"/>
      <c r="AA395" s="62"/>
      <c r="AB395" s="62"/>
      <c r="AC395" s="187"/>
      <c r="AD395" s="259"/>
      <c r="AE395" s="259"/>
      <c r="AF395" s="56"/>
      <c r="AG395" s="28"/>
      <c r="AH395" s="56"/>
      <c r="AI395" s="28"/>
      <c r="AJ395" s="132"/>
      <c r="AK395" s="198"/>
      <c r="AL395" s="286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6"/>
      <c r="C396" s="27" t="s">
        <v>37</v>
      </c>
      <c r="D396" s="185"/>
      <c r="E396" s="56"/>
      <c r="F396" s="186"/>
      <c r="G396" s="186"/>
      <c r="H396" s="186"/>
      <c r="I396" s="62"/>
      <c r="J396" s="62"/>
      <c r="K396" s="187"/>
      <c r="L396" s="259"/>
      <c r="M396" s="259"/>
      <c r="N396" s="56"/>
      <c r="O396" s="28"/>
      <c r="P396" s="56"/>
      <c r="Q396" s="28"/>
      <c r="R396" s="132"/>
      <c r="S396" s="215"/>
      <c r="T396" s="286"/>
      <c r="U396" s="27" t="s">
        <v>37</v>
      </c>
      <c r="V396" s="185"/>
      <c r="W396" s="56"/>
      <c r="X396" s="186"/>
      <c r="Y396" s="186"/>
      <c r="Z396" s="186"/>
      <c r="AA396" s="62"/>
      <c r="AB396" s="62"/>
      <c r="AC396" s="187"/>
      <c r="AD396" s="259"/>
      <c r="AE396" s="259"/>
      <c r="AF396" s="56"/>
      <c r="AG396" s="28"/>
      <c r="AH396" s="56"/>
      <c r="AI396" s="28"/>
      <c r="AJ396" s="132"/>
      <c r="AK396" s="198"/>
      <c r="AL396" s="286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7"/>
      <c r="C397" s="27"/>
      <c r="D397" s="185"/>
      <c r="E397" s="56"/>
      <c r="F397" s="188"/>
      <c r="G397" s="188"/>
      <c r="H397" s="188"/>
      <c r="I397" s="56"/>
      <c r="J397" s="56"/>
      <c r="K397" s="187"/>
      <c r="L397" s="259"/>
      <c r="M397" s="259"/>
      <c r="N397" s="56"/>
      <c r="O397" s="28"/>
      <c r="P397" s="56"/>
      <c r="Q397" s="28"/>
      <c r="R397" s="183"/>
      <c r="S397" s="215"/>
      <c r="T397" s="287"/>
      <c r="U397" s="27"/>
      <c r="V397" s="185"/>
      <c r="W397" s="56"/>
      <c r="X397" s="188"/>
      <c r="Y397" s="188"/>
      <c r="Z397" s="188"/>
      <c r="AA397" s="56"/>
      <c r="AB397" s="56"/>
      <c r="AC397" s="187"/>
      <c r="AD397" s="259"/>
      <c r="AE397" s="259"/>
      <c r="AF397" s="56"/>
      <c r="AG397" s="28"/>
      <c r="AH397" s="56"/>
      <c r="AI397" s="28"/>
      <c r="AJ397" s="183"/>
      <c r="AK397" s="198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5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5"/>
      <c r="T398" s="285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8"/>
      <c r="AL398" s="285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6"/>
      <c r="C399" s="27" t="s">
        <v>34</v>
      </c>
      <c r="D399" s="185"/>
      <c r="E399" s="56"/>
      <c r="F399" s="186"/>
      <c r="G399" s="186"/>
      <c r="H399" s="186"/>
      <c r="I399" s="62"/>
      <c r="J399" s="62"/>
      <c r="K399" s="187"/>
      <c r="L399" s="259"/>
      <c r="M399" s="259"/>
      <c r="N399" s="56"/>
      <c r="O399" s="28"/>
      <c r="P399" s="56"/>
      <c r="Q399" s="28"/>
      <c r="R399" s="132"/>
      <c r="S399" s="215"/>
      <c r="T399" s="286"/>
      <c r="U399" s="27" t="s">
        <v>34</v>
      </c>
      <c r="V399" s="185"/>
      <c r="W399" s="56"/>
      <c r="X399" s="186"/>
      <c r="Y399" s="186"/>
      <c r="Z399" s="186"/>
      <c r="AA399" s="62"/>
      <c r="AB399" s="62"/>
      <c r="AC399" s="187"/>
      <c r="AD399" s="259"/>
      <c r="AE399" s="259"/>
      <c r="AF399" s="56"/>
      <c r="AG399" s="28"/>
      <c r="AH399" s="56"/>
      <c r="AI399" s="28"/>
      <c r="AJ399" s="132"/>
      <c r="AK399" s="198"/>
      <c r="AL399" s="286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6"/>
      <c r="C400" s="27" t="s">
        <v>35</v>
      </c>
      <c r="D400" s="185"/>
      <c r="E400" s="56"/>
      <c r="F400" s="186"/>
      <c r="G400" s="186"/>
      <c r="H400" s="186"/>
      <c r="I400" s="62"/>
      <c r="J400" s="62"/>
      <c r="K400" s="187"/>
      <c r="L400" s="259"/>
      <c r="M400" s="259"/>
      <c r="N400" s="56"/>
      <c r="O400" s="28"/>
      <c r="P400" s="56"/>
      <c r="Q400" s="28"/>
      <c r="R400" s="132"/>
      <c r="S400" s="215"/>
      <c r="T400" s="286"/>
      <c r="U400" s="27" t="s">
        <v>35</v>
      </c>
      <c r="V400" s="185"/>
      <c r="W400" s="56"/>
      <c r="X400" s="186"/>
      <c r="Y400" s="186"/>
      <c r="Z400" s="186"/>
      <c r="AA400" s="62"/>
      <c r="AB400" s="62"/>
      <c r="AC400" s="187"/>
      <c r="AD400" s="259"/>
      <c r="AE400" s="259"/>
      <c r="AF400" s="56"/>
      <c r="AG400" s="28"/>
      <c r="AH400" s="56"/>
      <c r="AI400" s="28"/>
      <c r="AJ400" s="132"/>
      <c r="AK400" s="198"/>
      <c r="AL400" s="286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6"/>
      <c r="C401" s="27" t="s">
        <v>37</v>
      </c>
      <c r="D401" s="185"/>
      <c r="E401" s="56"/>
      <c r="F401" s="186"/>
      <c r="G401" s="186"/>
      <c r="H401" s="186"/>
      <c r="I401" s="62"/>
      <c r="J401" s="62"/>
      <c r="K401" s="187"/>
      <c r="L401" s="259"/>
      <c r="M401" s="259"/>
      <c r="N401" s="56"/>
      <c r="O401" s="28"/>
      <c r="P401" s="56"/>
      <c r="Q401" s="28"/>
      <c r="R401" s="132"/>
      <c r="S401" s="215"/>
      <c r="T401" s="286"/>
      <c r="U401" s="27" t="s">
        <v>37</v>
      </c>
      <c r="V401" s="185"/>
      <c r="W401" s="56"/>
      <c r="X401" s="186"/>
      <c r="Y401" s="186"/>
      <c r="Z401" s="186"/>
      <c r="AA401" s="62"/>
      <c r="AB401" s="62"/>
      <c r="AC401" s="187"/>
      <c r="AD401" s="259"/>
      <c r="AE401" s="259"/>
      <c r="AF401" s="56"/>
      <c r="AG401" s="28"/>
      <c r="AH401" s="56"/>
      <c r="AI401" s="28"/>
      <c r="AJ401" s="132"/>
      <c r="AK401" s="198"/>
      <c r="AL401" s="286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7"/>
      <c r="C402" s="27"/>
      <c r="D402" s="185"/>
      <c r="E402" s="56"/>
      <c r="F402" s="188"/>
      <c r="G402" s="188"/>
      <c r="H402" s="188"/>
      <c r="I402" s="56"/>
      <c r="J402" s="56"/>
      <c r="K402" s="187"/>
      <c r="L402" s="259"/>
      <c r="M402" s="259"/>
      <c r="N402" s="56"/>
      <c r="O402" s="28"/>
      <c r="P402" s="56"/>
      <c r="Q402" s="28"/>
      <c r="R402" s="183"/>
      <c r="S402" s="215"/>
      <c r="T402" s="287"/>
      <c r="U402" s="27"/>
      <c r="V402" s="185"/>
      <c r="W402" s="56"/>
      <c r="X402" s="188"/>
      <c r="Y402" s="188"/>
      <c r="Z402" s="188"/>
      <c r="AA402" s="56"/>
      <c r="AB402" s="56"/>
      <c r="AC402" s="187"/>
      <c r="AD402" s="259"/>
      <c r="AE402" s="259"/>
      <c r="AF402" s="56"/>
      <c r="AG402" s="28"/>
      <c r="AH402" s="56"/>
      <c r="AI402" s="28"/>
      <c r="AJ402" s="183"/>
      <c r="AK402" s="198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5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5"/>
      <c r="T403" s="285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8"/>
      <c r="AL403" s="285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6"/>
      <c r="C404" s="27" t="s">
        <v>34</v>
      </c>
      <c r="D404" s="185"/>
      <c r="E404" s="56"/>
      <c r="F404" s="186"/>
      <c r="G404" s="186"/>
      <c r="H404" s="186"/>
      <c r="I404" s="62"/>
      <c r="J404" s="62"/>
      <c r="K404" s="187"/>
      <c r="L404" s="259"/>
      <c r="M404" s="259"/>
      <c r="N404" s="56"/>
      <c r="O404" s="28"/>
      <c r="P404" s="56"/>
      <c r="Q404" s="28"/>
      <c r="R404" s="132"/>
      <c r="S404" s="215"/>
      <c r="T404" s="286"/>
      <c r="U404" s="27" t="s">
        <v>34</v>
      </c>
      <c r="V404" s="185"/>
      <c r="W404" s="56"/>
      <c r="X404" s="186"/>
      <c r="Y404" s="186"/>
      <c r="Z404" s="186"/>
      <c r="AA404" s="62"/>
      <c r="AB404" s="62"/>
      <c r="AC404" s="187"/>
      <c r="AD404" s="259"/>
      <c r="AE404" s="259"/>
      <c r="AF404" s="56"/>
      <c r="AG404" s="28"/>
      <c r="AH404" s="56"/>
      <c r="AI404" s="28"/>
      <c r="AJ404" s="132"/>
      <c r="AK404" s="198"/>
      <c r="AL404" s="286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6"/>
      <c r="C405" s="27" t="s">
        <v>35</v>
      </c>
      <c r="D405" s="185"/>
      <c r="E405" s="56"/>
      <c r="F405" s="186"/>
      <c r="G405" s="186"/>
      <c r="H405" s="186"/>
      <c r="I405" s="62"/>
      <c r="J405" s="62"/>
      <c r="K405" s="187"/>
      <c r="L405" s="259"/>
      <c r="M405" s="259"/>
      <c r="N405" s="56"/>
      <c r="O405" s="28"/>
      <c r="P405" s="56"/>
      <c r="Q405" s="28"/>
      <c r="R405" s="132"/>
      <c r="S405" s="215"/>
      <c r="T405" s="286"/>
      <c r="U405" s="27" t="s">
        <v>35</v>
      </c>
      <c r="V405" s="185"/>
      <c r="W405" s="56"/>
      <c r="X405" s="186"/>
      <c r="Y405" s="186"/>
      <c r="Z405" s="186"/>
      <c r="AA405" s="62"/>
      <c r="AB405" s="62"/>
      <c r="AC405" s="187"/>
      <c r="AD405" s="259"/>
      <c r="AE405" s="259"/>
      <c r="AF405" s="56"/>
      <c r="AG405" s="28"/>
      <c r="AH405" s="56"/>
      <c r="AI405" s="28"/>
      <c r="AJ405" s="132"/>
      <c r="AK405" s="198"/>
      <c r="AL405" s="286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6"/>
      <c r="C406" s="27" t="s">
        <v>37</v>
      </c>
      <c r="D406" s="185"/>
      <c r="E406" s="56"/>
      <c r="F406" s="186"/>
      <c r="G406" s="186"/>
      <c r="H406" s="186"/>
      <c r="I406" s="62"/>
      <c r="J406" s="62"/>
      <c r="K406" s="187"/>
      <c r="L406" s="259"/>
      <c r="M406" s="259"/>
      <c r="N406" s="56"/>
      <c r="O406" s="28"/>
      <c r="P406" s="56"/>
      <c r="Q406" s="28"/>
      <c r="R406" s="132"/>
      <c r="S406" s="215"/>
      <c r="T406" s="286"/>
      <c r="U406" s="27" t="s">
        <v>37</v>
      </c>
      <c r="V406" s="185"/>
      <c r="W406" s="56"/>
      <c r="X406" s="186"/>
      <c r="Y406" s="186"/>
      <c r="Z406" s="186"/>
      <c r="AA406" s="62"/>
      <c r="AB406" s="62"/>
      <c r="AC406" s="187"/>
      <c r="AD406" s="259"/>
      <c r="AE406" s="259"/>
      <c r="AF406" s="56"/>
      <c r="AG406" s="28"/>
      <c r="AH406" s="56"/>
      <c r="AI406" s="28"/>
      <c r="AJ406" s="132"/>
      <c r="AK406" s="198"/>
      <c r="AL406" s="286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7"/>
      <c r="C407" s="27"/>
      <c r="D407" s="185"/>
      <c r="E407" s="56"/>
      <c r="F407" s="188"/>
      <c r="G407" s="188"/>
      <c r="H407" s="188"/>
      <c r="I407" s="56"/>
      <c r="J407" s="56"/>
      <c r="K407" s="187"/>
      <c r="L407" s="259"/>
      <c r="M407" s="259"/>
      <c r="N407" s="56"/>
      <c r="O407" s="28"/>
      <c r="P407" s="56"/>
      <c r="Q407" s="28"/>
      <c r="R407" s="183"/>
      <c r="S407" s="215"/>
      <c r="T407" s="287"/>
      <c r="U407" s="27"/>
      <c r="V407" s="185"/>
      <c r="W407" s="56"/>
      <c r="X407" s="188"/>
      <c r="Y407" s="188"/>
      <c r="Z407" s="188"/>
      <c r="AA407" s="56"/>
      <c r="AB407" s="56"/>
      <c r="AC407" s="187"/>
      <c r="AD407" s="259"/>
      <c r="AE407" s="259"/>
      <c r="AF407" s="56"/>
      <c r="AG407" s="28"/>
      <c r="AH407" s="56"/>
      <c r="AI407" s="28"/>
      <c r="AJ407" s="183"/>
      <c r="AK407" s="198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5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5"/>
      <c r="T408" s="285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8"/>
      <c r="AL408" s="285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6"/>
      <c r="C409" s="27" t="s">
        <v>34</v>
      </c>
      <c r="D409" s="185"/>
      <c r="E409" s="56"/>
      <c r="F409" s="186"/>
      <c r="G409" s="186"/>
      <c r="H409" s="186"/>
      <c r="I409" s="62"/>
      <c r="J409" s="62"/>
      <c r="K409" s="187"/>
      <c r="L409" s="259"/>
      <c r="M409" s="259"/>
      <c r="N409" s="56"/>
      <c r="O409" s="28"/>
      <c r="P409" s="56"/>
      <c r="Q409" s="28"/>
      <c r="R409" s="132"/>
      <c r="S409" s="215"/>
      <c r="T409" s="286"/>
      <c r="U409" s="27" t="s">
        <v>34</v>
      </c>
      <c r="V409" s="185"/>
      <c r="W409" s="56"/>
      <c r="X409" s="186"/>
      <c r="Y409" s="186"/>
      <c r="Z409" s="186"/>
      <c r="AA409" s="62"/>
      <c r="AB409" s="62"/>
      <c r="AC409" s="187"/>
      <c r="AD409" s="259"/>
      <c r="AE409" s="259"/>
      <c r="AF409" s="56"/>
      <c r="AG409" s="28"/>
      <c r="AH409" s="56"/>
      <c r="AI409" s="28"/>
      <c r="AJ409" s="132"/>
      <c r="AK409" s="198"/>
      <c r="AL409" s="286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6"/>
      <c r="C410" s="27" t="s">
        <v>35</v>
      </c>
      <c r="D410" s="185"/>
      <c r="E410" s="56"/>
      <c r="F410" s="186"/>
      <c r="G410" s="186"/>
      <c r="H410" s="186"/>
      <c r="I410" s="62"/>
      <c r="J410" s="62"/>
      <c r="K410" s="187"/>
      <c r="L410" s="259"/>
      <c r="M410" s="259"/>
      <c r="N410" s="56"/>
      <c r="O410" s="28"/>
      <c r="P410" s="56"/>
      <c r="Q410" s="28"/>
      <c r="R410" s="132"/>
      <c r="S410" s="215"/>
      <c r="T410" s="286"/>
      <c r="U410" s="27" t="s">
        <v>35</v>
      </c>
      <c r="V410" s="185"/>
      <c r="W410" s="56"/>
      <c r="X410" s="186"/>
      <c r="Y410" s="186"/>
      <c r="Z410" s="186"/>
      <c r="AA410" s="62"/>
      <c r="AB410" s="62"/>
      <c r="AC410" s="187"/>
      <c r="AD410" s="259"/>
      <c r="AE410" s="259"/>
      <c r="AF410" s="56"/>
      <c r="AG410" s="28"/>
      <c r="AH410" s="56"/>
      <c r="AI410" s="28"/>
      <c r="AJ410" s="132"/>
      <c r="AK410" s="198"/>
      <c r="AL410" s="286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6"/>
      <c r="C411" s="27" t="s">
        <v>37</v>
      </c>
      <c r="D411" s="185"/>
      <c r="E411" s="56"/>
      <c r="F411" s="186"/>
      <c r="G411" s="186"/>
      <c r="H411" s="186"/>
      <c r="I411" s="62"/>
      <c r="J411" s="62"/>
      <c r="K411" s="187"/>
      <c r="L411" s="259"/>
      <c r="M411" s="259"/>
      <c r="N411" s="56"/>
      <c r="O411" s="28"/>
      <c r="P411" s="56"/>
      <c r="Q411" s="28"/>
      <c r="R411" s="132"/>
      <c r="S411" s="215"/>
      <c r="T411" s="286"/>
      <c r="U411" s="27" t="s">
        <v>37</v>
      </c>
      <c r="V411" s="185"/>
      <c r="W411" s="56"/>
      <c r="X411" s="186"/>
      <c r="Y411" s="186"/>
      <c r="Z411" s="186"/>
      <c r="AA411" s="62"/>
      <c r="AB411" s="62"/>
      <c r="AC411" s="187"/>
      <c r="AD411" s="259"/>
      <c r="AE411" s="259"/>
      <c r="AF411" s="56"/>
      <c r="AG411" s="28"/>
      <c r="AH411" s="56"/>
      <c r="AI411" s="28"/>
      <c r="AJ411" s="132"/>
      <c r="AK411" s="198"/>
      <c r="AL411" s="286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7"/>
      <c r="C412" s="27"/>
      <c r="D412" s="185"/>
      <c r="E412" s="56"/>
      <c r="F412" s="188"/>
      <c r="G412" s="188"/>
      <c r="H412" s="188"/>
      <c r="I412" s="56"/>
      <c r="J412" s="56"/>
      <c r="K412" s="187"/>
      <c r="L412" s="259"/>
      <c r="M412" s="259"/>
      <c r="N412" s="56"/>
      <c r="O412" s="28"/>
      <c r="P412" s="56"/>
      <c r="Q412" s="28"/>
      <c r="R412" s="183"/>
      <c r="S412" s="215"/>
      <c r="T412" s="287"/>
      <c r="U412" s="27"/>
      <c r="V412" s="185"/>
      <c r="W412" s="56"/>
      <c r="X412" s="188"/>
      <c r="Y412" s="188"/>
      <c r="Z412" s="188"/>
      <c r="AA412" s="56"/>
      <c r="AB412" s="56"/>
      <c r="AC412" s="187"/>
      <c r="AD412" s="259"/>
      <c r="AE412" s="259"/>
      <c r="AF412" s="56"/>
      <c r="AG412" s="28"/>
      <c r="AH412" s="56"/>
      <c r="AI412" s="28"/>
      <c r="AJ412" s="183"/>
      <c r="AK412" s="198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5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5"/>
      <c r="T413" s="285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8"/>
      <c r="AL413" s="285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6"/>
      <c r="C414" s="27" t="s">
        <v>34</v>
      </c>
      <c r="D414" s="185"/>
      <c r="E414" s="56"/>
      <c r="F414" s="186"/>
      <c r="G414" s="186"/>
      <c r="H414" s="186"/>
      <c r="I414" s="62"/>
      <c r="J414" s="62"/>
      <c r="K414" s="187"/>
      <c r="L414" s="259"/>
      <c r="M414" s="259"/>
      <c r="N414" s="56"/>
      <c r="O414" s="28"/>
      <c r="P414" s="56"/>
      <c r="Q414" s="28"/>
      <c r="R414" s="132"/>
      <c r="S414" s="215"/>
      <c r="T414" s="286"/>
      <c r="U414" s="27" t="s">
        <v>34</v>
      </c>
      <c r="V414" s="185"/>
      <c r="W414" s="56"/>
      <c r="X414" s="186"/>
      <c r="Y414" s="186"/>
      <c r="Z414" s="186"/>
      <c r="AA414" s="62"/>
      <c r="AB414" s="62"/>
      <c r="AC414" s="187"/>
      <c r="AD414" s="259"/>
      <c r="AE414" s="259"/>
      <c r="AF414" s="56"/>
      <c r="AG414" s="28"/>
      <c r="AH414" s="56"/>
      <c r="AI414" s="28"/>
      <c r="AJ414" s="132"/>
      <c r="AK414" s="198"/>
      <c r="AL414" s="286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6"/>
      <c r="C415" s="27" t="s">
        <v>35</v>
      </c>
      <c r="D415" s="185"/>
      <c r="E415" s="56"/>
      <c r="F415" s="186"/>
      <c r="G415" s="186"/>
      <c r="H415" s="186"/>
      <c r="I415" s="62"/>
      <c r="J415" s="62"/>
      <c r="K415" s="187"/>
      <c r="L415" s="259"/>
      <c r="M415" s="259"/>
      <c r="N415" s="56"/>
      <c r="O415" s="28"/>
      <c r="P415" s="56"/>
      <c r="Q415" s="28"/>
      <c r="R415" s="132"/>
      <c r="S415" s="215"/>
      <c r="T415" s="286"/>
      <c r="U415" s="27" t="s">
        <v>35</v>
      </c>
      <c r="V415" s="185"/>
      <c r="W415" s="56"/>
      <c r="X415" s="186"/>
      <c r="Y415" s="186"/>
      <c r="Z415" s="186"/>
      <c r="AA415" s="62"/>
      <c r="AB415" s="62"/>
      <c r="AC415" s="187"/>
      <c r="AD415" s="259"/>
      <c r="AE415" s="259"/>
      <c r="AF415" s="56"/>
      <c r="AG415" s="28"/>
      <c r="AH415" s="56"/>
      <c r="AI415" s="28"/>
      <c r="AJ415" s="132"/>
      <c r="AK415" s="198"/>
      <c r="AL415" s="286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6"/>
      <c r="C416" s="27" t="s">
        <v>37</v>
      </c>
      <c r="D416" s="185"/>
      <c r="E416" s="56"/>
      <c r="F416" s="186"/>
      <c r="G416" s="186"/>
      <c r="H416" s="186"/>
      <c r="I416" s="62"/>
      <c r="J416" s="62"/>
      <c r="K416" s="187"/>
      <c r="L416" s="259"/>
      <c r="M416" s="259"/>
      <c r="N416" s="56"/>
      <c r="O416" s="28"/>
      <c r="P416" s="56"/>
      <c r="Q416" s="28"/>
      <c r="R416" s="132"/>
      <c r="S416" s="215"/>
      <c r="T416" s="286"/>
      <c r="U416" s="27" t="s">
        <v>37</v>
      </c>
      <c r="V416" s="185"/>
      <c r="W416" s="56"/>
      <c r="X416" s="186"/>
      <c r="Y416" s="186"/>
      <c r="Z416" s="186"/>
      <c r="AA416" s="62"/>
      <c r="AB416" s="62"/>
      <c r="AC416" s="187"/>
      <c r="AD416" s="259"/>
      <c r="AE416" s="259"/>
      <c r="AF416" s="56"/>
      <c r="AG416" s="28"/>
      <c r="AH416" s="56"/>
      <c r="AI416" s="28"/>
      <c r="AJ416" s="132"/>
      <c r="AK416" s="198"/>
      <c r="AL416" s="286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7"/>
      <c r="C417" s="27"/>
      <c r="D417" s="185"/>
      <c r="E417" s="56"/>
      <c r="F417" s="188"/>
      <c r="G417" s="188"/>
      <c r="H417" s="188"/>
      <c r="I417" s="56"/>
      <c r="J417" s="56"/>
      <c r="K417" s="187"/>
      <c r="L417" s="259"/>
      <c r="M417" s="259"/>
      <c r="N417" s="56"/>
      <c r="O417" s="28"/>
      <c r="P417" s="56"/>
      <c r="Q417" s="28"/>
      <c r="R417" s="183"/>
      <c r="S417" s="215"/>
      <c r="T417" s="287"/>
      <c r="U417" s="27"/>
      <c r="V417" s="185"/>
      <c r="W417" s="56"/>
      <c r="X417" s="188"/>
      <c r="Y417" s="188"/>
      <c r="Z417" s="188"/>
      <c r="AA417" s="56"/>
      <c r="AB417" s="56"/>
      <c r="AC417" s="187"/>
      <c r="AD417" s="259"/>
      <c r="AE417" s="259"/>
      <c r="AF417" s="56"/>
      <c r="AG417" s="28"/>
      <c r="AH417" s="56"/>
      <c r="AI417" s="28"/>
      <c r="AJ417" s="183"/>
      <c r="AK417" s="198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5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5"/>
      <c r="T418" s="285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8"/>
      <c r="AL418" s="285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6"/>
      <c r="C419" s="27" t="s">
        <v>34</v>
      </c>
      <c r="D419" s="185"/>
      <c r="E419" s="56"/>
      <c r="F419" s="186"/>
      <c r="G419" s="186"/>
      <c r="H419" s="186"/>
      <c r="I419" s="62"/>
      <c r="J419" s="62"/>
      <c r="K419" s="187"/>
      <c r="L419" s="259"/>
      <c r="M419" s="259"/>
      <c r="N419" s="56"/>
      <c r="O419" s="28"/>
      <c r="P419" s="56"/>
      <c r="Q419" s="28"/>
      <c r="R419" s="132"/>
      <c r="S419" s="215"/>
      <c r="T419" s="286"/>
      <c r="U419" s="27" t="s">
        <v>34</v>
      </c>
      <c r="V419" s="185"/>
      <c r="W419" s="56"/>
      <c r="X419" s="186"/>
      <c r="Y419" s="186"/>
      <c r="Z419" s="186"/>
      <c r="AA419" s="62"/>
      <c r="AB419" s="62"/>
      <c r="AC419" s="187"/>
      <c r="AD419" s="259"/>
      <c r="AE419" s="259"/>
      <c r="AF419" s="56"/>
      <c r="AG419" s="28"/>
      <c r="AH419" s="56"/>
      <c r="AI419" s="28"/>
      <c r="AJ419" s="132"/>
      <c r="AK419" s="198"/>
      <c r="AL419" s="286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6"/>
      <c r="C420" s="27" t="s">
        <v>35</v>
      </c>
      <c r="D420" s="185"/>
      <c r="E420" s="56"/>
      <c r="F420" s="186"/>
      <c r="G420" s="186"/>
      <c r="H420" s="186"/>
      <c r="I420" s="62"/>
      <c r="J420" s="62"/>
      <c r="K420" s="187"/>
      <c r="L420" s="259"/>
      <c r="M420" s="259"/>
      <c r="N420" s="56"/>
      <c r="O420" s="28"/>
      <c r="P420" s="56"/>
      <c r="Q420" s="28"/>
      <c r="R420" s="132"/>
      <c r="S420" s="215"/>
      <c r="T420" s="286"/>
      <c r="U420" s="27" t="s">
        <v>35</v>
      </c>
      <c r="V420" s="185"/>
      <c r="W420" s="56"/>
      <c r="X420" s="186"/>
      <c r="Y420" s="186"/>
      <c r="Z420" s="186"/>
      <c r="AA420" s="62"/>
      <c r="AB420" s="62"/>
      <c r="AC420" s="187"/>
      <c r="AD420" s="259"/>
      <c r="AE420" s="259"/>
      <c r="AF420" s="56"/>
      <c r="AG420" s="28"/>
      <c r="AH420" s="56"/>
      <c r="AI420" s="28"/>
      <c r="AJ420" s="132"/>
      <c r="AK420" s="198"/>
      <c r="AL420" s="286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6"/>
      <c r="C421" s="27" t="s">
        <v>37</v>
      </c>
      <c r="D421" s="185"/>
      <c r="E421" s="56"/>
      <c r="F421" s="186"/>
      <c r="G421" s="186"/>
      <c r="H421" s="186"/>
      <c r="I421" s="62"/>
      <c r="J421" s="62"/>
      <c r="K421" s="187"/>
      <c r="L421" s="259"/>
      <c r="M421" s="259"/>
      <c r="N421" s="56"/>
      <c r="O421" s="28"/>
      <c r="P421" s="56"/>
      <c r="Q421" s="28"/>
      <c r="R421" s="132"/>
      <c r="S421" s="215"/>
      <c r="T421" s="286"/>
      <c r="U421" s="27" t="s">
        <v>37</v>
      </c>
      <c r="V421" s="185"/>
      <c r="W421" s="56"/>
      <c r="X421" s="186"/>
      <c r="Y421" s="186"/>
      <c r="Z421" s="186"/>
      <c r="AA421" s="62"/>
      <c r="AB421" s="62"/>
      <c r="AC421" s="187"/>
      <c r="AD421" s="259"/>
      <c r="AE421" s="259"/>
      <c r="AF421" s="56"/>
      <c r="AG421" s="28"/>
      <c r="AH421" s="56"/>
      <c r="AI421" s="28"/>
      <c r="AJ421" s="132"/>
      <c r="AK421" s="198"/>
      <c r="AL421" s="286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7"/>
      <c r="C422" s="27"/>
      <c r="D422" s="185"/>
      <c r="E422" s="56"/>
      <c r="F422" s="188"/>
      <c r="G422" s="188"/>
      <c r="H422" s="188"/>
      <c r="I422" s="56"/>
      <c r="J422" s="56"/>
      <c r="K422" s="187"/>
      <c r="L422" s="259"/>
      <c r="M422" s="259"/>
      <c r="N422" s="56"/>
      <c r="O422" s="28"/>
      <c r="P422" s="56"/>
      <c r="Q422" s="28"/>
      <c r="R422" s="183"/>
      <c r="S422" s="215"/>
      <c r="T422" s="287"/>
      <c r="U422" s="27"/>
      <c r="V422" s="185"/>
      <c r="W422" s="56"/>
      <c r="X422" s="188"/>
      <c r="Y422" s="188"/>
      <c r="Z422" s="188"/>
      <c r="AA422" s="56"/>
      <c r="AB422" s="56"/>
      <c r="AC422" s="187"/>
      <c r="AD422" s="259"/>
      <c r="AE422" s="259"/>
      <c r="AF422" s="56"/>
      <c r="AG422" s="28"/>
      <c r="AH422" s="56"/>
      <c r="AI422" s="28"/>
      <c r="AJ422" s="183"/>
      <c r="AK422" s="198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5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5"/>
      <c r="T423" s="285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8"/>
      <c r="AL423" s="285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6"/>
      <c r="C424" s="27" t="s">
        <v>34</v>
      </c>
      <c r="D424" s="185"/>
      <c r="E424" s="56"/>
      <c r="F424" s="186"/>
      <c r="G424" s="186"/>
      <c r="H424" s="186"/>
      <c r="I424" s="62"/>
      <c r="J424" s="62"/>
      <c r="K424" s="187"/>
      <c r="L424" s="259"/>
      <c r="M424" s="259"/>
      <c r="N424" s="56"/>
      <c r="O424" s="28"/>
      <c r="P424" s="56"/>
      <c r="Q424" s="28"/>
      <c r="R424" s="132"/>
      <c r="S424" s="215"/>
      <c r="T424" s="286"/>
      <c r="U424" s="27" t="s">
        <v>34</v>
      </c>
      <c r="V424" s="185"/>
      <c r="W424" s="56"/>
      <c r="X424" s="186"/>
      <c r="Y424" s="186"/>
      <c r="Z424" s="186"/>
      <c r="AA424" s="62"/>
      <c r="AB424" s="62"/>
      <c r="AC424" s="187"/>
      <c r="AD424" s="259"/>
      <c r="AE424" s="259"/>
      <c r="AF424" s="56"/>
      <c r="AG424" s="28"/>
      <c r="AH424" s="56"/>
      <c r="AI424" s="28"/>
      <c r="AJ424" s="132"/>
      <c r="AK424" s="198"/>
      <c r="AL424" s="286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6"/>
      <c r="C425" s="27" t="s">
        <v>35</v>
      </c>
      <c r="D425" s="185"/>
      <c r="E425" s="56"/>
      <c r="F425" s="186"/>
      <c r="G425" s="186"/>
      <c r="H425" s="186"/>
      <c r="I425" s="62"/>
      <c r="J425" s="62"/>
      <c r="K425" s="187"/>
      <c r="L425" s="259"/>
      <c r="M425" s="259"/>
      <c r="N425" s="56"/>
      <c r="O425" s="28"/>
      <c r="P425" s="56"/>
      <c r="Q425" s="28"/>
      <c r="R425" s="132"/>
      <c r="S425" s="215"/>
      <c r="T425" s="286"/>
      <c r="U425" s="27" t="s">
        <v>35</v>
      </c>
      <c r="V425" s="185"/>
      <c r="W425" s="56"/>
      <c r="X425" s="186"/>
      <c r="Y425" s="186"/>
      <c r="Z425" s="186"/>
      <c r="AA425" s="62"/>
      <c r="AB425" s="62"/>
      <c r="AC425" s="187"/>
      <c r="AD425" s="259"/>
      <c r="AE425" s="259"/>
      <c r="AF425" s="56"/>
      <c r="AG425" s="28"/>
      <c r="AH425" s="56"/>
      <c r="AI425" s="28"/>
      <c r="AJ425" s="132"/>
      <c r="AK425" s="198"/>
      <c r="AL425" s="286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6"/>
      <c r="C426" s="27" t="s">
        <v>37</v>
      </c>
      <c r="D426" s="185"/>
      <c r="E426" s="56"/>
      <c r="F426" s="186"/>
      <c r="G426" s="186"/>
      <c r="H426" s="186"/>
      <c r="I426" s="62"/>
      <c r="J426" s="62"/>
      <c r="K426" s="187"/>
      <c r="L426" s="259"/>
      <c r="M426" s="259"/>
      <c r="N426" s="56"/>
      <c r="O426" s="28"/>
      <c r="P426" s="56"/>
      <c r="Q426" s="28"/>
      <c r="R426" s="132"/>
      <c r="S426" s="215"/>
      <c r="T426" s="286"/>
      <c r="U426" s="27" t="s">
        <v>37</v>
      </c>
      <c r="V426" s="185"/>
      <c r="W426" s="56"/>
      <c r="X426" s="186"/>
      <c r="Y426" s="186"/>
      <c r="Z426" s="186"/>
      <c r="AA426" s="62"/>
      <c r="AB426" s="62"/>
      <c r="AC426" s="187"/>
      <c r="AD426" s="259"/>
      <c r="AE426" s="259"/>
      <c r="AF426" s="56"/>
      <c r="AG426" s="28"/>
      <c r="AH426" s="56"/>
      <c r="AI426" s="28"/>
      <c r="AJ426" s="132"/>
      <c r="AK426" s="198"/>
      <c r="AL426" s="286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7"/>
      <c r="C427" s="27"/>
      <c r="D427" s="185"/>
      <c r="E427" s="56"/>
      <c r="F427" s="188"/>
      <c r="G427" s="188"/>
      <c r="H427" s="188"/>
      <c r="I427" s="56"/>
      <c r="J427" s="56"/>
      <c r="K427" s="187"/>
      <c r="L427" s="259"/>
      <c r="M427" s="259"/>
      <c r="N427" s="56"/>
      <c r="O427" s="28"/>
      <c r="P427" s="56"/>
      <c r="Q427" s="28"/>
      <c r="R427" s="183"/>
      <c r="S427" s="215"/>
      <c r="T427" s="287"/>
      <c r="U427" s="27"/>
      <c r="V427" s="185"/>
      <c r="W427" s="56"/>
      <c r="X427" s="188"/>
      <c r="Y427" s="188"/>
      <c r="Z427" s="188"/>
      <c r="AA427" s="56"/>
      <c r="AB427" s="56"/>
      <c r="AC427" s="187"/>
      <c r="AD427" s="259"/>
      <c r="AE427" s="259"/>
      <c r="AF427" s="56"/>
      <c r="AG427" s="28"/>
      <c r="AH427" s="56"/>
      <c r="AI427" s="28"/>
      <c r="AJ427" s="183"/>
      <c r="AK427" s="198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5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5"/>
      <c r="T428" s="285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8"/>
      <c r="AL428" s="285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6"/>
      <c r="C429" s="27" t="s">
        <v>34</v>
      </c>
      <c r="D429" s="185"/>
      <c r="E429" s="56"/>
      <c r="F429" s="186"/>
      <c r="G429" s="186"/>
      <c r="H429" s="186"/>
      <c r="I429" s="62"/>
      <c r="J429" s="62"/>
      <c r="K429" s="187"/>
      <c r="L429" s="259"/>
      <c r="M429" s="259"/>
      <c r="N429" s="56"/>
      <c r="O429" s="28"/>
      <c r="P429" s="56"/>
      <c r="Q429" s="28"/>
      <c r="R429" s="132"/>
      <c r="S429" s="215"/>
      <c r="T429" s="286"/>
      <c r="U429" s="27" t="s">
        <v>34</v>
      </c>
      <c r="V429" s="185"/>
      <c r="W429" s="56"/>
      <c r="X429" s="186"/>
      <c r="Y429" s="186"/>
      <c r="Z429" s="186"/>
      <c r="AA429" s="62"/>
      <c r="AB429" s="62"/>
      <c r="AC429" s="187"/>
      <c r="AD429" s="259"/>
      <c r="AE429" s="259"/>
      <c r="AF429" s="56"/>
      <c r="AG429" s="28"/>
      <c r="AH429" s="56"/>
      <c r="AI429" s="28"/>
      <c r="AJ429" s="132"/>
      <c r="AK429" s="198"/>
      <c r="AL429" s="286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6"/>
      <c r="C430" s="27" t="s">
        <v>35</v>
      </c>
      <c r="D430" s="185"/>
      <c r="E430" s="56"/>
      <c r="F430" s="186"/>
      <c r="G430" s="186"/>
      <c r="H430" s="186"/>
      <c r="I430" s="62"/>
      <c r="J430" s="62"/>
      <c r="K430" s="187"/>
      <c r="L430" s="259"/>
      <c r="M430" s="259"/>
      <c r="N430" s="56"/>
      <c r="O430" s="28"/>
      <c r="P430" s="56"/>
      <c r="Q430" s="28"/>
      <c r="R430" s="132"/>
      <c r="S430" s="215"/>
      <c r="T430" s="286"/>
      <c r="U430" s="27" t="s">
        <v>35</v>
      </c>
      <c r="V430" s="185"/>
      <c r="W430" s="56"/>
      <c r="X430" s="186"/>
      <c r="Y430" s="186"/>
      <c r="Z430" s="186"/>
      <c r="AA430" s="62"/>
      <c r="AB430" s="62"/>
      <c r="AC430" s="187"/>
      <c r="AD430" s="259"/>
      <c r="AE430" s="259"/>
      <c r="AF430" s="56"/>
      <c r="AG430" s="28"/>
      <c r="AH430" s="56"/>
      <c r="AI430" s="28"/>
      <c r="AJ430" s="132"/>
      <c r="AK430" s="198"/>
      <c r="AL430" s="286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6"/>
      <c r="C431" s="27" t="s">
        <v>37</v>
      </c>
      <c r="D431" s="185"/>
      <c r="E431" s="56"/>
      <c r="F431" s="186"/>
      <c r="G431" s="186"/>
      <c r="H431" s="186"/>
      <c r="I431" s="62"/>
      <c r="J431" s="62"/>
      <c r="K431" s="187"/>
      <c r="L431" s="259"/>
      <c r="M431" s="259"/>
      <c r="N431" s="56"/>
      <c r="O431" s="28"/>
      <c r="P431" s="56"/>
      <c r="Q431" s="28"/>
      <c r="R431" s="132"/>
      <c r="S431" s="215"/>
      <c r="T431" s="286"/>
      <c r="U431" s="27" t="s">
        <v>37</v>
      </c>
      <c r="V431" s="185"/>
      <c r="W431" s="56"/>
      <c r="X431" s="186"/>
      <c r="Y431" s="186"/>
      <c r="Z431" s="186"/>
      <c r="AA431" s="62"/>
      <c r="AB431" s="62"/>
      <c r="AC431" s="187"/>
      <c r="AD431" s="259"/>
      <c r="AE431" s="259"/>
      <c r="AF431" s="56"/>
      <c r="AG431" s="28"/>
      <c r="AH431" s="56"/>
      <c r="AI431" s="28"/>
      <c r="AJ431" s="132"/>
      <c r="AK431" s="198"/>
      <c r="AL431" s="286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7"/>
      <c r="C432" s="27"/>
      <c r="D432" s="185"/>
      <c r="E432" s="56"/>
      <c r="F432" s="188"/>
      <c r="G432" s="188"/>
      <c r="H432" s="188"/>
      <c r="I432" s="56"/>
      <c r="J432" s="56"/>
      <c r="K432" s="187"/>
      <c r="L432" s="259"/>
      <c r="M432" s="259"/>
      <c r="N432" s="56"/>
      <c r="O432" s="28"/>
      <c r="P432" s="56"/>
      <c r="Q432" s="28"/>
      <c r="R432" s="183"/>
      <c r="S432" s="215"/>
      <c r="T432" s="287"/>
      <c r="U432" s="27"/>
      <c r="V432" s="185"/>
      <c r="W432" s="56"/>
      <c r="X432" s="188"/>
      <c r="Y432" s="188"/>
      <c r="Z432" s="188"/>
      <c r="AA432" s="56"/>
      <c r="AB432" s="56"/>
      <c r="AC432" s="187"/>
      <c r="AD432" s="259"/>
      <c r="AE432" s="259"/>
      <c r="AF432" s="56"/>
      <c r="AG432" s="28"/>
      <c r="AH432" s="56"/>
      <c r="AI432" s="28"/>
      <c r="AJ432" s="183"/>
      <c r="AK432" s="198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5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5"/>
      <c r="T433" s="285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8"/>
      <c r="AL433" s="285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6"/>
      <c r="C434" s="27" t="s">
        <v>34</v>
      </c>
      <c r="D434" s="185"/>
      <c r="E434" s="56"/>
      <c r="F434" s="186"/>
      <c r="G434" s="186"/>
      <c r="H434" s="186"/>
      <c r="I434" s="62"/>
      <c r="J434" s="62"/>
      <c r="K434" s="187"/>
      <c r="L434" s="259"/>
      <c r="M434" s="259"/>
      <c r="N434" s="56"/>
      <c r="O434" s="28"/>
      <c r="P434" s="56"/>
      <c r="Q434" s="28"/>
      <c r="R434" s="132"/>
      <c r="S434" s="215"/>
      <c r="T434" s="286"/>
      <c r="U434" s="27" t="s">
        <v>34</v>
      </c>
      <c r="V434" s="185"/>
      <c r="W434" s="56"/>
      <c r="X434" s="186"/>
      <c r="Y434" s="186"/>
      <c r="Z434" s="186"/>
      <c r="AA434" s="62"/>
      <c r="AB434" s="62"/>
      <c r="AC434" s="187"/>
      <c r="AD434" s="259"/>
      <c r="AE434" s="259"/>
      <c r="AF434" s="56"/>
      <c r="AG434" s="28"/>
      <c r="AH434" s="56"/>
      <c r="AI434" s="28"/>
      <c r="AJ434" s="132"/>
      <c r="AK434" s="198"/>
      <c r="AL434" s="286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6"/>
      <c r="C435" s="27" t="s">
        <v>35</v>
      </c>
      <c r="D435" s="185"/>
      <c r="E435" s="56"/>
      <c r="F435" s="186"/>
      <c r="G435" s="186"/>
      <c r="H435" s="186"/>
      <c r="I435" s="62"/>
      <c r="J435" s="62"/>
      <c r="K435" s="187"/>
      <c r="L435" s="259"/>
      <c r="M435" s="259"/>
      <c r="N435" s="56"/>
      <c r="O435" s="28"/>
      <c r="P435" s="56"/>
      <c r="Q435" s="28"/>
      <c r="R435" s="132"/>
      <c r="S435" s="215"/>
      <c r="T435" s="286"/>
      <c r="U435" s="27" t="s">
        <v>35</v>
      </c>
      <c r="V435" s="185"/>
      <c r="W435" s="56"/>
      <c r="X435" s="186"/>
      <c r="Y435" s="186"/>
      <c r="Z435" s="186"/>
      <c r="AA435" s="62"/>
      <c r="AB435" s="62"/>
      <c r="AC435" s="187"/>
      <c r="AD435" s="259"/>
      <c r="AE435" s="259"/>
      <c r="AF435" s="56"/>
      <c r="AG435" s="28"/>
      <c r="AH435" s="56"/>
      <c r="AI435" s="28"/>
      <c r="AJ435" s="132"/>
      <c r="AK435" s="198"/>
      <c r="AL435" s="286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6"/>
      <c r="C436" s="27" t="s">
        <v>37</v>
      </c>
      <c r="D436" s="185"/>
      <c r="E436" s="56"/>
      <c r="F436" s="186"/>
      <c r="G436" s="186"/>
      <c r="H436" s="186"/>
      <c r="I436" s="62"/>
      <c r="J436" s="62"/>
      <c r="K436" s="187"/>
      <c r="L436" s="259"/>
      <c r="M436" s="259"/>
      <c r="N436" s="56"/>
      <c r="O436" s="28"/>
      <c r="P436" s="56"/>
      <c r="Q436" s="28"/>
      <c r="R436" s="132"/>
      <c r="S436" s="215"/>
      <c r="T436" s="286"/>
      <c r="U436" s="27" t="s">
        <v>37</v>
      </c>
      <c r="V436" s="185"/>
      <c r="W436" s="56"/>
      <c r="X436" s="186"/>
      <c r="Y436" s="186"/>
      <c r="Z436" s="186"/>
      <c r="AA436" s="62"/>
      <c r="AB436" s="62"/>
      <c r="AC436" s="187"/>
      <c r="AD436" s="259"/>
      <c r="AE436" s="259"/>
      <c r="AF436" s="56"/>
      <c r="AG436" s="28"/>
      <c r="AH436" s="56"/>
      <c r="AI436" s="28"/>
      <c r="AJ436" s="132"/>
      <c r="AK436" s="198"/>
      <c r="AL436" s="286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7"/>
      <c r="C437" s="27"/>
      <c r="D437" s="185"/>
      <c r="E437" s="56"/>
      <c r="F437" s="188"/>
      <c r="G437" s="188"/>
      <c r="H437" s="188"/>
      <c r="I437" s="56"/>
      <c r="J437" s="56"/>
      <c r="K437" s="187"/>
      <c r="L437" s="259"/>
      <c r="M437" s="259"/>
      <c r="N437" s="56"/>
      <c r="O437" s="28"/>
      <c r="P437" s="56"/>
      <c r="Q437" s="28"/>
      <c r="R437" s="183"/>
      <c r="S437" s="215"/>
      <c r="T437" s="287"/>
      <c r="U437" s="27"/>
      <c r="V437" s="185"/>
      <c r="W437" s="56"/>
      <c r="X437" s="188"/>
      <c r="Y437" s="188"/>
      <c r="Z437" s="188"/>
      <c r="AA437" s="56"/>
      <c r="AB437" s="56"/>
      <c r="AC437" s="187"/>
      <c r="AD437" s="259"/>
      <c r="AE437" s="259"/>
      <c r="AF437" s="56"/>
      <c r="AG437" s="28"/>
      <c r="AH437" s="56"/>
      <c r="AI437" s="28"/>
      <c r="AJ437" s="183"/>
      <c r="AK437" s="198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5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5"/>
      <c r="T438" s="285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8"/>
      <c r="AL438" s="285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6"/>
      <c r="C439" s="27" t="s">
        <v>34</v>
      </c>
      <c r="D439" s="185"/>
      <c r="E439" s="56"/>
      <c r="F439" s="186"/>
      <c r="G439" s="186"/>
      <c r="H439" s="186"/>
      <c r="I439" s="62"/>
      <c r="J439" s="62"/>
      <c r="K439" s="187"/>
      <c r="L439" s="259"/>
      <c r="M439" s="259"/>
      <c r="N439" s="56"/>
      <c r="O439" s="28"/>
      <c r="P439" s="56"/>
      <c r="Q439" s="28"/>
      <c r="R439" s="132"/>
      <c r="S439" s="215"/>
      <c r="T439" s="286"/>
      <c r="U439" s="27" t="s">
        <v>34</v>
      </c>
      <c r="V439" s="185"/>
      <c r="W439" s="56"/>
      <c r="X439" s="186"/>
      <c r="Y439" s="186"/>
      <c r="Z439" s="186"/>
      <c r="AA439" s="62"/>
      <c r="AB439" s="62"/>
      <c r="AC439" s="187"/>
      <c r="AD439" s="259"/>
      <c r="AE439" s="259"/>
      <c r="AF439" s="56"/>
      <c r="AG439" s="28"/>
      <c r="AH439" s="56"/>
      <c r="AI439" s="28"/>
      <c r="AJ439" s="132"/>
      <c r="AK439" s="198"/>
      <c r="AL439" s="286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6"/>
      <c r="C440" s="27" t="s">
        <v>35</v>
      </c>
      <c r="D440" s="185"/>
      <c r="E440" s="56"/>
      <c r="F440" s="186"/>
      <c r="G440" s="186"/>
      <c r="H440" s="186"/>
      <c r="I440" s="62"/>
      <c r="J440" s="62"/>
      <c r="K440" s="187"/>
      <c r="L440" s="259"/>
      <c r="M440" s="259"/>
      <c r="N440" s="56"/>
      <c r="O440" s="28"/>
      <c r="P440" s="56"/>
      <c r="Q440" s="28"/>
      <c r="R440" s="132"/>
      <c r="S440" s="215"/>
      <c r="T440" s="286"/>
      <c r="U440" s="27" t="s">
        <v>35</v>
      </c>
      <c r="V440" s="185"/>
      <c r="W440" s="56"/>
      <c r="X440" s="186"/>
      <c r="Y440" s="186"/>
      <c r="Z440" s="186"/>
      <c r="AA440" s="62"/>
      <c r="AB440" s="62"/>
      <c r="AC440" s="187"/>
      <c r="AD440" s="259"/>
      <c r="AE440" s="259"/>
      <c r="AF440" s="56"/>
      <c r="AG440" s="28"/>
      <c r="AH440" s="56"/>
      <c r="AI440" s="28"/>
      <c r="AJ440" s="132"/>
      <c r="AK440" s="198"/>
      <c r="AL440" s="286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6"/>
      <c r="C441" s="27" t="s">
        <v>37</v>
      </c>
      <c r="D441" s="185"/>
      <c r="E441" s="56"/>
      <c r="F441" s="186"/>
      <c r="G441" s="186"/>
      <c r="H441" s="186"/>
      <c r="I441" s="62"/>
      <c r="J441" s="62"/>
      <c r="K441" s="187"/>
      <c r="L441" s="259"/>
      <c r="M441" s="259"/>
      <c r="N441" s="56"/>
      <c r="O441" s="28"/>
      <c r="P441" s="56"/>
      <c r="Q441" s="28"/>
      <c r="R441" s="132"/>
      <c r="S441" s="215"/>
      <c r="T441" s="286"/>
      <c r="U441" s="27" t="s">
        <v>37</v>
      </c>
      <c r="V441" s="185"/>
      <c r="W441" s="56"/>
      <c r="X441" s="186"/>
      <c r="Y441" s="186"/>
      <c r="Z441" s="186"/>
      <c r="AA441" s="62"/>
      <c r="AB441" s="62"/>
      <c r="AC441" s="187"/>
      <c r="AD441" s="259"/>
      <c r="AE441" s="259"/>
      <c r="AF441" s="56"/>
      <c r="AG441" s="28"/>
      <c r="AH441" s="56"/>
      <c r="AI441" s="28"/>
      <c r="AJ441" s="132"/>
      <c r="AK441" s="198"/>
      <c r="AL441" s="286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7"/>
      <c r="C442" s="27"/>
      <c r="D442" s="185"/>
      <c r="E442" s="56"/>
      <c r="F442" s="188"/>
      <c r="G442" s="188"/>
      <c r="H442" s="188"/>
      <c r="I442" s="56"/>
      <c r="J442" s="56"/>
      <c r="K442" s="187"/>
      <c r="L442" s="259"/>
      <c r="M442" s="259"/>
      <c r="N442" s="56"/>
      <c r="O442" s="28"/>
      <c r="P442" s="56"/>
      <c r="Q442" s="28"/>
      <c r="R442" s="183"/>
      <c r="S442" s="215"/>
      <c r="T442" s="287"/>
      <c r="U442" s="27"/>
      <c r="V442" s="185"/>
      <c r="W442" s="56"/>
      <c r="X442" s="188"/>
      <c r="Y442" s="188"/>
      <c r="Z442" s="188"/>
      <c r="AA442" s="56"/>
      <c r="AB442" s="56"/>
      <c r="AC442" s="187"/>
      <c r="AD442" s="259"/>
      <c r="AE442" s="259"/>
      <c r="AF442" s="56"/>
      <c r="AG442" s="28"/>
      <c r="AH442" s="56"/>
      <c r="AI442" s="28"/>
      <c r="AJ442" s="183"/>
      <c r="AK442" s="198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5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5"/>
      <c r="T443" s="285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8"/>
      <c r="AL443" s="285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6"/>
      <c r="C444" s="27" t="s">
        <v>34</v>
      </c>
      <c r="D444" s="185"/>
      <c r="E444" s="56"/>
      <c r="F444" s="186"/>
      <c r="G444" s="186"/>
      <c r="H444" s="186"/>
      <c r="I444" s="62"/>
      <c r="J444" s="62"/>
      <c r="K444" s="187"/>
      <c r="L444" s="259"/>
      <c r="M444" s="259"/>
      <c r="N444" s="56"/>
      <c r="O444" s="28"/>
      <c r="P444" s="56"/>
      <c r="Q444" s="28"/>
      <c r="R444" s="132"/>
      <c r="S444" s="215"/>
      <c r="T444" s="286"/>
      <c r="U444" s="27" t="s">
        <v>34</v>
      </c>
      <c r="V444" s="185"/>
      <c r="W444" s="56"/>
      <c r="X444" s="186"/>
      <c r="Y444" s="186"/>
      <c r="Z444" s="186"/>
      <c r="AA444" s="62"/>
      <c r="AB444" s="62"/>
      <c r="AC444" s="187"/>
      <c r="AD444" s="259"/>
      <c r="AE444" s="259"/>
      <c r="AF444" s="56"/>
      <c r="AG444" s="28"/>
      <c r="AH444" s="56"/>
      <c r="AI444" s="28"/>
      <c r="AJ444" s="132"/>
      <c r="AK444" s="198"/>
      <c r="AL444" s="286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6"/>
      <c r="C445" s="27" t="s">
        <v>35</v>
      </c>
      <c r="D445" s="185"/>
      <c r="E445" s="56"/>
      <c r="F445" s="186"/>
      <c r="G445" s="186"/>
      <c r="H445" s="186"/>
      <c r="I445" s="62"/>
      <c r="J445" s="62"/>
      <c r="K445" s="187"/>
      <c r="L445" s="259"/>
      <c r="M445" s="259"/>
      <c r="N445" s="56"/>
      <c r="O445" s="28"/>
      <c r="P445" s="56"/>
      <c r="Q445" s="28"/>
      <c r="R445" s="132"/>
      <c r="S445" s="215"/>
      <c r="T445" s="286"/>
      <c r="U445" s="27" t="s">
        <v>35</v>
      </c>
      <c r="V445" s="185"/>
      <c r="W445" s="56"/>
      <c r="X445" s="186"/>
      <c r="Y445" s="186"/>
      <c r="Z445" s="186"/>
      <c r="AA445" s="62"/>
      <c r="AB445" s="62"/>
      <c r="AC445" s="187"/>
      <c r="AD445" s="259"/>
      <c r="AE445" s="259"/>
      <c r="AF445" s="56"/>
      <c r="AG445" s="28"/>
      <c r="AH445" s="56"/>
      <c r="AI445" s="28"/>
      <c r="AJ445" s="132"/>
      <c r="AK445" s="198"/>
      <c r="AL445" s="286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6"/>
      <c r="C446" s="27" t="s">
        <v>37</v>
      </c>
      <c r="D446" s="185"/>
      <c r="E446" s="56"/>
      <c r="F446" s="186"/>
      <c r="G446" s="186"/>
      <c r="H446" s="186"/>
      <c r="I446" s="62"/>
      <c r="J446" s="62"/>
      <c r="K446" s="187"/>
      <c r="L446" s="259"/>
      <c r="M446" s="259"/>
      <c r="N446" s="56"/>
      <c r="O446" s="28"/>
      <c r="P446" s="56"/>
      <c r="Q446" s="28"/>
      <c r="R446" s="132"/>
      <c r="S446" s="215"/>
      <c r="T446" s="286"/>
      <c r="U446" s="27" t="s">
        <v>37</v>
      </c>
      <c r="V446" s="185"/>
      <c r="W446" s="56"/>
      <c r="X446" s="186"/>
      <c r="Y446" s="186"/>
      <c r="Z446" s="186"/>
      <c r="AA446" s="62"/>
      <c r="AB446" s="62"/>
      <c r="AC446" s="187"/>
      <c r="AD446" s="259"/>
      <c r="AE446" s="259"/>
      <c r="AF446" s="56"/>
      <c r="AG446" s="28"/>
      <c r="AH446" s="56"/>
      <c r="AI446" s="28"/>
      <c r="AJ446" s="132"/>
      <c r="AK446" s="198"/>
      <c r="AL446" s="286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7"/>
      <c r="C447" s="27"/>
      <c r="D447" s="185"/>
      <c r="E447" s="56"/>
      <c r="F447" s="188"/>
      <c r="G447" s="188"/>
      <c r="H447" s="188"/>
      <c r="I447" s="56"/>
      <c r="J447" s="56"/>
      <c r="K447" s="187"/>
      <c r="L447" s="259"/>
      <c r="M447" s="259"/>
      <c r="N447" s="56"/>
      <c r="O447" s="28"/>
      <c r="P447" s="56"/>
      <c r="Q447" s="28"/>
      <c r="R447" s="183"/>
      <c r="S447" s="215"/>
      <c r="T447" s="287"/>
      <c r="U447" s="27"/>
      <c r="V447" s="185"/>
      <c r="W447" s="56"/>
      <c r="X447" s="188"/>
      <c r="Y447" s="188"/>
      <c r="Z447" s="188"/>
      <c r="AA447" s="56"/>
      <c r="AB447" s="56"/>
      <c r="AC447" s="187"/>
      <c r="AD447" s="259"/>
      <c r="AE447" s="259"/>
      <c r="AF447" s="56"/>
      <c r="AG447" s="28"/>
      <c r="AH447" s="56"/>
      <c r="AI447" s="28"/>
      <c r="AJ447" s="183"/>
      <c r="AK447" s="198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5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5"/>
      <c r="T448" s="285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8"/>
      <c r="AL448" s="285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6"/>
      <c r="C449" s="27" t="s">
        <v>34</v>
      </c>
      <c r="D449" s="185"/>
      <c r="E449" s="56"/>
      <c r="F449" s="186"/>
      <c r="G449" s="186"/>
      <c r="H449" s="186"/>
      <c r="I449" s="62"/>
      <c r="J449" s="62"/>
      <c r="K449" s="187"/>
      <c r="L449" s="259"/>
      <c r="M449" s="259"/>
      <c r="N449" s="56"/>
      <c r="O449" s="28"/>
      <c r="P449" s="56"/>
      <c r="Q449" s="28"/>
      <c r="R449" s="132"/>
      <c r="S449" s="215"/>
      <c r="T449" s="286"/>
      <c r="U449" s="27" t="s">
        <v>34</v>
      </c>
      <c r="V449" s="185"/>
      <c r="W449" s="56"/>
      <c r="X449" s="186"/>
      <c r="Y449" s="186"/>
      <c r="Z449" s="186"/>
      <c r="AA449" s="62"/>
      <c r="AB449" s="62"/>
      <c r="AC449" s="187"/>
      <c r="AD449" s="259"/>
      <c r="AE449" s="259"/>
      <c r="AF449" s="56"/>
      <c r="AG449" s="28"/>
      <c r="AH449" s="56"/>
      <c r="AI449" s="28"/>
      <c r="AJ449" s="132"/>
      <c r="AK449" s="198"/>
      <c r="AL449" s="286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6"/>
      <c r="C450" s="27" t="s">
        <v>35</v>
      </c>
      <c r="D450" s="185"/>
      <c r="E450" s="56"/>
      <c r="F450" s="186"/>
      <c r="G450" s="186"/>
      <c r="H450" s="186"/>
      <c r="I450" s="62"/>
      <c r="J450" s="62"/>
      <c r="K450" s="187"/>
      <c r="L450" s="259"/>
      <c r="M450" s="259"/>
      <c r="N450" s="56"/>
      <c r="O450" s="28"/>
      <c r="P450" s="56"/>
      <c r="Q450" s="28"/>
      <c r="R450" s="132"/>
      <c r="S450" s="215"/>
      <c r="T450" s="286"/>
      <c r="U450" s="27" t="s">
        <v>35</v>
      </c>
      <c r="V450" s="185"/>
      <c r="W450" s="56"/>
      <c r="X450" s="186"/>
      <c r="Y450" s="186"/>
      <c r="Z450" s="186"/>
      <c r="AA450" s="62"/>
      <c r="AB450" s="62"/>
      <c r="AC450" s="187"/>
      <c r="AD450" s="259"/>
      <c r="AE450" s="259"/>
      <c r="AF450" s="56"/>
      <c r="AG450" s="28"/>
      <c r="AH450" s="56"/>
      <c r="AI450" s="28"/>
      <c r="AJ450" s="132"/>
      <c r="AK450" s="198"/>
      <c r="AL450" s="286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6"/>
      <c r="C451" s="27" t="s">
        <v>37</v>
      </c>
      <c r="D451" s="185"/>
      <c r="E451" s="56"/>
      <c r="F451" s="186"/>
      <c r="G451" s="186"/>
      <c r="H451" s="186"/>
      <c r="I451" s="62"/>
      <c r="J451" s="62"/>
      <c r="K451" s="187"/>
      <c r="L451" s="259"/>
      <c r="M451" s="259"/>
      <c r="N451" s="56"/>
      <c r="O451" s="28"/>
      <c r="P451" s="56"/>
      <c r="Q451" s="28"/>
      <c r="R451" s="132"/>
      <c r="S451" s="215"/>
      <c r="T451" s="286"/>
      <c r="U451" s="27" t="s">
        <v>37</v>
      </c>
      <c r="V451" s="185"/>
      <c r="W451" s="56"/>
      <c r="X451" s="186"/>
      <c r="Y451" s="186"/>
      <c r="Z451" s="186"/>
      <c r="AA451" s="62"/>
      <c r="AB451" s="62"/>
      <c r="AC451" s="187"/>
      <c r="AD451" s="259"/>
      <c r="AE451" s="259"/>
      <c r="AF451" s="56"/>
      <c r="AG451" s="28"/>
      <c r="AH451" s="56"/>
      <c r="AI451" s="28"/>
      <c r="AJ451" s="132"/>
      <c r="AK451" s="198"/>
      <c r="AL451" s="286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7"/>
      <c r="C452" s="27"/>
      <c r="D452" s="185"/>
      <c r="E452" s="56"/>
      <c r="F452" s="188"/>
      <c r="G452" s="188"/>
      <c r="H452" s="188"/>
      <c r="I452" s="56"/>
      <c r="J452" s="56"/>
      <c r="K452" s="187"/>
      <c r="L452" s="259"/>
      <c r="M452" s="259"/>
      <c r="N452" s="56"/>
      <c r="O452" s="28"/>
      <c r="P452" s="56"/>
      <c r="Q452" s="28"/>
      <c r="R452" s="183"/>
      <c r="S452" s="215"/>
      <c r="T452" s="287"/>
      <c r="U452" s="27"/>
      <c r="V452" s="185"/>
      <c r="W452" s="56"/>
      <c r="X452" s="188"/>
      <c r="Y452" s="188"/>
      <c r="Z452" s="188"/>
      <c r="AA452" s="56"/>
      <c r="AB452" s="56"/>
      <c r="AC452" s="187"/>
      <c r="AD452" s="259"/>
      <c r="AE452" s="259"/>
      <c r="AF452" s="56"/>
      <c r="AG452" s="28"/>
      <c r="AH452" s="56"/>
      <c r="AI452" s="28"/>
      <c r="AJ452" s="183"/>
      <c r="AK452" s="198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5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5"/>
      <c r="T453" s="285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8"/>
      <c r="AL453" s="285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6"/>
      <c r="C454" s="27" t="s">
        <v>34</v>
      </c>
      <c r="D454" s="185"/>
      <c r="E454" s="56"/>
      <c r="F454" s="186"/>
      <c r="G454" s="186"/>
      <c r="H454" s="186"/>
      <c r="I454" s="62"/>
      <c r="J454" s="62"/>
      <c r="K454" s="187"/>
      <c r="L454" s="259"/>
      <c r="M454" s="259"/>
      <c r="N454" s="56"/>
      <c r="O454" s="28"/>
      <c r="P454" s="56"/>
      <c r="Q454" s="28"/>
      <c r="R454" s="132"/>
      <c r="S454" s="215"/>
      <c r="T454" s="286"/>
      <c r="U454" s="27" t="s">
        <v>34</v>
      </c>
      <c r="V454" s="185"/>
      <c r="W454" s="56"/>
      <c r="X454" s="186"/>
      <c r="Y454" s="186"/>
      <c r="Z454" s="186"/>
      <c r="AA454" s="62"/>
      <c r="AB454" s="62"/>
      <c r="AC454" s="187"/>
      <c r="AD454" s="259"/>
      <c r="AE454" s="259"/>
      <c r="AF454" s="56"/>
      <c r="AG454" s="28"/>
      <c r="AH454" s="56"/>
      <c r="AI454" s="28"/>
      <c r="AJ454" s="132"/>
      <c r="AK454" s="198"/>
      <c r="AL454" s="286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6"/>
      <c r="C455" s="27" t="s">
        <v>35</v>
      </c>
      <c r="D455" s="185"/>
      <c r="E455" s="56"/>
      <c r="F455" s="186"/>
      <c r="G455" s="186"/>
      <c r="H455" s="186"/>
      <c r="I455" s="62"/>
      <c r="J455" s="62"/>
      <c r="K455" s="187"/>
      <c r="L455" s="259"/>
      <c r="M455" s="259"/>
      <c r="N455" s="56"/>
      <c r="O455" s="28"/>
      <c r="P455" s="56"/>
      <c r="Q455" s="28"/>
      <c r="R455" s="132"/>
      <c r="S455" s="215"/>
      <c r="T455" s="286"/>
      <c r="U455" s="27" t="s">
        <v>35</v>
      </c>
      <c r="V455" s="185"/>
      <c r="W455" s="56"/>
      <c r="X455" s="186"/>
      <c r="Y455" s="186"/>
      <c r="Z455" s="186"/>
      <c r="AA455" s="62"/>
      <c r="AB455" s="62"/>
      <c r="AC455" s="187"/>
      <c r="AD455" s="259"/>
      <c r="AE455" s="259"/>
      <c r="AF455" s="56"/>
      <c r="AG455" s="28"/>
      <c r="AH455" s="56"/>
      <c r="AI455" s="28"/>
      <c r="AJ455" s="132"/>
      <c r="AK455" s="198"/>
      <c r="AL455" s="286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6"/>
      <c r="C456" s="27" t="s">
        <v>37</v>
      </c>
      <c r="D456" s="185"/>
      <c r="E456" s="56"/>
      <c r="F456" s="186"/>
      <c r="G456" s="186"/>
      <c r="H456" s="186"/>
      <c r="I456" s="62"/>
      <c r="J456" s="62"/>
      <c r="K456" s="187"/>
      <c r="L456" s="259"/>
      <c r="M456" s="259"/>
      <c r="N456" s="56"/>
      <c r="O456" s="28"/>
      <c r="P456" s="56"/>
      <c r="Q456" s="28"/>
      <c r="R456" s="132"/>
      <c r="S456" s="215"/>
      <c r="T456" s="286"/>
      <c r="U456" s="27" t="s">
        <v>37</v>
      </c>
      <c r="V456" s="185"/>
      <c r="W456" s="56"/>
      <c r="X456" s="186"/>
      <c r="Y456" s="186"/>
      <c r="Z456" s="186"/>
      <c r="AA456" s="62"/>
      <c r="AB456" s="62"/>
      <c r="AC456" s="187"/>
      <c r="AD456" s="259"/>
      <c r="AE456" s="259"/>
      <c r="AF456" s="56"/>
      <c r="AG456" s="28"/>
      <c r="AH456" s="56"/>
      <c r="AI456" s="28"/>
      <c r="AJ456" s="132"/>
      <c r="AK456" s="198"/>
      <c r="AL456" s="286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7"/>
      <c r="C457" s="27"/>
      <c r="D457" s="185"/>
      <c r="E457" s="56"/>
      <c r="F457" s="188"/>
      <c r="G457" s="188"/>
      <c r="H457" s="188"/>
      <c r="I457" s="56"/>
      <c r="J457" s="56"/>
      <c r="K457" s="187"/>
      <c r="L457" s="259"/>
      <c r="M457" s="259"/>
      <c r="N457" s="56"/>
      <c r="O457" s="28"/>
      <c r="P457" s="56"/>
      <c r="Q457" s="28"/>
      <c r="R457" s="183"/>
      <c r="S457" s="215"/>
      <c r="T457" s="287"/>
      <c r="U457" s="27"/>
      <c r="V457" s="185"/>
      <c r="W457" s="56"/>
      <c r="X457" s="188"/>
      <c r="Y457" s="188"/>
      <c r="Z457" s="188"/>
      <c r="AA457" s="56"/>
      <c r="AB457" s="56"/>
      <c r="AC457" s="187"/>
      <c r="AD457" s="259"/>
      <c r="AE457" s="259"/>
      <c r="AF457" s="56"/>
      <c r="AG457" s="28"/>
      <c r="AH457" s="56"/>
      <c r="AI457" s="28"/>
      <c r="AJ457" s="183"/>
      <c r="AK457" s="198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5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5"/>
      <c r="T458" s="285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8"/>
      <c r="AL458" s="285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6"/>
      <c r="C459" s="27" t="s">
        <v>34</v>
      </c>
      <c r="D459" s="185"/>
      <c r="E459" s="56"/>
      <c r="F459" s="186"/>
      <c r="G459" s="186"/>
      <c r="H459" s="186"/>
      <c r="I459" s="62"/>
      <c r="J459" s="62"/>
      <c r="K459" s="187"/>
      <c r="L459" s="259"/>
      <c r="M459" s="259"/>
      <c r="N459" s="56"/>
      <c r="O459" s="28"/>
      <c r="P459" s="56"/>
      <c r="Q459" s="28"/>
      <c r="R459" s="132"/>
      <c r="S459" s="215"/>
      <c r="T459" s="286"/>
      <c r="U459" s="27" t="s">
        <v>34</v>
      </c>
      <c r="V459" s="185"/>
      <c r="W459" s="56"/>
      <c r="X459" s="186"/>
      <c r="Y459" s="186"/>
      <c r="Z459" s="186"/>
      <c r="AA459" s="62"/>
      <c r="AB459" s="62"/>
      <c r="AC459" s="187"/>
      <c r="AD459" s="259"/>
      <c r="AE459" s="259"/>
      <c r="AF459" s="56"/>
      <c r="AG459" s="28"/>
      <c r="AH459" s="56"/>
      <c r="AI459" s="28"/>
      <c r="AJ459" s="132"/>
      <c r="AK459" s="198"/>
      <c r="AL459" s="286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6"/>
      <c r="C460" s="27" t="s">
        <v>35</v>
      </c>
      <c r="D460" s="185"/>
      <c r="E460" s="56"/>
      <c r="F460" s="186"/>
      <c r="G460" s="186"/>
      <c r="H460" s="186"/>
      <c r="I460" s="62"/>
      <c r="J460" s="62"/>
      <c r="K460" s="187"/>
      <c r="L460" s="259"/>
      <c r="M460" s="259"/>
      <c r="N460" s="56"/>
      <c r="O460" s="28"/>
      <c r="P460" s="56"/>
      <c r="Q460" s="28"/>
      <c r="R460" s="132"/>
      <c r="S460" s="215"/>
      <c r="T460" s="286"/>
      <c r="U460" s="27" t="s">
        <v>35</v>
      </c>
      <c r="V460" s="185"/>
      <c r="W460" s="56"/>
      <c r="X460" s="186"/>
      <c r="Y460" s="186"/>
      <c r="Z460" s="186"/>
      <c r="AA460" s="62"/>
      <c r="AB460" s="62"/>
      <c r="AC460" s="187"/>
      <c r="AD460" s="259"/>
      <c r="AE460" s="259"/>
      <c r="AF460" s="56"/>
      <c r="AG460" s="28"/>
      <c r="AH460" s="56"/>
      <c r="AI460" s="28"/>
      <c r="AJ460" s="132"/>
      <c r="AK460" s="198"/>
      <c r="AL460" s="286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6"/>
      <c r="C461" s="27" t="s">
        <v>37</v>
      </c>
      <c r="D461" s="185"/>
      <c r="E461" s="56"/>
      <c r="F461" s="186"/>
      <c r="G461" s="186"/>
      <c r="H461" s="186"/>
      <c r="I461" s="62"/>
      <c r="J461" s="62"/>
      <c r="K461" s="187"/>
      <c r="L461" s="259"/>
      <c r="M461" s="259"/>
      <c r="N461" s="56"/>
      <c r="O461" s="28"/>
      <c r="P461" s="56"/>
      <c r="Q461" s="28"/>
      <c r="R461" s="132"/>
      <c r="S461" s="215"/>
      <c r="T461" s="286"/>
      <c r="U461" s="27" t="s">
        <v>37</v>
      </c>
      <c r="V461" s="185"/>
      <c r="W461" s="56"/>
      <c r="X461" s="186"/>
      <c r="Y461" s="186"/>
      <c r="Z461" s="186"/>
      <c r="AA461" s="62"/>
      <c r="AB461" s="62"/>
      <c r="AC461" s="187"/>
      <c r="AD461" s="259"/>
      <c r="AE461" s="259"/>
      <c r="AF461" s="56"/>
      <c r="AG461" s="28"/>
      <c r="AH461" s="56"/>
      <c r="AI461" s="28"/>
      <c r="AJ461" s="132"/>
      <c r="AK461" s="198"/>
      <c r="AL461" s="286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7"/>
      <c r="C462" s="27"/>
      <c r="D462" s="185"/>
      <c r="E462" s="56"/>
      <c r="F462" s="188"/>
      <c r="G462" s="188"/>
      <c r="H462" s="188"/>
      <c r="I462" s="56"/>
      <c r="J462" s="56"/>
      <c r="K462" s="187"/>
      <c r="L462" s="259"/>
      <c r="M462" s="259"/>
      <c r="N462" s="56"/>
      <c r="O462" s="28"/>
      <c r="P462" s="56"/>
      <c r="Q462" s="28"/>
      <c r="R462" s="183"/>
      <c r="S462" s="215"/>
      <c r="T462" s="287"/>
      <c r="U462" s="27"/>
      <c r="V462" s="185"/>
      <c r="W462" s="56"/>
      <c r="X462" s="188"/>
      <c r="Y462" s="188"/>
      <c r="Z462" s="188"/>
      <c r="AA462" s="56"/>
      <c r="AB462" s="56"/>
      <c r="AC462" s="187"/>
      <c r="AD462" s="259"/>
      <c r="AE462" s="259"/>
      <c r="AF462" s="56"/>
      <c r="AG462" s="28"/>
      <c r="AH462" s="56"/>
      <c r="AI462" s="28"/>
      <c r="AJ462" s="183"/>
      <c r="AK462" s="198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5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5"/>
      <c r="T463" s="285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8"/>
      <c r="AL463" s="285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6"/>
      <c r="C464" s="27" t="s">
        <v>34</v>
      </c>
      <c r="D464" s="185"/>
      <c r="E464" s="56"/>
      <c r="F464" s="186"/>
      <c r="G464" s="186"/>
      <c r="H464" s="186"/>
      <c r="I464" s="62"/>
      <c r="J464" s="62"/>
      <c r="K464" s="187"/>
      <c r="L464" s="259"/>
      <c r="M464" s="259"/>
      <c r="N464" s="56"/>
      <c r="O464" s="28"/>
      <c r="P464" s="56"/>
      <c r="Q464" s="28"/>
      <c r="R464" s="132"/>
      <c r="S464" s="215"/>
      <c r="T464" s="286"/>
      <c r="U464" s="27" t="s">
        <v>34</v>
      </c>
      <c r="V464" s="185"/>
      <c r="W464" s="56"/>
      <c r="X464" s="186"/>
      <c r="Y464" s="186"/>
      <c r="Z464" s="186"/>
      <c r="AA464" s="62"/>
      <c r="AB464" s="62"/>
      <c r="AC464" s="187"/>
      <c r="AD464" s="259"/>
      <c r="AE464" s="259"/>
      <c r="AF464" s="56"/>
      <c r="AG464" s="28"/>
      <c r="AH464" s="56"/>
      <c r="AI464" s="28"/>
      <c r="AJ464" s="132"/>
      <c r="AK464" s="198"/>
      <c r="AL464" s="286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6"/>
      <c r="C465" s="27" t="s">
        <v>35</v>
      </c>
      <c r="D465" s="185"/>
      <c r="E465" s="56"/>
      <c r="F465" s="186"/>
      <c r="G465" s="186"/>
      <c r="H465" s="186"/>
      <c r="I465" s="62"/>
      <c r="J465" s="62"/>
      <c r="K465" s="187"/>
      <c r="L465" s="259"/>
      <c r="M465" s="259"/>
      <c r="N465" s="56"/>
      <c r="O465" s="28"/>
      <c r="P465" s="56"/>
      <c r="Q465" s="28"/>
      <c r="R465" s="132"/>
      <c r="S465" s="215"/>
      <c r="T465" s="286"/>
      <c r="U465" s="27" t="s">
        <v>35</v>
      </c>
      <c r="V465" s="185"/>
      <c r="W465" s="56"/>
      <c r="X465" s="186"/>
      <c r="Y465" s="186"/>
      <c r="Z465" s="186"/>
      <c r="AA465" s="62"/>
      <c r="AB465" s="62"/>
      <c r="AC465" s="187"/>
      <c r="AD465" s="259"/>
      <c r="AE465" s="259"/>
      <c r="AF465" s="56"/>
      <c r="AG465" s="28"/>
      <c r="AH465" s="56"/>
      <c r="AI465" s="28"/>
      <c r="AJ465" s="132"/>
      <c r="AK465" s="198"/>
      <c r="AL465" s="286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6"/>
      <c r="C466" s="27" t="s">
        <v>37</v>
      </c>
      <c r="D466" s="185"/>
      <c r="E466" s="56"/>
      <c r="F466" s="186"/>
      <c r="G466" s="186"/>
      <c r="H466" s="186"/>
      <c r="I466" s="62"/>
      <c r="J466" s="62"/>
      <c r="K466" s="187"/>
      <c r="L466" s="259"/>
      <c r="M466" s="259"/>
      <c r="N466" s="56"/>
      <c r="O466" s="28"/>
      <c r="P466" s="56"/>
      <c r="Q466" s="28"/>
      <c r="R466" s="132"/>
      <c r="S466" s="215"/>
      <c r="T466" s="286"/>
      <c r="U466" s="27" t="s">
        <v>37</v>
      </c>
      <c r="V466" s="185"/>
      <c r="W466" s="56"/>
      <c r="X466" s="186"/>
      <c r="Y466" s="186"/>
      <c r="Z466" s="186"/>
      <c r="AA466" s="62"/>
      <c r="AB466" s="62"/>
      <c r="AC466" s="187"/>
      <c r="AD466" s="259"/>
      <c r="AE466" s="259"/>
      <c r="AF466" s="56"/>
      <c r="AG466" s="28"/>
      <c r="AH466" s="56"/>
      <c r="AI466" s="28"/>
      <c r="AJ466" s="132"/>
      <c r="AK466" s="198"/>
      <c r="AL466" s="286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7"/>
      <c r="C467" s="27"/>
      <c r="D467" s="185"/>
      <c r="E467" s="56"/>
      <c r="F467" s="188"/>
      <c r="G467" s="188"/>
      <c r="H467" s="188"/>
      <c r="I467" s="56"/>
      <c r="J467" s="56"/>
      <c r="K467" s="187"/>
      <c r="L467" s="259"/>
      <c r="M467" s="259"/>
      <c r="N467" s="56"/>
      <c r="O467" s="28"/>
      <c r="P467" s="56"/>
      <c r="Q467" s="28"/>
      <c r="R467" s="183"/>
      <c r="S467" s="215"/>
      <c r="T467" s="287"/>
      <c r="U467" s="27"/>
      <c r="V467" s="185"/>
      <c r="W467" s="56"/>
      <c r="X467" s="188"/>
      <c r="Y467" s="188"/>
      <c r="Z467" s="188"/>
      <c r="AA467" s="56"/>
      <c r="AB467" s="56"/>
      <c r="AC467" s="187"/>
      <c r="AD467" s="259"/>
      <c r="AE467" s="259"/>
      <c r="AF467" s="56"/>
      <c r="AG467" s="28"/>
      <c r="AH467" s="56"/>
      <c r="AI467" s="28"/>
      <c r="AJ467" s="183"/>
      <c r="AK467" s="198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5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5"/>
      <c r="T468" s="285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8"/>
      <c r="AL468" s="285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6"/>
      <c r="C469" s="27" t="s">
        <v>34</v>
      </c>
      <c r="D469" s="185"/>
      <c r="E469" s="56"/>
      <c r="F469" s="186"/>
      <c r="G469" s="186"/>
      <c r="H469" s="186"/>
      <c r="I469" s="62"/>
      <c r="J469" s="62"/>
      <c r="K469" s="187"/>
      <c r="L469" s="259"/>
      <c r="M469" s="259"/>
      <c r="N469" s="56"/>
      <c r="O469" s="28"/>
      <c r="P469" s="56"/>
      <c r="Q469" s="28"/>
      <c r="R469" s="132"/>
      <c r="S469" s="215"/>
      <c r="T469" s="286"/>
      <c r="U469" s="27" t="s">
        <v>34</v>
      </c>
      <c r="V469" s="185"/>
      <c r="W469" s="56"/>
      <c r="X469" s="186"/>
      <c r="Y469" s="186"/>
      <c r="Z469" s="186"/>
      <c r="AA469" s="62"/>
      <c r="AB469" s="62"/>
      <c r="AC469" s="187"/>
      <c r="AD469" s="259"/>
      <c r="AE469" s="259"/>
      <c r="AF469" s="56"/>
      <c r="AG469" s="28"/>
      <c r="AH469" s="56"/>
      <c r="AI469" s="28"/>
      <c r="AJ469" s="132"/>
      <c r="AK469" s="198"/>
      <c r="AL469" s="286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6"/>
      <c r="C470" s="27" t="s">
        <v>35</v>
      </c>
      <c r="D470" s="185"/>
      <c r="E470" s="56"/>
      <c r="F470" s="186"/>
      <c r="G470" s="186"/>
      <c r="H470" s="186"/>
      <c r="I470" s="62"/>
      <c r="J470" s="62"/>
      <c r="K470" s="187"/>
      <c r="L470" s="259"/>
      <c r="M470" s="259"/>
      <c r="N470" s="56"/>
      <c r="O470" s="28"/>
      <c r="P470" s="56"/>
      <c r="Q470" s="28"/>
      <c r="R470" s="132"/>
      <c r="S470" s="215"/>
      <c r="T470" s="286"/>
      <c r="U470" s="27" t="s">
        <v>35</v>
      </c>
      <c r="V470" s="185"/>
      <c r="W470" s="56"/>
      <c r="X470" s="186"/>
      <c r="Y470" s="186"/>
      <c r="Z470" s="186"/>
      <c r="AA470" s="62"/>
      <c r="AB470" s="62"/>
      <c r="AC470" s="187"/>
      <c r="AD470" s="259"/>
      <c r="AE470" s="259"/>
      <c r="AF470" s="56"/>
      <c r="AG470" s="28"/>
      <c r="AH470" s="56"/>
      <c r="AI470" s="28"/>
      <c r="AJ470" s="132"/>
      <c r="AK470" s="198"/>
      <c r="AL470" s="286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6"/>
      <c r="C471" s="27" t="s">
        <v>37</v>
      </c>
      <c r="D471" s="185"/>
      <c r="E471" s="56"/>
      <c r="F471" s="186"/>
      <c r="G471" s="186"/>
      <c r="H471" s="186"/>
      <c r="I471" s="62"/>
      <c r="J471" s="62"/>
      <c r="K471" s="187"/>
      <c r="L471" s="259"/>
      <c r="M471" s="259"/>
      <c r="N471" s="56"/>
      <c r="O471" s="28"/>
      <c r="P471" s="56"/>
      <c r="Q471" s="28"/>
      <c r="R471" s="132"/>
      <c r="S471" s="215"/>
      <c r="T471" s="286"/>
      <c r="U471" s="27" t="s">
        <v>37</v>
      </c>
      <c r="V471" s="185"/>
      <c r="W471" s="56"/>
      <c r="X471" s="186"/>
      <c r="Y471" s="186"/>
      <c r="Z471" s="186"/>
      <c r="AA471" s="62"/>
      <c r="AB471" s="62"/>
      <c r="AC471" s="187"/>
      <c r="AD471" s="259"/>
      <c r="AE471" s="259"/>
      <c r="AF471" s="56"/>
      <c r="AG471" s="28"/>
      <c r="AH471" s="56"/>
      <c r="AI471" s="28"/>
      <c r="AJ471" s="132"/>
      <c r="AK471" s="198"/>
      <c r="AL471" s="286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7"/>
      <c r="C472" s="27"/>
      <c r="D472" s="185"/>
      <c r="E472" s="56"/>
      <c r="F472" s="188"/>
      <c r="G472" s="188"/>
      <c r="H472" s="188"/>
      <c r="I472" s="56"/>
      <c r="J472" s="56"/>
      <c r="K472" s="187"/>
      <c r="L472" s="259"/>
      <c r="M472" s="259"/>
      <c r="N472" s="56"/>
      <c r="O472" s="28"/>
      <c r="P472" s="56"/>
      <c r="Q472" s="28"/>
      <c r="R472" s="183"/>
      <c r="S472" s="215"/>
      <c r="T472" s="287"/>
      <c r="U472" s="27"/>
      <c r="V472" s="185"/>
      <c r="W472" s="56"/>
      <c r="X472" s="188"/>
      <c r="Y472" s="188"/>
      <c r="Z472" s="188"/>
      <c r="AA472" s="56"/>
      <c r="AB472" s="56"/>
      <c r="AC472" s="187"/>
      <c r="AD472" s="259"/>
      <c r="AE472" s="259"/>
      <c r="AF472" s="56"/>
      <c r="AG472" s="28"/>
      <c r="AH472" s="56"/>
      <c r="AI472" s="28"/>
      <c r="AJ472" s="183"/>
      <c r="AK472" s="198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5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5"/>
      <c r="T473" s="285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8"/>
      <c r="AL473" s="285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6"/>
      <c r="C474" s="27" t="s">
        <v>34</v>
      </c>
      <c r="D474" s="185"/>
      <c r="E474" s="56"/>
      <c r="F474" s="186"/>
      <c r="G474" s="186"/>
      <c r="H474" s="186"/>
      <c r="I474" s="62"/>
      <c r="J474" s="62"/>
      <c r="K474" s="187"/>
      <c r="L474" s="259"/>
      <c r="M474" s="259"/>
      <c r="N474" s="56"/>
      <c r="O474" s="28"/>
      <c r="P474" s="56"/>
      <c r="Q474" s="28"/>
      <c r="R474" s="132"/>
      <c r="S474" s="215"/>
      <c r="T474" s="286"/>
      <c r="U474" s="27" t="s">
        <v>34</v>
      </c>
      <c r="V474" s="185"/>
      <c r="W474" s="56"/>
      <c r="X474" s="186"/>
      <c r="Y474" s="186"/>
      <c r="Z474" s="186"/>
      <c r="AA474" s="62"/>
      <c r="AB474" s="62"/>
      <c r="AC474" s="187"/>
      <c r="AD474" s="259"/>
      <c r="AE474" s="259"/>
      <c r="AF474" s="56"/>
      <c r="AG474" s="28"/>
      <c r="AH474" s="56"/>
      <c r="AI474" s="28"/>
      <c r="AJ474" s="132"/>
      <c r="AK474" s="198"/>
      <c r="AL474" s="286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6"/>
      <c r="C475" s="27" t="s">
        <v>35</v>
      </c>
      <c r="D475" s="185"/>
      <c r="E475" s="56"/>
      <c r="F475" s="186"/>
      <c r="G475" s="186"/>
      <c r="H475" s="186"/>
      <c r="I475" s="62"/>
      <c r="J475" s="62"/>
      <c r="K475" s="187"/>
      <c r="L475" s="259"/>
      <c r="M475" s="259"/>
      <c r="N475" s="56"/>
      <c r="O475" s="28"/>
      <c r="P475" s="56"/>
      <c r="Q475" s="28"/>
      <c r="R475" s="132"/>
      <c r="S475" s="215"/>
      <c r="T475" s="286"/>
      <c r="U475" s="27" t="s">
        <v>35</v>
      </c>
      <c r="V475" s="185"/>
      <c r="W475" s="56"/>
      <c r="X475" s="186"/>
      <c r="Y475" s="186"/>
      <c r="Z475" s="186"/>
      <c r="AA475" s="62"/>
      <c r="AB475" s="62"/>
      <c r="AC475" s="187"/>
      <c r="AD475" s="259"/>
      <c r="AE475" s="259"/>
      <c r="AF475" s="56"/>
      <c r="AG475" s="28"/>
      <c r="AH475" s="56"/>
      <c r="AI475" s="28"/>
      <c r="AJ475" s="132"/>
      <c r="AK475" s="198"/>
      <c r="AL475" s="286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6"/>
      <c r="C476" s="27" t="s">
        <v>37</v>
      </c>
      <c r="D476" s="185"/>
      <c r="E476" s="56"/>
      <c r="F476" s="186"/>
      <c r="G476" s="186"/>
      <c r="H476" s="186"/>
      <c r="I476" s="62"/>
      <c r="J476" s="62"/>
      <c r="K476" s="187"/>
      <c r="L476" s="259"/>
      <c r="M476" s="259"/>
      <c r="N476" s="56"/>
      <c r="O476" s="28"/>
      <c r="P476" s="56"/>
      <c r="Q476" s="28"/>
      <c r="R476" s="132"/>
      <c r="S476" s="215"/>
      <c r="T476" s="286"/>
      <c r="U476" s="27" t="s">
        <v>37</v>
      </c>
      <c r="V476" s="185"/>
      <c r="W476" s="56"/>
      <c r="X476" s="186"/>
      <c r="Y476" s="186"/>
      <c r="Z476" s="186"/>
      <c r="AA476" s="62"/>
      <c r="AB476" s="62"/>
      <c r="AC476" s="187"/>
      <c r="AD476" s="259"/>
      <c r="AE476" s="259"/>
      <c r="AF476" s="56"/>
      <c r="AG476" s="28"/>
      <c r="AH476" s="56"/>
      <c r="AI476" s="28"/>
      <c r="AJ476" s="132"/>
      <c r="AK476" s="198"/>
      <c r="AL476" s="286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7"/>
      <c r="C477" s="27"/>
      <c r="D477" s="185"/>
      <c r="E477" s="56"/>
      <c r="F477" s="188"/>
      <c r="G477" s="188"/>
      <c r="H477" s="188"/>
      <c r="I477" s="56"/>
      <c r="J477" s="56"/>
      <c r="K477" s="187"/>
      <c r="L477" s="259"/>
      <c r="M477" s="259"/>
      <c r="N477" s="56"/>
      <c r="O477" s="28"/>
      <c r="P477" s="56"/>
      <c r="Q477" s="28"/>
      <c r="R477" s="183"/>
      <c r="S477" s="215"/>
      <c r="T477" s="287"/>
      <c r="U477" s="27"/>
      <c r="V477" s="185"/>
      <c r="W477" s="56"/>
      <c r="X477" s="188"/>
      <c r="Y477" s="188"/>
      <c r="Z477" s="188"/>
      <c r="AA477" s="56"/>
      <c r="AB477" s="56"/>
      <c r="AC477" s="187"/>
      <c r="AD477" s="259"/>
      <c r="AE477" s="259"/>
      <c r="AF477" s="56"/>
      <c r="AG477" s="28"/>
      <c r="AH477" s="56"/>
      <c r="AI477" s="28"/>
      <c r="AJ477" s="183"/>
      <c r="AK477" s="198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5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5"/>
      <c r="T478" s="285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8"/>
      <c r="AL478" s="285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6"/>
      <c r="C479" s="27" t="s">
        <v>34</v>
      </c>
      <c r="D479" s="185"/>
      <c r="E479" s="56"/>
      <c r="F479" s="186"/>
      <c r="G479" s="186"/>
      <c r="H479" s="186"/>
      <c r="I479" s="62"/>
      <c r="J479" s="62"/>
      <c r="K479" s="187"/>
      <c r="L479" s="259"/>
      <c r="M479" s="259"/>
      <c r="N479" s="56"/>
      <c r="O479" s="28"/>
      <c r="P479" s="56"/>
      <c r="Q479" s="28"/>
      <c r="R479" s="132"/>
      <c r="S479" s="215"/>
      <c r="T479" s="286"/>
      <c r="U479" s="27" t="s">
        <v>34</v>
      </c>
      <c r="V479" s="185"/>
      <c r="W479" s="56"/>
      <c r="X479" s="186"/>
      <c r="Y479" s="186"/>
      <c r="Z479" s="186"/>
      <c r="AA479" s="62"/>
      <c r="AB479" s="62"/>
      <c r="AC479" s="187"/>
      <c r="AD479" s="259"/>
      <c r="AE479" s="259"/>
      <c r="AF479" s="56"/>
      <c r="AG479" s="28"/>
      <c r="AH479" s="56"/>
      <c r="AI479" s="28"/>
      <c r="AJ479" s="132"/>
      <c r="AK479" s="198"/>
      <c r="AL479" s="286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6"/>
      <c r="C480" s="27" t="s">
        <v>35</v>
      </c>
      <c r="D480" s="185"/>
      <c r="E480" s="56"/>
      <c r="F480" s="186"/>
      <c r="G480" s="186"/>
      <c r="H480" s="186"/>
      <c r="I480" s="62"/>
      <c r="J480" s="62"/>
      <c r="K480" s="187"/>
      <c r="L480" s="259"/>
      <c r="M480" s="259"/>
      <c r="N480" s="56"/>
      <c r="O480" s="28"/>
      <c r="P480" s="56"/>
      <c r="Q480" s="28"/>
      <c r="R480" s="132"/>
      <c r="S480" s="215"/>
      <c r="T480" s="286"/>
      <c r="U480" s="27" t="s">
        <v>35</v>
      </c>
      <c r="V480" s="185"/>
      <c r="W480" s="56"/>
      <c r="X480" s="186"/>
      <c r="Y480" s="186"/>
      <c r="Z480" s="186"/>
      <c r="AA480" s="62"/>
      <c r="AB480" s="62"/>
      <c r="AC480" s="187"/>
      <c r="AD480" s="259"/>
      <c r="AE480" s="259"/>
      <c r="AF480" s="56"/>
      <c r="AG480" s="28"/>
      <c r="AH480" s="56"/>
      <c r="AI480" s="28"/>
      <c r="AJ480" s="132"/>
      <c r="AK480" s="198"/>
      <c r="AL480" s="286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6"/>
      <c r="C481" s="27" t="s">
        <v>37</v>
      </c>
      <c r="D481" s="185"/>
      <c r="E481" s="56"/>
      <c r="F481" s="186"/>
      <c r="G481" s="186"/>
      <c r="H481" s="186"/>
      <c r="I481" s="62"/>
      <c r="J481" s="62"/>
      <c r="K481" s="187"/>
      <c r="L481" s="259"/>
      <c r="M481" s="259"/>
      <c r="N481" s="56"/>
      <c r="O481" s="28"/>
      <c r="P481" s="56"/>
      <c r="Q481" s="28"/>
      <c r="R481" s="132"/>
      <c r="S481" s="215"/>
      <c r="T481" s="286"/>
      <c r="U481" s="27" t="s">
        <v>37</v>
      </c>
      <c r="V481" s="185"/>
      <c r="W481" s="56"/>
      <c r="X481" s="186"/>
      <c r="Y481" s="186"/>
      <c r="Z481" s="186"/>
      <c r="AA481" s="62"/>
      <c r="AB481" s="62"/>
      <c r="AC481" s="187"/>
      <c r="AD481" s="259"/>
      <c r="AE481" s="259"/>
      <c r="AF481" s="56"/>
      <c r="AG481" s="28"/>
      <c r="AH481" s="56"/>
      <c r="AI481" s="28"/>
      <c r="AJ481" s="132"/>
      <c r="AK481" s="198"/>
      <c r="AL481" s="286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7"/>
      <c r="C482" s="27"/>
      <c r="D482" s="185"/>
      <c r="E482" s="56"/>
      <c r="F482" s="188"/>
      <c r="G482" s="188"/>
      <c r="H482" s="188"/>
      <c r="I482" s="56"/>
      <c r="J482" s="56"/>
      <c r="K482" s="187"/>
      <c r="L482" s="259"/>
      <c r="M482" s="259"/>
      <c r="N482" s="56"/>
      <c r="O482" s="28"/>
      <c r="P482" s="56"/>
      <c r="Q482" s="28"/>
      <c r="R482" s="183"/>
      <c r="S482" s="215"/>
      <c r="T482" s="287"/>
      <c r="U482" s="27"/>
      <c r="V482" s="185"/>
      <c r="W482" s="56"/>
      <c r="X482" s="188"/>
      <c r="Y482" s="188"/>
      <c r="Z482" s="188"/>
      <c r="AA482" s="56"/>
      <c r="AB482" s="56"/>
      <c r="AC482" s="187"/>
      <c r="AD482" s="259"/>
      <c r="AE482" s="259"/>
      <c r="AF482" s="56"/>
      <c r="AG482" s="28"/>
      <c r="AH482" s="56"/>
      <c r="AI482" s="28"/>
      <c r="AJ482" s="183"/>
      <c r="AK482" s="198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5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5"/>
      <c r="T483" s="285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8"/>
      <c r="AL483" s="285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6"/>
      <c r="C484" s="27" t="s">
        <v>34</v>
      </c>
      <c r="D484" s="185"/>
      <c r="E484" s="56"/>
      <c r="F484" s="186"/>
      <c r="G484" s="186"/>
      <c r="H484" s="186"/>
      <c r="I484" s="62"/>
      <c r="J484" s="62"/>
      <c r="K484" s="187"/>
      <c r="L484" s="259"/>
      <c r="M484" s="259"/>
      <c r="N484" s="56"/>
      <c r="O484" s="28"/>
      <c r="P484" s="56"/>
      <c r="Q484" s="28"/>
      <c r="R484" s="132"/>
      <c r="S484" s="215"/>
      <c r="T484" s="286"/>
      <c r="U484" s="27" t="s">
        <v>34</v>
      </c>
      <c r="V484" s="185"/>
      <c r="W484" s="56"/>
      <c r="X484" s="186"/>
      <c r="Y484" s="186"/>
      <c r="Z484" s="186"/>
      <c r="AA484" s="62"/>
      <c r="AB484" s="62"/>
      <c r="AC484" s="187"/>
      <c r="AD484" s="259"/>
      <c r="AE484" s="259"/>
      <c r="AF484" s="56"/>
      <c r="AG484" s="28"/>
      <c r="AH484" s="56"/>
      <c r="AI484" s="28"/>
      <c r="AJ484" s="132"/>
      <c r="AK484" s="198"/>
      <c r="AL484" s="286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6"/>
      <c r="C485" s="27" t="s">
        <v>35</v>
      </c>
      <c r="D485" s="185"/>
      <c r="E485" s="56"/>
      <c r="F485" s="186"/>
      <c r="G485" s="186"/>
      <c r="H485" s="186"/>
      <c r="I485" s="62"/>
      <c r="J485" s="62"/>
      <c r="K485" s="187"/>
      <c r="L485" s="259"/>
      <c r="M485" s="259"/>
      <c r="N485" s="56"/>
      <c r="O485" s="28"/>
      <c r="P485" s="56"/>
      <c r="Q485" s="28"/>
      <c r="R485" s="132"/>
      <c r="S485" s="215"/>
      <c r="T485" s="286"/>
      <c r="U485" s="27" t="s">
        <v>35</v>
      </c>
      <c r="V485" s="185"/>
      <c r="W485" s="56"/>
      <c r="X485" s="186"/>
      <c r="Y485" s="186"/>
      <c r="Z485" s="186"/>
      <c r="AA485" s="62"/>
      <c r="AB485" s="62"/>
      <c r="AC485" s="187"/>
      <c r="AD485" s="259"/>
      <c r="AE485" s="259"/>
      <c r="AF485" s="56"/>
      <c r="AG485" s="28"/>
      <c r="AH485" s="56"/>
      <c r="AI485" s="28"/>
      <c r="AJ485" s="132"/>
      <c r="AK485" s="198"/>
      <c r="AL485" s="286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6"/>
      <c r="C486" s="27" t="s">
        <v>37</v>
      </c>
      <c r="D486" s="185"/>
      <c r="E486" s="56"/>
      <c r="F486" s="186"/>
      <c r="G486" s="186"/>
      <c r="H486" s="186"/>
      <c r="I486" s="62"/>
      <c r="J486" s="62"/>
      <c r="K486" s="187"/>
      <c r="L486" s="259"/>
      <c r="M486" s="259"/>
      <c r="N486" s="56"/>
      <c r="O486" s="28"/>
      <c r="P486" s="56"/>
      <c r="Q486" s="28"/>
      <c r="R486" s="132"/>
      <c r="S486" s="215"/>
      <c r="T486" s="286"/>
      <c r="U486" s="27" t="s">
        <v>37</v>
      </c>
      <c r="V486" s="185"/>
      <c r="W486" s="56"/>
      <c r="X486" s="186"/>
      <c r="Y486" s="186"/>
      <c r="Z486" s="186"/>
      <c r="AA486" s="62"/>
      <c r="AB486" s="62"/>
      <c r="AC486" s="187"/>
      <c r="AD486" s="259"/>
      <c r="AE486" s="259"/>
      <c r="AF486" s="56"/>
      <c r="AG486" s="28"/>
      <c r="AH486" s="56"/>
      <c r="AI486" s="28"/>
      <c r="AJ486" s="132"/>
      <c r="AK486" s="198"/>
      <c r="AL486" s="286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7"/>
      <c r="C487" s="27"/>
      <c r="D487" s="185"/>
      <c r="E487" s="56"/>
      <c r="F487" s="188"/>
      <c r="G487" s="188"/>
      <c r="H487" s="188"/>
      <c r="I487" s="56"/>
      <c r="J487" s="56"/>
      <c r="K487" s="187"/>
      <c r="L487" s="259"/>
      <c r="M487" s="259"/>
      <c r="N487" s="56"/>
      <c r="O487" s="28"/>
      <c r="P487" s="56"/>
      <c r="Q487" s="28"/>
      <c r="R487" s="183"/>
      <c r="S487" s="215"/>
      <c r="T487" s="287"/>
      <c r="U487" s="27"/>
      <c r="V487" s="185"/>
      <c r="W487" s="56"/>
      <c r="X487" s="188"/>
      <c r="Y487" s="188"/>
      <c r="Z487" s="188"/>
      <c r="AA487" s="56"/>
      <c r="AB487" s="56"/>
      <c r="AC487" s="187"/>
      <c r="AD487" s="259"/>
      <c r="AE487" s="259"/>
      <c r="AF487" s="56"/>
      <c r="AG487" s="28"/>
      <c r="AH487" s="56"/>
      <c r="AI487" s="28"/>
      <c r="AJ487" s="183"/>
      <c r="AK487" s="198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5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5"/>
      <c r="T488" s="285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8"/>
      <c r="AL488" s="285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6"/>
      <c r="C489" s="27" t="s">
        <v>34</v>
      </c>
      <c r="D489" s="185"/>
      <c r="E489" s="56"/>
      <c r="F489" s="186"/>
      <c r="G489" s="186"/>
      <c r="H489" s="186"/>
      <c r="I489" s="62"/>
      <c r="J489" s="62"/>
      <c r="K489" s="187"/>
      <c r="L489" s="259"/>
      <c r="M489" s="259"/>
      <c r="N489" s="56"/>
      <c r="O489" s="28"/>
      <c r="P489" s="56"/>
      <c r="Q489" s="28"/>
      <c r="R489" s="132"/>
      <c r="S489" s="215"/>
      <c r="T489" s="286"/>
      <c r="U489" s="27" t="s">
        <v>34</v>
      </c>
      <c r="V489" s="185"/>
      <c r="W489" s="56"/>
      <c r="X489" s="186"/>
      <c r="Y489" s="186"/>
      <c r="Z489" s="186"/>
      <c r="AA489" s="62"/>
      <c r="AB489" s="62"/>
      <c r="AC489" s="187"/>
      <c r="AD489" s="259"/>
      <c r="AE489" s="259"/>
      <c r="AF489" s="56"/>
      <c r="AG489" s="28"/>
      <c r="AH489" s="56"/>
      <c r="AI489" s="28"/>
      <c r="AJ489" s="132"/>
      <c r="AK489" s="198"/>
      <c r="AL489" s="286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6"/>
      <c r="C490" s="27" t="s">
        <v>35</v>
      </c>
      <c r="D490" s="185"/>
      <c r="E490" s="56"/>
      <c r="F490" s="186"/>
      <c r="G490" s="186"/>
      <c r="H490" s="186"/>
      <c r="I490" s="62"/>
      <c r="J490" s="62"/>
      <c r="K490" s="187"/>
      <c r="L490" s="259"/>
      <c r="M490" s="259"/>
      <c r="N490" s="56"/>
      <c r="O490" s="28"/>
      <c r="P490" s="56"/>
      <c r="Q490" s="28"/>
      <c r="R490" s="132"/>
      <c r="S490" s="215"/>
      <c r="T490" s="286"/>
      <c r="U490" s="27" t="s">
        <v>35</v>
      </c>
      <c r="V490" s="185"/>
      <c r="W490" s="56"/>
      <c r="X490" s="186"/>
      <c r="Y490" s="186"/>
      <c r="Z490" s="186"/>
      <c r="AA490" s="62"/>
      <c r="AB490" s="62"/>
      <c r="AC490" s="187"/>
      <c r="AD490" s="259"/>
      <c r="AE490" s="259"/>
      <c r="AF490" s="56"/>
      <c r="AG490" s="28"/>
      <c r="AH490" s="56"/>
      <c r="AI490" s="28"/>
      <c r="AJ490" s="132"/>
      <c r="AK490" s="198"/>
      <c r="AL490" s="286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6"/>
      <c r="C491" s="27" t="s">
        <v>37</v>
      </c>
      <c r="D491" s="185"/>
      <c r="E491" s="56"/>
      <c r="F491" s="186"/>
      <c r="G491" s="186"/>
      <c r="H491" s="186"/>
      <c r="I491" s="62"/>
      <c r="J491" s="62"/>
      <c r="K491" s="187"/>
      <c r="L491" s="259"/>
      <c r="M491" s="259"/>
      <c r="N491" s="56"/>
      <c r="O491" s="28"/>
      <c r="P491" s="56"/>
      <c r="Q491" s="28"/>
      <c r="R491" s="132"/>
      <c r="S491" s="215"/>
      <c r="T491" s="286"/>
      <c r="U491" s="27" t="s">
        <v>37</v>
      </c>
      <c r="V491" s="185"/>
      <c r="W491" s="56"/>
      <c r="X491" s="186"/>
      <c r="Y491" s="186"/>
      <c r="Z491" s="186"/>
      <c r="AA491" s="62"/>
      <c r="AB491" s="62"/>
      <c r="AC491" s="187"/>
      <c r="AD491" s="259"/>
      <c r="AE491" s="259"/>
      <c r="AF491" s="56"/>
      <c r="AG491" s="28"/>
      <c r="AH491" s="56"/>
      <c r="AI491" s="28"/>
      <c r="AJ491" s="132"/>
      <c r="AK491" s="198"/>
      <c r="AL491" s="286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7"/>
      <c r="C492" s="27"/>
      <c r="D492" s="185"/>
      <c r="E492" s="56"/>
      <c r="F492" s="188"/>
      <c r="G492" s="188"/>
      <c r="H492" s="188"/>
      <c r="I492" s="56"/>
      <c r="J492" s="56"/>
      <c r="K492" s="187"/>
      <c r="L492" s="259"/>
      <c r="M492" s="259"/>
      <c r="N492" s="56"/>
      <c r="O492" s="28"/>
      <c r="P492" s="56"/>
      <c r="Q492" s="28"/>
      <c r="R492" s="183"/>
      <c r="S492" s="215"/>
      <c r="T492" s="287"/>
      <c r="U492" s="27"/>
      <c r="V492" s="185"/>
      <c r="W492" s="56"/>
      <c r="X492" s="188"/>
      <c r="Y492" s="188"/>
      <c r="Z492" s="188"/>
      <c r="AA492" s="56"/>
      <c r="AB492" s="56"/>
      <c r="AC492" s="187"/>
      <c r="AD492" s="259"/>
      <c r="AE492" s="259"/>
      <c r="AF492" s="56"/>
      <c r="AG492" s="28"/>
      <c r="AH492" s="56"/>
      <c r="AI492" s="28"/>
      <c r="AJ492" s="183"/>
      <c r="AK492" s="198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5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5"/>
      <c r="T493" s="285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8"/>
      <c r="AL493" s="285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6"/>
      <c r="C494" s="27" t="s">
        <v>34</v>
      </c>
      <c r="D494" s="185"/>
      <c r="E494" s="56"/>
      <c r="F494" s="186"/>
      <c r="G494" s="186"/>
      <c r="H494" s="186"/>
      <c r="I494" s="62"/>
      <c r="J494" s="62"/>
      <c r="K494" s="187"/>
      <c r="L494" s="259"/>
      <c r="M494" s="259"/>
      <c r="N494" s="56"/>
      <c r="O494" s="28"/>
      <c r="P494" s="56"/>
      <c r="Q494" s="28"/>
      <c r="R494" s="132"/>
      <c r="S494" s="215"/>
      <c r="T494" s="286"/>
      <c r="U494" s="27" t="s">
        <v>34</v>
      </c>
      <c r="V494" s="185"/>
      <c r="W494" s="56"/>
      <c r="X494" s="186"/>
      <c r="Y494" s="186"/>
      <c r="Z494" s="186"/>
      <c r="AA494" s="62"/>
      <c r="AB494" s="62"/>
      <c r="AC494" s="187"/>
      <c r="AD494" s="259"/>
      <c r="AE494" s="259"/>
      <c r="AF494" s="56"/>
      <c r="AG494" s="28"/>
      <c r="AH494" s="56"/>
      <c r="AI494" s="28"/>
      <c r="AJ494" s="132"/>
      <c r="AK494" s="198"/>
      <c r="AL494" s="286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6"/>
      <c r="C495" s="27" t="s">
        <v>35</v>
      </c>
      <c r="D495" s="185"/>
      <c r="E495" s="56"/>
      <c r="F495" s="186"/>
      <c r="G495" s="186"/>
      <c r="H495" s="186"/>
      <c r="I495" s="62"/>
      <c r="J495" s="62"/>
      <c r="K495" s="187"/>
      <c r="L495" s="259"/>
      <c r="M495" s="259"/>
      <c r="N495" s="56"/>
      <c r="O495" s="28"/>
      <c r="P495" s="56"/>
      <c r="Q495" s="28"/>
      <c r="R495" s="132"/>
      <c r="S495" s="215"/>
      <c r="T495" s="286"/>
      <c r="U495" s="27" t="s">
        <v>35</v>
      </c>
      <c r="V495" s="185"/>
      <c r="W495" s="56"/>
      <c r="X495" s="186"/>
      <c r="Y495" s="186"/>
      <c r="Z495" s="186"/>
      <c r="AA495" s="62"/>
      <c r="AB495" s="62"/>
      <c r="AC495" s="187"/>
      <c r="AD495" s="259"/>
      <c r="AE495" s="259"/>
      <c r="AF495" s="56"/>
      <c r="AG495" s="28"/>
      <c r="AH495" s="56"/>
      <c r="AI495" s="28"/>
      <c r="AJ495" s="132"/>
      <c r="AK495" s="198"/>
      <c r="AL495" s="286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6"/>
      <c r="C496" s="27" t="s">
        <v>37</v>
      </c>
      <c r="D496" s="185"/>
      <c r="E496" s="56"/>
      <c r="F496" s="186"/>
      <c r="G496" s="186"/>
      <c r="H496" s="186"/>
      <c r="I496" s="62"/>
      <c r="J496" s="62"/>
      <c r="K496" s="187"/>
      <c r="L496" s="259"/>
      <c r="M496" s="259"/>
      <c r="N496" s="56"/>
      <c r="O496" s="28"/>
      <c r="P496" s="56"/>
      <c r="Q496" s="28"/>
      <c r="R496" s="132"/>
      <c r="S496" s="215"/>
      <c r="T496" s="286"/>
      <c r="U496" s="27" t="s">
        <v>37</v>
      </c>
      <c r="V496" s="185"/>
      <c r="W496" s="56"/>
      <c r="X496" s="186"/>
      <c r="Y496" s="186"/>
      <c r="Z496" s="186"/>
      <c r="AA496" s="62"/>
      <c r="AB496" s="62"/>
      <c r="AC496" s="187"/>
      <c r="AD496" s="259"/>
      <c r="AE496" s="259"/>
      <c r="AF496" s="56"/>
      <c r="AG496" s="28"/>
      <c r="AH496" s="56"/>
      <c r="AI496" s="28"/>
      <c r="AJ496" s="132"/>
      <c r="AK496" s="198"/>
      <c r="AL496" s="286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7"/>
      <c r="C497" s="27"/>
      <c r="D497" s="185"/>
      <c r="E497" s="56"/>
      <c r="F497" s="188"/>
      <c r="G497" s="188"/>
      <c r="H497" s="188"/>
      <c r="I497" s="56"/>
      <c r="J497" s="56"/>
      <c r="K497" s="187"/>
      <c r="L497" s="259"/>
      <c r="M497" s="259"/>
      <c r="N497" s="56"/>
      <c r="O497" s="28"/>
      <c r="P497" s="56"/>
      <c r="Q497" s="28"/>
      <c r="R497" s="183"/>
      <c r="S497" s="215"/>
      <c r="T497" s="287"/>
      <c r="U497" s="27"/>
      <c r="V497" s="185"/>
      <c r="W497" s="56"/>
      <c r="X497" s="188"/>
      <c r="Y497" s="188"/>
      <c r="Z497" s="188"/>
      <c r="AA497" s="56"/>
      <c r="AB497" s="56"/>
      <c r="AC497" s="187"/>
      <c r="AD497" s="259"/>
      <c r="AE497" s="259"/>
      <c r="AF497" s="56"/>
      <c r="AG497" s="28"/>
      <c r="AH497" s="56"/>
      <c r="AI497" s="28"/>
      <c r="AJ497" s="183"/>
      <c r="AK497" s="198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5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5"/>
      <c r="T498" s="285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8"/>
      <c r="AL498" s="285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6"/>
      <c r="C499" s="27" t="s">
        <v>34</v>
      </c>
      <c r="D499" s="185"/>
      <c r="E499" s="56"/>
      <c r="F499" s="186"/>
      <c r="G499" s="186"/>
      <c r="H499" s="186"/>
      <c r="I499" s="62"/>
      <c r="J499" s="62"/>
      <c r="K499" s="187"/>
      <c r="L499" s="259"/>
      <c r="M499" s="259"/>
      <c r="N499" s="56"/>
      <c r="O499" s="28"/>
      <c r="P499" s="56"/>
      <c r="Q499" s="28"/>
      <c r="R499" s="132"/>
      <c r="S499" s="215"/>
      <c r="T499" s="286"/>
      <c r="U499" s="27" t="s">
        <v>34</v>
      </c>
      <c r="V499" s="185"/>
      <c r="W499" s="56"/>
      <c r="X499" s="186"/>
      <c r="Y499" s="186"/>
      <c r="Z499" s="186"/>
      <c r="AA499" s="62"/>
      <c r="AB499" s="62"/>
      <c r="AC499" s="187"/>
      <c r="AD499" s="259"/>
      <c r="AE499" s="259"/>
      <c r="AF499" s="56"/>
      <c r="AG499" s="28"/>
      <c r="AH499" s="56"/>
      <c r="AI499" s="28"/>
      <c r="AJ499" s="132"/>
      <c r="AK499" s="198"/>
      <c r="AL499" s="286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6"/>
      <c r="C500" s="27" t="s">
        <v>35</v>
      </c>
      <c r="D500" s="185"/>
      <c r="E500" s="56"/>
      <c r="F500" s="186"/>
      <c r="G500" s="186"/>
      <c r="H500" s="186"/>
      <c r="I500" s="62"/>
      <c r="J500" s="62"/>
      <c r="K500" s="187"/>
      <c r="L500" s="259"/>
      <c r="M500" s="259"/>
      <c r="N500" s="56"/>
      <c r="O500" s="28"/>
      <c r="P500" s="56"/>
      <c r="Q500" s="28"/>
      <c r="R500" s="132"/>
      <c r="S500" s="215"/>
      <c r="T500" s="286"/>
      <c r="U500" s="27" t="s">
        <v>35</v>
      </c>
      <c r="V500" s="185"/>
      <c r="W500" s="56"/>
      <c r="X500" s="186"/>
      <c r="Y500" s="186"/>
      <c r="Z500" s="186"/>
      <c r="AA500" s="62"/>
      <c r="AB500" s="62"/>
      <c r="AC500" s="187"/>
      <c r="AD500" s="259"/>
      <c r="AE500" s="259"/>
      <c r="AF500" s="56"/>
      <c r="AG500" s="28"/>
      <c r="AH500" s="56"/>
      <c r="AI500" s="28"/>
      <c r="AJ500" s="132"/>
      <c r="AK500" s="198"/>
      <c r="AL500" s="286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6"/>
      <c r="C501" s="27" t="s">
        <v>37</v>
      </c>
      <c r="D501" s="185"/>
      <c r="E501" s="56"/>
      <c r="F501" s="186"/>
      <c r="G501" s="186"/>
      <c r="H501" s="186"/>
      <c r="I501" s="62"/>
      <c r="J501" s="62"/>
      <c r="K501" s="187"/>
      <c r="L501" s="259"/>
      <c r="M501" s="259"/>
      <c r="N501" s="56"/>
      <c r="O501" s="28"/>
      <c r="P501" s="56"/>
      <c r="Q501" s="28"/>
      <c r="R501" s="132"/>
      <c r="S501" s="215"/>
      <c r="T501" s="286"/>
      <c r="U501" s="27" t="s">
        <v>37</v>
      </c>
      <c r="V501" s="185"/>
      <c r="W501" s="56"/>
      <c r="X501" s="186"/>
      <c r="Y501" s="186"/>
      <c r="Z501" s="186"/>
      <c r="AA501" s="62"/>
      <c r="AB501" s="62"/>
      <c r="AC501" s="187"/>
      <c r="AD501" s="259"/>
      <c r="AE501" s="259"/>
      <c r="AF501" s="56"/>
      <c r="AG501" s="28"/>
      <c r="AH501" s="56"/>
      <c r="AI501" s="28"/>
      <c r="AJ501" s="132"/>
      <c r="AK501" s="198"/>
      <c r="AL501" s="286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7"/>
      <c r="C502" s="27"/>
      <c r="D502" s="185"/>
      <c r="E502" s="56"/>
      <c r="F502" s="188"/>
      <c r="G502" s="188"/>
      <c r="H502" s="188"/>
      <c r="I502" s="56"/>
      <c r="J502" s="56"/>
      <c r="K502" s="187"/>
      <c r="L502" s="259"/>
      <c r="M502" s="259"/>
      <c r="N502" s="56"/>
      <c r="O502" s="28"/>
      <c r="P502" s="56"/>
      <c r="Q502" s="28"/>
      <c r="R502" s="183"/>
      <c r="S502" s="215"/>
      <c r="T502" s="287"/>
      <c r="U502" s="27"/>
      <c r="V502" s="185"/>
      <c r="W502" s="56"/>
      <c r="X502" s="188"/>
      <c r="Y502" s="188"/>
      <c r="Z502" s="188"/>
      <c r="AA502" s="56"/>
      <c r="AB502" s="56"/>
      <c r="AC502" s="187"/>
      <c r="AD502" s="259"/>
      <c r="AE502" s="259"/>
      <c r="AF502" s="56"/>
      <c r="AG502" s="28"/>
      <c r="AH502" s="56"/>
      <c r="AI502" s="28"/>
      <c r="AJ502" s="183"/>
      <c r="AK502" s="198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5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5"/>
      <c r="T503" s="285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8"/>
      <c r="AL503" s="285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6"/>
      <c r="C504" s="27" t="s">
        <v>34</v>
      </c>
      <c r="D504" s="185"/>
      <c r="E504" s="56"/>
      <c r="F504" s="186"/>
      <c r="G504" s="186"/>
      <c r="H504" s="186"/>
      <c r="I504" s="62"/>
      <c r="J504" s="62"/>
      <c r="K504" s="187"/>
      <c r="L504" s="259"/>
      <c r="M504" s="259"/>
      <c r="N504" s="56"/>
      <c r="O504" s="28"/>
      <c r="P504" s="56"/>
      <c r="Q504" s="28"/>
      <c r="R504" s="132"/>
      <c r="S504" s="215"/>
      <c r="T504" s="286"/>
      <c r="U504" s="27" t="s">
        <v>34</v>
      </c>
      <c r="V504" s="185"/>
      <c r="W504" s="56"/>
      <c r="X504" s="186"/>
      <c r="Y504" s="186"/>
      <c r="Z504" s="186"/>
      <c r="AA504" s="62"/>
      <c r="AB504" s="62"/>
      <c r="AC504" s="187"/>
      <c r="AD504" s="259"/>
      <c r="AE504" s="259"/>
      <c r="AF504" s="56"/>
      <c r="AG504" s="28"/>
      <c r="AH504" s="56"/>
      <c r="AI504" s="28"/>
      <c r="AJ504" s="132"/>
      <c r="AK504" s="198"/>
      <c r="AL504" s="286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6"/>
      <c r="C505" s="27" t="s">
        <v>35</v>
      </c>
      <c r="D505" s="185"/>
      <c r="E505" s="56"/>
      <c r="F505" s="186"/>
      <c r="G505" s="186"/>
      <c r="H505" s="186"/>
      <c r="I505" s="62"/>
      <c r="J505" s="62"/>
      <c r="K505" s="187"/>
      <c r="L505" s="259"/>
      <c r="M505" s="259"/>
      <c r="N505" s="56"/>
      <c r="O505" s="28"/>
      <c r="P505" s="56"/>
      <c r="Q505" s="28"/>
      <c r="R505" s="132"/>
      <c r="S505" s="215"/>
      <c r="T505" s="286"/>
      <c r="U505" s="27" t="s">
        <v>35</v>
      </c>
      <c r="V505" s="185"/>
      <c r="W505" s="56"/>
      <c r="X505" s="186"/>
      <c r="Y505" s="186"/>
      <c r="Z505" s="186"/>
      <c r="AA505" s="62"/>
      <c r="AB505" s="62"/>
      <c r="AC505" s="187"/>
      <c r="AD505" s="259"/>
      <c r="AE505" s="259"/>
      <c r="AF505" s="56"/>
      <c r="AG505" s="28"/>
      <c r="AH505" s="56"/>
      <c r="AI505" s="28"/>
      <c r="AJ505" s="132"/>
      <c r="AK505" s="198"/>
      <c r="AL505" s="286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6"/>
      <c r="C506" s="27" t="s">
        <v>37</v>
      </c>
      <c r="D506" s="185"/>
      <c r="E506" s="56"/>
      <c r="F506" s="186"/>
      <c r="G506" s="186"/>
      <c r="H506" s="186"/>
      <c r="I506" s="62"/>
      <c r="J506" s="62"/>
      <c r="K506" s="187"/>
      <c r="L506" s="259"/>
      <c r="M506" s="259"/>
      <c r="N506" s="56"/>
      <c r="O506" s="28"/>
      <c r="P506" s="56"/>
      <c r="Q506" s="28"/>
      <c r="R506" s="132"/>
      <c r="S506" s="215"/>
      <c r="T506" s="286"/>
      <c r="U506" s="27" t="s">
        <v>37</v>
      </c>
      <c r="V506" s="185"/>
      <c r="W506" s="56"/>
      <c r="X506" s="186"/>
      <c r="Y506" s="186"/>
      <c r="Z506" s="186"/>
      <c r="AA506" s="62"/>
      <c r="AB506" s="62"/>
      <c r="AC506" s="187"/>
      <c r="AD506" s="259"/>
      <c r="AE506" s="259"/>
      <c r="AF506" s="56"/>
      <c r="AG506" s="28"/>
      <c r="AH506" s="56"/>
      <c r="AI506" s="28"/>
      <c r="AJ506" s="132"/>
      <c r="AK506" s="198"/>
      <c r="AL506" s="286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7"/>
      <c r="C507" s="27"/>
      <c r="D507" s="185"/>
      <c r="E507" s="56"/>
      <c r="F507" s="188"/>
      <c r="G507" s="188"/>
      <c r="H507" s="188"/>
      <c r="I507" s="56"/>
      <c r="J507" s="56"/>
      <c r="K507" s="187"/>
      <c r="L507" s="259"/>
      <c r="M507" s="259"/>
      <c r="N507" s="56"/>
      <c r="O507" s="28"/>
      <c r="P507" s="56"/>
      <c r="Q507" s="28"/>
      <c r="R507" s="183"/>
      <c r="S507" s="215"/>
      <c r="T507" s="287"/>
      <c r="U507" s="27"/>
      <c r="V507" s="185"/>
      <c r="W507" s="56"/>
      <c r="X507" s="188"/>
      <c r="Y507" s="188"/>
      <c r="Z507" s="188"/>
      <c r="AA507" s="56"/>
      <c r="AB507" s="56"/>
      <c r="AC507" s="187"/>
      <c r="AD507" s="259"/>
      <c r="AE507" s="259"/>
      <c r="AF507" s="56"/>
      <c r="AG507" s="28"/>
      <c r="AH507" s="56"/>
      <c r="AI507" s="28"/>
      <c r="AJ507" s="183"/>
      <c r="AK507" s="198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5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5"/>
      <c r="T508" s="285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8"/>
      <c r="AL508" s="285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6"/>
      <c r="C509" s="27" t="s">
        <v>34</v>
      </c>
      <c r="D509" s="185"/>
      <c r="E509" s="56"/>
      <c r="F509" s="186"/>
      <c r="G509" s="186"/>
      <c r="H509" s="186"/>
      <c r="I509" s="62"/>
      <c r="J509" s="62"/>
      <c r="K509" s="187"/>
      <c r="L509" s="259"/>
      <c r="M509" s="259"/>
      <c r="N509" s="56"/>
      <c r="O509" s="28"/>
      <c r="P509" s="56"/>
      <c r="Q509" s="28"/>
      <c r="R509" s="132"/>
      <c r="S509" s="215"/>
      <c r="T509" s="286"/>
      <c r="U509" s="27" t="s">
        <v>34</v>
      </c>
      <c r="V509" s="185"/>
      <c r="W509" s="56"/>
      <c r="X509" s="186"/>
      <c r="Y509" s="186"/>
      <c r="Z509" s="186"/>
      <c r="AA509" s="62"/>
      <c r="AB509" s="62"/>
      <c r="AC509" s="187"/>
      <c r="AD509" s="259"/>
      <c r="AE509" s="259"/>
      <c r="AF509" s="56"/>
      <c r="AG509" s="28"/>
      <c r="AH509" s="56"/>
      <c r="AI509" s="28"/>
      <c r="AJ509" s="132"/>
      <c r="AK509" s="198"/>
      <c r="AL509" s="286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6"/>
      <c r="C510" s="27" t="s">
        <v>35</v>
      </c>
      <c r="D510" s="185"/>
      <c r="E510" s="56"/>
      <c r="F510" s="186"/>
      <c r="G510" s="186"/>
      <c r="H510" s="186"/>
      <c r="I510" s="62"/>
      <c r="J510" s="62"/>
      <c r="K510" s="187"/>
      <c r="L510" s="259"/>
      <c r="M510" s="259"/>
      <c r="N510" s="56"/>
      <c r="O510" s="28"/>
      <c r="P510" s="56"/>
      <c r="Q510" s="28"/>
      <c r="R510" s="132"/>
      <c r="S510" s="215"/>
      <c r="T510" s="286"/>
      <c r="U510" s="27" t="s">
        <v>35</v>
      </c>
      <c r="V510" s="185"/>
      <c r="W510" s="56"/>
      <c r="X510" s="186"/>
      <c r="Y510" s="186"/>
      <c r="Z510" s="186"/>
      <c r="AA510" s="62"/>
      <c r="AB510" s="62"/>
      <c r="AC510" s="187"/>
      <c r="AD510" s="259"/>
      <c r="AE510" s="259"/>
      <c r="AF510" s="56"/>
      <c r="AG510" s="28"/>
      <c r="AH510" s="56"/>
      <c r="AI510" s="28"/>
      <c r="AJ510" s="132"/>
      <c r="AK510" s="198"/>
      <c r="AL510" s="286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6"/>
      <c r="C511" s="27" t="s">
        <v>37</v>
      </c>
      <c r="D511" s="185"/>
      <c r="E511" s="56"/>
      <c r="F511" s="186"/>
      <c r="G511" s="186"/>
      <c r="H511" s="186"/>
      <c r="I511" s="62"/>
      <c r="J511" s="62"/>
      <c r="K511" s="187"/>
      <c r="L511" s="259"/>
      <c r="M511" s="259"/>
      <c r="N511" s="56"/>
      <c r="O511" s="28"/>
      <c r="P511" s="56"/>
      <c r="Q511" s="28"/>
      <c r="R511" s="132"/>
      <c r="S511" s="215"/>
      <c r="T511" s="286"/>
      <c r="U511" s="27" t="s">
        <v>37</v>
      </c>
      <c r="V511" s="185"/>
      <c r="W511" s="56"/>
      <c r="X511" s="186"/>
      <c r="Y511" s="186"/>
      <c r="Z511" s="186"/>
      <c r="AA511" s="62"/>
      <c r="AB511" s="62"/>
      <c r="AC511" s="187"/>
      <c r="AD511" s="259"/>
      <c r="AE511" s="259"/>
      <c r="AF511" s="56"/>
      <c r="AG511" s="28"/>
      <c r="AH511" s="56"/>
      <c r="AI511" s="28"/>
      <c r="AJ511" s="132"/>
      <c r="AK511" s="198"/>
      <c r="AL511" s="286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7"/>
      <c r="C512" s="27"/>
      <c r="D512" s="185"/>
      <c r="E512" s="56"/>
      <c r="F512" s="188"/>
      <c r="G512" s="188"/>
      <c r="H512" s="188"/>
      <c r="I512" s="56"/>
      <c r="J512" s="56"/>
      <c r="K512" s="187"/>
      <c r="L512" s="259"/>
      <c r="M512" s="259"/>
      <c r="N512" s="56"/>
      <c r="O512" s="28"/>
      <c r="P512" s="56"/>
      <c r="Q512" s="28"/>
      <c r="R512" s="183"/>
      <c r="S512" s="215"/>
      <c r="T512" s="287"/>
      <c r="U512" s="27"/>
      <c r="V512" s="185"/>
      <c r="W512" s="56"/>
      <c r="X512" s="188"/>
      <c r="Y512" s="188"/>
      <c r="Z512" s="188"/>
      <c r="AA512" s="56"/>
      <c r="AB512" s="56"/>
      <c r="AC512" s="187"/>
      <c r="AD512" s="259"/>
      <c r="AE512" s="259"/>
      <c r="AF512" s="56"/>
      <c r="AG512" s="28"/>
      <c r="AH512" s="56"/>
      <c r="AI512" s="28"/>
      <c r="AJ512" s="183"/>
      <c r="AK512" s="198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5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5"/>
      <c r="T513" s="285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8"/>
      <c r="AL513" s="285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6"/>
      <c r="C514" s="27" t="s">
        <v>34</v>
      </c>
      <c r="D514" s="185"/>
      <c r="E514" s="56"/>
      <c r="F514" s="186"/>
      <c r="G514" s="186"/>
      <c r="H514" s="186"/>
      <c r="I514" s="62"/>
      <c r="J514" s="62"/>
      <c r="K514" s="187"/>
      <c r="L514" s="259"/>
      <c r="M514" s="259"/>
      <c r="N514" s="56"/>
      <c r="O514" s="28"/>
      <c r="P514" s="56"/>
      <c r="Q514" s="28"/>
      <c r="R514" s="132"/>
      <c r="S514" s="215"/>
      <c r="T514" s="286"/>
      <c r="U514" s="27" t="s">
        <v>34</v>
      </c>
      <c r="V514" s="185"/>
      <c r="W514" s="56"/>
      <c r="X514" s="186"/>
      <c r="Y514" s="186"/>
      <c r="Z514" s="186"/>
      <c r="AA514" s="62"/>
      <c r="AB514" s="62"/>
      <c r="AC514" s="187"/>
      <c r="AD514" s="259"/>
      <c r="AE514" s="259"/>
      <c r="AF514" s="56"/>
      <c r="AG514" s="28"/>
      <c r="AH514" s="56"/>
      <c r="AI514" s="28"/>
      <c r="AJ514" s="132"/>
      <c r="AK514" s="198"/>
      <c r="AL514" s="286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6"/>
      <c r="C515" s="27" t="s">
        <v>35</v>
      </c>
      <c r="D515" s="185"/>
      <c r="E515" s="56"/>
      <c r="F515" s="186"/>
      <c r="G515" s="186"/>
      <c r="H515" s="186"/>
      <c r="I515" s="62"/>
      <c r="J515" s="62"/>
      <c r="K515" s="187"/>
      <c r="L515" s="259"/>
      <c r="M515" s="259"/>
      <c r="N515" s="56"/>
      <c r="O515" s="28"/>
      <c r="P515" s="56"/>
      <c r="Q515" s="28"/>
      <c r="R515" s="132"/>
      <c r="S515" s="215"/>
      <c r="T515" s="286"/>
      <c r="U515" s="27" t="s">
        <v>35</v>
      </c>
      <c r="V515" s="185"/>
      <c r="W515" s="56"/>
      <c r="X515" s="186"/>
      <c r="Y515" s="186"/>
      <c r="Z515" s="186"/>
      <c r="AA515" s="62"/>
      <c r="AB515" s="62"/>
      <c r="AC515" s="187"/>
      <c r="AD515" s="259"/>
      <c r="AE515" s="259"/>
      <c r="AF515" s="56"/>
      <c r="AG515" s="28"/>
      <c r="AH515" s="56"/>
      <c r="AI515" s="28"/>
      <c r="AJ515" s="132"/>
      <c r="AK515" s="198"/>
      <c r="AL515" s="286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6"/>
      <c r="C516" s="27" t="s">
        <v>37</v>
      </c>
      <c r="D516" s="185"/>
      <c r="E516" s="56"/>
      <c r="F516" s="186"/>
      <c r="G516" s="186"/>
      <c r="H516" s="186"/>
      <c r="I516" s="62"/>
      <c r="J516" s="62"/>
      <c r="K516" s="187"/>
      <c r="L516" s="259"/>
      <c r="M516" s="259"/>
      <c r="N516" s="56"/>
      <c r="O516" s="28"/>
      <c r="P516" s="56"/>
      <c r="Q516" s="28"/>
      <c r="R516" s="132"/>
      <c r="S516" s="215"/>
      <c r="T516" s="286"/>
      <c r="U516" s="27" t="s">
        <v>37</v>
      </c>
      <c r="V516" s="185"/>
      <c r="W516" s="56"/>
      <c r="X516" s="186"/>
      <c r="Y516" s="186"/>
      <c r="Z516" s="186"/>
      <c r="AA516" s="62"/>
      <c r="AB516" s="62"/>
      <c r="AC516" s="187"/>
      <c r="AD516" s="259"/>
      <c r="AE516" s="259"/>
      <c r="AF516" s="56"/>
      <c r="AG516" s="28"/>
      <c r="AH516" s="56"/>
      <c r="AI516" s="28"/>
      <c r="AJ516" s="132"/>
      <c r="AK516" s="198"/>
      <c r="AL516" s="286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7"/>
      <c r="C517" s="27"/>
      <c r="D517" s="185"/>
      <c r="E517" s="56"/>
      <c r="F517" s="188"/>
      <c r="G517" s="188"/>
      <c r="H517" s="188"/>
      <c r="I517" s="56"/>
      <c r="J517" s="56"/>
      <c r="K517" s="187"/>
      <c r="L517" s="259"/>
      <c r="M517" s="259"/>
      <c r="N517" s="56"/>
      <c r="O517" s="28"/>
      <c r="P517" s="56"/>
      <c r="Q517" s="28"/>
      <c r="R517" s="183"/>
      <c r="S517" s="215"/>
      <c r="T517" s="287"/>
      <c r="U517" s="27"/>
      <c r="V517" s="185"/>
      <c r="W517" s="56"/>
      <c r="X517" s="188"/>
      <c r="Y517" s="188"/>
      <c r="Z517" s="188"/>
      <c r="AA517" s="56"/>
      <c r="AB517" s="56"/>
      <c r="AC517" s="187"/>
      <c r="AD517" s="259"/>
      <c r="AE517" s="259"/>
      <c r="AF517" s="56"/>
      <c r="AG517" s="28"/>
      <c r="AH517" s="56"/>
      <c r="AI517" s="28"/>
      <c r="AJ517" s="183"/>
      <c r="AK517" s="198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5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5"/>
      <c r="T518" s="285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8"/>
      <c r="AL518" s="285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6"/>
      <c r="C519" s="27" t="s">
        <v>34</v>
      </c>
      <c r="D519" s="185"/>
      <c r="E519" s="56"/>
      <c r="F519" s="186"/>
      <c r="G519" s="186"/>
      <c r="H519" s="186"/>
      <c r="I519" s="62"/>
      <c r="J519" s="62"/>
      <c r="K519" s="187"/>
      <c r="L519" s="259"/>
      <c r="M519" s="259"/>
      <c r="N519" s="56"/>
      <c r="O519" s="28"/>
      <c r="P519" s="56"/>
      <c r="Q519" s="28"/>
      <c r="R519" s="132"/>
      <c r="S519" s="215"/>
      <c r="T519" s="286"/>
      <c r="U519" s="27" t="s">
        <v>34</v>
      </c>
      <c r="V519" s="185"/>
      <c r="W519" s="56"/>
      <c r="X519" s="186"/>
      <c r="Y519" s="186"/>
      <c r="Z519" s="186"/>
      <c r="AA519" s="62"/>
      <c r="AB519" s="62"/>
      <c r="AC519" s="187"/>
      <c r="AD519" s="259"/>
      <c r="AE519" s="259"/>
      <c r="AF519" s="56"/>
      <c r="AG519" s="28"/>
      <c r="AH519" s="56"/>
      <c r="AI519" s="28"/>
      <c r="AJ519" s="132"/>
      <c r="AK519" s="198"/>
      <c r="AL519" s="286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6"/>
      <c r="C520" s="27" t="s">
        <v>35</v>
      </c>
      <c r="D520" s="185"/>
      <c r="E520" s="56"/>
      <c r="F520" s="186"/>
      <c r="G520" s="186"/>
      <c r="H520" s="186"/>
      <c r="I520" s="62"/>
      <c r="J520" s="62"/>
      <c r="K520" s="187"/>
      <c r="L520" s="259"/>
      <c r="M520" s="259"/>
      <c r="N520" s="56"/>
      <c r="O520" s="28"/>
      <c r="P520" s="56"/>
      <c r="Q520" s="28"/>
      <c r="R520" s="132"/>
      <c r="S520" s="215"/>
      <c r="T520" s="286"/>
      <c r="U520" s="27" t="s">
        <v>35</v>
      </c>
      <c r="V520" s="185"/>
      <c r="W520" s="56"/>
      <c r="X520" s="186"/>
      <c r="Y520" s="186"/>
      <c r="Z520" s="186"/>
      <c r="AA520" s="62"/>
      <c r="AB520" s="62"/>
      <c r="AC520" s="187"/>
      <c r="AD520" s="259"/>
      <c r="AE520" s="259"/>
      <c r="AF520" s="56"/>
      <c r="AG520" s="28"/>
      <c r="AH520" s="56"/>
      <c r="AI520" s="28"/>
      <c r="AJ520" s="132"/>
      <c r="AK520" s="198"/>
      <c r="AL520" s="286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6"/>
      <c r="C521" s="27" t="s">
        <v>37</v>
      </c>
      <c r="D521" s="185"/>
      <c r="E521" s="56"/>
      <c r="F521" s="186"/>
      <c r="G521" s="186"/>
      <c r="H521" s="186"/>
      <c r="I521" s="62"/>
      <c r="J521" s="62"/>
      <c r="K521" s="187"/>
      <c r="L521" s="259"/>
      <c r="M521" s="259"/>
      <c r="N521" s="56"/>
      <c r="O521" s="28"/>
      <c r="P521" s="56"/>
      <c r="Q521" s="28"/>
      <c r="R521" s="132"/>
      <c r="S521" s="215"/>
      <c r="T521" s="286"/>
      <c r="U521" s="27" t="s">
        <v>37</v>
      </c>
      <c r="V521" s="185"/>
      <c r="W521" s="56"/>
      <c r="X521" s="186"/>
      <c r="Y521" s="186"/>
      <c r="Z521" s="186"/>
      <c r="AA521" s="62"/>
      <c r="AB521" s="62"/>
      <c r="AC521" s="187"/>
      <c r="AD521" s="259"/>
      <c r="AE521" s="259"/>
      <c r="AF521" s="56"/>
      <c r="AG521" s="28"/>
      <c r="AH521" s="56"/>
      <c r="AI521" s="28"/>
      <c r="AJ521" s="132"/>
      <c r="AK521" s="198"/>
      <c r="AL521" s="286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7"/>
      <c r="C522" s="27"/>
      <c r="D522" s="185"/>
      <c r="E522" s="56"/>
      <c r="F522" s="188"/>
      <c r="G522" s="188"/>
      <c r="H522" s="188"/>
      <c r="I522" s="56"/>
      <c r="J522" s="56"/>
      <c r="K522" s="187"/>
      <c r="L522" s="259"/>
      <c r="M522" s="259"/>
      <c r="N522" s="56"/>
      <c r="O522" s="28"/>
      <c r="P522" s="56"/>
      <c r="Q522" s="28"/>
      <c r="R522" s="183"/>
      <c r="S522" s="215"/>
      <c r="T522" s="287"/>
      <c r="U522" s="27"/>
      <c r="V522" s="185"/>
      <c r="W522" s="56"/>
      <c r="X522" s="188"/>
      <c r="Y522" s="188"/>
      <c r="Z522" s="188"/>
      <c r="AA522" s="56"/>
      <c r="AB522" s="56"/>
      <c r="AC522" s="187"/>
      <c r="AD522" s="259"/>
      <c r="AE522" s="259"/>
      <c r="AF522" s="56"/>
      <c r="AG522" s="28"/>
      <c r="AH522" s="56"/>
      <c r="AI522" s="28"/>
      <c r="AJ522" s="183"/>
      <c r="AK522" s="198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5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5"/>
      <c r="T523" s="285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8"/>
      <c r="AL523" s="285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6"/>
      <c r="C524" s="27" t="s">
        <v>34</v>
      </c>
      <c r="D524" s="185"/>
      <c r="E524" s="56"/>
      <c r="F524" s="186"/>
      <c r="G524" s="186"/>
      <c r="H524" s="186"/>
      <c r="I524" s="62"/>
      <c r="J524" s="62"/>
      <c r="K524" s="187"/>
      <c r="L524" s="259"/>
      <c r="M524" s="259"/>
      <c r="N524" s="56"/>
      <c r="O524" s="28"/>
      <c r="P524" s="56"/>
      <c r="Q524" s="28"/>
      <c r="R524" s="132"/>
      <c r="S524" s="215"/>
      <c r="T524" s="286"/>
      <c r="U524" s="27" t="s">
        <v>34</v>
      </c>
      <c r="V524" s="185"/>
      <c r="W524" s="56"/>
      <c r="X524" s="186"/>
      <c r="Y524" s="186"/>
      <c r="Z524" s="186"/>
      <c r="AA524" s="62"/>
      <c r="AB524" s="62"/>
      <c r="AC524" s="187"/>
      <c r="AD524" s="259"/>
      <c r="AE524" s="259"/>
      <c r="AF524" s="56"/>
      <c r="AG524" s="28"/>
      <c r="AH524" s="56"/>
      <c r="AI524" s="28"/>
      <c r="AJ524" s="132"/>
      <c r="AK524" s="198"/>
      <c r="AL524" s="286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6"/>
      <c r="C525" s="27" t="s">
        <v>35</v>
      </c>
      <c r="D525" s="185"/>
      <c r="E525" s="56"/>
      <c r="F525" s="186"/>
      <c r="G525" s="186"/>
      <c r="H525" s="186"/>
      <c r="I525" s="62"/>
      <c r="J525" s="62"/>
      <c r="K525" s="187"/>
      <c r="L525" s="259"/>
      <c r="M525" s="259"/>
      <c r="N525" s="56"/>
      <c r="O525" s="28"/>
      <c r="P525" s="56"/>
      <c r="Q525" s="28"/>
      <c r="R525" s="132"/>
      <c r="S525" s="215"/>
      <c r="T525" s="286"/>
      <c r="U525" s="27" t="s">
        <v>35</v>
      </c>
      <c r="V525" s="185"/>
      <c r="W525" s="56"/>
      <c r="X525" s="186"/>
      <c r="Y525" s="186"/>
      <c r="Z525" s="186"/>
      <c r="AA525" s="62"/>
      <c r="AB525" s="62"/>
      <c r="AC525" s="187"/>
      <c r="AD525" s="259"/>
      <c r="AE525" s="259"/>
      <c r="AF525" s="56"/>
      <c r="AG525" s="28"/>
      <c r="AH525" s="56"/>
      <c r="AI525" s="28"/>
      <c r="AJ525" s="132"/>
      <c r="AK525" s="198"/>
      <c r="AL525" s="286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6"/>
      <c r="C526" s="27" t="s">
        <v>37</v>
      </c>
      <c r="D526" s="185"/>
      <c r="E526" s="56"/>
      <c r="F526" s="186"/>
      <c r="G526" s="186"/>
      <c r="H526" s="186"/>
      <c r="I526" s="62"/>
      <c r="J526" s="62"/>
      <c r="K526" s="187"/>
      <c r="L526" s="259"/>
      <c r="M526" s="259"/>
      <c r="N526" s="56"/>
      <c r="O526" s="28"/>
      <c r="P526" s="56"/>
      <c r="Q526" s="28"/>
      <c r="R526" s="132"/>
      <c r="S526" s="215"/>
      <c r="T526" s="286"/>
      <c r="U526" s="27" t="s">
        <v>37</v>
      </c>
      <c r="V526" s="185"/>
      <c r="W526" s="56"/>
      <c r="X526" s="186"/>
      <c r="Y526" s="186"/>
      <c r="Z526" s="186"/>
      <c r="AA526" s="62"/>
      <c r="AB526" s="62"/>
      <c r="AC526" s="187"/>
      <c r="AD526" s="259"/>
      <c r="AE526" s="259"/>
      <c r="AF526" s="56"/>
      <c r="AG526" s="28"/>
      <c r="AH526" s="56"/>
      <c r="AI526" s="28"/>
      <c r="AJ526" s="132"/>
      <c r="AK526" s="198"/>
      <c r="AL526" s="286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7"/>
      <c r="C527" s="27"/>
      <c r="D527" s="185"/>
      <c r="E527" s="56"/>
      <c r="F527" s="188"/>
      <c r="G527" s="188"/>
      <c r="H527" s="188"/>
      <c r="I527" s="56"/>
      <c r="J527" s="56"/>
      <c r="K527" s="187"/>
      <c r="L527" s="259"/>
      <c r="M527" s="259"/>
      <c r="N527" s="56"/>
      <c r="O527" s="28"/>
      <c r="P527" s="56"/>
      <c r="Q527" s="28"/>
      <c r="R527" s="183"/>
      <c r="S527" s="215"/>
      <c r="T527" s="287"/>
      <c r="U527" s="27"/>
      <c r="V527" s="185"/>
      <c r="W527" s="56"/>
      <c r="X527" s="188"/>
      <c r="Y527" s="188"/>
      <c r="Z527" s="188"/>
      <c r="AA527" s="56"/>
      <c r="AB527" s="56"/>
      <c r="AC527" s="187"/>
      <c r="AD527" s="259"/>
      <c r="AE527" s="259"/>
      <c r="AF527" s="56"/>
      <c r="AG527" s="28"/>
      <c r="AH527" s="56"/>
      <c r="AI527" s="28"/>
      <c r="AJ527" s="183"/>
      <c r="AK527" s="198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5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5"/>
      <c r="T528" s="285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8"/>
      <c r="AL528" s="285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6"/>
      <c r="C529" s="27" t="s">
        <v>34</v>
      </c>
      <c r="D529" s="185"/>
      <c r="E529" s="56"/>
      <c r="F529" s="186"/>
      <c r="G529" s="186"/>
      <c r="H529" s="186"/>
      <c r="I529" s="62"/>
      <c r="J529" s="62"/>
      <c r="K529" s="187"/>
      <c r="L529" s="259"/>
      <c r="M529" s="259"/>
      <c r="N529" s="56"/>
      <c r="O529" s="28"/>
      <c r="P529" s="56"/>
      <c r="Q529" s="28"/>
      <c r="R529" s="132"/>
      <c r="S529" s="215"/>
      <c r="T529" s="286"/>
      <c r="U529" s="27" t="s">
        <v>34</v>
      </c>
      <c r="V529" s="185"/>
      <c r="W529" s="56"/>
      <c r="X529" s="186"/>
      <c r="Y529" s="186"/>
      <c r="Z529" s="186"/>
      <c r="AA529" s="62"/>
      <c r="AB529" s="62"/>
      <c r="AC529" s="187"/>
      <c r="AD529" s="259"/>
      <c r="AE529" s="259"/>
      <c r="AF529" s="56"/>
      <c r="AG529" s="28"/>
      <c r="AH529" s="56"/>
      <c r="AI529" s="28"/>
      <c r="AJ529" s="132"/>
      <c r="AK529" s="198"/>
      <c r="AL529" s="286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6"/>
      <c r="C530" s="27" t="s">
        <v>35</v>
      </c>
      <c r="D530" s="185"/>
      <c r="E530" s="56"/>
      <c r="F530" s="186"/>
      <c r="G530" s="186"/>
      <c r="H530" s="186"/>
      <c r="I530" s="62"/>
      <c r="J530" s="62"/>
      <c r="K530" s="187"/>
      <c r="L530" s="259"/>
      <c r="M530" s="259"/>
      <c r="N530" s="56"/>
      <c r="O530" s="28"/>
      <c r="P530" s="56"/>
      <c r="Q530" s="28"/>
      <c r="R530" s="132"/>
      <c r="S530" s="215"/>
      <c r="T530" s="286"/>
      <c r="U530" s="27" t="s">
        <v>35</v>
      </c>
      <c r="V530" s="185"/>
      <c r="W530" s="56"/>
      <c r="X530" s="186"/>
      <c r="Y530" s="186"/>
      <c r="Z530" s="186"/>
      <c r="AA530" s="62"/>
      <c r="AB530" s="62"/>
      <c r="AC530" s="187"/>
      <c r="AD530" s="259"/>
      <c r="AE530" s="259"/>
      <c r="AF530" s="56"/>
      <c r="AG530" s="28"/>
      <c r="AH530" s="56"/>
      <c r="AI530" s="28"/>
      <c r="AJ530" s="132"/>
      <c r="AK530" s="198"/>
      <c r="AL530" s="286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6"/>
      <c r="C531" s="27" t="s">
        <v>37</v>
      </c>
      <c r="D531" s="185"/>
      <c r="E531" s="56"/>
      <c r="F531" s="186"/>
      <c r="G531" s="186"/>
      <c r="H531" s="186"/>
      <c r="I531" s="62"/>
      <c r="J531" s="62"/>
      <c r="K531" s="187"/>
      <c r="L531" s="259"/>
      <c r="M531" s="259"/>
      <c r="N531" s="56"/>
      <c r="O531" s="28"/>
      <c r="P531" s="56"/>
      <c r="Q531" s="28"/>
      <c r="R531" s="132"/>
      <c r="S531" s="215"/>
      <c r="T531" s="286"/>
      <c r="U531" s="27" t="s">
        <v>37</v>
      </c>
      <c r="V531" s="185"/>
      <c r="W531" s="56"/>
      <c r="X531" s="186"/>
      <c r="Y531" s="186"/>
      <c r="Z531" s="186"/>
      <c r="AA531" s="62"/>
      <c r="AB531" s="62"/>
      <c r="AC531" s="187"/>
      <c r="AD531" s="259"/>
      <c r="AE531" s="259"/>
      <c r="AF531" s="56"/>
      <c r="AG531" s="28"/>
      <c r="AH531" s="56"/>
      <c r="AI531" s="28"/>
      <c r="AJ531" s="132"/>
      <c r="AK531" s="198"/>
      <c r="AL531" s="286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7"/>
      <c r="C532" s="27"/>
      <c r="D532" s="185"/>
      <c r="E532" s="56"/>
      <c r="F532" s="188"/>
      <c r="G532" s="188"/>
      <c r="H532" s="188"/>
      <c r="I532" s="56"/>
      <c r="J532" s="56"/>
      <c r="K532" s="187"/>
      <c r="L532" s="259"/>
      <c r="M532" s="259"/>
      <c r="N532" s="56"/>
      <c r="O532" s="28"/>
      <c r="P532" s="56"/>
      <c r="Q532" s="28"/>
      <c r="R532" s="183"/>
      <c r="S532" s="215"/>
      <c r="T532" s="287"/>
      <c r="U532" s="27"/>
      <c r="V532" s="185"/>
      <c r="W532" s="56"/>
      <c r="X532" s="188"/>
      <c r="Y532" s="188"/>
      <c r="Z532" s="188"/>
      <c r="AA532" s="56"/>
      <c r="AB532" s="56"/>
      <c r="AC532" s="187"/>
      <c r="AD532" s="259"/>
      <c r="AE532" s="259"/>
      <c r="AF532" s="56"/>
      <c r="AG532" s="28"/>
      <c r="AH532" s="56"/>
      <c r="AI532" s="28"/>
      <c r="AJ532" s="183"/>
      <c r="AK532" s="198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5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5"/>
      <c r="T533" s="285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8"/>
      <c r="AL533" s="285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6"/>
      <c r="C534" s="27" t="s">
        <v>34</v>
      </c>
      <c r="D534" s="185"/>
      <c r="E534" s="56"/>
      <c r="F534" s="186"/>
      <c r="G534" s="186"/>
      <c r="H534" s="186"/>
      <c r="I534" s="62"/>
      <c r="J534" s="62"/>
      <c r="K534" s="187"/>
      <c r="L534" s="259"/>
      <c r="M534" s="259"/>
      <c r="N534" s="56"/>
      <c r="O534" s="28"/>
      <c r="P534" s="56"/>
      <c r="Q534" s="28"/>
      <c r="R534" s="132"/>
      <c r="S534" s="215"/>
      <c r="T534" s="286"/>
      <c r="U534" s="27" t="s">
        <v>34</v>
      </c>
      <c r="V534" s="185"/>
      <c r="W534" s="56"/>
      <c r="X534" s="186"/>
      <c r="Y534" s="186"/>
      <c r="Z534" s="186"/>
      <c r="AA534" s="62"/>
      <c r="AB534" s="62"/>
      <c r="AC534" s="187"/>
      <c r="AD534" s="259"/>
      <c r="AE534" s="259"/>
      <c r="AF534" s="56"/>
      <c r="AG534" s="28"/>
      <c r="AH534" s="56"/>
      <c r="AI534" s="28"/>
      <c r="AJ534" s="132"/>
      <c r="AK534" s="198"/>
      <c r="AL534" s="286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6"/>
      <c r="C535" s="27" t="s">
        <v>35</v>
      </c>
      <c r="D535" s="185"/>
      <c r="E535" s="56"/>
      <c r="F535" s="186"/>
      <c r="G535" s="186"/>
      <c r="H535" s="186"/>
      <c r="I535" s="62"/>
      <c r="J535" s="62"/>
      <c r="K535" s="187"/>
      <c r="L535" s="259"/>
      <c r="M535" s="259"/>
      <c r="N535" s="56"/>
      <c r="O535" s="28"/>
      <c r="P535" s="56"/>
      <c r="Q535" s="28"/>
      <c r="R535" s="132"/>
      <c r="S535" s="215"/>
      <c r="T535" s="286"/>
      <c r="U535" s="27" t="s">
        <v>35</v>
      </c>
      <c r="V535" s="185"/>
      <c r="W535" s="56"/>
      <c r="X535" s="186"/>
      <c r="Y535" s="186"/>
      <c r="Z535" s="186"/>
      <c r="AA535" s="62"/>
      <c r="AB535" s="62"/>
      <c r="AC535" s="187"/>
      <c r="AD535" s="259"/>
      <c r="AE535" s="259"/>
      <c r="AF535" s="56"/>
      <c r="AG535" s="28"/>
      <c r="AH535" s="56"/>
      <c r="AI535" s="28"/>
      <c r="AJ535" s="132"/>
      <c r="AK535" s="198"/>
      <c r="AL535" s="286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6"/>
      <c r="C536" s="27" t="s">
        <v>37</v>
      </c>
      <c r="D536" s="185"/>
      <c r="E536" s="56"/>
      <c r="F536" s="186"/>
      <c r="G536" s="186"/>
      <c r="H536" s="186"/>
      <c r="I536" s="62"/>
      <c r="J536" s="62"/>
      <c r="K536" s="187"/>
      <c r="L536" s="259"/>
      <c r="M536" s="259"/>
      <c r="N536" s="56"/>
      <c r="O536" s="28"/>
      <c r="P536" s="56"/>
      <c r="Q536" s="28"/>
      <c r="R536" s="132"/>
      <c r="S536" s="215"/>
      <c r="T536" s="286"/>
      <c r="U536" s="27" t="s">
        <v>37</v>
      </c>
      <c r="V536" s="185"/>
      <c r="W536" s="56"/>
      <c r="X536" s="186"/>
      <c r="Y536" s="186"/>
      <c r="Z536" s="186"/>
      <c r="AA536" s="62"/>
      <c r="AB536" s="62"/>
      <c r="AC536" s="187"/>
      <c r="AD536" s="259"/>
      <c r="AE536" s="259"/>
      <c r="AF536" s="56"/>
      <c r="AG536" s="28"/>
      <c r="AH536" s="56"/>
      <c r="AI536" s="28"/>
      <c r="AJ536" s="132"/>
      <c r="AK536" s="198"/>
      <c r="AL536" s="286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7"/>
      <c r="C537" s="27"/>
      <c r="D537" s="185"/>
      <c r="E537" s="56"/>
      <c r="F537" s="188"/>
      <c r="G537" s="188"/>
      <c r="H537" s="188"/>
      <c r="I537" s="56"/>
      <c r="J537" s="56"/>
      <c r="K537" s="187"/>
      <c r="L537" s="259"/>
      <c r="M537" s="259"/>
      <c r="N537" s="56"/>
      <c r="O537" s="28"/>
      <c r="P537" s="56"/>
      <c r="Q537" s="28"/>
      <c r="R537" s="183"/>
      <c r="S537" s="215"/>
      <c r="T537" s="287"/>
      <c r="U537" s="27"/>
      <c r="V537" s="185"/>
      <c r="W537" s="56"/>
      <c r="X537" s="188"/>
      <c r="Y537" s="188"/>
      <c r="Z537" s="188"/>
      <c r="AA537" s="56"/>
      <c r="AB537" s="56"/>
      <c r="AC537" s="187"/>
      <c r="AD537" s="259"/>
      <c r="AE537" s="259"/>
      <c r="AF537" s="56"/>
      <c r="AG537" s="28"/>
      <c r="AH537" s="56"/>
      <c r="AI537" s="28"/>
      <c r="AJ537" s="183"/>
      <c r="AK537" s="198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5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5"/>
      <c r="T538" s="285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8"/>
      <c r="AL538" s="285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6"/>
      <c r="C539" s="27" t="s">
        <v>34</v>
      </c>
      <c r="D539" s="185"/>
      <c r="E539" s="56"/>
      <c r="F539" s="186"/>
      <c r="G539" s="186"/>
      <c r="H539" s="186"/>
      <c r="I539" s="62"/>
      <c r="J539" s="62"/>
      <c r="K539" s="187"/>
      <c r="L539" s="259"/>
      <c r="M539" s="259"/>
      <c r="N539" s="56"/>
      <c r="O539" s="28"/>
      <c r="P539" s="56"/>
      <c r="Q539" s="28"/>
      <c r="R539" s="132"/>
      <c r="S539" s="215"/>
      <c r="T539" s="286"/>
      <c r="U539" s="27" t="s">
        <v>34</v>
      </c>
      <c r="V539" s="185"/>
      <c r="W539" s="56"/>
      <c r="X539" s="186"/>
      <c r="Y539" s="186"/>
      <c r="Z539" s="186"/>
      <c r="AA539" s="62"/>
      <c r="AB539" s="62"/>
      <c r="AC539" s="187"/>
      <c r="AD539" s="259"/>
      <c r="AE539" s="259"/>
      <c r="AF539" s="56"/>
      <c r="AG539" s="28"/>
      <c r="AH539" s="56"/>
      <c r="AI539" s="28"/>
      <c r="AJ539" s="132"/>
      <c r="AK539" s="198"/>
      <c r="AL539" s="286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6"/>
      <c r="C540" s="27" t="s">
        <v>35</v>
      </c>
      <c r="D540" s="185"/>
      <c r="E540" s="56"/>
      <c r="F540" s="186"/>
      <c r="G540" s="186"/>
      <c r="H540" s="186"/>
      <c r="I540" s="62"/>
      <c r="J540" s="62"/>
      <c r="K540" s="187"/>
      <c r="L540" s="259"/>
      <c r="M540" s="259"/>
      <c r="N540" s="56"/>
      <c r="O540" s="28"/>
      <c r="P540" s="56"/>
      <c r="Q540" s="28"/>
      <c r="R540" s="132"/>
      <c r="S540" s="215"/>
      <c r="T540" s="286"/>
      <c r="U540" s="27" t="s">
        <v>35</v>
      </c>
      <c r="V540" s="185"/>
      <c r="W540" s="56"/>
      <c r="X540" s="186"/>
      <c r="Y540" s="186"/>
      <c r="Z540" s="186"/>
      <c r="AA540" s="62"/>
      <c r="AB540" s="62"/>
      <c r="AC540" s="187"/>
      <c r="AD540" s="259"/>
      <c r="AE540" s="259"/>
      <c r="AF540" s="56"/>
      <c r="AG540" s="28"/>
      <c r="AH540" s="56"/>
      <c r="AI540" s="28"/>
      <c r="AJ540" s="132"/>
      <c r="AK540" s="198"/>
      <c r="AL540" s="286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6"/>
      <c r="C541" s="27" t="s">
        <v>37</v>
      </c>
      <c r="D541" s="185"/>
      <c r="E541" s="56"/>
      <c r="F541" s="186"/>
      <c r="G541" s="186"/>
      <c r="H541" s="186"/>
      <c r="I541" s="62"/>
      <c r="J541" s="62"/>
      <c r="K541" s="187"/>
      <c r="L541" s="259"/>
      <c r="M541" s="259"/>
      <c r="N541" s="56"/>
      <c r="O541" s="28"/>
      <c r="P541" s="56"/>
      <c r="Q541" s="28"/>
      <c r="R541" s="132"/>
      <c r="S541" s="215"/>
      <c r="T541" s="286"/>
      <c r="U541" s="27" t="s">
        <v>37</v>
      </c>
      <c r="V541" s="185"/>
      <c r="W541" s="56"/>
      <c r="X541" s="186"/>
      <c r="Y541" s="186"/>
      <c r="Z541" s="186"/>
      <c r="AA541" s="62"/>
      <c r="AB541" s="62"/>
      <c r="AC541" s="187"/>
      <c r="AD541" s="259"/>
      <c r="AE541" s="259"/>
      <c r="AF541" s="56"/>
      <c r="AG541" s="28"/>
      <c r="AH541" s="56"/>
      <c r="AI541" s="28"/>
      <c r="AJ541" s="132"/>
      <c r="AK541" s="198"/>
      <c r="AL541" s="286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7"/>
      <c r="C542" s="27"/>
      <c r="D542" s="185"/>
      <c r="E542" s="56"/>
      <c r="F542" s="188"/>
      <c r="G542" s="188"/>
      <c r="H542" s="188"/>
      <c r="I542" s="56"/>
      <c r="J542" s="56"/>
      <c r="K542" s="187"/>
      <c r="L542" s="259"/>
      <c r="M542" s="259"/>
      <c r="N542" s="56"/>
      <c r="O542" s="28"/>
      <c r="P542" s="56"/>
      <c r="Q542" s="28"/>
      <c r="R542" s="183"/>
      <c r="S542" s="215"/>
      <c r="T542" s="287"/>
      <c r="U542" s="27"/>
      <c r="V542" s="185"/>
      <c r="W542" s="56"/>
      <c r="X542" s="188"/>
      <c r="Y542" s="188"/>
      <c r="Z542" s="188"/>
      <c r="AA542" s="56"/>
      <c r="AB542" s="56"/>
      <c r="AC542" s="187"/>
      <c r="AD542" s="259"/>
      <c r="AE542" s="259"/>
      <c r="AF542" s="56"/>
      <c r="AG542" s="28"/>
      <c r="AH542" s="56"/>
      <c r="AI542" s="28"/>
      <c r="AJ542" s="183"/>
      <c r="AK542" s="198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5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5"/>
      <c r="T543" s="285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8"/>
      <c r="AL543" s="285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6"/>
      <c r="C544" s="27" t="s">
        <v>34</v>
      </c>
      <c r="D544" s="185"/>
      <c r="E544" s="56"/>
      <c r="F544" s="186"/>
      <c r="G544" s="186"/>
      <c r="H544" s="186"/>
      <c r="I544" s="62"/>
      <c r="J544" s="62"/>
      <c r="K544" s="187"/>
      <c r="L544" s="259"/>
      <c r="M544" s="259"/>
      <c r="N544" s="56"/>
      <c r="O544" s="28"/>
      <c r="P544" s="56"/>
      <c r="Q544" s="28"/>
      <c r="R544" s="132"/>
      <c r="S544" s="215"/>
      <c r="T544" s="286"/>
      <c r="U544" s="27" t="s">
        <v>34</v>
      </c>
      <c r="V544" s="185"/>
      <c r="W544" s="56"/>
      <c r="X544" s="186"/>
      <c r="Y544" s="186"/>
      <c r="Z544" s="186"/>
      <c r="AA544" s="62"/>
      <c r="AB544" s="62"/>
      <c r="AC544" s="187"/>
      <c r="AD544" s="259"/>
      <c r="AE544" s="259"/>
      <c r="AF544" s="56"/>
      <c r="AG544" s="28"/>
      <c r="AH544" s="56"/>
      <c r="AI544" s="28"/>
      <c r="AJ544" s="132"/>
      <c r="AK544" s="198"/>
      <c r="AL544" s="286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6"/>
      <c r="C545" s="27" t="s">
        <v>35</v>
      </c>
      <c r="D545" s="185"/>
      <c r="E545" s="56"/>
      <c r="F545" s="186"/>
      <c r="G545" s="186"/>
      <c r="H545" s="186"/>
      <c r="I545" s="62"/>
      <c r="J545" s="62"/>
      <c r="K545" s="187"/>
      <c r="L545" s="259"/>
      <c r="M545" s="259"/>
      <c r="N545" s="56"/>
      <c r="O545" s="28"/>
      <c r="P545" s="56"/>
      <c r="Q545" s="28"/>
      <c r="R545" s="132"/>
      <c r="S545" s="215"/>
      <c r="T545" s="286"/>
      <c r="U545" s="27" t="s">
        <v>35</v>
      </c>
      <c r="V545" s="185"/>
      <c r="W545" s="56"/>
      <c r="X545" s="186"/>
      <c r="Y545" s="186"/>
      <c r="Z545" s="186"/>
      <c r="AA545" s="62"/>
      <c r="AB545" s="62"/>
      <c r="AC545" s="187"/>
      <c r="AD545" s="259"/>
      <c r="AE545" s="259"/>
      <c r="AF545" s="56"/>
      <c r="AG545" s="28"/>
      <c r="AH545" s="56"/>
      <c r="AI545" s="28"/>
      <c r="AJ545" s="132"/>
      <c r="AK545" s="198"/>
      <c r="AL545" s="286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6"/>
      <c r="C546" s="27" t="s">
        <v>37</v>
      </c>
      <c r="D546" s="185"/>
      <c r="E546" s="56"/>
      <c r="F546" s="186"/>
      <c r="G546" s="186"/>
      <c r="H546" s="186"/>
      <c r="I546" s="62"/>
      <c r="J546" s="62"/>
      <c r="K546" s="187"/>
      <c r="L546" s="259"/>
      <c r="M546" s="259"/>
      <c r="N546" s="56"/>
      <c r="O546" s="28"/>
      <c r="P546" s="56"/>
      <c r="Q546" s="28"/>
      <c r="R546" s="132"/>
      <c r="S546" s="215"/>
      <c r="T546" s="286"/>
      <c r="U546" s="27" t="s">
        <v>37</v>
      </c>
      <c r="V546" s="185"/>
      <c r="W546" s="56"/>
      <c r="X546" s="186"/>
      <c r="Y546" s="186"/>
      <c r="Z546" s="186"/>
      <c r="AA546" s="62"/>
      <c r="AB546" s="62"/>
      <c r="AC546" s="187"/>
      <c r="AD546" s="259"/>
      <c r="AE546" s="259"/>
      <c r="AF546" s="56"/>
      <c r="AG546" s="28"/>
      <c r="AH546" s="56"/>
      <c r="AI546" s="28"/>
      <c r="AJ546" s="132"/>
      <c r="AK546" s="198"/>
      <c r="AL546" s="286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7"/>
      <c r="C547" s="27"/>
      <c r="D547" s="185"/>
      <c r="E547" s="56"/>
      <c r="F547" s="188"/>
      <c r="G547" s="188"/>
      <c r="H547" s="188"/>
      <c r="I547" s="56"/>
      <c r="J547" s="56"/>
      <c r="K547" s="187"/>
      <c r="L547" s="259"/>
      <c r="M547" s="259"/>
      <c r="N547" s="56"/>
      <c r="O547" s="28"/>
      <c r="P547" s="56"/>
      <c r="Q547" s="28"/>
      <c r="R547" s="183"/>
      <c r="S547" s="215"/>
      <c r="T547" s="287"/>
      <c r="U547" s="27"/>
      <c r="V547" s="185"/>
      <c r="W547" s="56"/>
      <c r="X547" s="188"/>
      <c r="Y547" s="188"/>
      <c r="Z547" s="188"/>
      <c r="AA547" s="56"/>
      <c r="AB547" s="56"/>
      <c r="AC547" s="187"/>
      <c r="AD547" s="259"/>
      <c r="AE547" s="259"/>
      <c r="AF547" s="56"/>
      <c r="AG547" s="28"/>
      <c r="AH547" s="56"/>
      <c r="AI547" s="28"/>
      <c r="AJ547" s="183"/>
      <c r="AK547" s="198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5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5"/>
      <c r="T548" s="285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8"/>
      <c r="AL548" s="285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6"/>
      <c r="C549" s="27" t="s">
        <v>34</v>
      </c>
      <c r="D549" s="185"/>
      <c r="E549" s="56"/>
      <c r="F549" s="186"/>
      <c r="G549" s="186"/>
      <c r="H549" s="186"/>
      <c r="I549" s="62"/>
      <c r="J549" s="62"/>
      <c r="K549" s="187"/>
      <c r="L549" s="259"/>
      <c r="M549" s="259"/>
      <c r="N549" s="56"/>
      <c r="O549" s="28"/>
      <c r="P549" s="56"/>
      <c r="Q549" s="28"/>
      <c r="R549" s="132"/>
      <c r="S549" s="215"/>
      <c r="T549" s="286"/>
      <c r="U549" s="27" t="s">
        <v>34</v>
      </c>
      <c r="V549" s="185"/>
      <c r="W549" s="56"/>
      <c r="X549" s="186"/>
      <c r="Y549" s="186"/>
      <c r="Z549" s="186"/>
      <c r="AA549" s="62"/>
      <c r="AB549" s="62"/>
      <c r="AC549" s="187"/>
      <c r="AD549" s="259"/>
      <c r="AE549" s="259"/>
      <c r="AF549" s="56"/>
      <c r="AG549" s="28"/>
      <c r="AH549" s="56"/>
      <c r="AI549" s="28"/>
      <c r="AJ549" s="132"/>
      <c r="AK549" s="198"/>
      <c r="AL549" s="286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6"/>
      <c r="C550" s="27" t="s">
        <v>35</v>
      </c>
      <c r="D550" s="185"/>
      <c r="E550" s="56"/>
      <c r="F550" s="186"/>
      <c r="G550" s="186"/>
      <c r="H550" s="186"/>
      <c r="I550" s="62"/>
      <c r="J550" s="62"/>
      <c r="K550" s="187"/>
      <c r="L550" s="259"/>
      <c r="M550" s="259"/>
      <c r="N550" s="56"/>
      <c r="O550" s="28"/>
      <c r="P550" s="56"/>
      <c r="Q550" s="28"/>
      <c r="R550" s="132"/>
      <c r="S550" s="215"/>
      <c r="T550" s="286"/>
      <c r="U550" s="27" t="s">
        <v>35</v>
      </c>
      <c r="V550" s="185"/>
      <c r="W550" s="56"/>
      <c r="X550" s="186"/>
      <c r="Y550" s="186"/>
      <c r="Z550" s="186"/>
      <c r="AA550" s="62"/>
      <c r="AB550" s="62"/>
      <c r="AC550" s="187"/>
      <c r="AD550" s="259"/>
      <c r="AE550" s="259"/>
      <c r="AF550" s="56"/>
      <c r="AG550" s="28"/>
      <c r="AH550" s="56"/>
      <c r="AI550" s="28"/>
      <c r="AJ550" s="132"/>
      <c r="AK550" s="198"/>
      <c r="AL550" s="286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6"/>
      <c r="C551" s="27" t="s">
        <v>37</v>
      </c>
      <c r="D551" s="185"/>
      <c r="E551" s="56"/>
      <c r="F551" s="186"/>
      <c r="G551" s="186"/>
      <c r="H551" s="186"/>
      <c r="I551" s="62"/>
      <c r="J551" s="62"/>
      <c r="K551" s="187"/>
      <c r="L551" s="259"/>
      <c r="M551" s="259"/>
      <c r="N551" s="56"/>
      <c r="O551" s="28"/>
      <c r="P551" s="56"/>
      <c r="Q551" s="28"/>
      <c r="R551" s="132"/>
      <c r="S551" s="215"/>
      <c r="T551" s="286"/>
      <c r="U551" s="27" t="s">
        <v>37</v>
      </c>
      <c r="V551" s="185"/>
      <c r="W551" s="56"/>
      <c r="X551" s="186"/>
      <c r="Y551" s="186"/>
      <c r="Z551" s="186"/>
      <c r="AA551" s="62"/>
      <c r="AB551" s="62"/>
      <c r="AC551" s="187"/>
      <c r="AD551" s="259"/>
      <c r="AE551" s="259"/>
      <c r="AF551" s="56"/>
      <c r="AG551" s="28"/>
      <c r="AH551" s="56"/>
      <c r="AI551" s="28"/>
      <c r="AJ551" s="132"/>
      <c r="AK551" s="198"/>
      <c r="AL551" s="286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7"/>
      <c r="C552" s="27"/>
      <c r="D552" s="185"/>
      <c r="E552" s="56"/>
      <c r="F552" s="188"/>
      <c r="G552" s="188"/>
      <c r="H552" s="188"/>
      <c r="I552" s="56"/>
      <c r="J552" s="56"/>
      <c r="K552" s="187"/>
      <c r="L552" s="259"/>
      <c r="M552" s="259"/>
      <c r="N552" s="56"/>
      <c r="O552" s="28"/>
      <c r="P552" s="56"/>
      <c r="Q552" s="28"/>
      <c r="R552" s="183"/>
      <c r="S552" s="215"/>
      <c r="T552" s="287"/>
      <c r="U552" s="27"/>
      <c r="V552" s="185"/>
      <c r="W552" s="56"/>
      <c r="X552" s="188"/>
      <c r="Y552" s="188"/>
      <c r="Z552" s="188"/>
      <c r="AA552" s="56"/>
      <c r="AB552" s="56"/>
      <c r="AC552" s="187"/>
      <c r="AD552" s="259"/>
      <c r="AE552" s="259"/>
      <c r="AF552" s="56"/>
      <c r="AG552" s="28"/>
      <c r="AH552" s="56"/>
      <c r="AI552" s="28"/>
      <c r="AJ552" s="183"/>
      <c r="AK552" s="198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5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5"/>
      <c r="T553" s="285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8"/>
      <c r="AL553" s="285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6"/>
      <c r="C554" s="27" t="s">
        <v>34</v>
      </c>
      <c r="D554" s="185"/>
      <c r="E554" s="56"/>
      <c r="F554" s="186"/>
      <c r="G554" s="186"/>
      <c r="H554" s="186"/>
      <c r="I554" s="62"/>
      <c r="J554" s="62"/>
      <c r="K554" s="187"/>
      <c r="L554" s="259"/>
      <c r="M554" s="259"/>
      <c r="N554" s="56"/>
      <c r="O554" s="28"/>
      <c r="P554" s="56"/>
      <c r="Q554" s="28"/>
      <c r="R554" s="132"/>
      <c r="S554" s="215"/>
      <c r="T554" s="286"/>
      <c r="U554" s="27" t="s">
        <v>34</v>
      </c>
      <c r="V554" s="185"/>
      <c r="W554" s="56"/>
      <c r="X554" s="186"/>
      <c r="Y554" s="186"/>
      <c r="Z554" s="186"/>
      <c r="AA554" s="62"/>
      <c r="AB554" s="62"/>
      <c r="AC554" s="187"/>
      <c r="AD554" s="259"/>
      <c r="AE554" s="259"/>
      <c r="AF554" s="56"/>
      <c r="AG554" s="28"/>
      <c r="AH554" s="56"/>
      <c r="AI554" s="28"/>
      <c r="AJ554" s="132"/>
      <c r="AK554" s="198"/>
      <c r="AL554" s="286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6"/>
      <c r="C555" s="27" t="s">
        <v>35</v>
      </c>
      <c r="D555" s="185"/>
      <c r="E555" s="56"/>
      <c r="F555" s="186"/>
      <c r="G555" s="186"/>
      <c r="H555" s="186"/>
      <c r="I555" s="62"/>
      <c r="J555" s="62"/>
      <c r="K555" s="187"/>
      <c r="L555" s="259"/>
      <c r="M555" s="259"/>
      <c r="N555" s="56"/>
      <c r="O555" s="28"/>
      <c r="P555" s="56"/>
      <c r="Q555" s="28"/>
      <c r="R555" s="132"/>
      <c r="S555" s="215"/>
      <c r="T555" s="286"/>
      <c r="U555" s="27" t="s">
        <v>35</v>
      </c>
      <c r="V555" s="185"/>
      <c r="W555" s="56"/>
      <c r="X555" s="186"/>
      <c r="Y555" s="186"/>
      <c r="Z555" s="186"/>
      <c r="AA555" s="62"/>
      <c r="AB555" s="62"/>
      <c r="AC555" s="187"/>
      <c r="AD555" s="259"/>
      <c r="AE555" s="259"/>
      <c r="AF555" s="56"/>
      <c r="AG555" s="28"/>
      <c r="AH555" s="56"/>
      <c r="AI555" s="28"/>
      <c r="AJ555" s="132"/>
      <c r="AK555" s="198"/>
      <c r="AL555" s="286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6"/>
      <c r="C556" s="27" t="s">
        <v>37</v>
      </c>
      <c r="D556" s="185"/>
      <c r="E556" s="56"/>
      <c r="F556" s="186"/>
      <c r="G556" s="186"/>
      <c r="H556" s="186"/>
      <c r="I556" s="62"/>
      <c r="J556" s="62"/>
      <c r="K556" s="187"/>
      <c r="L556" s="259"/>
      <c r="M556" s="259"/>
      <c r="N556" s="56"/>
      <c r="O556" s="28"/>
      <c r="P556" s="56"/>
      <c r="Q556" s="28"/>
      <c r="R556" s="132"/>
      <c r="S556" s="215"/>
      <c r="T556" s="286"/>
      <c r="U556" s="27" t="s">
        <v>37</v>
      </c>
      <c r="V556" s="185"/>
      <c r="W556" s="56"/>
      <c r="X556" s="186"/>
      <c r="Y556" s="186"/>
      <c r="Z556" s="186"/>
      <c r="AA556" s="62"/>
      <c r="AB556" s="62"/>
      <c r="AC556" s="187"/>
      <c r="AD556" s="259"/>
      <c r="AE556" s="259"/>
      <c r="AF556" s="56"/>
      <c r="AG556" s="28"/>
      <c r="AH556" s="56"/>
      <c r="AI556" s="28"/>
      <c r="AJ556" s="132"/>
      <c r="AK556" s="198"/>
      <c r="AL556" s="286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7"/>
      <c r="C557" s="27"/>
      <c r="D557" s="185"/>
      <c r="E557" s="56"/>
      <c r="F557" s="188"/>
      <c r="G557" s="188"/>
      <c r="H557" s="188"/>
      <c r="I557" s="56"/>
      <c r="J557" s="56"/>
      <c r="K557" s="187"/>
      <c r="L557" s="259"/>
      <c r="M557" s="259"/>
      <c r="N557" s="56"/>
      <c r="O557" s="28"/>
      <c r="P557" s="56"/>
      <c r="Q557" s="28"/>
      <c r="R557" s="183"/>
      <c r="S557" s="215"/>
      <c r="T557" s="287"/>
      <c r="U557" s="27"/>
      <c r="V557" s="185"/>
      <c r="W557" s="56"/>
      <c r="X557" s="188"/>
      <c r="Y557" s="188"/>
      <c r="Z557" s="188"/>
      <c r="AA557" s="56"/>
      <c r="AB557" s="56"/>
      <c r="AC557" s="187"/>
      <c r="AD557" s="259"/>
      <c r="AE557" s="259"/>
      <c r="AF557" s="56"/>
      <c r="AG557" s="28"/>
      <c r="AH557" s="56"/>
      <c r="AI557" s="28"/>
      <c r="AJ557" s="183"/>
      <c r="AK557" s="198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5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5"/>
      <c r="T558" s="285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8"/>
      <c r="AL558" s="285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6"/>
      <c r="C559" s="27" t="s">
        <v>34</v>
      </c>
      <c r="D559" s="185"/>
      <c r="E559" s="56"/>
      <c r="F559" s="186"/>
      <c r="G559" s="186"/>
      <c r="H559" s="186"/>
      <c r="I559" s="62"/>
      <c r="J559" s="62"/>
      <c r="K559" s="187"/>
      <c r="L559" s="259"/>
      <c r="M559" s="259"/>
      <c r="N559" s="56"/>
      <c r="O559" s="28"/>
      <c r="P559" s="56"/>
      <c r="Q559" s="28"/>
      <c r="R559" s="132"/>
      <c r="S559" s="215"/>
      <c r="T559" s="286"/>
      <c r="U559" s="27" t="s">
        <v>34</v>
      </c>
      <c r="V559" s="185"/>
      <c r="W559" s="56"/>
      <c r="X559" s="186"/>
      <c r="Y559" s="186"/>
      <c r="Z559" s="186"/>
      <c r="AA559" s="62"/>
      <c r="AB559" s="62"/>
      <c r="AC559" s="187"/>
      <c r="AD559" s="259"/>
      <c r="AE559" s="259"/>
      <c r="AF559" s="56"/>
      <c r="AG559" s="28"/>
      <c r="AH559" s="56"/>
      <c r="AI559" s="28"/>
      <c r="AJ559" s="132"/>
      <c r="AK559" s="198"/>
      <c r="AL559" s="286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6"/>
      <c r="C560" s="27" t="s">
        <v>35</v>
      </c>
      <c r="D560" s="185"/>
      <c r="E560" s="56"/>
      <c r="F560" s="186"/>
      <c r="G560" s="186"/>
      <c r="H560" s="186"/>
      <c r="I560" s="62"/>
      <c r="J560" s="62"/>
      <c r="K560" s="187"/>
      <c r="L560" s="259"/>
      <c r="M560" s="259"/>
      <c r="N560" s="56"/>
      <c r="O560" s="28"/>
      <c r="P560" s="56"/>
      <c r="Q560" s="28"/>
      <c r="R560" s="132"/>
      <c r="S560" s="215"/>
      <c r="T560" s="286"/>
      <c r="U560" s="27" t="s">
        <v>35</v>
      </c>
      <c r="V560" s="185"/>
      <c r="W560" s="56"/>
      <c r="X560" s="186"/>
      <c r="Y560" s="186"/>
      <c r="Z560" s="186"/>
      <c r="AA560" s="62"/>
      <c r="AB560" s="62"/>
      <c r="AC560" s="187"/>
      <c r="AD560" s="259"/>
      <c r="AE560" s="259"/>
      <c r="AF560" s="56"/>
      <c r="AG560" s="28"/>
      <c r="AH560" s="56"/>
      <c r="AI560" s="28"/>
      <c r="AJ560" s="132"/>
      <c r="AK560" s="198"/>
      <c r="AL560" s="286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6"/>
      <c r="C561" s="27" t="s">
        <v>37</v>
      </c>
      <c r="D561" s="185"/>
      <c r="E561" s="56"/>
      <c r="F561" s="186"/>
      <c r="G561" s="186"/>
      <c r="H561" s="186"/>
      <c r="I561" s="62"/>
      <c r="J561" s="62"/>
      <c r="K561" s="187"/>
      <c r="L561" s="259"/>
      <c r="M561" s="259"/>
      <c r="N561" s="56"/>
      <c r="O561" s="28"/>
      <c r="P561" s="56"/>
      <c r="Q561" s="28"/>
      <c r="R561" s="132"/>
      <c r="S561" s="215"/>
      <c r="T561" s="286"/>
      <c r="U561" s="27" t="s">
        <v>37</v>
      </c>
      <c r="V561" s="185"/>
      <c r="W561" s="56"/>
      <c r="X561" s="186"/>
      <c r="Y561" s="186"/>
      <c r="Z561" s="186"/>
      <c r="AA561" s="62"/>
      <c r="AB561" s="62"/>
      <c r="AC561" s="187"/>
      <c r="AD561" s="259"/>
      <c r="AE561" s="259"/>
      <c r="AF561" s="56"/>
      <c r="AG561" s="28"/>
      <c r="AH561" s="56"/>
      <c r="AI561" s="28"/>
      <c r="AJ561" s="132"/>
      <c r="AK561" s="198"/>
      <c r="AL561" s="286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7"/>
      <c r="C562" s="27"/>
      <c r="D562" s="185"/>
      <c r="E562" s="56"/>
      <c r="F562" s="188"/>
      <c r="G562" s="188"/>
      <c r="H562" s="188"/>
      <c r="I562" s="56"/>
      <c r="J562" s="56"/>
      <c r="K562" s="187"/>
      <c r="L562" s="259"/>
      <c r="M562" s="259"/>
      <c r="N562" s="56"/>
      <c r="O562" s="28"/>
      <c r="P562" s="56"/>
      <c r="Q562" s="28"/>
      <c r="R562" s="183"/>
      <c r="S562" s="215"/>
      <c r="T562" s="287"/>
      <c r="U562" s="27"/>
      <c r="V562" s="185"/>
      <c r="W562" s="56"/>
      <c r="X562" s="188"/>
      <c r="Y562" s="188"/>
      <c r="Z562" s="188"/>
      <c r="AA562" s="56"/>
      <c r="AB562" s="56"/>
      <c r="AC562" s="187"/>
      <c r="AD562" s="259"/>
      <c r="AE562" s="259"/>
      <c r="AF562" s="56"/>
      <c r="AG562" s="28"/>
      <c r="AH562" s="56"/>
      <c r="AI562" s="28"/>
      <c r="AJ562" s="183"/>
      <c r="AK562" s="198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5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5"/>
      <c r="T563" s="285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8"/>
      <c r="AL563" s="285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6"/>
      <c r="C564" s="27" t="s">
        <v>34</v>
      </c>
      <c r="D564" s="185"/>
      <c r="E564" s="56"/>
      <c r="F564" s="186"/>
      <c r="G564" s="186"/>
      <c r="H564" s="186"/>
      <c r="I564" s="62"/>
      <c r="J564" s="62"/>
      <c r="K564" s="187"/>
      <c r="L564" s="259"/>
      <c r="M564" s="259"/>
      <c r="N564" s="56"/>
      <c r="O564" s="28"/>
      <c r="P564" s="56"/>
      <c r="Q564" s="28"/>
      <c r="R564" s="132"/>
      <c r="S564" s="215"/>
      <c r="T564" s="286"/>
      <c r="U564" s="27" t="s">
        <v>34</v>
      </c>
      <c r="V564" s="185"/>
      <c r="W564" s="56"/>
      <c r="X564" s="186"/>
      <c r="Y564" s="186"/>
      <c r="Z564" s="186"/>
      <c r="AA564" s="62"/>
      <c r="AB564" s="62"/>
      <c r="AC564" s="187"/>
      <c r="AD564" s="259"/>
      <c r="AE564" s="259"/>
      <c r="AF564" s="56"/>
      <c r="AG564" s="28"/>
      <c r="AH564" s="56"/>
      <c r="AI564" s="28"/>
      <c r="AJ564" s="132"/>
      <c r="AK564" s="198"/>
      <c r="AL564" s="286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6"/>
      <c r="C565" s="27" t="s">
        <v>35</v>
      </c>
      <c r="D565" s="185"/>
      <c r="E565" s="56"/>
      <c r="F565" s="186"/>
      <c r="G565" s="186"/>
      <c r="H565" s="186"/>
      <c r="I565" s="62"/>
      <c r="J565" s="62"/>
      <c r="K565" s="187"/>
      <c r="L565" s="259"/>
      <c r="M565" s="259"/>
      <c r="N565" s="56"/>
      <c r="O565" s="28"/>
      <c r="P565" s="56"/>
      <c r="Q565" s="28"/>
      <c r="R565" s="132"/>
      <c r="S565" s="215"/>
      <c r="T565" s="286"/>
      <c r="U565" s="27" t="s">
        <v>35</v>
      </c>
      <c r="V565" s="185"/>
      <c r="W565" s="56"/>
      <c r="X565" s="186"/>
      <c r="Y565" s="186"/>
      <c r="Z565" s="186"/>
      <c r="AA565" s="62"/>
      <c r="AB565" s="62"/>
      <c r="AC565" s="187"/>
      <c r="AD565" s="259"/>
      <c r="AE565" s="259"/>
      <c r="AF565" s="56"/>
      <c r="AG565" s="28"/>
      <c r="AH565" s="56"/>
      <c r="AI565" s="28"/>
      <c r="AJ565" s="132"/>
      <c r="AK565" s="198"/>
      <c r="AL565" s="286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6"/>
      <c r="C566" s="27" t="s">
        <v>37</v>
      </c>
      <c r="D566" s="185"/>
      <c r="E566" s="56"/>
      <c r="F566" s="186"/>
      <c r="G566" s="186"/>
      <c r="H566" s="186"/>
      <c r="I566" s="62"/>
      <c r="J566" s="62"/>
      <c r="K566" s="187"/>
      <c r="L566" s="259"/>
      <c r="M566" s="259"/>
      <c r="N566" s="56"/>
      <c r="O566" s="28"/>
      <c r="P566" s="56"/>
      <c r="Q566" s="28"/>
      <c r="R566" s="132"/>
      <c r="S566" s="215"/>
      <c r="T566" s="286"/>
      <c r="U566" s="27" t="s">
        <v>37</v>
      </c>
      <c r="V566" s="185"/>
      <c r="W566" s="56"/>
      <c r="X566" s="186"/>
      <c r="Y566" s="186"/>
      <c r="Z566" s="186"/>
      <c r="AA566" s="62"/>
      <c r="AB566" s="62"/>
      <c r="AC566" s="187"/>
      <c r="AD566" s="259"/>
      <c r="AE566" s="259"/>
      <c r="AF566" s="56"/>
      <c r="AG566" s="28"/>
      <c r="AH566" s="56"/>
      <c r="AI566" s="28"/>
      <c r="AJ566" s="132"/>
      <c r="AK566" s="198"/>
      <c r="AL566" s="286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7"/>
      <c r="C567" s="27"/>
      <c r="D567" s="185"/>
      <c r="E567" s="56"/>
      <c r="F567" s="188"/>
      <c r="G567" s="188"/>
      <c r="H567" s="188"/>
      <c r="I567" s="56"/>
      <c r="J567" s="56"/>
      <c r="K567" s="187"/>
      <c r="L567" s="259"/>
      <c r="M567" s="259"/>
      <c r="N567" s="56"/>
      <c r="O567" s="28"/>
      <c r="P567" s="56"/>
      <c r="Q567" s="28"/>
      <c r="R567" s="183"/>
      <c r="S567" s="215"/>
      <c r="T567" s="287"/>
      <c r="U567" s="27"/>
      <c r="V567" s="185"/>
      <c r="W567" s="56"/>
      <c r="X567" s="188"/>
      <c r="Y567" s="188"/>
      <c r="Z567" s="188"/>
      <c r="AA567" s="56"/>
      <c r="AB567" s="56"/>
      <c r="AC567" s="187"/>
      <c r="AD567" s="259"/>
      <c r="AE567" s="259"/>
      <c r="AF567" s="56"/>
      <c r="AG567" s="28"/>
      <c r="AH567" s="56"/>
      <c r="AI567" s="28"/>
      <c r="AJ567" s="183"/>
      <c r="AK567" s="198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5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5"/>
      <c r="T568" s="285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8"/>
      <c r="AL568" s="285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6"/>
      <c r="C569" s="27" t="s">
        <v>34</v>
      </c>
      <c r="D569" s="185"/>
      <c r="E569" s="56"/>
      <c r="F569" s="186"/>
      <c r="G569" s="186"/>
      <c r="H569" s="186"/>
      <c r="I569" s="62"/>
      <c r="J569" s="62"/>
      <c r="K569" s="187"/>
      <c r="L569" s="259"/>
      <c r="M569" s="259"/>
      <c r="N569" s="56"/>
      <c r="O569" s="28"/>
      <c r="P569" s="56"/>
      <c r="Q569" s="28"/>
      <c r="R569" s="132"/>
      <c r="S569" s="215"/>
      <c r="T569" s="286"/>
      <c r="U569" s="27" t="s">
        <v>34</v>
      </c>
      <c r="V569" s="185"/>
      <c r="W569" s="56"/>
      <c r="X569" s="186"/>
      <c r="Y569" s="186"/>
      <c r="Z569" s="186"/>
      <c r="AA569" s="62"/>
      <c r="AB569" s="62"/>
      <c r="AC569" s="187"/>
      <c r="AD569" s="259"/>
      <c r="AE569" s="259"/>
      <c r="AF569" s="56"/>
      <c r="AG569" s="28"/>
      <c r="AH569" s="56"/>
      <c r="AI569" s="28"/>
      <c r="AJ569" s="132"/>
      <c r="AK569" s="198"/>
      <c r="AL569" s="286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6"/>
      <c r="C570" s="27" t="s">
        <v>35</v>
      </c>
      <c r="D570" s="185"/>
      <c r="E570" s="56"/>
      <c r="F570" s="186"/>
      <c r="G570" s="186"/>
      <c r="H570" s="186"/>
      <c r="I570" s="62"/>
      <c r="J570" s="62"/>
      <c r="K570" s="187"/>
      <c r="L570" s="259"/>
      <c r="M570" s="259"/>
      <c r="N570" s="56"/>
      <c r="O570" s="28"/>
      <c r="P570" s="56"/>
      <c r="Q570" s="28"/>
      <c r="R570" s="132"/>
      <c r="S570" s="215"/>
      <c r="T570" s="286"/>
      <c r="U570" s="27" t="s">
        <v>35</v>
      </c>
      <c r="V570" s="185"/>
      <c r="W570" s="56"/>
      <c r="X570" s="186"/>
      <c r="Y570" s="186"/>
      <c r="Z570" s="186"/>
      <c r="AA570" s="62"/>
      <c r="AB570" s="62"/>
      <c r="AC570" s="187"/>
      <c r="AD570" s="259"/>
      <c r="AE570" s="259"/>
      <c r="AF570" s="56"/>
      <c r="AG570" s="28"/>
      <c r="AH570" s="56"/>
      <c r="AI570" s="28"/>
      <c r="AJ570" s="132"/>
      <c r="AK570" s="198"/>
      <c r="AL570" s="286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6"/>
      <c r="C571" s="27" t="s">
        <v>37</v>
      </c>
      <c r="D571" s="185"/>
      <c r="E571" s="56"/>
      <c r="F571" s="186"/>
      <c r="G571" s="186"/>
      <c r="H571" s="186"/>
      <c r="I571" s="62"/>
      <c r="J571" s="62"/>
      <c r="K571" s="187"/>
      <c r="L571" s="259"/>
      <c r="M571" s="259"/>
      <c r="N571" s="56"/>
      <c r="O571" s="28"/>
      <c r="P571" s="56"/>
      <c r="Q571" s="28"/>
      <c r="R571" s="132"/>
      <c r="S571" s="215"/>
      <c r="T571" s="286"/>
      <c r="U571" s="27" t="s">
        <v>37</v>
      </c>
      <c r="V571" s="185"/>
      <c r="W571" s="56"/>
      <c r="X571" s="186"/>
      <c r="Y571" s="186"/>
      <c r="Z571" s="186"/>
      <c r="AA571" s="62"/>
      <c r="AB571" s="62"/>
      <c r="AC571" s="187"/>
      <c r="AD571" s="259"/>
      <c r="AE571" s="259"/>
      <c r="AF571" s="56"/>
      <c r="AG571" s="28"/>
      <c r="AH571" s="56"/>
      <c r="AI571" s="28"/>
      <c r="AJ571" s="132"/>
      <c r="AK571" s="198"/>
      <c r="AL571" s="286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7"/>
      <c r="C572" s="27"/>
      <c r="D572" s="185"/>
      <c r="E572" s="56"/>
      <c r="F572" s="188"/>
      <c r="G572" s="188"/>
      <c r="H572" s="188"/>
      <c r="I572" s="56"/>
      <c r="J572" s="56"/>
      <c r="K572" s="187"/>
      <c r="L572" s="259"/>
      <c r="M572" s="259"/>
      <c r="N572" s="56"/>
      <c r="O572" s="28"/>
      <c r="P572" s="56"/>
      <c r="Q572" s="28"/>
      <c r="R572" s="183"/>
      <c r="S572" s="215"/>
      <c r="T572" s="287"/>
      <c r="U572" s="27"/>
      <c r="V572" s="185"/>
      <c r="W572" s="56"/>
      <c r="X572" s="188"/>
      <c r="Y572" s="188"/>
      <c r="Z572" s="188"/>
      <c r="AA572" s="56"/>
      <c r="AB572" s="56"/>
      <c r="AC572" s="187"/>
      <c r="AD572" s="259"/>
      <c r="AE572" s="259"/>
      <c r="AF572" s="56"/>
      <c r="AG572" s="28"/>
      <c r="AH572" s="56"/>
      <c r="AI572" s="28"/>
      <c r="AJ572" s="183"/>
      <c r="AK572" s="198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5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5"/>
      <c r="T573" s="285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8"/>
      <c r="AL573" s="285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6"/>
      <c r="C574" s="27" t="s">
        <v>34</v>
      </c>
      <c r="D574" s="185"/>
      <c r="E574" s="56"/>
      <c r="F574" s="186"/>
      <c r="G574" s="186"/>
      <c r="H574" s="186"/>
      <c r="I574" s="62"/>
      <c r="J574" s="62"/>
      <c r="K574" s="187"/>
      <c r="L574" s="259"/>
      <c r="M574" s="259"/>
      <c r="N574" s="56"/>
      <c r="O574" s="28"/>
      <c r="P574" s="56"/>
      <c r="Q574" s="28"/>
      <c r="R574" s="132"/>
      <c r="S574" s="215"/>
      <c r="T574" s="286"/>
      <c r="U574" s="27" t="s">
        <v>34</v>
      </c>
      <c r="V574" s="185"/>
      <c r="W574" s="56"/>
      <c r="X574" s="186"/>
      <c r="Y574" s="186"/>
      <c r="Z574" s="186"/>
      <c r="AA574" s="62"/>
      <c r="AB574" s="62"/>
      <c r="AC574" s="187"/>
      <c r="AD574" s="259"/>
      <c r="AE574" s="259"/>
      <c r="AF574" s="56"/>
      <c r="AG574" s="28"/>
      <c r="AH574" s="56"/>
      <c r="AI574" s="28"/>
      <c r="AJ574" s="132"/>
      <c r="AK574" s="198"/>
      <c r="AL574" s="286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6"/>
      <c r="C575" s="27" t="s">
        <v>35</v>
      </c>
      <c r="D575" s="185"/>
      <c r="E575" s="56"/>
      <c r="F575" s="186"/>
      <c r="G575" s="186"/>
      <c r="H575" s="186"/>
      <c r="I575" s="62"/>
      <c r="J575" s="62"/>
      <c r="K575" s="187"/>
      <c r="L575" s="259"/>
      <c r="M575" s="259"/>
      <c r="N575" s="56"/>
      <c r="O575" s="28"/>
      <c r="P575" s="56"/>
      <c r="Q575" s="28"/>
      <c r="R575" s="132"/>
      <c r="S575" s="215"/>
      <c r="T575" s="286"/>
      <c r="U575" s="27" t="s">
        <v>35</v>
      </c>
      <c r="V575" s="185"/>
      <c r="W575" s="56"/>
      <c r="X575" s="186"/>
      <c r="Y575" s="186"/>
      <c r="Z575" s="186"/>
      <c r="AA575" s="62"/>
      <c r="AB575" s="62"/>
      <c r="AC575" s="187"/>
      <c r="AD575" s="259"/>
      <c r="AE575" s="259"/>
      <c r="AF575" s="56"/>
      <c r="AG575" s="28"/>
      <c r="AH575" s="56"/>
      <c r="AI575" s="28"/>
      <c r="AJ575" s="132"/>
      <c r="AK575" s="198"/>
      <c r="AL575" s="286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6"/>
      <c r="C576" s="27" t="s">
        <v>37</v>
      </c>
      <c r="D576" s="185"/>
      <c r="E576" s="56"/>
      <c r="F576" s="186"/>
      <c r="G576" s="186"/>
      <c r="H576" s="186"/>
      <c r="I576" s="62"/>
      <c r="J576" s="62"/>
      <c r="K576" s="187"/>
      <c r="L576" s="259"/>
      <c r="M576" s="259"/>
      <c r="N576" s="56"/>
      <c r="O576" s="28"/>
      <c r="P576" s="56"/>
      <c r="Q576" s="28"/>
      <c r="R576" s="132"/>
      <c r="S576" s="215"/>
      <c r="T576" s="286"/>
      <c r="U576" s="27" t="s">
        <v>37</v>
      </c>
      <c r="V576" s="185"/>
      <c r="W576" s="56"/>
      <c r="X576" s="186"/>
      <c r="Y576" s="186"/>
      <c r="Z576" s="186"/>
      <c r="AA576" s="62"/>
      <c r="AB576" s="62"/>
      <c r="AC576" s="187"/>
      <c r="AD576" s="259"/>
      <c r="AE576" s="259"/>
      <c r="AF576" s="56"/>
      <c r="AG576" s="28"/>
      <c r="AH576" s="56"/>
      <c r="AI576" s="28"/>
      <c r="AJ576" s="132"/>
      <c r="AK576" s="198"/>
      <c r="AL576" s="286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7"/>
      <c r="C577" s="27"/>
      <c r="D577" s="185"/>
      <c r="E577" s="56"/>
      <c r="F577" s="188"/>
      <c r="G577" s="188"/>
      <c r="H577" s="188"/>
      <c r="I577" s="56"/>
      <c r="J577" s="56"/>
      <c r="K577" s="187"/>
      <c r="L577" s="259"/>
      <c r="M577" s="259"/>
      <c r="N577" s="56"/>
      <c r="O577" s="28"/>
      <c r="P577" s="56"/>
      <c r="Q577" s="28"/>
      <c r="R577" s="183"/>
      <c r="S577" s="215"/>
      <c r="T577" s="287"/>
      <c r="U577" s="27"/>
      <c r="V577" s="185"/>
      <c r="W577" s="56"/>
      <c r="X577" s="188"/>
      <c r="Y577" s="188"/>
      <c r="Z577" s="188"/>
      <c r="AA577" s="56"/>
      <c r="AB577" s="56"/>
      <c r="AC577" s="187"/>
      <c r="AD577" s="259"/>
      <c r="AE577" s="259"/>
      <c r="AF577" s="56"/>
      <c r="AG577" s="28"/>
      <c r="AH577" s="56"/>
      <c r="AI577" s="28"/>
      <c r="AJ577" s="183"/>
      <c r="AK577" s="198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5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5"/>
      <c r="T578" s="285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8"/>
      <c r="AL578" s="285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6"/>
      <c r="C579" s="27" t="s">
        <v>34</v>
      </c>
      <c r="D579" s="185"/>
      <c r="E579" s="56"/>
      <c r="F579" s="186"/>
      <c r="G579" s="186"/>
      <c r="H579" s="186"/>
      <c r="I579" s="62"/>
      <c r="J579" s="62"/>
      <c r="K579" s="187"/>
      <c r="L579" s="259"/>
      <c r="M579" s="259"/>
      <c r="N579" s="56"/>
      <c r="O579" s="28"/>
      <c r="P579" s="56"/>
      <c r="Q579" s="28"/>
      <c r="R579" s="132"/>
      <c r="S579" s="215"/>
      <c r="T579" s="286"/>
      <c r="U579" s="27" t="s">
        <v>34</v>
      </c>
      <c r="V579" s="185"/>
      <c r="W579" s="56"/>
      <c r="X579" s="186"/>
      <c r="Y579" s="186"/>
      <c r="Z579" s="186"/>
      <c r="AA579" s="62"/>
      <c r="AB579" s="62"/>
      <c r="AC579" s="187"/>
      <c r="AD579" s="259"/>
      <c r="AE579" s="259"/>
      <c r="AF579" s="56"/>
      <c r="AG579" s="28"/>
      <c r="AH579" s="56"/>
      <c r="AI579" s="28"/>
      <c r="AJ579" s="132"/>
      <c r="AK579" s="198"/>
      <c r="AL579" s="286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6"/>
      <c r="C580" s="27" t="s">
        <v>35</v>
      </c>
      <c r="D580" s="185"/>
      <c r="E580" s="56"/>
      <c r="F580" s="186"/>
      <c r="G580" s="186"/>
      <c r="H580" s="186"/>
      <c r="I580" s="62"/>
      <c r="J580" s="62"/>
      <c r="K580" s="187"/>
      <c r="L580" s="259"/>
      <c r="M580" s="259"/>
      <c r="N580" s="56"/>
      <c r="O580" s="28"/>
      <c r="P580" s="56"/>
      <c r="Q580" s="28"/>
      <c r="R580" s="132"/>
      <c r="S580" s="215"/>
      <c r="T580" s="286"/>
      <c r="U580" s="27" t="s">
        <v>35</v>
      </c>
      <c r="V580" s="185"/>
      <c r="W580" s="56"/>
      <c r="X580" s="186"/>
      <c r="Y580" s="186"/>
      <c r="Z580" s="186"/>
      <c r="AA580" s="62"/>
      <c r="AB580" s="62"/>
      <c r="AC580" s="187"/>
      <c r="AD580" s="259"/>
      <c r="AE580" s="259"/>
      <c r="AF580" s="56"/>
      <c r="AG580" s="28"/>
      <c r="AH580" s="56"/>
      <c r="AI580" s="28"/>
      <c r="AJ580" s="132"/>
      <c r="AK580" s="198"/>
      <c r="AL580" s="286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6"/>
      <c r="C581" s="27" t="s">
        <v>37</v>
      </c>
      <c r="D581" s="185"/>
      <c r="E581" s="56"/>
      <c r="F581" s="186"/>
      <c r="G581" s="186"/>
      <c r="H581" s="186"/>
      <c r="I581" s="62"/>
      <c r="J581" s="62"/>
      <c r="K581" s="187"/>
      <c r="L581" s="259"/>
      <c r="M581" s="259"/>
      <c r="N581" s="56"/>
      <c r="O581" s="28"/>
      <c r="P581" s="56"/>
      <c r="Q581" s="28"/>
      <c r="R581" s="132"/>
      <c r="S581" s="215"/>
      <c r="T581" s="286"/>
      <c r="U581" s="27" t="s">
        <v>37</v>
      </c>
      <c r="V581" s="185"/>
      <c r="W581" s="56"/>
      <c r="X581" s="186"/>
      <c r="Y581" s="186"/>
      <c r="Z581" s="186"/>
      <c r="AA581" s="62"/>
      <c r="AB581" s="62"/>
      <c r="AC581" s="187"/>
      <c r="AD581" s="259"/>
      <c r="AE581" s="259"/>
      <c r="AF581" s="56"/>
      <c r="AG581" s="28"/>
      <c r="AH581" s="56"/>
      <c r="AI581" s="28"/>
      <c r="AJ581" s="132"/>
      <c r="AK581" s="198"/>
      <c r="AL581" s="286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7"/>
      <c r="C582" s="27"/>
      <c r="D582" s="185"/>
      <c r="E582" s="56"/>
      <c r="F582" s="188"/>
      <c r="G582" s="188"/>
      <c r="H582" s="188"/>
      <c r="I582" s="56"/>
      <c r="J582" s="56"/>
      <c r="K582" s="187"/>
      <c r="L582" s="259"/>
      <c r="M582" s="259"/>
      <c r="N582" s="56"/>
      <c r="O582" s="28"/>
      <c r="P582" s="56"/>
      <c r="Q582" s="28"/>
      <c r="R582" s="183"/>
      <c r="S582" s="215"/>
      <c r="T582" s="287"/>
      <c r="U582" s="27"/>
      <c r="V582" s="185"/>
      <c r="W582" s="56"/>
      <c r="X582" s="188"/>
      <c r="Y582" s="188"/>
      <c r="Z582" s="188"/>
      <c r="AA582" s="56"/>
      <c r="AB582" s="56"/>
      <c r="AC582" s="187"/>
      <c r="AD582" s="259"/>
      <c r="AE582" s="259"/>
      <c r="AF582" s="56"/>
      <c r="AG582" s="28"/>
      <c r="AH582" s="56"/>
      <c r="AI582" s="28"/>
      <c r="AJ582" s="183"/>
      <c r="AK582" s="198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5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5"/>
      <c r="T583" s="285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8"/>
      <c r="AL583" s="285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6"/>
      <c r="C584" s="27" t="s">
        <v>34</v>
      </c>
      <c r="D584" s="185"/>
      <c r="E584" s="56"/>
      <c r="F584" s="186"/>
      <c r="G584" s="186"/>
      <c r="H584" s="186"/>
      <c r="I584" s="62"/>
      <c r="J584" s="62"/>
      <c r="K584" s="187"/>
      <c r="L584" s="259"/>
      <c r="M584" s="259"/>
      <c r="N584" s="56"/>
      <c r="O584" s="28"/>
      <c r="P584" s="56"/>
      <c r="Q584" s="28"/>
      <c r="R584" s="132"/>
      <c r="S584" s="215"/>
      <c r="T584" s="286"/>
      <c r="U584" s="27" t="s">
        <v>34</v>
      </c>
      <c r="V584" s="185"/>
      <c r="W584" s="56"/>
      <c r="X584" s="186"/>
      <c r="Y584" s="186"/>
      <c r="Z584" s="186"/>
      <c r="AA584" s="62"/>
      <c r="AB584" s="62"/>
      <c r="AC584" s="187"/>
      <c r="AD584" s="259"/>
      <c r="AE584" s="259"/>
      <c r="AF584" s="56"/>
      <c r="AG584" s="28"/>
      <c r="AH584" s="56"/>
      <c r="AI584" s="28"/>
      <c r="AJ584" s="132"/>
      <c r="AK584" s="198"/>
      <c r="AL584" s="286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6"/>
      <c r="C585" s="27" t="s">
        <v>35</v>
      </c>
      <c r="D585" s="185"/>
      <c r="E585" s="56"/>
      <c r="F585" s="186"/>
      <c r="G585" s="186"/>
      <c r="H585" s="186"/>
      <c r="I585" s="62"/>
      <c r="J585" s="62"/>
      <c r="K585" s="187"/>
      <c r="L585" s="259"/>
      <c r="M585" s="259"/>
      <c r="N585" s="56"/>
      <c r="O585" s="28"/>
      <c r="P585" s="56"/>
      <c r="Q585" s="28"/>
      <c r="R585" s="132"/>
      <c r="S585" s="215"/>
      <c r="T585" s="286"/>
      <c r="U585" s="27" t="s">
        <v>35</v>
      </c>
      <c r="V585" s="185"/>
      <c r="W585" s="56"/>
      <c r="X585" s="186"/>
      <c r="Y585" s="186"/>
      <c r="Z585" s="186"/>
      <c r="AA585" s="62"/>
      <c r="AB585" s="62"/>
      <c r="AC585" s="187"/>
      <c r="AD585" s="259"/>
      <c r="AE585" s="259"/>
      <c r="AF585" s="56"/>
      <c r="AG585" s="28"/>
      <c r="AH585" s="56"/>
      <c r="AI585" s="28"/>
      <c r="AJ585" s="132"/>
      <c r="AK585" s="198"/>
      <c r="AL585" s="286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6"/>
      <c r="C586" s="27" t="s">
        <v>37</v>
      </c>
      <c r="D586" s="185"/>
      <c r="E586" s="56"/>
      <c r="F586" s="186"/>
      <c r="G586" s="186"/>
      <c r="H586" s="186"/>
      <c r="I586" s="62"/>
      <c r="J586" s="62"/>
      <c r="K586" s="187"/>
      <c r="L586" s="259"/>
      <c r="M586" s="259"/>
      <c r="N586" s="56"/>
      <c r="O586" s="28"/>
      <c r="P586" s="56"/>
      <c r="Q586" s="28"/>
      <c r="R586" s="132"/>
      <c r="S586" s="215"/>
      <c r="T586" s="286"/>
      <c r="U586" s="27" t="s">
        <v>37</v>
      </c>
      <c r="V586" s="185"/>
      <c r="W586" s="56"/>
      <c r="X586" s="186"/>
      <c r="Y586" s="186"/>
      <c r="Z586" s="186"/>
      <c r="AA586" s="62"/>
      <c r="AB586" s="62"/>
      <c r="AC586" s="187"/>
      <c r="AD586" s="259"/>
      <c r="AE586" s="259"/>
      <c r="AF586" s="56"/>
      <c r="AG586" s="28"/>
      <c r="AH586" s="56"/>
      <c r="AI586" s="28"/>
      <c r="AJ586" s="132"/>
      <c r="AK586" s="198"/>
      <c r="AL586" s="286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7"/>
      <c r="C587" s="27"/>
      <c r="D587" s="185"/>
      <c r="E587" s="56"/>
      <c r="F587" s="188"/>
      <c r="G587" s="188"/>
      <c r="H587" s="188"/>
      <c r="I587" s="56"/>
      <c r="J587" s="56"/>
      <c r="K587" s="187"/>
      <c r="L587" s="259"/>
      <c r="M587" s="259"/>
      <c r="N587" s="56"/>
      <c r="O587" s="28"/>
      <c r="P587" s="56"/>
      <c r="Q587" s="28"/>
      <c r="R587" s="183"/>
      <c r="S587" s="215"/>
      <c r="T587" s="287"/>
      <c r="U587" s="27"/>
      <c r="V587" s="185"/>
      <c r="W587" s="56"/>
      <c r="X587" s="188"/>
      <c r="Y587" s="188"/>
      <c r="Z587" s="188"/>
      <c r="AA587" s="56"/>
      <c r="AB587" s="56"/>
      <c r="AC587" s="187"/>
      <c r="AD587" s="259"/>
      <c r="AE587" s="259"/>
      <c r="AF587" s="56"/>
      <c r="AG587" s="28"/>
      <c r="AH587" s="56"/>
      <c r="AI587" s="28"/>
      <c r="AJ587" s="183"/>
      <c r="AK587" s="198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5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5"/>
      <c r="T588" s="285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8"/>
      <c r="AL588" s="285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6"/>
      <c r="C589" s="27" t="s">
        <v>34</v>
      </c>
      <c r="D589" s="185"/>
      <c r="E589" s="56"/>
      <c r="F589" s="186"/>
      <c r="G589" s="186"/>
      <c r="H589" s="186"/>
      <c r="I589" s="62"/>
      <c r="J589" s="62"/>
      <c r="K589" s="187"/>
      <c r="L589" s="259"/>
      <c r="M589" s="259"/>
      <c r="N589" s="56"/>
      <c r="O589" s="28"/>
      <c r="P589" s="56"/>
      <c r="Q589" s="28"/>
      <c r="R589" s="132"/>
      <c r="S589" s="215"/>
      <c r="T589" s="286"/>
      <c r="U589" s="27" t="s">
        <v>34</v>
      </c>
      <c r="V589" s="185"/>
      <c r="W589" s="56"/>
      <c r="X589" s="186"/>
      <c r="Y589" s="186"/>
      <c r="Z589" s="186"/>
      <c r="AA589" s="62"/>
      <c r="AB589" s="62"/>
      <c r="AC589" s="187"/>
      <c r="AD589" s="259"/>
      <c r="AE589" s="259"/>
      <c r="AF589" s="56"/>
      <c r="AG589" s="28"/>
      <c r="AH589" s="56"/>
      <c r="AI589" s="28"/>
      <c r="AJ589" s="132"/>
      <c r="AK589" s="198"/>
      <c r="AL589" s="286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6"/>
      <c r="C590" s="27" t="s">
        <v>35</v>
      </c>
      <c r="D590" s="185"/>
      <c r="E590" s="56"/>
      <c r="F590" s="186"/>
      <c r="G590" s="186"/>
      <c r="H590" s="186"/>
      <c r="I590" s="62"/>
      <c r="J590" s="62"/>
      <c r="K590" s="187"/>
      <c r="L590" s="259"/>
      <c r="M590" s="259"/>
      <c r="N590" s="56"/>
      <c r="O590" s="28"/>
      <c r="P590" s="56"/>
      <c r="Q590" s="28"/>
      <c r="R590" s="132"/>
      <c r="S590" s="215"/>
      <c r="T590" s="286"/>
      <c r="U590" s="27" t="s">
        <v>35</v>
      </c>
      <c r="V590" s="185"/>
      <c r="W590" s="56"/>
      <c r="X590" s="186"/>
      <c r="Y590" s="186"/>
      <c r="Z590" s="186"/>
      <c r="AA590" s="62"/>
      <c r="AB590" s="62"/>
      <c r="AC590" s="187"/>
      <c r="AD590" s="259"/>
      <c r="AE590" s="259"/>
      <c r="AF590" s="56"/>
      <c r="AG590" s="28"/>
      <c r="AH590" s="56"/>
      <c r="AI590" s="28"/>
      <c r="AJ590" s="132"/>
      <c r="AK590" s="198"/>
      <c r="AL590" s="286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6"/>
      <c r="C591" s="27" t="s">
        <v>37</v>
      </c>
      <c r="D591" s="185"/>
      <c r="E591" s="56"/>
      <c r="F591" s="186"/>
      <c r="G591" s="186"/>
      <c r="H591" s="186"/>
      <c r="I591" s="62"/>
      <c r="J591" s="62"/>
      <c r="K591" s="187"/>
      <c r="L591" s="259"/>
      <c r="M591" s="259"/>
      <c r="N591" s="56"/>
      <c r="O591" s="28"/>
      <c r="P591" s="56"/>
      <c r="Q591" s="28"/>
      <c r="R591" s="132"/>
      <c r="S591" s="215"/>
      <c r="T591" s="286"/>
      <c r="U591" s="27" t="s">
        <v>37</v>
      </c>
      <c r="V591" s="185"/>
      <c r="W591" s="56"/>
      <c r="X591" s="186"/>
      <c r="Y591" s="186"/>
      <c r="Z591" s="186"/>
      <c r="AA591" s="62"/>
      <c r="AB591" s="62"/>
      <c r="AC591" s="187"/>
      <c r="AD591" s="259"/>
      <c r="AE591" s="259"/>
      <c r="AF591" s="56"/>
      <c r="AG591" s="28"/>
      <c r="AH591" s="56"/>
      <c r="AI591" s="28"/>
      <c r="AJ591" s="132"/>
      <c r="AK591" s="198"/>
      <c r="AL591" s="286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7"/>
      <c r="C592" s="27"/>
      <c r="D592" s="185"/>
      <c r="E592" s="56"/>
      <c r="F592" s="188"/>
      <c r="G592" s="188"/>
      <c r="H592" s="188"/>
      <c r="I592" s="56"/>
      <c r="J592" s="56"/>
      <c r="K592" s="187"/>
      <c r="L592" s="259"/>
      <c r="M592" s="259"/>
      <c r="N592" s="56"/>
      <c r="O592" s="28"/>
      <c r="P592" s="56"/>
      <c r="Q592" s="28"/>
      <c r="R592" s="183"/>
      <c r="S592" s="215"/>
      <c r="T592" s="287"/>
      <c r="U592" s="27"/>
      <c r="V592" s="185"/>
      <c r="W592" s="56"/>
      <c r="X592" s="188"/>
      <c r="Y592" s="188"/>
      <c r="Z592" s="188"/>
      <c r="AA592" s="56"/>
      <c r="AB592" s="56"/>
      <c r="AC592" s="187"/>
      <c r="AD592" s="259"/>
      <c r="AE592" s="259"/>
      <c r="AF592" s="56"/>
      <c r="AG592" s="28"/>
      <c r="AH592" s="56"/>
      <c r="AI592" s="28"/>
      <c r="AJ592" s="183"/>
      <c r="AK592" s="198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5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5"/>
      <c r="T593" s="285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8"/>
      <c r="AL593" s="285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6"/>
      <c r="C594" s="27" t="s">
        <v>34</v>
      </c>
      <c r="D594" s="185"/>
      <c r="E594" s="56"/>
      <c r="F594" s="186"/>
      <c r="G594" s="186"/>
      <c r="H594" s="186"/>
      <c r="I594" s="62"/>
      <c r="J594" s="62"/>
      <c r="K594" s="187"/>
      <c r="L594" s="259"/>
      <c r="M594" s="259"/>
      <c r="N594" s="56"/>
      <c r="O594" s="28"/>
      <c r="P594" s="56"/>
      <c r="Q594" s="28"/>
      <c r="R594" s="132"/>
      <c r="S594" s="215"/>
      <c r="T594" s="286"/>
      <c r="U594" s="27" t="s">
        <v>34</v>
      </c>
      <c r="V594" s="185"/>
      <c r="W594" s="56"/>
      <c r="X594" s="186"/>
      <c r="Y594" s="186"/>
      <c r="Z594" s="186"/>
      <c r="AA594" s="62"/>
      <c r="AB594" s="62"/>
      <c r="AC594" s="187"/>
      <c r="AD594" s="259"/>
      <c r="AE594" s="259"/>
      <c r="AF594" s="56"/>
      <c r="AG594" s="28"/>
      <c r="AH594" s="56"/>
      <c r="AI594" s="28"/>
      <c r="AJ594" s="132"/>
      <c r="AK594" s="198"/>
      <c r="AL594" s="286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6"/>
      <c r="C595" s="27" t="s">
        <v>35</v>
      </c>
      <c r="D595" s="185"/>
      <c r="E595" s="56"/>
      <c r="F595" s="186"/>
      <c r="G595" s="186"/>
      <c r="H595" s="186"/>
      <c r="I595" s="62"/>
      <c r="J595" s="62"/>
      <c r="K595" s="187"/>
      <c r="L595" s="259"/>
      <c r="M595" s="259"/>
      <c r="N595" s="56"/>
      <c r="O595" s="28"/>
      <c r="P595" s="56"/>
      <c r="Q595" s="28"/>
      <c r="R595" s="132"/>
      <c r="S595" s="215"/>
      <c r="T595" s="286"/>
      <c r="U595" s="27" t="s">
        <v>35</v>
      </c>
      <c r="V595" s="185"/>
      <c r="W595" s="56"/>
      <c r="X595" s="186"/>
      <c r="Y595" s="186"/>
      <c r="Z595" s="186"/>
      <c r="AA595" s="62"/>
      <c r="AB595" s="62"/>
      <c r="AC595" s="187"/>
      <c r="AD595" s="259"/>
      <c r="AE595" s="259"/>
      <c r="AF595" s="56"/>
      <c r="AG595" s="28"/>
      <c r="AH595" s="56"/>
      <c r="AI595" s="28"/>
      <c r="AJ595" s="132"/>
      <c r="AK595" s="198"/>
      <c r="AL595" s="286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6"/>
      <c r="C596" s="27" t="s">
        <v>37</v>
      </c>
      <c r="D596" s="185"/>
      <c r="E596" s="56"/>
      <c r="F596" s="186"/>
      <c r="G596" s="186"/>
      <c r="H596" s="186"/>
      <c r="I596" s="62"/>
      <c r="J596" s="62"/>
      <c r="K596" s="187"/>
      <c r="L596" s="259"/>
      <c r="M596" s="259"/>
      <c r="N596" s="56"/>
      <c r="O596" s="28"/>
      <c r="P596" s="56"/>
      <c r="Q596" s="28"/>
      <c r="R596" s="132"/>
      <c r="S596" s="215"/>
      <c r="T596" s="286"/>
      <c r="U596" s="27" t="s">
        <v>37</v>
      </c>
      <c r="V596" s="185"/>
      <c r="W596" s="56"/>
      <c r="X596" s="186"/>
      <c r="Y596" s="186"/>
      <c r="Z596" s="186"/>
      <c r="AA596" s="62"/>
      <c r="AB596" s="62"/>
      <c r="AC596" s="187"/>
      <c r="AD596" s="259"/>
      <c r="AE596" s="259"/>
      <c r="AF596" s="56"/>
      <c r="AG596" s="28"/>
      <c r="AH596" s="56"/>
      <c r="AI596" s="28"/>
      <c r="AJ596" s="132"/>
      <c r="AK596" s="198"/>
      <c r="AL596" s="286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7"/>
      <c r="C597" s="27"/>
      <c r="D597" s="185"/>
      <c r="E597" s="56"/>
      <c r="F597" s="188"/>
      <c r="G597" s="188"/>
      <c r="H597" s="188"/>
      <c r="I597" s="56"/>
      <c r="J597" s="56"/>
      <c r="K597" s="187"/>
      <c r="L597" s="259"/>
      <c r="M597" s="259"/>
      <c r="N597" s="56"/>
      <c r="O597" s="28"/>
      <c r="P597" s="56"/>
      <c r="Q597" s="28"/>
      <c r="R597" s="183"/>
      <c r="S597" s="215"/>
      <c r="T597" s="287"/>
      <c r="U597" s="27"/>
      <c r="V597" s="185"/>
      <c r="W597" s="56"/>
      <c r="X597" s="188"/>
      <c r="Y597" s="188"/>
      <c r="Z597" s="188"/>
      <c r="AA597" s="56"/>
      <c r="AB597" s="56"/>
      <c r="AC597" s="187"/>
      <c r="AD597" s="259"/>
      <c r="AE597" s="259"/>
      <c r="AF597" s="56"/>
      <c r="AG597" s="28"/>
      <c r="AH597" s="56"/>
      <c r="AI597" s="28"/>
      <c r="AJ597" s="183"/>
      <c r="AK597" s="198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5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5"/>
      <c r="T598" s="285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8"/>
      <c r="AL598" s="285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6"/>
      <c r="C599" s="27" t="s">
        <v>34</v>
      </c>
      <c r="D599" s="185"/>
      <c r="E599" s="56"/>
      <c r="F599" s="186"/>
      <c r="G599" s="186"/>
      <c r="H599" s="186"/>
      <c r="I599" s="62"/>
      <c r="J599" s="62"/>
      <c r="K599" s="187"/>
      <c r="L599" s="259"/>
      <c r="M599" s="259"/>
      <c r="N599" s="56"/>
      <c r="O599" s="28"/>
      <c r="P599" s="56"/>
      <c r="Q599" s="28"/>
      <c r="R599" s="132"/>
      <c r="S599" s="215"/>
      <c r="T599" s="286"/>
      <c r="U599" s="27" t="s">
        <v>34</v>
      </c>
      <c r="V599" s="185"/>
      <c r="W599" s="56"/>
      <c r="X599" s="186"/>
      <c r="Y599" s="186"/>
      <c r="Z599" s="186"/>
      <c r="AA599" s="62"/>
      <c r="AB599" s="62"/>
      <c r="AC599" s="187"/>
      <c r="AD599" s="259"/>
      <c r="AE599" s="259"/>
      <c r="AF599" s="56"/>
      <c r="AG599" s="28"/>
      <c r="AH599" s="56"/>
      <c r="AI599" s="28"/>
      <c r="AJ599" s="132"/>
      <c r="AK599" s="198"/>
      <c r="AL599" s="286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6"/>
      <c r="C600" s="27" t="s">
        <v>35</v>
      </c>
      <c r="D600" s="185"/>
      <c r="E600" s="56"/>
      <c r="F600" s="186"/>
      <c r="G600" s="186"/>
      <c r="H600" s="186"/>
      <c r="I600" s="62"/>
      <c r="J600" s="62"/>
      <c r="K600" s="187"/>
      <c r="L600" s="259"/>
      <c r="M600" s="259"/>
      <c r="N600" s="56"/>
      <c r="O600" s="28"/>
      <c r="P600" s="56"/>
      <c r="Q600" s="28"/>
      <c r="R600" s="132"/>
      <c r="S600" s="215"/>
      <c r="T600" s="286"/>
      <c r="U600" s="27" t="s">
        <v>35</v>
      </c>
      <c r="V600" s="185"/>
      <c r="W600" s="56"/>
      <c r="X600" s="186"/>
      <c r="Y600" s="186"/>
      <c r="Z600" s="186"/>
      <c r="AA600" s="62"/>
      <c r="AB600" s="62"/>
      <c r="AC600" s="187"/>
      <c r="AD600" s="259"/>
      <c r="AE600" s="259"/>
      <c r="AF600" s="56"/>
      <c r="AG600" s="28"/>
      <c r="AH600" s="56"/>
      <c r="AI600" s="28"/>
      <c r="AJ600" s="132"/>
      <c r="AK600" s="198"/>
      <c r="AL600" s="286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6"/>
      <c r="C601" s="27" t="s">
        <v>37</v>
      </c>
      <c r="D601" s="185"/>
      <c r="E601" s="56"/>
      <c r="F601" s="186"/>
      <c r="G601" s="186"/>
      <c r="H601" s="186"/>
      <c r="I601" s="62"/>
      <c r="J601" s="62"/>
      <c r="K601" s="187"/>
      <c r="L601" s="259"/>
      <c r="M601" s="259"/>
      <c r="N601" s="56"/>
      <c r="O601" s="28"/>
      <c r="P601" s="56"/>
      <c r="Q601" s="28"/>
      <c r="R601" s="132"/>
      <c r="S601" s="215"/>
      <c r="T601" s="286"/>
      <c r="U601" s="27" t="s">
        <v>37</v>
      </c>
      <c r="V601" s="185"/>
      <c r="W601" s="56"/>
      <c r="X601" s="186"/>
      <c r="Y601" s="186"/>
      <c r="Z601" s="186"/>
      <c r="AA601" s="62"/>
      <c r="AB601" s="62"/>
      <c r="AC601" s="187"/>
      <c r="AD601" s="259"/>
      <c r="AE601" s="259"/>
      <c r="AF601" s="56"/>
      <c r="AG601" s="28"/>
      <c r="AH601" s="56"/>
      <c r="AI601" s="28"/>
      <c r="AJ601" s="132"/>
      <c r="AK601" s="198"/>
      <c r="AL601" s="286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7"/>
      <c r="C602" s="27"/>
      <c r="D602" s="185"/>
      <c r="E602" s="56"/>
      <c r="F602" s="188"/>
      <c r="G602" s="188"/>
      <c r="H602" s="188"/>
      <c r="I602" s="56"/>
      <c r="J602" s="56"/>
      <c r="K602" s="187"/>
      <c r="L602" s="259"/>
      <c r="M602" s="259"/>
      <c r="N602" s="56"/>
      <c r="O602" s="28"/>
      <c r="P602" s="56"/>
      <c r="Q602" s="28"/>
      <c r="R602" s="183"/>
      <c r="S602" s="215"/>
      <c r="T602" s="287"/>
      <c r="U602" s="27"/>
      <c r="V602" s="185"/>
      <c r="W602" s="56"/>
      <c r="X602" s="188"/>
      <c r="Y602" s="188"/>
      <c r="Z602" s="188"/>
      <c r="AA602" s="56"/>
      <c r="AB602" s="56"/>
      <c r="AC602" s="187"/>
      <c r="AD602" s="259"/>
      <c r="AE602" s="259"/>
      <c r="AF602" s="56"/>
      <c r="AG602" s="28"/>
      <c r="AH602" s="56"/>
      <c r="AI602" s="28"/>
      <c r="AJ602" s="183"/>
      <c r="AK602" s="198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5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5"/>
      <c r="T603" s="285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8"/>
      <c r="AL603" s="285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6"/>
      <c r="C604" s="27" t="s">
        <v>34</v>
      </c>
      <c r="D604" s="185"/>
      <c r="E604" s="56"/>
      <c r="F604" s="186"/>
      <c r="G604" s="186"/>
      <c r="H604" s="186"/>
      <c r="I604" s="62"/>
      <c r="J604" s="62"/>
      <c r="K604" s="187"/>
      <c r="L604" s="259"/>
      <c r="M604" s="259"/>
      <c r="N604" s="56"/>
      <c r="O604" s="28"/>
      <c r="P604" s="56"/>
      <c r="Q604" s="28"/>
      <c r="R604" s="132"/>
      <c r="S604" s="215"/>
      <c r="T604" s="286"/>
      <c r="U604" s="27" t="s">
        <v>34</v>
      </c>
      <c r="V604" s="185"/>
      <c r="W604" s="56"/>
      <c r="X604" s="186"/>
      <c r="Y604" s="186"/>
      <c r="Z604" s="186"/>
      <c r="AA604" s="62"/>
      <c r="AB604" s="62"/>
      <c r="AC604" s="187"/>
      <c r="AD604" s="259"/>
      <c r="AE604" s="259"/>
      <c r="AF604" s="56"/>
      <c r="AG604" s="28"/>
      <c r="AH604" s="56"/>
      <c r="AI604" s="28"/>
      <c r="AJ604" s="132"/>
      <c r="AK604" s="198"/>
      <c r="AL604" s="286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6"/>
      <c r="C605" s="27" t="s">
        <v>35</v>
      </c>
      <c r="D605" s="185"/>
      <c r="E605" s="56"/>
      <c r="F605" s="186"/>
      <c r="G605" s="186"/>
      <c r="H605" s="186"/>
      <c r="I605" s="62"/>
      <c r="J605" s="62"/>
      <c r="K605" s="187"/>
      <c r="L605" s="259"/>
      <c r="M605" s="259"/>
      <c r="N605" s="56"/>
      <c r="O605" s="28"/>
      <c r="P605" s="56"/>
      <c r="Q605" s="28"/>
      <c r="R605" s="132"/>
      <c r="S605" s="215"/>
      <c r="T605" s="286"/>
      <c r="U605" s="27" t="s">
        <v>35</v>
      </c>
      <c r="V605" s="185"/>
      <c r="W605" s="56"/>
      <c r="X605" s="186"/>
      <c r="Y605" s="186"/>
      <c r="Z605" s="186"/>
      <c r="AA605" s="62"/>
      <c r="AB605" s="62"/>
      <c r="AC605" s="187"/>
      <c r="AD605" s="259"/>
      <c r="AE605" s="259"/>
      <c r="AF605" s="56"/>
      <c r="AG605" s="28"/>
      <c r="AH605" s="56"/>
      <c r="AI605" s="28"/>
      <c r="AJ605" s="132"/>
      <c r="AK605" s="198"/>
      <c r="AL605" s="286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6"/>
      <c r="C606" s="27" t="s">
        <v>37</v>
      </c>
      <c r="D606" s="185"/>
      <c r="E606" s="56"/>
      <c r="F606" s="186"/>
      <c r="G606" s="186"/>
      <c r="H606" s="186"/>
      <c r="I606" s="62"/>
      <c r="J606" s="62"/>
      <c r="K606" s="187"/>
      <c r="L606" s="259"/>
      <c r="M606" s="259"/>
      <c r="N606" s="56"/>
      <c r="O606" s="28"/>
      <c r="P606" s="56"/>
      <c r="Q606" s="28"/>
      <c r="R606" s="132"/>
      <c r="S606" s="215"/>
      <c r="T606" s="286"/>
      <c r="U606" s="27" t="s">
        <v>37</v>
      </c>
      <c r="V606" s="185"/>
      <c r="W606" s="56"/>
      <c r="X606" s="186"/>
      <c r="Y606" s="186"/>
      <c r="Z606" s="186"/>
      <c r="AA606" s="62"/>
      <c r="AB606" s="62"/>
      <c r="AC606" s="187"/>
      <c r="AD606" s="259"/>
      <c r="AE606" s="259"/>
      <c r="AF606" s="56"/>
      <c r="AG606" s="28"/>
      <c r="AH606" s="56"/>
      <c r="AI606" s="28"/>
      <c r="AJ606" s="132"/>
      <c r="AK606" s="198"/>
      <c r="AL606" s="286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7"/>
      <c r="C607" s="27"/>
      <c r="D607" s="185"/>
      <c r="E607" s="56"/>
      <c r="F607" s="188"/>
      <c r="G607" s="188"/>
      <c r="H607" s="188"/>
      <c r="I607" s="56"/>
      <c r="J607" s="56"/>
      <c r="K607" s="187"/>
      <c r="L607" s="259"/>
      <c r="M607" s="259"/>
      <c r="N607" s="56"/>
      <c r="O607" s="28"/>
      <c r="P607" s="56"/>
      <c r="Q607" s="28"/>
      <c r="R607" s="183"/>
      <c r="S607" s="215"/>
      <c r="T607" s="287"/>
      <c r="U607" s="27"/>
      <c r="V607" s="185"/>
      <c r="W607" s="56"/>
      <c r="X607" s="188"/>
      <c r="Y607" s="188"/>
      <c r="Z607" s="188"/>
      <c r="AA607" s="56"/>
      <c r="AB607" s="56"/>
      <c r="AC607" s="187"/>
      <c r="AD607" s="259"/>
      <c r="AE607" s="259"/>
      <c r="AF607" s="56"/>
      <c r="AG607" s="28"/>
      <c r="AH607" s="56"/>
      <c r="AI607" s="28"/>
      <c r="AJ607" s="183"/>
      <c r="AK607" s="198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5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5"/>
      <c r="T608" s="285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8"/>
      <c r="AL608" s="285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6"/>
      <c r="C609" s="27" t="s">
        <v>34</v>
      </c>
      <c r="D609" s="185"/>
      <c r="E609" s="56"/>
      <c r="F609" s="186"/>
      <c r="G609" s="186"/>
      <c r="H609" s="186"/>
      <c r="I609" s="62"/>
      <c r="J609" s="62"/>
      <c r="K609" s="187"/>
      <c r="L609" s="259"/>
      <c r="M609" s="259"/>
      <c r="N609" s="56"/>
      <c r="O609" s="28"/>
      <c r="P609" s="56"/>
      <c r="Q609" s="28"/>
      <c r="R609" s="132"/>
      <c r="S609" s="215"/>
      <c r="T609" s="286"/>
      <c r="U609" s="27" t="s">
        <v>34</v>
      </c>
      <c r="V609" s="185"/>
      <c r="W609" s="56"/>
      <c r="X609" s="186"/>
      <c r="Y609" s="186"/>
      <c r="Z609" s="186"/>
      <c r="AA609" s="62"/>
      <c r="AB609" s="62"/>
      <c r="AC609" s="187"/>
      <c r="AD609" s="259"/>
      <c r="AE609" s="259"/>
      <c r="AF609" s="56"/>
      <c r="AG609" s="28"/>
      <c r="AH609" s="56"/>
      <c r="AI609" s="28"/>
      <c r="AJ609" s="132"/>
      <c r="AK609" s="198"/>
      <c r="AL609" s="286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6"/>
      <c r="C610" s="27" t="s">
        <v>35</v>
      </c>
      <c r="D610" s="185"/>
      <c r="E610" s="56"/>
      <c r="F610" s="186"/>
      <c r="G610" s="186"/>
      <c r="H610" s="186"/>
      <c r="I610" s="62"/>
      <c r="J610" s="62"/>
      <c r="K610" s="187"/>
      <c r="L610" s="259"/>
      <c r="M610" s="259"/>
      <c r="N610" s="56"/>
      <c r="O610" s="28"/>
      <c r="P610" s="56"/>
      <c r="Q610" s="28"/>
      <c r="R610" s="132"/>
      <c r="S610" s="215"/>
      <c r="T610" s="286"/>
      <c r="U610" s="27" t="s">
        <v>35</v>
      </c>
      <c r="V610" s="185"/>
      <c r="W610" s="56"/>
      <c r="X610" s="186"/>
      <c r="Y610" s="186"/>
      <c r="Z610" s="186"/>
      <c r="AA610" s="62"/>
      <c r="AB610" s="62"/>
      <c r="AC610" s="187"/>
      <c r="AD610" s="259"/>
      <c r="AE610" s="259"/>
      <c r="AF610" s="56"/>
      <c r="AG610" s="28"/>
      <c r="AH610" s="56"/>
      <c r="AI610" s="28"/>
      <c r="AJ610" s="132"/>
      <c r="AK610" s="198"/>
      <c r="AL610" s="286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6"/>
      <c r="C611" s="27" t="s">
        <v>37</v>
      </c>
      <c r="D611" s="185"/>
      <c r="E611" s="56"/>
      <c r="F611" s="186"/>
      <c r="G611" s="186"/>
      <c r="H611" s="186"/>
      <c r="I611" s="62"/>
      <c r="J611" s="62"/>
      <c r="K611" s="187"/>
      <c r="L611" s="259"/>
      <c r="M611" s="259"/>
      <c r="N611" s="56"/>
      <c r="O611" s="28"/>
      <c r="P611" s="56"/>
      <c r="Q611" s="28"/>
      <c r="R611" s="132"/>
      <c r="S611" s="215"/>
      <c r="T611" s="286"/>
      <c r="U611" s="27" t="s">
        <v>37</v>
      </c>
      <c r="V611" s="185"/>
      <c r="W611" s="56"/>
      <c r="X611" s="186"/>
      <c r="Y611" s="186"/>
      <c r="Z611" s="186"/>
      <c r="AA611" s="62"/>
      <c r="AB611" s="62"/>
      <c r="AC611" s="187"/>
      <c r="AD611" s="259"/>
      <c r="AE611" s="259"/>
      <c r="AF611" s="56"/>
      <c r="AG611" s="28"/>
      <c r="AH611" s="56"/>
      <c r="AI611" s="28"/>
      <c r="AJ611" s="132"/>
      <c r="AK611" s="198"/>
      <c r="AL611" s="286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7"/>
      <c r="C612" s="27"/>
      <c r="D612" s="185"/>
      <c r="E612" s="56"/>
      <c r="F612" s="188"/>
      <c r="G612" s="188"/>
      <c r="H612" s="188"/>
      <c r="I612" s="56"/>
      <c r="J612" s="56"/>
      <c r="K612" s="187"/>
      <c r="L612" s="259"/>
      <c r="M612" s="259"/>
      <c r="N612" s="56"/>
      <c r="O612" s="28"/>
      <c r="P612" s="56"/>
      <c r="Q612" s="28"/>
      <c r="R612" s="183"/>
      <c r="S612" s="215"/>
      <c r="T612" s="287"/>
      <c r="U612" s="27"/>
      <c r="V612" s="185"/>
      <c r="W612" s="56"/>
      <c r="X612" s="188"/>
      <c r="Y612" s="188"/>
      <c r="Z612" s="188"/>
      <c r="AA612" s="56"/>
      <c r="AB612" s="56"/>
      <c r="AC612" s="187"/>
      <c r="AD612" s="259"/>
      <c r="AE612" s="259"/>
      <c r="AF612" s="56"/>
      <c r="AG612" s="28"/>
      <c r="AH612" s="56"/>
      <c r="AI612" s="28"/>
      <c r="AJ612" s="183"/>
      <c r="AK612" s="198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5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5"/>
      <c r="T613" s="285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8"/>
      <c r="AL613" s="285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6"/>
      <c r="C614" s="27" t="s">
        <v>34</v>
      </c>
      <c r="D614" s="185"/>
      <c r="E614" s="56"/>
      <c r="F614" s="186"/>
      <c r="G614" s="186"/>
      <c r="H614" s="186"/>
      <c r="I614" s="62"/>
      <c r="J614" s="62"/>
      <c r="K614" s="187"/>
      <c r="L614" s="259"/>
      <c r="M614" s="259"/>
      <c r="N614" s="56"/>
      <c r="O614" s="28"/>
      <c r="P614" s="56"/>
      <c r="Q614" s="28"/>
      <c r="R614" s="132"/>
      <c r="S614" s="215"/>
      <c r="T614" s="286"/>
      <c r="U614" s="27" t="s">
        <v>34</v>
      </c>
      <c r="V614" s="185"/>
      <c r="W614" s="56"/>
      <c r="X614" s="186"/>
      <c r="Y614" s="186"/>
      <c r="Z614" s="186"/>
      <c r="AA614" s="62"/>
      <c r="AB614" s="62"/>
      <c r="AC614" s="187"/>
      <c r="AD614" s="259"/>
      <c r="AE614" s="259"/>
      <c r="AF614" s="56"/>
      <c r="AG614" s="28"/>
      <c r="AH614" s="56"/>
      <c r="AI614" s="28"/>
      <c r="AJ614" s="132"/>
      <c r="AK614" s="198"/>
      <c r="AL614" s="286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6"/>
      <c r="C615" s="27" t="s">
        <v>35</v>
      </c>
      <c r="D615" s="185"/>
      <c r="E615" s="56"/>
      <c r="F615" s="186"/>
      <c r="G615" s="186"/>
      <c r="H615" s="186"/>
      <c r="I615" s="62"/>
      <c r="J615" s="62"/>
      <c r="K615" s="187"/>
      <c r="L615" s="259"/>
      <c r="M615" s="259"/>
      <c r="N615" s="56"/>
      <c r="O615" s="28"/>
      <c r="P615" s="56"/>
      <c r="Q615" s="28"/>
      <c r="R615" s="132"/>
      <c r="S615" s="215"/>
      <c r="T615" s="286"/>
      <c r="U615" s="27" t="s">
        <v>35</v>
      </c>
      <c r="V615" s="185"/>
      <c r="W615" s="56"/>
      <c r="X615" s="186"/>
      <c r="Y615" s="186"/>
      <c r="Z615" s="186"/>
      <c r="AA615" s="62"/>
      <c r="AB615" s="62"/>
      <c r="AC615" s="187"/>
      <c r="AD615" s="259"/>
      <c r="AE615" s="259"/>
      <c r="AF615" s="56"/>
      <c r="AG615" s="28"/>
      <c r="AH615" s="56"/>
      <c r="AI615" s="28"/>
      <c r="AJ615" s="132"/>
      <c r="AK615" s="198"/>
      <c r="AL615" s="286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6"/>
      <c r="C616" s="27" t="s">
        <v>37</v>
      </c>
      <c r="D616" s="185"/>
      <c r="E616" s="56"/>
      <c r="F616" s="186"/>
      <c r="G616" s="186"/>
      <c r="H616" s="186"/>
      <c r="I616" s="62"/>
      <c r="J616" s="62"/>
      <c r="K616" s="187"/>
      <c r="L616" s="259"/>
      <c r="M616" s="259"/>
      <c r="N616" s="56"/>
      <c r="O616" s="28"/>
      <c r="P616" s="56"/>
      <c r="Q616" s="28"/>
      <c r="R616" s="132"/>
      <c r="S616" s="215"/>
      <c r="T616" s="286"/>
      <c r="U616" s="27" t="s">
        <v>37</v>
      </c>
      <c r="V616" s="185"/>
      <c r="W616" s="56"/>
      <c r="X616" s="186"/>
      <c r="Y616" s="186"/>
      <c r="Z616" s="186"/>
      <c r="AA616" s="62"/>
      <c r="AB616" s="62"/>
      <c r="AC616" s="187"/>
      <c r="AD616" s="259"/>
      <c r="AE616" s="259"/>
      <c r="AF616" s="56"/>
      <c r="AG616" s="28"/>
      <c r="AH616" s="56"/>
      <c r="AI616" s="28"/>
      <c r="AJ616" s="132"/>
      <c r="AK616" s="198"/>
      <c r="AL616" s="286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7"/>
      <c r="C617" s="27"/>
      <c r="D617" s="185"/>
      <c r="E617" s="56"/>
      <c r="F617" s="188"/>
      <c r="G617" s="188"/>
      <c r="H617" s="188"/>
      <c r="I617" s="56"/>
      <c r="J617" s="56"/>
      <c r="K617" s="187"/>
      <c r="L617" s="259"/>
      <c r="M617" s="259"/>
      <c r="N617" s="56"/>
      <c r="O617" s="28"/>
      <c r="P617" s="56"/>
      <c r="Q617" s="28"/>
      <c r="R617" s="183"/>
      <c r="S617" s="215"/>
      <c r="T617" s="287"/>
      <c r="U617" s="27"/>
      <c r="V617" s="185"/>
      <c r="W617" s="56"/>
      <c r="X617" s="188"/>
      <c r="Y617" s="188"/>
      <c r="Z617" s="188"/>
      <c r="AA617" s="56"/>
      <c r="AB617" s="56"/>
      <c r="AC617" s="187"/>
      <c r="AD617" s="259"/>
      <c r="AE617" s="259"/>
      <c r="AF617" s="56"/>
      <c r="AG617" s="28"/>
      <c r="AH617" s="56"/>
      <c r="AI617" s="28"/>
      <c r="AJ617" s="183"/>
      <c r="AK617" s="198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5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5"/>
      <c r="T618" s="285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8"/>
      <c r="AL618" s="285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6"/>
      <c r="C619" s="27" t="s">
        <v>34</v>
      </c>
      <c r="D619" s="185"/>
      <c r="E619" s="56"/>
      <c r="F619" s="186"/>
      <c r="G619" s="186"/>
      <c r="H619" s="186"/>
      <c r="I619" s="62"/>
      <c r="J619" s="62"/>
      <c r="K619" s="187"/>
      <c r="L619" s="259"/>
      <c r="M619" s="259"/>
      <c r="N619" s="56"/>
      <c r="O619" s="28"/>
      <c r="P619" s="56"/>
      <c r="Q619" s="28"/>
      <c r="R619" s="132"/>
      <c r="S619" s="215"/>
      <c r="T619" s="286"/>
      <c r="U619" s="27" t="s">
        <v>34</v>
      </c>
      <c r="V619" s="185"/>
      <c r="W619" s="56"/>
      <c r="X619" s="186"/>
      <c r="Y619" s="186"/>
      <c r="Z619" s="186"/>
      <c r="AA619" s="62"/>
      <c r="AB619" s="62"/>
      <c r="AC619" s="187"/>
      <c r="AD619" s="259"/>
      <c r="AE619" s="259"/>
      <c r="AF619" s="56"/>
      <c r="AG619" s="28"/>
      <c r="AH619" s="56"/>
      <c r="AI619" s="28"/>
      <c r="AJ619" s="132"/>
      <c r="AK619" s="198"/>
      <c r="AL619" s="286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6"/>
      <c r="C620" s="27" t="s">
        <v>35</v>
      </c>
      <c r="D620" s="185"/>
      <c r="E620" s="56"/>
      <c r="F620" s="186"/>
      <c r="G620" s="186"/>
      <c r="H620" s="186"/>
      <c r="I620" s="62"/>
      <c r="J620" s="62"/>
      <c r="K620" s="187"/>
      <c r="L620" s="259"/>
      <c r="M620" s="259"/>
      <c r="N620" s="56"/>
      <c r="O620" s="28"/>
      <c r="P620" s="56"/>
      <c r="Q620" s="28"/>
      <c r="R620" s="132"/>
      <c r="S620" s="215"/>
      <c r="T620" s="286"/>
      <c r="U620" s="27" t="s">
        <v>35</v>
      </c>
      <c r="V620" s="185"/>
      <c r="W620" s="56"/>
      <c r="X620" s="186"/>
      <c r="Y620" s="186"/>
      <c r="Z620" s="186"/>
      <c r="AA620" s="62"/>
      <c r="AB620" s="62"/>
      <c r="AC620" s="187"/>
      <c r="AD620" s="259"/>
      <c r="AE620" s="259"/>
      <c r="AF620" s="56"/>
      <c r="AG620" s="28"/>
      <c r="AH620" s="56"/>
      <c r="AI620" s="28"/>
      <c r="AJ620" s="132"/>
      <c r="AK620" s="198"/>
      <c r="AL620" s="286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6"/>
      <c r="C621" s="27" t="s">
        <v>37</v>
      </c>
      <c r="D621" s="185"/>
      <c r="E621" s="56"/>
      <c r="F621" s="186"/>
      <c r="G621" s="186"/>
      <c r="H621" s="186"/>
      <c r="I621" s="62"/>
      <c r="J621" s="62"/>
      <c r="K621" s="187"/>
      <c r="L621" s="259"/>
      <c r="M621" s="259"/>
      <c r="N621" s="56"/>
      <c r="O621" s="28"/>
      <c r="P621" s="56"/>
      <c r="Q621" s="28"/>
      <c r="R621" s="132"/>
      <c r="S621" s="215"/>
      <c r="T621" s="286"/>
      <c r="U621" s="27" t="s">
        <v>37</v>
      </c>
      <c r="V621" s="185"/>
      <c r="W621" s="56"/>
      <c r="X621" s="186"/>
      <c r="Y621" s="186"/>
      <c r="Z621" s="186"/>
      <c r="AA621" s="62"/>
      <c r="AB621" s="62"/>
      <c r="AC621" s="187"/>
      <c r="AD621" s="259"/>
      <c r="AE621" s="259"/>
      <c r="AF621" s="56"/>
      <c r="AG621" s="28"/>
      <c r="AH621" s="56"/>
      <c r="AI621" s="28"/>
      <c r="AJ621" s="132"/>
      <c r="AK621" s="198"/>
      <c r="AL621" s="286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7"/>
      <c r="C622" s="27"/>
      <c r="D622" s="185"/>
      <c r="E622" s="56"/>
      <c r="F622" s="188"/>
      <c r="G622" s="188"/>
      <c r="H622" s="188"/>
      <c r="I622" s="56"/>
      <c r="J622" s="56"/>
      <c r="K622" s="187"/>
      <c r="L622" s="259"/>
      <c r="M622" s="259"/>
      <c r="N622" s="56"/>
      <c r="O622" s="28"/>
      <c r="P622" s="56"/>
      <c r="Q622" s="28"/>
      <c r="R622" s="183"/>
      <c r="S622" s="215"/>
      <c r="T622" s="287"/>
      <c r="U622" s="27"/>
      <c r="V622" s="185"/>
      <c r="W622" s="56"/>
      <c r="X622" s="188"/>
      <c r="Y622" s="188"/>
      <c r="Z622" s="188"/>
      <c r="AA622" s="56"/>
      <c r="AB622" s="56"/>
      <c r="AC622" s="187"/>
      <c r="AD622" s="259"/>
      <c r="AE622" s="259"/>
      <c r="AF622" s="56"/>
      <c r="AG622" s="28"/>
      <c r="AH622" s="56"/>
      <c r="AI622" s="28"/>
      <c r="AJ622" s="183"/>
      <c r="AK622" s="198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5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5"/>
      <c r="T623" s="285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8"/>
      <c r="AL623" s="285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6"/>
      <c r="C624" s="27" t="s">
        <v>34</v>
      </c>
      <c r="D624" s="185"/>
      <c r="E624" s="56"/>
      <c r="F624" s="186"/>
      <c r="G624" s="186"/>
      <c r="H624" s="186"/>
      <c r="I624" s="62"/>
      <c r="J624" s="62"/>
      <c r="K624" s="187"/>
      <c r="L624" s="259"/>
      <c r="M624" s="259"/>
      <c r="N624" s="56"/>
      <c r="O624" s="28"/>
      <c r="P624" s="56"/>
      <c r="Q624" s="28"/>
      <c r="R624" s="132"/>
      <c r="S624" s="215"/>
      <c r="T624" s="286"/>
      <c r="U624" s="27" t="s">
        <v>34</v>
      </c>
      <c r="V624" s="185"/>
      <c r="W624" s="56"/>
      <c r="X624" s="186"/>
      <c r="Y624" s="186"/>
      <c r="Z624" s="186"/>
      <c r="AA624" s="62"/>
      <c r="AB624" s="62"/>
      <c r="AC624" s="187"/>
      <c r="AD624" s="259"/>
      <c r="AE624" s="259"/>
      <c r="AF624" s="56"/>
      <c r="AG624" s="28"/>
      <c r="AH624" s="56"/>
      <c r="AI624" s="28"/>
      <c r="AJ624" s="132"/>
      <c r="AK624" s="198"/>
      <c r="AL624" s="286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6"/>
      <c r="C625" s="27" t="s">
        <v>35</v>
      </c>
      <c r="D625" s="185"/>
      <c r="E625" s="56"/>
      <c r="F625" s="186"/>
      <c r="G625" s="186"/>
      <c r="H625" s="186"/>
      <c r="I625" s="62"/>
      <c r="J625" s="62"/>
      <c r="K625" s="187"/>
      <c r="L625" s="259"/>
      <c r="M625" s="259"/>
      <c r="N625" s="56"/>
      <c r="O625" s="28"/>
      <c r="P625" s="56"/>
      <c r="Q625" s="28"/>
      <c r="R625" s="132"/>
      <c r="S625" s="215"/>
      <c r="T625" s="286"/>
      <c r="U625" s="27" t="s">
        <v>35</v>
      </c>
      <c r="V625" s="185"/>
      <c r="W625" s="56"/>
      <c r="X625" s="186"/>
      <c r="Y625" s="186"/>
      <c r="Z625" s="186"/>
      <c r="AA625" s="62"/>
      <c r="AB625" s="62"/>
      <c r="AC625" s="187"/>
      <c r="AD625" s="259"/>
      <c r="AE625" s="259"/>
      <c r="AF625" s="56"/>
      <c r="AG625" s="28"/>
      <c r="AH625" s="56"/>
      <c r="AI625" s="28"/>
      <c r="AJ625" s="132"/>
      <c r="AK625" s="198"/>
      <c r="AL625" s="286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6"/>
      <c r="C626" s="27" t="s">
        <v>37</v>
      </c>
      <c r="D626" s="185"/>
      <c r="E626" s="56"/>
      <c r="F626" s="186"/>
      <c r="G626" s="186"/>
      <c r="H626" s="186"/>
      <c r="I626" s="62"/>
      <c r="J626" s="62"/>
      <c r="K626" s="187"/>
      <c r="L626" s="259"/>
      <c r="M626" s="259"/>
      <c r="N626" s="56"/>
      <c r="O626" s="28"/>
      <c r="P626" s="56"/>
      <c r="Q626" s="28"/>
      <c r="R626" s="132"/>
      <c r="S626" s="215"/>
      <c r="T626" s="286"/>
      <c r="U626" s="27" t="s">
        <v>37</v>
      </c>
      <c r="V626" s="185"/>
      <c r="W626" s="56"/>
      <c r="X626" s="186"/>
      <c r="Y626" s="186"/>
      <c r="Z626" s="186"/>
      <c r="AA626" s="62"/>
      <c r="AB626" s="62"/>
      <c r="AC626" s="187"/>
      <c r="AD626" s="259"/>
      <c r="AE626" s="259"/>
      <c r="AF626" s="56"/>
      <c r="AG626" s="28"/>
      <c r="AH626" s="56"/>
      <c r="AI626" s="28"/>
      <c r="AJ626" s="132"/>
      <c r="AK626" s="198"/>
      <c r="AL626" s="286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7"/>
      <c r="C627" s="27"/>
      <c r="D627" s="185"/>
      <c r="E627" s="56"/>
      <c r="F627" s="188"/>
      <c r="G627" s="188"/>
      <c r="H627" s="188"/>
      <c r="I627" s="56"/>
      <c r="J627" s="56"/>
      <c r="K627" s="187"/>
      <c r="L627" s="259"/>
      <c r="M627" s="259"/>
      <c r="N627" s="56"/>
      <c r="O627" s="28"/>
      <c r="P627" s="56"/>
      <c r="Q627" s="28"/>
      <c r="R627" s="183"/>
      <c r="S627" s="215"/>
      <c r="T627" s="287"/>
      <c r="U627" s="27"/>
      <c r="V627" s="185"/>
      <c r="W627" s="56"/>
      <c r="X627" s="188"/>
      <c r="Y627" s="188"/>
      <c r="Z627" s="188"/>
      <c r="AA627" s="56"/>
      <c r="AB627" s="56"/>
      <c r="AC627" s="187"/>
      <c r="AD627" s="259"/>
      <c r="AE627" s="259"/>
      <c r="AF627" s="56"/>
      <c r="AG627" s="28"/>
      <c r="AH627" s="56"/>
      <c r="AI627" s="28"/>
      <c r="AJ627" s="183"/>
      <c r="AK627" s="198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5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5"/>
      <c r="T628" s="285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8"/>
      <c r="AL628" s="285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6"/>
      <c r="C629" s="27" t="s">
        <v>34</v>
      </c>
      <c r="D629" s="185"/>
      <c r="E629" s="56"/>
      <c r="F629" s="186"/>
      <c r="G629" s="186"/>
      <c r="H629" s="186"/>
      <c r="I629" s="62"/>
      <c r="J629" s="62"/>
      <c r="K629" s="187"/>
      <c r="L629" s="259"/>
      <c r="M629" s="259"/>
      <c r="N629" s="56"/>
      <c r="O629" s="28"/>
      <c r="P629" s="56"/>
      <c r="Q629" s="28"/>
      <c r="R629" s="132"/>
      <c r="S629" s="215"/>
      <c r="T629" s="286"/>
      <c r="U629" s="27" t="s">
        <v>34</v>
      </c>
      <c r="V629" s="185"/>
      <c r="W629" s="56"/>
      <c r="X629" s="186"/>
      <c r="Y629" s="186"/>
      <c r="Z629" s="186"/>
      <c r="AA629" s="62"/>
      <c r="AB629" s="62"/>
      <c r="AC629" s="187"/>
      <c r="AD629" s="259"/>
      <c r="AE629" s="259"/>
      <c r="AF629" s="56"/>
      <c r="AG629" s="28"/>
      <c r="AH629" s="56"/>
      <c r="AI629" s="28"/>
      <c r="AJ629" s="132"/>
      <c r="AK629" s="198"/>
      <c r="AL629" s="286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6"/>
      <c r="C630" s="27" t="s">
        <v>35</v>
      </c>
      <c r="D630" s="185"/>
      <c r="E630" s="56"/>
      <c r="F630" s="186"/>
      <c r="G630" s="186"/>
      <c r="H630" s="186"/>
      <c r="I630" s="62"/>
      <c r="J630" s="62"/>
      <c r="K630" s="187"/>
      <c r="L630" s="259"/>
      <c r="M630" s="259"/>
      <c r="N630" s="56"/>
      <c r="O630" s="28"/>
      <c r="P630" s="56"/>
      <c r="Q630" s="28"/>
      <c r="R630" s="132"/>
      <c r="S630" s="215"/>
      <c r="T630" s="286"/>
      <c r="U630" s="27" t="s">
        <v>35</v>
      </c>
      <c r="V630" s="185"/>
      <c r="W630" s="56"/>
      <c r="X630" s="186"/>
      <c r="Y630" s="186"/>
      <c r="Z630" s="186"/>
      <c r="AA630" s="62"/>
      <c r="AB630" s="62"/>
      <c r="AC630" s="187"/>
      <c r="AD630" s="259"/>
      <c r="AE630" s="259"/>
      <c r="AF630" s="56"/>
      <c r="AG630" s="28"/>
      <c r="AH630" s="56"/>
      <c r="AI630" s="28"/>
      <c r="AJ630" s="132"/>
      <c r="AK630" s="198"/>
      <c r="AL630" s="286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6"/>
      <c r="C631" s="27" t="s">
        <v>37</v>
      </c>
      <c r="D631" s="185"/>
      <c r="E631" s="56"/>
      <c r="F631" s="186"/>
      <c r="G631" s="186"/>
      <c r="H631" s="186"/>
      <c r="I631" s="62"/>
      <c r="J631" s="62"/>
      <c r="K631" s="187"/>
      <c r="L631" s="259"/>
      <c r="M631" s="259"/>
      <c r="N631" s="56"/>
      <c r="O631" s="28"/>
      <c r="P631" s="56"/>
      <c r="Q631" s="28"/>
      <c r="R631" s="132"/>
      <c r="S631" s="215"/>
      <c r="T631" s="286"/>
      <c r="U631" s="27" t="s">
        <v>37</v>
      </c>
      <c r="V631" s="185"/>
      <c r="W631" s="56"/>
      <c r="X631" s="186"/>
      <c r="Y631" s="186"/>
      <c r="Z631" s="186"/>
      <c r="AA631" s="62"/>
      <c r="AB631" s="62"/>
      <c r="AC631" s="187"/>
      <c r="AD631" s="259"/>
      <c r="AE631" s="259"/>
      <c r="AF631" s="56"/>
      <c r="AG631" s="28"/>
      <c r="AH631" s="56"/>
      <c r="AI631" s="28"/>
      <c r="AJ631" s="132"/>
      <c r="AK631" s="198"/>
      <c r="AL631" s="286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7"/>
      <c r="C632" s="27"/>
      <c r="D632" s="185"/>
      <c r="E632" s="56"/>
      <c r="F632" s="188"/>
      <c r="G632" s="188"/>
      <c r="H632" s="188"/>
      <c r="I632" s="56"/>
      <c r="J632" s="56"/>
      <c r="K632" s="187"/>
      <c r="L632" s="259"/>
      <c r="M632" s="259"/>
      <c r="N632" s="56"/>
      <c r="O632" s="28"/>
      <c r="P632" s="56"/>
      <c r="Q632" s="28"/>
      <c r="R632" s="183"/>
      <c r="S632" s="215"/>
      <c r="T632" s="287"/>
      <c r="U632" s="27"/>
      <c r="V632" s="185"/>
      <c r="W632" s="56"/>
      <c r="X632" s="188"/>
      <c r="Y632" s="188"/>
      <c r="Z632" s="188"/>
      <c r="AA632" s="56"/>
      <c r="AB632" s="56"/>
      <c r="AC632" s="187"/>
      <c r="AD632" s="259"/>
      <c r="AE632" s="259"/>
      <c r="AF632" s="56"/>
      <c r="AG632" s="28"/>
      <c r="AH632" s="56"/>
      <c r="AI632" s="28"/>
      <c r="AJ632" s="183"/>
      <c r="AK632" s="198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5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5"/>
      <c r="T633" s="285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8"/>
      <c r="AL633" s="285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6"/>
      <c r="C634" s="27" t="s">
        <v>34</v>
      </c>
      <c r="D634" s="185"/>
      <c r="E634" s="56"/>
      <c r="F634" s="186"/>
      <c r="G634" s="186"/>
      <c r="H634" s="186"/>
      <c r="I634" s="62"/>
      <c r="J634" s="62"/>
      <c r="K634" s="187"/>
      <c r="L634" s="259"/>
      <c r="M634" s="259"/>
      <c r="N634" s="56"/>
      <c r="O634" s="28"/>
      <c r="P634" s="56"/>
      <c r="Q634" s="28"/>
      <c r="R634" s="132"/>
      <c r="S634" s="215"/>
      <c r="T634" s="286"/>
      <c r="U634" s="27" t="s">
        <v>34</v>
      </c>
      <c r="V634" s="185"/>
      <c r="W634" s="56"/>
      <c r="X634" s="186"/>
      <c r="Y634" s="186"/>
      <c r="Z634" s="186"/>
      <c r="AA634" s="62"/>
      <c r="AB634" s="62"/>
      <c r="AC634" s="187"/>
      <c r="AD634" s="259"/>
      <c r="AE634" s="259"/>
      <c r="AF634" s="56"/>
      <c r="AG634" s="28"/>
      <c r="AH634" s="56"/>
      <c r="AI634" s="28"/>
      <c r="AJ634" s="132"/>
      <c r="AK634" s="198"/>
      <c r="AL634" s="286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6"/>
      <c r="C635" s="27" t="s">
        <v>35</v>
      </c>
      <c r="D635" s="185"/>
      <c r="E635" s="56"/>
      <c r="F635" s="186"/>
      <c r="G635" s="186"/>
      <c r="H635" s="186"/>
      <c r="I635" s="62"/>
      <c r="J635" s="62"/>
      <c r="K635" s="187"/>
      <c r="L635" s="259"/>
      <c r="M635" s="259"/>
      <c r="N635" s="56"/>
      <c r="O635" s="28"/>
      <c r="P635" s="56"/>
      <c r="Q635" s="28"/>
      <c r="R635" s="132"/>
      <c r="S635" s="215"/>
      <c r="T635" s="286"/>
      <c r="U635" s="27" t="s">
        <v>35</v>
      </c>
      <c r="V635" s="185"/>
      <c r="W635" s="56"/>
      <c r="X635" s="186"/>
      <c r="Y635" s="186"/>
      <c r="Z635" s="186"/>
      <c r="AA635" s="62"/>
      <c r="AB635" s="62"/>
      <c r="AC635" s="187"/>
      <c r="AD635" s="259"/>
      <c r="AE635" s="259"/>
      <c r="AF635" s="56"/>
      <c r="AG635" s="28"/>
      <c r="AH635" s="56"/>
      <c r="AI635" s="28"/>
      <c r="AJ635" s="132"/>
      <c r="AK635" s="198"/>
      <c r="AL635" s="286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6"/>
      <c r="C636" s="27" t="s">
        <v>37</v>
      </c>
      <c r="D636" s="185"/>
      <c r="E636" s="56"/>
      <c r="F636" s="186"/>
      <c r="G636" s="186"/>
      <c r="H636" s="186"/>
      <c r="I636" s="62"/>
      <c r="J636" s="62"/>
      <c r="K636" s="187"/>
      <c r="L636" s="259"/>
      <c r="M636" s="259"/>
      <c r="N636" s="56"/>
      <c r="O636" s="28"/>
      <c r="P636" s="56"/>
      <c r="Q636" s="28"/>
      <c r="R636" s="132"/>
      <c r="S636" s="215"/>
      <c r="T636" s="286"/>
      <c r="U636" s="27" t="s">
        <v>37</v>
      </c>
      <c r="V636" s="185"/>
      <c r="W636" s="56"/>
      <c r="X636" s="186"/>
      <c r="Y636" s="186"/>
      <c r="Z636" s="186"/>
      <c r="AA636" s="62"/>
      <c r="AB636" s="62"/>
      <c r="AC636" s="187"/>
      <c r="AD636" s="259"/>
      <c r="AE636" s="259"/>
      <c r="AF636" s="56"/>
      <c r="AG636" s="28"/>
      <c r="AH636" s="56"/>
      <c r="AI636" s="28"/>
      <c r="AJ636" s="132"/>
      <c r="AK636" s="198"/>
      <c r="AL636" s="286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7"/>
      <c r="C637" s="29"/>
      <c r="D637" s="41"/>
      <c r="E637" s="58"/>
      <c r="F637" s="189"/>
      <c r="G637" s="189"/>
      <c r="H637" s="189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5"/>
      <c r="T637" s="287"/>
      <c r="U637" s="29"/>
      <c r="V637" s="41"/>
      <c r="W637" s="58"/>
      <c r="X637" s="189"/>
      <c r="Y637" s="189"/>
      <c r="Z637" s="189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8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5"/>
      <c r="C638" s="215"/>
      <c r="D638" s="215"/>
      <c r="E638" s="215"/>
      <c r="F638" s="215"/>
      <c r="G638" s="215"/>
      <c r="H638" s="215"/>
      <c r="I638" s="215"/>
      <c r="J638" s="215"/>
      <c r="K638" s="215"/>
      <c r="L638" s="215"/>
      <c r="M638" s="215"/>
      <c r="N638" s="215"/>
      <c r="O638" s="250"/>
      <c r="P638" s="215"/>
      <c r="Q638" s="215"/>
      <c r="R638" s="91"/>
      <c r="S638" s="215"/>
      <c r="T638" s="215"/>
      <c r="U638" s="215"/>
      <c r="V638" s="215"/>
      <c r="W638" s="215"/>
      <c r="X638" s="215"/>
      <c r="Y638" s="215"/>
      <c r="Z638" s="215"/>
      <c r="AA638" s="215"/>
      <c r="AB638" s="215"/>
      <c r="AC638" s="215"/>
      <c r="AD638" s="215"/>
      <c r="AE638" s="215"/>
      <c r="AF638" s="215"/>
      <c r="AG638" s="250"/>
      <c r="AH638" s="215"/>
      <c r="AI638" s="215"/>
      <c r="AJ638" s="91"/>
      <c r="AK638" s="198"/>
      <c r="AL638" s="198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1"/>
      <c r="D639" s="101"/>
      <c r="E639" s="261"/>
      <c r="F639" s="30" t="s">
        <v>50</v>
      </c>
      <c r="G639" s="202" t="s">
        <v>50</v>
      </c>
      <c r="H639" s="202" t="s">
        <v>50</v>
      </c>
      <c r="I639" s="202" t="s">
        <v>50</v>
      </c>
      <c r="J639" s="202" t="s">
        <v>50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1"/>
      <c r="V639" s="101"/>
      <c r="W639" s="261"/>
      <c r="X639" s="30" t="s">
        <v>50</v>
      </c>
      <c r="Y639" s="202" t="s">
        <v>50</v>
      </c>
      <c r="Z639" s="202" t="s">
        <v>50</v>
      </c>
      <c r="AA639" s="202" t="s">
        <v>50</v>
      </c>
      <c r="AB639" s="202" t="s">
        <v>50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8"/>
      <c r="F640" s="90" t="s">
        <v>29</v>
      </c>
      <c r="G640" s="250" t="s">
        <v>40</v>
      </c>
      <c r="H640" s="250" t="s">
        <v>43</v>
      </c>
      <c r="I640" s="250" t="s">
        <v>46</v>
      </c>
      <c r="J640" s="250" t="s">
        <v>56</v>
      </c>
      <c r="R640" s="105"/>
      <c r="T640" s="140"/>
      <c r="U640" s="198"/>
      <c r="V640" s="8"/>
      <c r="W640" s="232"/>
      <c r="X640" s="90" t="s">
        <v>29</v>
      </c>
      <c r="Y640" s="250" t="s">
        <v>40</v>
      </c>
      <c r="Z640" s="250" t="s">
        <v>43</v>
      </c>
      <c r="AA640" s="250" t="s">
        <v>46</v>
      </c>
      <c r="AB640" s="250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5" t="s">
        <v>192</v>
      </c>
      <c r="C641" s="25" t="s">
        <v>33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31.872326999999999</v>
      </c>
      <c r="G641" s="135">
        <f t="shared" si="59"/>
        <v>35.417076000000002</v>
      </c>
      <c r="H641" s="135">
        <f t="shared" si="59"/>
        <v>0.96593403</v>
      </c>
      <c r="I641" s="135">
        <f t="shared" si="59"/>
        <v>0.97274152000000003</v>
      </c>
      <c r="J641" s="135">
        <f t="shared" si="59"/>
        <v>5.3015395999999999E-2</v>
      </c>
      <c r="K641" s="109"/>
      <c r="L641" s="109"/>
      <c r="M641" s="109"/>
      <c r="N641" s="109"/>
      <c r="O641" s="263"/>
      <c r="P641" s="109"/>
      <c r="Q641" s="110"/>
      <c r="R641" s="111"/>
      <c r="T641" s="285" t="s">
        <v>192</v>
      </c>
      <c r="U641" s="25" t="s">
        <v>33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5">
        <f t="shared" si="60"/>
        <v>0</v>
      </c>
      <c r="Z641" s="135">
        <f t="shared" si="60"/>
        <v>0</v>
      </c>
      <c r="AA641" s="135">
        <f t="shared" si="60"/>
        <v>0</v>
      </c>
      <c r="AB641" s="135">
        <f t="shared" si="60"/>
        <v>0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6"/>
      <c r="C642" s="27" t="s">
        <v>34</v>
      </c>
      <c r="D642" s="107"/>
      <c r="E642" s="264"/>
      <c r="F642" s="18">
        <f t="shared" si="59"/>
        <v>35.323202999999999</v>
      </c>
      <c r="G642" s="18">
        <f t="shared" si="59"/>
        <v>38.762155999999997</v>
      </c>
      <c r="H642" s="18">
        <f t="shared" si="59"/>
        <v>0.98083980000000004</v>
      </c>
      <c r="I642" s="18">
        <f t="shared" si="59"/>
        <v>0.98567245999999997</v>
      </c>
      <c r="J642" s="18">
        <f t="shared" si="59"/>
        <v>3.3215507999999998E-2</v>
      </c>
      <c r="K642" s="112"/>
      <c r="L642" s="112"/>
      <c r="M642" s="112"/>
      <c r="N642" s="112"/>
      <c r="O642" s="265"/>
      <c r="P642" s="112"/>
      <c r="Q642" s="113"/>
      <c r="R642" s="114"/>
      <c r="T642" s="286"/>
      <c r="U642" s="27" t="s">
        <v>34</v>
      </c>
      <c r="V642" s="107"/>
      <c r="W642" s="264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6"/>
      <c r="C643" s="27" t="s">
        <v>35</v>
      </c>
      <c r="D643" s="107"/>
      <c r="E643" s="264"/>
      <c r="F643" s="18">
        <f t="shared" si="59"/>
        <v>39.252572999999998</v>
      </c>
      <c r="G643" s="18">
        <f t="shared" si="59"/>
        <v>42.252352000000002</v>
      </c>
      <c r="H643" s="18">
        <f t="shared" si="59"/>
        <v>0.99008406000000004</v>
      </c>
      <c r="I643" s="18">
        <f t="shared" si="59"/>
        <v>0.99341058999999998</v>
      </c>
      <c r="J643" s="18">
        <f t="shared" si="59"/>
        <v>1.5165012E-2</v>
      </c>
      <c r="K643" s="112"/>
      <c r="L643" s="112"/>
      <c r="M643" s="112"/>
      <c r="N643" s="112"/>
      <c r="O643" s="265"/>
      <c r="P643" s="112"/>
      <c r="Q643" s="113"/>
      <c r="R643" s="114"/>
      <c r="T643" s="286"/>
      <c r="U643" s="27" t="s">
        <v>35</v>
      </c>
      <c r="V643" s="107"/>
      <c r="W643" s="264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6"/>
      <c r="C644" s="27" t="s">
        <v>37</v>
      </c>
      <c r="D644" s="107"/>
      <c r="E644" s="264"/>
      <c r="F644" s="18">
        <f t="shared" si="59"/>
        <v>43.299007000000003</v>
      </c>
      <c r="G644" s="18">
        <f t="shared" si="59"/>
        <v>46.273217000000002</v>
      </c>
      <c r="H644" s="18">
        <f t="shared" si="59"/>
        <v>0.99389035999999997</v>
      </c>
      <c r="I644" s="18">
        <f t="shared" si="59"/>
        <v>0.99659695999999998</v>
      </c>
      <c r="J644" s="18">
        <f t="shared" si="59"/>
        <v>6.3919946999999996E-3</v>
      </c>
      <c r="K644" s="112"/>
      <c r="L644" s="112"/>
      <c r="M644" s="112"/>
      <c r="N644" s="112"/>
      <c r="O644" s="265"/>
      <c r="P644" s="112"/>
      <c r="Q644" s="113"/>
      <c r="R644" s="114"/>
      <c r="T644" s="286"/>
      <c r="U644" s="27" t="s">
        <v>37</v>
      </c>
      <c r="V644" s="107"/>
      <c r="W644" s="264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6"/>
      <c r="F645" s="184"/>
      <c r="G645" s="184"/>
      <c r="H645" s="184"/>
      <c r="I645" s="184"/>
      <c r="J645" s="184"/>
      <c r="K645" s="115"/>
      <c r="L645" s="115"/>
      <c r="M645" s="115"/>
      <c r="N645" s="115"/>
      <c r="O645" s="267"/>
      <c r="P645" s="115"/>
      <c r="Q645" s="116"/>
      <c r="R645" s="117"/>
      <c r="T645" s="287"/>
      <c r="U645" s="29"/>
      <c r="V645" s="108"/>
      <c r="W645" s="266"/>
      <c r="X645" s="184"/>
      <c r="Y645" s="184"/>
      <c r="Z645" s="184"/>
      <c r="AA645" s="184"/>
      <c r="AB645" s="184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1" t="s">
        <v>193</v>
      </c>
      <c r="C646" s="25" t="s">
        <v>33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33.210563999999998</v>
      </c>
      <c r="G646" s="135">
        <f t="shared" si="61"/>
        <v>36.913960000000003</v>
      </c>
      <c r="H646" s="135">
        <f t="shared" si="61"/>
        <v>0.97125521999999997</v>
      </c>
      <c r="I646" s="135">
        <f t="shared" si="61"/>
        <v>0.98008923999999997</v>
      </c>
      <c r="J646" s="135">
        <f t="shared" si="61"/>
        <v>6.6937090000000005E-2</v>
      </c>
      <c r="K646" s="109"/>
      <c r="L646" s="109"/>
      <c r="M646" s="109"/>
      <c r="N646" s="109"/>
      <c r="O646" s="263"/>
      <c r="P646" s="109"/>
      <c r="Q646" s="110"/>
      <c r="R646" s="111"/>
      <c r="T646" s="291" t="s">
        <v>193</v>
      </c>
      <c r="U646" s="25" t="s">
        <v>33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5">
        <f t="shared" si="62"/>
        <v>0</v>
      </c>
      <c r="Z646" s="135">
        <f t="shared" si="62"/>
        <v>0</v>
      </c>
      <c r="AA646" s="135">
        <f t="shared" si="62"/>
        <v>0</v>
      </c>
      <c r="AB646" s="135">
        <f t="shared" si="62"/>
        <v>0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6"/>
      <c r="C647" s="27" t="s">
        <v>34</v>
      </c>
      <c r="D647" s="107"/>
      <c r="E647" s="264"/>
      <c r="F647" s="18">
        <f t="shared" si="61"/>
        <v>36.292040999999998</v>
      </c>
      <c r="G647" s="18">
        <f t="shared" si="61"/>
        <v>39.790390000000002</v>
      </c>
      <c r="H647" s="18">
        <f t="shared" si="61"/>
        <v>0.98297155000000003</v>
      </c>
      <c r="I647" s="18">
        <f t="shared" si="61"/>
        <v>0.98839853</v>
      </c>
      <c r="J647" s="18">
        <f t="shared" si="61"/>
        <v>4.1529555000000003E-2</v>
      </c>
      <c r="K647" s="112"/>
      <c r="L647" s="112"/>
      <c r="M647" s="112"/>
      <c r="N647" s="112"/>
      <c r="O647" s="265"/>
      <c r="P647" s="112"/>
      <c r="Q647" s="113"/>
      <c r="R647" s="114"/>
      <c r="T647" s="286"/>
      <c r="U647" s="27" t="s">
        <v>34</v>
      </c>
      <c r="V647" s="107"/>
      <c r="W647" s="264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6"/>
      <c r="C648" s="27" t="s">
        <v>35</v>
      </c>
      <c r="D648" s="107"/>
      <c r="E648" s="264"/>
      <c r="F648" s="18">
        <f t="shared" si="61"/>
        <v>40.428184000000002</v>
      </c>
      <c r="G648" s="18">
        <f t="shared" si="61"/>
        <v>43.692261999999999</v>
      </c>
      <c r="H648" s="18">
        <f t="shared" si="61"/>
        <v>0.99097575999999998</v>
      </c>
      <c r="I648" s="18">
        <f t="shared" si="61"/>
        <v>0.99443250999999999</v>
      </c>
      <c r="J648" s="18">
        <f t="shared" si="61"/>
        <v>2.0460323999999998E-2</v>
      </c>
      <c r="K648" s="112"/>
      <c r="L648" s="112"/>
      <c r="M648" s="112"/>
      <c r="N648" s="112"/>
      <c r="O648" s="265"/>
      <c r="P648" s="112"/>
      <c r="Q648" s="113"/>
      <c r="R648" s="114"/>
      <c r="T648" s="286"/>
      <c r="U648" s="27" t="s">
        <v>35</v>
      </c>
      <c r="V648" s="107"/>
      <c r="W648" s="264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6"/>
      <c r="C649" s="27" t="s">
        <v>37</v>
      </c>
      <c r="D649" s="107"/>
      <c r="E649" s="264"/>
      <c r="F649" s="18">
        <f t="shared" si="61"/>
        <v>44.338576000000003</v>
      </c>
      <c r="G649" s="18">
        <f t="shared" si="61"/>
        <v>47.2654</v>
      </c>
      <c r="H649" s="18">
        <f t="shared" si="61"/>
        <v>0.99436795</v>
      </c>
      <c r="I649" s="18">
        <f t="shared" si="61"/>
        <v>0.99731338999999997</v>
      </c>
      <c r="J649" s="18">
        <f t="shared" si="61"/>
        <v>9.2250390000000008E-3</v>
      </c>
      <c r="K649" s="112"/>
      <c r="L649" s="112"/>
      <c r="M649" s="112"/>
      <c r="N649" s="112"/>
      <c r="O649" s="265"/>
      <c r="P649" s="112"/>
      <c r="Q649" s="113"/>
      <c r="R649" s="114"/>
      <c r="T649" s="286"/>
      <c r="U649" s="27" t="s">
        <v>37</v>
      </c>
      <c r="V649" s="107"/>
      <c r="W649" s="264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6"/>
      <c r="F650" s="184"/>
      <c r="G650" s="184"/>
      <c r="H650" s="184"/>
      <c r="I650" s="184"/>
      <c r="J650" s="184"/>
      <c r="K650" s="115"/>
      <c r="L650" s="115"/>
      <c r="M650" s="115"/>
      <c r="N650" s="115"/>
      <c r="O650" s="267"/>
      <c r="P650" s="115"/>
      <c r="Q650" s="116"/>
      <c r="R650" s="117"/>
      <c r="T650" s="287"/>
      <c r="U650" s="29"/>
      <c r="V650" s="108"/>
      <c r="W650" s="266"/>
      <c r="X650" s="184"/>
      <c r="Y650" s="184"/>
      <c r="Z650" s="184"/>
      <c r="AA650" s="184"/>
      <c r="AB650" s="184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4" t="s">
        <v>194</v>
      </c>
      <c r="C651" s="25" t="s">
        <v>33</v>
      </c>
      <c r="D651" s="106"/>
      <c r="E651" s="262"/>
      <c r="F651" s="135">
        <f t="shared" ref="F651:J654" si="63">F646-F641</f>
        <v>1.3382369999999995</v>
      </c>
      <c r="G651" s="135">
        <f t="shared" si="63"/>
        <v>1.4968840000000014</v>
      </c>
      <c r="H651" s="135">
        <f t="shared" si="63"/>
        <v>5.3211899999999757E-3</v>
      </c>
      <c r="I651" s="135">
        <f t="shared" si="63"/>
        <v>7.3477199999999465E-3</v>
      </c>
      <c r="J651" s="135">
        <f t="shared" si="63"/>
        <v>1.3921694000000005E-2</v>
      </c>
      <c r="K651" s="109"/>
      <c r="L651" s="109"/>
      <c r="M651" s="109"/>
      <c r="N651" s="109"/>
      <c r="O651" s="263"/>
      <c r="P651" s="109"/>
      <c r="Q651" s="110"/>
      <c r="R651" s="111"/>
      <c r="T651" s="304" t="s">
        <v>194</v>
      </c>
      <c r="U651" s="25" t="s">
        <v>33</v>
      </c>
      <c r="V651" s="106"/>
      <c r="W651" s="262"/>
      <c r="X651" s="135">
        <f t="shared" ref="X651:AB654" si="64">X646-X641</f>
        <v>0</v>
      </c>
      <c r="Y651" s="135">
        <f t="shared" si="64"/>
        <v>0</v>
      </c>
      <c r="Z651" s="135">
        <f t="shared" si="64"/>
        <v>0</v>
      </c>
      <c r="AA651" s="135">
        <f t="shared" si="64"/>
        <v>0</v>
      </c>
      <c r="AB651" s="135">
        <f t="shared" si="64"/>
        <v>0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6"/>
      <c r="C652" s="27" t="s">
        <v>34</v>
      </c>
      <c r="D652" s="107"/>
      <c r="E652" s="264"/>
      <c r="F652" s="18">
        <f t="shared" si="63"/>
        <v>0.96883799999999809</v>
      </c>
      <c r="G652" s="18">
        <f t="shared" si="63"/>
        <v>1.0282340000000048</v>
      </c>
      <c r="H652" s="18">
        <f t="shared" si="63"/>
        <v>2.1317499999999878E-3</v>
      </c>
      <c r="I652" s="18">
        <f t="shared" si="63"/>
        <v>2.7260700000000249E-3</v>
      </c>
      <c r="J652" s="18">
        <f t="shared" si="63"/>
        <v>8.314047000000005E-3</v>
      </c>
      <c r="K652" s="112"/>
      <c r="L652" s="112"/>
      <c r="M652" s="112"/>
      <c r="N652" s="112"/>
      <c r="O652" s="265"/>
      <c r="P652" s="112"/>
      <c r="Q652" s="113"/>
      <c r="R652" s="114"/>
      <c r="T652" s="286"/>
      <c r="U652" s="27" t="s">
        <v>34</v>
      </c>
      <c r="V652" s="107"/>
      <c r="W652" s="264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6"/>
      <c r="C653" s="27" t="s">
        <v>35</v>
      </c>
      <c r="D653" s="107"/>
      <c r="E653" s="264"/>
      <c r="F653" s="18">
        <f t="shared" si="63"/>
        <v>1.1756110000000035</v>
      </c>
      <c r="G653" s="18">
        <f t="shared" si="63"/>
        <v>1.4399099999999976</v>
      </c>
      <c r="H653" s="18">
        <f t="shared" si="63"/>
        <v>8.9169999999993976E-4</v>
      </c>
      <c r="I653" s="18">
        <f t="shared" si="63"/>
        <v>1.0219200000000095E-3</v>
      </c>
      <c r="J653" s="18">
        <f t="shared" si="63"/>
        <v>5.2953119999999982E-3</v>
      </c>
      <c r="K653" s="112"/>
      <c r="L653" s="112"/>
      <c r="M653" s="112"/>
      <c r="N653" s="112"/>
      <c r="O653" s="265"/>
      <c r="P653" s="112"/>
      <c r="Q653" s="113"/>
      <c r="R653" s="114"/>
      <c r="T653" s="286"/>
      <c r="U653" s="27" t="s">
        <v>35</v>
      </c>
      <c r="V653" s="107"/>
      <c r="W653" s="264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6"/>
      <c r="C654" s="27" t="s">
        <v>37</v>
      </c>
      <c r="D654" s="107"/>
      <c r="E654" s="264"/>
      <c r="F654" s="18">
        <f t="shared" si="63"/>
        <v>1.0395690000000002</v>
      </c>
      <c r="G654" s="18">
        <f t="shared" si="63"/>
        <v>0.99218299999999715</v>
      </c>
      <c r="H654" s="18">
        <f t="shared" si="63"/>
        <v>4.7759000000002771E-4</v>
      </c>
      <c r="I654" s="18">
        <f t="shared" si="63"/>
        <v>7.1642999999999013E-4</v>
      </c>
      <c r="J654" s="18">
        <f t="shared" si="63"/>
        <v>2.8330443000000012E-3</v>
      </c>
      <c r="K654" s="112"/>
      <c r="L654" s="112"/>
      <c r="M654" s="112"/>
      <c r="N654" s="112"/>
      <c r="O654" s="265"/>
      <c r="P654" s="112"/>
      <c r="Q654" s="113"/>
      <c r="R654" s="114"/>
      <c r="T654" s="286"/>
      <c r="U654" s="27" t="s">
        <v>37</v>
      </c>
      <c r="V654" s="107"/>
      <c r="W654" s="264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6"/>
      <c r="F655" s="184"/>
      <c r="G655" s="184"/>
      <c r="H655" s="184"/>
      <c r="I655" s="184"/>
      <c r="J655" s="184"/>
      <c r="K655" s="115"/>
      <c r="L655" s="115"/>
      <c r="M655" s="115"/>
      <c r="N655" s="115"/>
      <c r="O655" s="267"/>
      <c r="P655" s="115"/>
      <c r="Q655" s="116"/>
      <c r="R655" s="117"/>
      <c r="T655" s="287"/>
      <c r="U655" s="29"/>
      <c r="V655" s="108"/>
      <c r="W655" s="266"/>
      <c r="X655" s="184"/>
      <c r="Y655" s="184"/>
      <c r="Z655" s="184"/>
      <c r="AA655" s="184"/>
      <c r="AB655" s="184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4"/>
      <c r="C675" s="215"/>
      <c r="D675" s="215"/>
      <c r="E675" s="90"/>
      <c r="F675" s="157"/>
      <c r="G675" s="157"/>
      <c r="H675" s="157"/>
      <c r="I675" s="90"/>
      <c r="J675" s="90"/>
    </row>
    <row r="676" spans="2:10" x14ac:dyDescent="0.15">
      <c r="B676" s="293"/>
      <c r="C676" s="215"/>
      <c r="D676" s="215"/>
      <c r="E676" s="90"/>
      <c r="F676" s="157"/>
      <c r="G676" s="157"/>
      <c r="H676" s="157"/>
      <c r="I676" s="90"/>
      <c r="J676" s="90"/>
    </row>
    <row r="677" spans="2:10" x14ac:dyDescent="0.15">
      <c r="B677" s="293"/>
      <c r="C677" s="215"/>
      <c r="D677" s="215"/>
      <c r="E677" s="90"/>
      <c r="F677" s="157"/>
      <c r="G677" s="157"/>
      <c r="H677" s="157"/>
      <c r="I677" s="90"/>
      <c r="J677" s="90"/>
    </row>
    <row r="678" spans="2:10" x14ac:dyDescent="0.15">
      <c r="B678" s="293"/>
      <c r="C678" s="215"/>
      <c r="D678" s="215"/>
      <c r="E678" s="90"/>
      <c r="F678" s="157"/>
      <c r="G678" s="157"/>
      <c r="H678" s="157"/>
      <c r="I678" s="90"/>
      <c r="J678" s="90"/>
    </row>
    <row r="679" spans="2:10" x14ac:dyDescent="0.15">
      <c r="B679" s="293"/>
      <c r="C679" s="215"/>
      <c r="D679" s="215"/>
      <c r="E679" s="90"/>
      <c r="F679" s="157"/>
      <c r="G679" s="157"/>
      <c r="H679" s="157"/>
      <c r="I679" s="90"/>
      <c r="J679" s="90"/>
    </row>
    <row r="680" spans="2:10" x14ac:dyDescent="0.15">
      <c r="B680" s="294"/>
      <c r="C680" s="215"/>
      <c r="D680" s="215"/>
      <c r="E680" s="90"/>
      <c r="F680" s="157"/>
      <c r="G680" s="157"/>
      <c r="H680" s="157"/>
      <c r="I680" s="157"/>
      <c r="J680" s="157"/>
    </row>
    <row r="681" spans="2:10" x14ac:dyDescent="0.15">
      <c r="B681" s="293"/>
      <c r="C681" s="215"/>
      <c r="D681" s="215"/>
      <c r="E681" s="90"/>
      <c r="F681" s="157"/>
      <c r="G681" s="157"/>
      <c r="H681" s="157"/>
      <c r="I681" s="157"/>
      <c r="J681" s="157"/>
    </row>
    <row r="682" spans="2:10" x14ac:dyDescent="0.15">
      <c r="B682" s="293"/>
      <c r="C682" s="215"/>
      <c r="D682" s="215"/>
      <c r="E682" s="90"/>
      <c r="F682" s="157"/>
      <c r="G682" s="157"/>
      <c r="H682" s="157"/>
      <c r="I682" s="157"/>
      <c r="J682" s="157"/>
    </row>
    <row r="683" spans="2:10" x14ac:dyDescent="0.15">
      <c r="B683" s="293"/>
      <c r="C683" s="215"/>
      <c r="D683" s="215"/>
      <c r="E683" s="90"/>
      <c r="F683" s="157"/>
      <c r="G683" s="157"/>
      <c r="H683" s="157"/>
      <c r="I683" s="157"/>
      <c r="J683" s="157"/>
    </row>
    <row r="684" spans="2:10" x14ac:dyDescent="0.15">
      <c r="B684" s="293"/>
      <c r="C684" s="215"/>
      <c r="D684" s="215"/>
      <c r="E684" s="90"/>
      <c r="F684" s="157"/>
      <c r="G684" s="157"/>
      <c r="H684" s="157"/>
      <c r="I684" s="157"/>
      <c r="J684" s="157"/>
    </row>
    <row r="685" spans="2:10" x14ac:dyDescent="0.15">
      <c r="B685" s="294"/>
      <c r="C685" s="215"/>
      <c r="D685" s="215"/>
      <c r="E685" s="90"/>
      <c r="F685" s="157"/>
      <c r="G685" s="157"/>
      <c r="H685" s="157"/>
      <c r="I685" s="157"/>
      <c r="J685" s="157"/>
    </row>
    <row r="686" spans="2:10" x14ac:dyDescent="0.15">
      <c r="B686" s="293"/>
      <c r="C686" s="215"/>
      <c r="D686" s="215"/>
      <c r="E686" s="90"/>
      <c r="F686" s="157"/>
      <c r="G686" s="157"/>
      <c r="H686" s="157"/>
      <c r="I686" s="157"/>
      <c r="J686" s="157"/>
    </row>
    <row r="687" spans="2:10" x14ac:dyDescent="0.15">
      <c r="B687" s="293"/>
      <c r="C687" s="215"/>
      <c r="D687" s="215"/>
      <c r="E687" s="90"/>
      <c r="F687" s="157"/>
      <c r="G687" s="157"/>
      <c r="H687" s="157"/>
      <c r="I687" s="157"/>
      <c r="J687" s="157"/>
    </row>
    <row r="688" spans="2:10" x14ac:dyDescent="0.15">
      <c r="B688" s="293"/>
      <c r="C688" s="215"/>
      <c r="D688" s="215"/>
      <c r="E688" s="90"/>
      <c r="F688" s="157"/>
      <c r="G688" s="157"/>
      <c r="H688" s="157"/>
      <c r="I688" s="157"/>
      <c r="J688" s="157"/>
    </row>
    <row r="689" spans="2:10" x14ac:dyDescent="0.15">
      <c r="B689" s="293"/>
      <c r="C689" s="215"/>
      <c r="D689" s="215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2025-07-10T09:53:46Z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