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9312" yWindow="4440" windowWidth="18276" windowHeight="12120" tabRatio="600" firstSheet="0" activeTab="0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fruit" sheetId="7" state="visible" r:id="rId7"/>
    <sheet name="breakfast" sheetId="8" state="visible" r:id="rId8"/>
    <sheet name="breakfast_track" sheetId="9" state="visible" r:id="rId9"/>
    <sheet name="breakfast_semitrack" sheetId="10" state="visible" r:id="rId10"/>
    <sheet name="cinema_track" sheetId="11" state="visible" r:id="rId11"/>
    <sheet name="cinema_semitrack" sheetId="12" state="visible" r:id="rId12"/>
    <sheet name="breakdance_track" sheetId="13" state="visible" r:id="rId13"/>
    <sheet name="breakdance_semitrack" sheetId="14" state="visible" r:id="rId14"/>
    <sheet name="bartender_track" sheetId="15" state="visible" r:id="rId15"/>
    <sheet name="bartender_semitrack" sheetId="16" state="visible" r:id="rId16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59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5" applyAlignment="1" pivotButton="0" quotePrefix="0" xfId="0">
      <alignment horizontal="center"/>
    </xf>
    <xf numFmtId="0" fontId="0" fillId="0" borderId="0" pivotButton="0" quotePrefix="0" xfId="0"/>
    <xf numFmtId="0" fontId="0" fillId="0" borderId="10" pivotButton="0" quotePrefix="0" xfId="0"/>
    <xf numFmtId="0" fontId="13" fillId="0" borderId="11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/>
    </xf>
    <xf numFmtId="14" fontId="13" fillId="2" borderId="0" applyAlignment="1" pivotButton="0" quotePrefix="0" xfId="0">
      <alignment horizontal="center" vertic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5" fillId="3" borderId="6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0" applyAlignment="1" pivotButton="0" quotePrefix="0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5" applyAlignment="1" pivotButton="0" quotePrefix="0" xfId="0">
      <alignment horizontal="center" vertical="center"/>
    </xf>
    <xf numFmtId="1" fontId="5" fillId="3" borderId="8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0" fontId="5" fillId="3" borderId="6" applyAlignment="1" pivotButton="0" quotePrefix="0" xfId="0">
      <alignment horizontal="center" vertical="center" wrapText="1"/>
    </xf>
    <xf numFmtId="0" fontId="10" fillId="3" borderId="23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10" fillId="3" borderId="0" applyAlignment="1" pivotButton="0" quotePrefix="0" xfId="0">
      <alignment horizont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breakdance_track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breakdance_track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breakdance_semitrack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bartender_track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breakdance_semitrack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fruit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fruit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breakdance_semitrack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tabSelected="1" workbookViewId="0">
      <selection activeCell="M14" sqref="M14"/>
    </sheetView>
  </sheetViews>
  <sheetFormatPr baseColWidth="8" defaultColWidth="8.59765625" defaultRowHeight="14.4" outlineLevelCol="0"/>
  <cols>
    <col width="1.59765625" bestFit="1" customWidth="1" style="270" min="1" max="1"/>
    <col width="30.69921875" customWidth="1" style="270" min="2" max="2"/>
    <col hidden="1" width="9.59765625" customWidth="1" style="270" min="3" max="3"/>
    <col width="9.59765625" bestFit="1" customWidth="1" style="270" min="4" max="5"/>
    <col width="8.19921875" customWidth="1" style="270" min="6" max="6"/>
    <col width="9.69921875" customWidth="1" style="270" min="7" max="7"/>
    <col width="7.09765625" customWidth="1" style="270" min="8" max="8"/>
    <col width="7.19921875" customWidth="1" style="270" min="9" max="9"/>
    <col width="8.59765625" customWidth="1" style="270" min="10" max="10"/>
    <col width="8.59765625" customWidth="1" style="270" min="11" max="16384"/>
  </cols>
  <sheetData>
    <row r="1">
      <c r="A1" s="172" t="inlineStr"/>
      <c r="B1" s="167" t="n"/>
      <c r="C1" s="167" t="n"/>
      <c r="D1" s="172" t="inlineStr"/>
      <c r="E1" s="172" t="inlineStr"/>
      <c r="F1" s="172" t="n"/>
      <c r="G1" s="172" t="n"/>
      <c r="H1" s="172" t="n"/>
      <c r="I1" s="172" t="inlineStr"/>
    </row>
    <row r="2">
      <c r="A2" s="167" t="n"/>
      <c r="B2" s="5" t="n"/>
      <c r="C2" s="149" t="n"/>
      <c r="D2" s="167" t="n"/>
      <c r="E2" s="167" t="n"/>
      <c r="F2" s="167" t="n"/>
      <c r="G2" s="167" t="n"/>
      <c r="H2" s="167" t="n"/>
      <c r="I2" s="167" t="n"/>
    </row>
    <row r="3">
      <c r="A3" s="167" t="n"/>
      <c r="B3" s="5" t="inlineStr">
        <is>
          <t>Anchor</t>
        </is>
      </c>
      <c r="C3" s="269" t="inlineStr">
        <is>
          <t>MPEG-151</t>
        </is>
      </c>
      <c r="I3" s="167" t="n"/>
    </row>
    <row r="4">
      <c r="A4" s="167" t="n"/>
      <c r="B4" s="5" t="inlineStr">
        <is>
          <t>Proposal</t>
        </is>
      </c>
      <c r="C4" s="269" t="inlineStr">
        <is>
          <t>my</t>
        </is>
      </c>
      <c r="I4" s="167" t="n"/>
    </row>
    <row r="5">
      <c r="A5" s="167" t="n"/>
      <c r="B5" s="5" t="n"/>
      <c r="C5" s="149" t="n"/>
      <c r="D5" s="167" t="n"/>
      <c r="E5" s="167" t="n"/>
      <c r="F5" s="167" t="n"/>
      <c r="G5" s="167" t="n"/>
      <c r="H5" s="167" t="n"/>
      <c r="I5" s="167" t="n"/>
    </row>
    <row r="6">
      <c r="A6" s="167" t="n"/>
      <c r="B6" s="2" t="n"/>
      <c r="C6" s="2" t="n"/>
      <c r="D6" s="167" t="n"/>
      <c r="E6" s="167" t="n"/>
      <c r="F6" s="167" t="n"/>
      <c r="G6" s="167" t="n"/>
      <c r="H6" s="167" t="n"/>
      <c r="I6" s="167" t="n"/>
    </row>
    <row r="7" ht="16.5" customFormat="1" customHeight="1" s="16" thickBot="1">
      <c r="A7" s="173" t="n"/>
      <c r="B7" s="271" t="n"/>
      <c r="C7" s="272" t="n"/>
      <c r="D7" s="272" t="n"/>
      <c r="E7" s="272" t="n"/>
      <c r="F7" s="272" t="n"/>
      <c r="G7" s="272" t="n"/>
      <c r="H7" s="272" t="n"/>
      <c r="I7" s="173" t="n"/>
    </row>
    <row r="8" ht="30" customHeight="1" s="274" thickBot="1">
      <c r="A8" s="167" t="n"/>
      <c r="B8" s="267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5" t="inlineStr">
        <is>
          <t>BD-rate
LPIPS</t>
        </is>
      </c>
      <c r="I8" s="14" t="n"/>
    </row>
    <row r="9" ht="15.75" customHeight="1" s="274">
      <c r="A9" s="167" t="n"/>
      <c r="B9" s="174">
        <f>INDIRECT(C9&amp;"!B2")</f>
        <v/>
      </c>
      <c r="C9" s="193" t="inlineStr">
        <is>
          <t>fruit</t>
        </is>
      </c>
      <c r="D9" s="307">
        <f>INDIRECT($C9&amp;"!AM$5")</f>
        <v/>
      </c>
      <c r="E9" s="307">
        <f>INDIRECT($C9&amp;"!AN$5")</f>
        <v/>
      </c>
      <c r="F9" s="307">
        <f>INDIRECT($C9&amp;"!AO$5")</f>
        <v/>
      </c>
      <c r="G9" s="307">
        <f>INDIRECT($C9&amp;"!AP$5")</f>
        <v/>
      </c>
      <c r="H9" s="308">
        <f>INDIRECT($C9&amp;"!AQ$5")</f>
        <v/>
      </c>
      <c r="I9" s="309" t="n"/>
    </row>
    <row r="10" ht="15.75" customHeight="1" s="274">
      <c r="A10" s="167" t="n"/>
      <c r="B10" s="174">
        <f>INDIRECT(C10&amp;"!B2")</f>
        <v/>
      </c>
      <c r="C10" s="193" t="inlineStr">
        <is>
          <t>breakfast</t>
        </is>
      </c>
      <c r="D10" s="307">
        <f>INDIRECT($C10&amp;"!AM$5")</f>
        <v/>
      </c>
      <c r="E10" s="307">
        <f>INDIRECT($C10&amp;"!AN$5")</f>
        <v/>
      </c>
      <c r="F10" s="307">
        <f>INDIRECT($C10&amp;"!AO$5")</f>
        <v/>
      </c>
      <c r="G10" s="307">
        <f>INDIRECT($C10&amp;"!AP$5")</f>
        <v/>
      </c>
      <c r="H10" s="310">
        <f>INDIRECT($C10&amp;"!AQ$5")</f>
        <v/>
      </c>
      <c r="I10" s="309" t="n"/>
    </row>
    <row r="11" ht="15.75" customHeight="1" s="274">
      <c r="A11" s="167" t="n"/>
      <c r="B11" s="174">
        <f>INDIRECT(C11&amp;"!B2")</f>
        <v/>
      </c>
      <c r="C11" s="193" t="inlineStr">
        <is>
          <t>breakfast_track</t>
        </is>
      </c>
      <c r="D11" s="307">
        <f>INDIRECT($C11&amp;"!AM$5")</f>
        <v/>
      </c>
      <c r="E11" s="307">
        <f>INDIRECT($C11&amp;"!AN$5")</f>
        <v/>
      </c>
      <c r="F11" s="307">
        <f>INDIRECT($C11&amp;"!AO$5")</f>
        <v/>
      </c>
      <c r="G11" s="307">
        <f>INDIRECT($C11&amp;"!AP$5")</f>
        <v/>
      </c>
      <c r="H11" s="310">
        <f>INDIRECT($C11&amp;"!AQ$5")</f>
        <v/>
      </c>
      <c r="I11" s="309" t="n"/>
    </row>
    <row r="12" ht="15.75" customHeight="1" s="274">
      <c r="A12" s="167" t="n"/>
      <c r="B12" s="174">
        <f>INDIRECT(C12&amp;"!B2")</f>
        <v/>
      </c>
      <c r="C12" s="194" t="inlineStr">
        <is>
          <t>breakfast_semitrack</t>
        </is>
      </c>
      <c r="D12" s="307">
        <f>INDIRECT($C12&amp;"!AM$5")</f>
        <v/>
      </c>
      <c r="E12" s="307">
        <f>INDIRECT($C12&amp;"!AN$5")</f>
        <v/>
      </c>
      <c r="F12" s="307">
        <f>INDIRECT($C12&amp;"!AO$5")</f>
        <v/>
      </c>
      <c r="G12" s="307">
        <f>INDIRECT($C12&amp;"!AP$5")</f>
        <v/>
      </c>
      <c r="H12" s="310">
        <f>INDIRECT($C12&amp;"!AQ$5")</f>
        <v/>
      </c>
      <c r="I12" s="309" t="n"/>
    </row>
    <row r="13" ht="15.75" customHeight="1" s="274">
      <c r="A13" s="167" t="n"/>
      <c r="B13" s="174">
        <f>INDIRECT(C13&amp;"!B2")</f>
        <v/>
      </c>
      <c r="C13" s="194" t="inlineStr">
        <is>
          <t>cinema_track</t>
        </is>
      </c>
      <c r="D13" s="307">
        <f>INDIRECT($C13&amp;"!AM$5")</f>
        <v/>
      </c>
      <c r="E13" s="307">
        <f>INDIRECT($C13&amp;"!AN$5")</f>
        <v/>
      </c>
      <c r="F13" s="307">
        <f>INDIRECT($C13&amp;"!AO$5")</f>
        <v/>
      </c>
      <c r="G13" s="307">
        <f>INDIRECT($C13&amp;"!AP$5")</f>
        <v/>
      </c>
      <c r="H13" s="310">
        <f>INDIRECT($C13&amp;"!AQ$5")</f>
        <v/>
      </c>
      <c r="I13" s="309" t="n"/>
    </row>
    <row r="14" ht="15.75" customHeight="1" s="274">
      <c r="A14" s="167" t="n"/>
      <c r="B14" s="174">
        <f>INDIRECT(C14&amp;"!B2")</f>
        <v/>
      </c>
      <c r="C14" s="193" t="inlineStr">
        <is>
          <t>cinema_semitrack</t>
        </is>
      </c>
      <c r="D14" s="307">
        <f>INDIRECT($C14&amp;"!AM$5")</f>
        <v/>
      </c>
      <c r="E14" s="307">
        <f>INDIRECT($C14&amp;"!AN$5")</f>
        <v/>
      </c>
      <c r="F14" s="307">
        <f>INDIRECT($C14&amp;"!AO$5")</f>
        <v/>
      </c>
      <c r="G14" s="307">
        <f>INDIRECT($C14&amp;"!AP$5")</f>
        <v/>
      </c>
      <c r="H14" s="310">
        <f>INDIRECT($C14&amp;"!AQ$5")</f>
        <v/>
      </c>
      <c r="I14" s="309" t="n"/>
    </row>
    <row r="15" ht="15.75" customHeight="1" s="274">
      <c r="A15" s="167" t="n"/>
      <c r="B15" s="174">
        <f>INDIRECT(C15&amp;"!B2")</f>
        <v/>
      </c>
      <c r="C15" s="193" t="inlineStr">
        <is>
          <t>breakdance_track</t>
        </is>
      </c>
      <c r="D15" s="307">
        <f>INDIRECT($C15&amp;"!AM$5")</f>
        <v/>
      </c>
      <c r="E15" s="307">
        <f>INDIRECT($C15&amp;"!AN$5")</f>
        <v/>
      </c>
      <c r="F15" s="307">
        <f>INDIRECT($C15&amp;"!AO$5")</f>
        <v/>
      </c>
      <c r="G15" s="307">
        <f>INDIRECT($C15&amp;"!AP$5")</f>
        <v/>
      </c>
      <c r="H15" s="310">
        <f>INDIRECT($C15&amp;"!AQ$5")</f>
        <v/>
      </c>
      <c r="I15" s="309" t="n"/>
    </row>
    <row r="16" ht="15.75" customHeight="1" s="274">
      <c r="A16" s="167" t="n"/>
      <c r="B16" s="174">
        <f>INDIRECT(C16&amp;"!B2")</f>
        <v/>
      </c>
      <c r="C16" s="193" t="inlineStr">
        <is>
          <t>breakdance_semitrack</t>
        </is>
      </c>
      <c r="D16" s="307">
        <f>INDIRECT($C16&amp;"!AM$5")</f>
        <v/>
      </c>
      <c r="E16" s="307">
        <f>INDIRECT($C16&amp;"!AN$5")</f>
        <v/>
      </c>
      <c r="F16" s="307">
        <f>INDIRECT($C16&amp;"!AO$5")</f>
        <v/>
      </c>
      <c r="G16" s="307">
        <f>INDIRECT($C16&amp;"!AP$5")</f>
        <v/>
      </c>
      <c r="H16" s="310">
        <f>INDIRECT($C16&amp;"!AQ$5")</f>
        <v/>
      </c>
      <c r="I16" s="309" t="n"/>
    </row>
    <row r="17" ht="15.75" customHeight="1" s="274">
      <c r="A17" s="167" t="n"/>
      <c r="B17" s="174">
        <f>INDIRECT(C17&amp;"!B2")</f>
        <v/>
      </c>
      <c r="C17" s="193" t="inlineStr">
        <is>
          <t>bartender_track</t>
        </is>
      </c>
      <c r="D17" s="307">
        <f>INDIRECT($C17&amp;"!AM$5")</f>
        <v/>
      </c>
      <c r="E17" s="307">
        <f>INDIRECT($C17&amp;"!AN$5")</f>
        <v/>
      </c>
      <c r="F17" s="307">
        <f>INDIRECT($C17&amp;"!AO$5")</f>
        <v/>
      </c>
      <c r="G17" s="307">
        <f>INDIRECT($C17&amp;"!AP$5")</f>
        <v/>
      </c>
      <c r="H17" s="310">
        <f>INDIRECT($C17&amp;"!AQ$5")</f>
        <v/>
      </c>
      <c r="I17" s="309" t="n"/>
    </row>
    <row r="18" ht="15.75" customHeight="1" s="274" thickBot="1">
      <c r="A18" s="167" t="n"/>
      <c r="B18" s="174">
        <f>INDIRECT(C18&amp;"!B2")</f>
        <v/>
      </c>
      <c r="C18" s="193" t="inlineStr">
        <is>
          <t>bartender_semitrack</t>
        </is>
      </c>
      <c r="D18" s="307">
        <f>INDIRECT($C18&amp;"!AM$5")</f>
        <v/>
      </c>
      <c r="E18" s="307">
        <f>INDIRECT($C18&amp;"!AN$5")</f>
        <v/>
      </c>
      <c r="F18" s="307">
        <f>INDIRECT($C18&amp;"!AO$5")</f>
        <v/>
      </c>
      <c r="G18" s="307">
        <f>INDIRECT($C18&amp;"!AP$5")</f>
        <v/>
      </c>
      <c r="H18" s="310">
        <f>INDIRECT($C18&amp;"!AQ$5")</f>
        <v/>
      </c>
      <c r="I18" s="309" t="n"/>
    </row>
    <row r="19" ht="15.75" customHeight="1" s="274" thickBot="1">
      <c r="A19" s="167" t="n"/>
      <c r="B19" s="267" t="inlineStr">
        <is>
          <t>Average</t>
        </is>
      </c>
      <c r="C19" s="268" t="n"/>
      <c r="D19" s="311">
        <f>IF(COUNTIF(D9:D18,"=0")&gt;0,0,AVERAGE(D9:D18))</f>
        <v/>
      </c>
      <c r="E19" s="311">
        <f>IF(COUNTIF(E9:E18,"=0")&gt;0,0,AVERAGE(E9:E18))</f>
        <v/>
      </c>
      <c r="F19" s="311">
        <f>IF(COUNTIF(F9:F18,"=0")&gt;0,0,AVERAGE(F9:F18))</f>
        <v/>
      </c>
      <c r="G19" s="311">
        <f>IF(COUNTIF(G9:G18,"=0")&gt;0,0,AVERAGE(G9:G18))</f>
        <v/>
      </c>
      <c r="H19" s="311">
        <f>IF(COUNTIF(H9:H18,"=0")&gt;0,0,AVERAGE(H9:H18))</f>
        <v/>
      </c>
      <c r="I19" s="309" t="n"/>
    </row>
    <row r="20" ht="15.75" customHeight="1" s="274">
      <c r="B20" s="309" t="n"/>
    </row>
    <row r="21" ht="15.75" customHeight="1" s="274">
      <c r="B21" s="309" t="n"/>
    </row>
    <row r="22" ht="15.75" customHeight="1" s="274">
      <c r="B22" s="173" t="n"/>
    </row>
    <row r="23">
      <c r="B23" s="312" t="n"/>
    </row>
  </sheetData>
  <mergeCells count="4">
    <mergeCell ref="B19:C19"/>
    <mergeCell ref="C4:H4"/>
    <mergeCell ref="B7:H7"/>
    <mergeCell ref="C3:H3"/>
  </mergeCells>
  <conditionalFormatting sqref="D10:H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4" min="1" max="1"/>
    <col width="19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18.5" bestFit="1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21.5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9" bestFit="1" customWidth="1" style="283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inlineStr"/>
      <c r="AF1" s="11" t="inlineStr"/>
    </row>
    <row r="2">
      <c r="B2" s="278">
        <f>'Summary (auto)'!C3</f>
        <v/>
      </c>
      <c r="E2" s="203" t="n"/>
      <c r="F2" s="278">
        <f>'Summary (auto)'!C4</f>
        <v/>
      </c>
      <c r="I2" s="283" t="n"/>
      <c r="J2" s="277" t="inlineStr">
        <is>
          <t>Rate</t>
        </is>
      </c>
      <c r="K2" s="283" t="n"/>
      <c r="L2" s="277" t="inlineStr">
        <is>
          <t>Distortion</t>
        </is>
      </c>
      <c r="O2" s="283" t="n"/>
      <c r="P2" s="277" t="inlineStr">
        <is>
          <t>BD-rate</t>
        </is>
      </c>
      <c r="U2" s="277" t="n"/>
      <c r="V2" s="277" t="n"/>
    </row>
    <row r="3" ht="16.5" customHeight="1" s="274" thickBot="1">
      <c r="A3" s="175" t="inlineStr"/>
      <c r="B3" s="203" t="n"/>
      <c r="C3" s="203" t="n"/>
      <c r="D3" s="203" t="n"/>
      <c r="E3" s="203" t="n"/>
      <c r="F3" s="203" t="n"/>
      <c r="G3" s="203" t="n"/>
      <c r="H3" s="203" t="n"/>
      <c r="I3" s="283" t="n"/>
      <c r="J3" s="283" t="n"/>
      <c r="K3" s="176" t="inlineStr"/>
      <c r="L3" s="87" t="inlineStr">
        <is>
          <t>F</t>
        </is>
      </c>
      <c r="M3" s="87" t="inlineStr">
        <is>
          <t>X</t>
        </is>
      </c>
      <c r="N3" s="283" t="n"/>
      <c r="O3" s="176" t="inlineStr"/>
      <c r="P3" s="283" t="n"/>
      <c r="U3" s="175" t="inlineStr"/>
      <c r="W3" s="175" t="inlineStr"/>
    </row>
    <row r="4">
      <c r="B4" s="279" t="inlineStr">
        <is>
          <t>fruit</t>
        </is>
      </c>
      <c r="C4" s="280" t="n"/>
      <c r="D4" s="281" t="n"/>
      <c r="E4" s="3" t="n"/>
      <c r="F4" s="279">
        <f>B4</f>
        <v/>
      </c>
      <c r="G4" s="280" t="n"/>
      <c r="H4" s="281" t="n"/>
      <c r="I4" s="3" t="n"/>
      <c r="J4" s="282" t="n"/>
      <c r="L4" s="282">
        <f>F4</f>
        <v/>
      </c>
      <c r="M4" s="280" t="n"/>
      <c r="N4" s="281" t="n"/>
      <c r="O4" s="180" t="n"/>
      <c r="P4" s="282" t="n"/>
      <c r="Q4" s="180" t="n"/>
      <c r="R4" s="180" t="n"/>
      <c r="S4" s="180" t="n"/>
      <c r="T4" s="180" t="n"/>
      <c r="U4" s="283" t="n"/>
      <c r="V4" s="283" t="n"/>
      <c r="X4" s="283" t="n"/>
    </row>
    <row r="5">
      <c r="B5" s="276" t="inlineStr">
        <is>
          <t>Test</t>
        </is>
      </c>
      <c r="D5" s="71" t="inlineStr">
        <is>
          <t>Bitrate [Mbps]</t>
        </is>
      </c>
      <c r="E5" s="313" t="n"/>
      <c r="F5" s="276" t="inlineStr">
        <is>
          <t>Test</t>
        </is>
      </c>
      <c r="H5" s="71" t="inlineStr">
        <is>
          <t>Bitrate [Mbps]</t>
        </is>
      </c>
      <c r="I5" s="10" t="n"/>
      <c r="J5" s="273" t="inlineStr">
        <is>
          <t>%</t>
        </is>
      </c>
      <c r="L5" s="273" t="inlineStr">
        <is>
          <t>RGB-PSNR</t>
        </is>
      </c>
      <c r="N5" s="275" t="n"/>
      <c r="O5" s="69" t="n"/>
      <c r="P5" s="4" t="n"/>
      <c r="Q5" s="69" t="n"/>
      <c r="R5" s="277" t="n"/>
      <c r="U5" s="277" t="n"/>
      <c r="V5" s="277" t="n"/>
      <c r="X5" s="277" t="n"/>
    </row>
    <row r="6">
      <c r="B6" s="177" t="inlineStr">
        <is>
          <t>Anchor</t>
        </is>
      </c>
      <c r="C6" s="101" t="inlineStr">
        <is>
          <t>Test point</t>
        </is>
      </c>
      <c r="D6" s="70" t="inlineStr">
        <is>
          <t>Total</t>
        </is>
      </c>
      <c r="E6" s="313" t="n"/>
      <c r="F6" s="177" t="inlineStr">
        <is>
          <t>Anchor</t>
        </is>
      </c>
      <c r="G6" s="101" t="inlineStr">
        <is>
          <t>Test point</t>
        </is>
      </c>
      <c r="H6" s="70" t="inlineStr">
        <is>
          <t>Total</t>
        </is>
      </c>
      <c r="I6" s="10" t="n"/>
      <c r="J6" s="75" t="n"/>
      <c r="L6" s="178">
        <f>CONCATENATE(B$2," ",L4)</f>
        <v/>
      </c>
      <c r="M6" s="196">
        <f>CONCATENATE(F$2," ",L4)</f>
        <v/>
      </c>
      <c r="N6" s="179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0" t="n"/>
      <c r="Y6" s="180" t="n"/>
      <c r="Z6" s="180" t="n"/>
    </row>
    <row r="7">
      <c r="B7" s="94">
        <f>B4</f>
        <v/>
      </c>
      <c r="C7" s="101" t="inlineStr">
        <is>
          <t>r01</t>
        </is>
      </c>
      <c r="D7" s="314">
        <f>0.001*INDIRECT($B7&amp;"!E5")</f>
        <v/>
      </c>
      <c r="E7" s="313" t="n"/>
      <c r="F7" s="94">
        <f>F4</f>
        <v/>
      </c>
      <c r="G7" s="101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6" t="n"/>
      <c r="AB7" s="317" t="n"/>
    </row>
    <row r="8">
      <c r="B8" s="94">
        <f>B7</f>
        <v/>
      </c>
      <c r="C8" s="101" t="inlineStr">
        <is>
          <t>r02</t>
        </is>
      </c>
      <c r="D8" s="314">
        <f>0.001*INDIRECT($B8&amp;"!E6")</f>
        <v/>
      </c>
      <c r="E8" s="313" t="n"/>
      <c r="F8" s="94">
        <f>F7</f>
        <v/>
      </c>
      <c r="G8" s="101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6" t="n"/>
    </row>
    <row r="9">
      <c r="B9" s="94">
        <f>B8</f>
        <v/>
      </c>
      <c r="C9" s="101" t="inlineStr">
        <is>
          <t>r03</t>
        </is>
      </c>
      <c r="D9" s="314">
        <f>0.001*INDIRECT($B9&amp;"!E7")</f>
        <v/>
      </c>
      <c r="E9" s="313" t="n"/>
      <c r="F9" s="94">
        <f>F8</f>
        <v/>
      </c>
      <c r="G9" s="101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6" t="n"/>
    </row>
    <row r="10">
      <c r="B10" s="94">
        <f>B9</f>
        <v/>
      </c>
      <c r="C10" s="101" t="inlineStr">
        <is>
          <t>r04</t>
        </is>
      </c>
      <c r="D10" s="314">
        <f>0.001*INDIRECT($B10&amp;"!E8")</f>
        <v/>
      </c>
      <c r="E10" s="313" t="n"/>
      <c r="F10" s="94">
        <f>F9</f>
        <v/>
      </c>
      <c r="G10" s="101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6" t="n"/>
    </row>
    <row r="11" ht="16.5" customHeight="1" s="274" thickBot="1">
      <c r="B11" s="72" t="n"/>
      <c r="C11" s="102" t="n"/>
      <c r="D11" s="319" t="n"/>
      <c r="E11" s="313" t="n"/>
      <c r="F11" s="72" t="n"/>
      <c r="G11" s="102" t="n"/>
      <c r="H11" s="314" t="n"/>
      <c r="I11" s="10" t="n"/>
      <c r="J11" s="315" t="n"/>
      <c r="L11" s="76" t="n"/>
      <c r="M11" s="77" t="n"/>
      <c r="N11" s="79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6" t="n"/>
      <c r="AB11" s="317" t="n"/>
    </row>
    <row r="12" ht="16.5" customHeight="1" s="274">
      <c r="B12" s="73" t="n"/>
      <c r="C12" s="91" t="n"/>
      <c r="D12" s="321" t="n"/>
      <c r="F12" s="73" t="n"/>
      <c r="G12" s="91" t="n"/>
      <c r="H12" s="321" t="n"/>
      <c r="J12" s="80">
        <f>MIN(D7:D11,H7:H11)</f>
        <v/>
      </c>
      <c r="L12" s="81" t="n"/>
      <c r="M12" s="82" t="n"/>
      <c r="N12" s="83" t="n"/>
      <c r="O12" s="313" t="n"/>
      <c r="P12" s="282" t="n"/>
      <c r="Q12" s="313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4" thickBot="1">
      <c r="B13" s="72" t="n"/>
      <c r="C13" s="74" t="n"/>
      <c r="D13" s="319" t="n"/>
      <c r="E13" s="313" t="n"/>
      <c r="F13" s="72" t="n"/>
      <c r="G13" s="74" t="n"/>
      <c r="H13" s="319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13" t="n"/>
      <c r="P13" s="6" t="n"/>
      <c r="Q13" s="313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4" thickBot="1">
      <c r="B14" s="203" t="n"/>
      <c r="C14" s="203" t="n"/>
      <c r="D14" s="322" t="n"/>
      <c r="E14" s="313" t="n"/>
      <c r="F14" s="203" t="n"/>
      <c r="G14" s="203" t="n"/>
      <c r="H14" s="322" t="n"/>
      <c r="I14" s="10" t="n"/>
      <c r="J14" s="197" t="n"/>
      <c r="L14" s="198" t="n"/>
      <c r="M14" s="198" t="n"/>
      <c r="N14" s="199" t="n"/>
      <c r="O14" s="313" t="n"/>
      <c r="P14" s="283" t="n"/>
      <c r="Q14" s="313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79" t="inlineStr">
        <is>
          <t>breakfast</t>
        </is>
      </c>
      <c r="C15" s="280" t="n"/>
      <c r="D15" s="281" t="n"/>
      <c r="E15" s="3" t="n"/>
      <c r="F15" s="279">
        <f>B15</f>
        <v/>
      </c>
      <c r="G15" s="280" t="n"/>
      <c r="H15" s="281" t="n"/>
      <c r="I15" s="3" t="n"/>
      <c r="J15" s="282" t="n"/>
      <c r="L15" s="282">
        <f>F15</f>
        <v/>
      </c>
      <c r="M15" s="280" t="n"/>
      <c r="N15" s="281" t="n"/>
      <c r="O15" s="180" t="n"/>
      <c r="P15" s="282" t="n"/>
      <c r="Q15" s="180" t="n"/>
      <c r="R15" s="180" t="n"/>
      <c r="S15" s="180" t="n"/>
      <c r="T15" s="180" t="n"/>
      <c r="U15" s="283" t="n"/>
      <c r="V15" s="283" t="n"/>
      <c r="X15" s="283" t="n"/>
    </row>
    <row r="16">
      <c r="B16" s="276" t="inlineStr">
        <is>
          <t>Test</t>
        </is>
      </c>
      <c r="D16" s="71" t="inlineStr">
        <is>
          <t>Bitrate [Mbps]</t>
        </is>
      </c>
      <c r="E16" s="313" t="n"/>
      <c r="F16" s="276" t="inlineStr">
        <is>
          <t>Test</t>
        </is>
      </c>
      <c r="H16" s="71" t="inlineStr">
        <is>
          <t>Bitrate [Mbps]</t>
        </is>
      </c>
      <c r="I16" s="10" t="n"/>
      <c r="J16" s="273" t="inlineStr">
        <is>
          <t>%</t>
        </is>
      </c>
      <c r="L16" s="273" t="inlineStr">
        <is>
          <t>RGB-PSNR</t>
        </is>
      </c>
      <c r="N16" s="275" t="n"/>
      <c r="O16" s="69" t="n"/>
      <c r="P16" s="4" t="n"/>
      <c r="Q16" s="69" t="n"/>
      <c r="R16" s="277" t="n"/>
      <c r="U16" s="277" t="n"/>
      <c r="V16" s="277" t="n"/>
      <c r="X16" s="277" t="n"/>
    </row>
    <row r="17">
      <c r="B17" s="177" t="inlineStr">
        <is>
          <t>Anchor</t>
        </is>
      </c>
      <c r="C17" s="101" t="inlineStr">
        <is>
          <t>Test point</t>
        </is>
      </c>
      <c r="D17" s="70" t="inlineStr">
        <is>
          <t>Total</t>
        </is>
      </c>
      <c r="E17" s="313" t="n"/>
      <c r="F17" s="177" t="inlineStr">
        <is>
          <t>Anchor</t>
        </is>
      </c>
      <c r="G17" s="101" t="inlineStr">
        <is>
          <t>Test point</t>
        </is>
      </c>
      <c r="H17" s="70" t="inlineStr">
        <is>
          <t>Total</t>
        </is>
      </c>
      <c r="I17" s="10" t="n"/>
      <c r="J17" s="75" t="n"/>
      <c r="L17" s="178">
        <f>CONCATENATE(B$2," ",L15)</f>
        <v/>
      </c>
      <c r="M17" s="196">
        <f>CONCATENATE(F$2," ",L15)</f>
        <v/>
      </c>
      <c r="N17" s="179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0" t="n"/>
      <c r="Y17" s="180" t="n"/>
      <c r="Z17" s="180" t="n"/>
    </row>
    <row r="18">
      <c r="B18" s="94">
        <f>B15</f>
        <v/>
      </c>
      <c r="C18" s="101" t="inlineStr">
        <is>
          <t>r01</t>
        </is>
      </c>
      <c r="D18" s="314">
        <f>0.001*INDIRECT($B18&amp;"!E5")</f>
        <v/>
      </c>
      <c r="E18" s="313" t="n"/>
      <c r="F18" s="94">
        <f>F15</f>
        <v/>
      </c>
      <c r="G18" s="101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6" t="n"/>
      <c r="AB18" s="317" t="n"/>
    </row>
    <row r="19">
      <c r="B19" s="94">
        <f>B18</f>
        <v/>
      </c>
      <c r="C19" s="101" t="inlineStr">
        <is>
          <t>r02</t>
        </is>
      </c>
      <c r="D19" s="314">
        <f>0.001*INDIRECT($B19&amp;"!E6")</f>
        <v/>
      </c>
      <c r="E19" s="313" t="n"/>
      <c r="F19" s="94">
        <f>F18</f>
        <v/>
      </c>
      <c r="G19" s="101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6" t="n"/>
    </row>
    <row r="20">
      <c r="B20" s="94">
        <f>B19</f>
        <v/>
      </c>
      <c r="C20" s="101" t="inlineStr">
        <is>
          <t>r03</t>
        </is>
      </c>
      <c r="D20" s="314">
        <f>0.001*INDIRECT($B20&amp;"!E7")</f>
        <v/>
      </c>
      <c r="E20" s="313" t="n"/>
      <c r="F20" s="94">
        <f>F19</f>
        <v/>
      </c>
      <c r="G20" s="101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6" t="n"/>
    </row>
    <row r="21">
      <c r="B21" s="94">
        <f>B20</f>
        <v/>
      </c>
      <c r="C21" s="101" t="inlineStr">
        <is>
          <t>r04</t>
        </is>
      </c>
      <c r="D21" s="314">
        <f>0.001*INDIRECT($B21&amp;"!E8")</f>
        <v/>
      </c>
      <c r="E21" s="313" t="n"/>
      <c r="F21" s="94">
        <f>F20</f>
        <v/>
      </c>
      <c r="G21" s="101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6" t="n"/>
    </row>
    <row r="22" ht="16.5" customHeight="1" s="274" thickBot="1">
      <c r="B22" s="72" t="n"/>
      <c r="C22" s="102" t="n"/>
      <c r="D22" s="319" t="n"/>
      <c r="E22" s="313" t="n"/>
      <c r="F22" s="72" t="n"/>
      <c r="G22" s="102" t="n"/>
      <c r="H22" s="314" t="n"/>
      <c r="I22" s="10" t="n"/>
      <c r="J22" s="315" t="n"/>
      <c r="L22" s="76" t="n"/>
      <c r="M22" s="77" t="n"/>
      <c r="N22" s="79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6" t="n"/>
      <c r="AB22" s="317" t="n"/>
    </row>
    <row r="23" ht="16.5" customHeight="1" s="274">
      <c r="B23" s="73" t="n"/>
      <c r="C23" s="91" t="n"/>
      <c r="D23" s="321" t="n"/>
      <c r="F23" s="73" t="n"/>
      <c r="G23" s="91" t="n"/>
      <c r="H23" s="321" t="n"/>
      <c r="J23" s="80">
        <f>MIN(D18:D22,H18:H22)</f>
        <v/>
      </c>
      <c r="L23" s="81" t="n"/>
      <c r="M23" s="82" t="n"/>
      <c r="N23" s="83" t="n"/>
      <c r="O23" s="313" t="n"/>
      <c r="P23" s="282" t="n"/>
      <c r="Q23" s="313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4" thickBot="1">
      <c r="B24" s="72" t="n"/>
      <c r="C24" s="74" t="n"/>
      <c r="D24" s="319" t="n"/>
      <c r="E24" s="313" t="n"/>
      <c r="F24" s="72" t="n"/>
      <c r="G24" s="74" t="n"/>
      <c r="H24" s="319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13" t="n"/>
      <c r="P24" s="6" t="n"/>
      <c r="Q24" s="313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4" thickBot="1"/>
    <row r="26">
      <c r="B26" s="279" t="inlineStr">
        <is>
          <t>breakfast_track</t>
        </is>
      </c>
      <c r="C26" s="280" t="n"/>
      <c r="D26" s="281" t="n"/>
      <c r="E26" s="3" t="n"/>
      <c r="F26" s="279">
        <f>B26</f>
        <v/>
      </c>
      <c r="G26" s="280" t="n"/>
      <c r="H26" s="281" t="n"/>
      <c r="I26" s="3" t="n"/>
      <c r="J26" s="282" t="n"/>
      <c r="L26" s="282">
        <f>F26</f>
        <v/>
      </c>
      <c r="M26" s="280" t="n"/>
      <c r="N26" s="281" t="n"/>
      <c r="O26" s="180" t="n"/>
      <c r="P26" s="282" t="n"/>
      <c r="U26" s="283" t="n"/>
      <c r="V26" s="283" t="n"/>
      <c r="X26" s="283" t="n"/>
    </row>
    <row r="27">
      <c r="B27" s="276" t="inlineStr">
        <is>
          <t>Test</t>
        </is>
      </c>
      <c r="D27" s="71" t="inlineStr">
        <is>
          <t>Bitrate [Mbps]</t>
        </is>
      </c>
      <c r="E27" s="313" t="n"/>
      <c r="F27" s="276" t="inlineStr">
        <is>
          <t>Test</t>
        </is>
      </c>
      <c r="H27" s="71" t="inlineStr">
        <is>
          <t>Bitrate [Mbps]</t>
        </is>
      </c>
      <c r="I27" s="10" t="n"/>
      <c r="J27" s="273" t="inlineStr">
        <is>
          <t>%</t>
        </is>
      </c>
      <c r="L27" s="273" t="inlineStr">
        <is>
          <t>RGB-PSNR</t>
        </is>
      </c>
      <c r="N27" s="275" t="n"/>
      <c r="O27" s="69" t="n"/>
      <c r="P27" s="4" t="n"/>
      <c r="R27" s="277" t="n"/>
      <c r="U27" s="277" t="n"/>
      <c r="V27" s="277" t="n"/>
      <c r="X27" s="277" t="n"/>
    </row>
    <row r="28">
      <c r="B28" s="177" t="inlineStr">
        <is>
          <t>Anchor</t>
        </is>
      </c>
      <c r="C28" s="101" t="inlineStr">
        <is>
          <t>Test point</t>
        </is>
      </c>
      <c r="D28" s="70" t="inlineStr">
        <is>
          <t>Total</t>
        </is>
      </c>
      <c r="E28" s="313" t="n"/>
      <c r="F28" s="177" t="inlineStr">
        <is>
          <t>Anchor</t>
        </is>
      </c>
      <c r="G28" s="101" t="inlineStr">
        <is>
          <t>Test point</t>
        </is>
      </c>
      <c r="H28" s="70" t="inlineStr">
        <is>
          <t>Total</t>
        </is>
      </c>
      <c r="I28" s="10" t="n"/>
      <c r="J28" s="75" t="n"/>
      <c r="L28" s="178">
        <f>CONCATENATE(B$2," ",L26)</f>
        <v/>
      </c>
      <c r="M28" s="196">
        <f>CONCATENATE(F$2," ",L26)</f>
        <v/>
      </c>
      <c r="N28" s="179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0" t="n"/>
      <c r="Y28" s="180" t="n"/>
      <c r="Z28" s="180" t="n"/>
    </row>
    <row r="29">
      <c r="B29" s="94">
        <f>B26</f>
        <v/>
      </c>
      <c r="C29" s="101" t="inlineStr">
        <is>
          <t>r01</t>
        </is>
      </c>
      <c r="D29" s="314">
        <f>0.001*INDIRECT($B29&amp;"!E5")</f>
        <v/>
      </c>
      <c r="E29" s="313" t="n"/>
      <c r="F29" s="94">
        <f>F26</f>
        <v/>
      </c>
      <c r="G29" s="101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6" t="n"/>
      <c r="AB29" s="317" t="n"/>
    </row>
    <row r="30">
      <c r="B30" s="94">
        <f>B29</f>
        <v/>
      </c>
      <c r="C30" s="101" t="inlineStr">
        <is>
          <t>r02</t>
        </is>
      </c>
      <c r="D30" s="314">
        <f>0.001*INDIRECT($B30&amp;"!E6")</f>
        <v/>
      </c>
      <c r="E30" s="313" t="n"/>
      <c r="F30" s="94">
        <f>F29</f>
        <v/>
      </c>
      <c r="G30" s="101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6" t="n"/>
    </row>
    <row r="31">
      <c r="B31" s="94">
        <f>B30</f>
        <v/>
      </c>
      <c r="C31" s="101" t="inlineStr">
        <is>
          <t>r03</t>
        </is>
      </c>
      <c r="D31" s="314">
        <f>0.001*INDIRECT($B31&amp;"!E7")</f>
        <v/>
      </c>
      <c r="E31" s="313" t="n"/>
      <c r="F31" s="94">
        <f>F30</f>
        <v/>
      </c>
      <c r="G31" s="101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6" t="n"/>
    </row>
    <row r="32">
      <c r="B32" s="94">
        <f>B31</f>
        <v/>
      </c>
      <c r="C32" s="101" t="inlineStr">
        <is>
          <t>r04</t>
        </is>
      </c>
      <c r="D32" s="314">
        <f>0.001*INDIRECT($B32&amp;"!E8")</f>
        <v/>
      </c>
      <c r="E32" s="313" t="n"/>
      <c r="F32" s="94">
        <f>F31</f>
        <v/>
      </c>
      <c r="G32" s="101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6" t="n"/>
    </row>
    <row r="33" ht="16.5" customHeight="1" s="274" thickBot="1">
      <c r="B33" s="72" t="n"/>
      <c r="C33" s="102" t="n"/>
      <c r="D33" s="319" t="n"/>
      <c r="E33" s="313" t="n"/>
      <c r="F33" s="72" t="n"/>
      <c r="G33" s="102" t="n"/>
      <c r="H33" s="314" t="n"/>
      <c r="I33" s="10" t="n"/>
      <c r="J33" s="315" t="n"/>
      <c r="L33" s="76" t="n"/>
      <c r="M33" s="77" t="n"/>
      <c r="N33" s="79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6" t="n"/>
      <c r="AB33" s="317" t="n"/>
    </row>
    <row r="34" ht="16.5" customHeight="1" s="274">
      <c r="B34" s="73" t="n"/>
      <c r="C34" s="91" t="n"/>
      <c r="D34" s="321" t="n"/>
      <c r="F34" s="73" t="n"/>
      <c r="G34" s="91" t="n"/>
      <c r="H34" s="321" t="n"/>
      <c r="J34" s="80">
        <f>MIN(D29:D33,H29:H33)</f>
        <v/>
      </c>
      <c r="L34" s="81" t="n"/>
      <c r="M34" s="82" t="n"/>
      <c r="N34" s="83" t="n"/>
      <c r="O34" s="313" t="n"/>
      <c r="P34" s="282" t="n"/>
      <c r="Q34" s="313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4" thickBot="1">
      <c r="B35" s="72" t="n"/>
      <c r="C35" s="74" t="n"/>
      <c r="D35" s="319" t="n"/>
      <c r="E35" s="313" t="n"/>
      <c r="F35" s="72" t="n"/>
      <c r="G35" s="74" t="n"/>
      <c r="H35" s="319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13" t="n"/>
      <c r="P35" s="6" t="n"/>
      <c r="Q35" s="313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4" thickBot="1"/>
    <row r="37">
      <c r="B37" s="279" t="inlineStr">
        <is>
          <t>breakfast_semitrack</t>
        </is>
      </c>
      <c r="C37" s="280" t="n"/>
      <c r="D37" s="281" t="n"/>
      <c r="E37" s="3" t="n"/>
      <c r="F37" s="279">
        <f>B37</f>
        <v/>
      </c>
      <c r="G37" s="280" t="n"/>
      <c r="H37" s="281" t="n"/>
      <c r="I37" s="3" t="n"/>
      <c r="J37" s="282" t="n"/>
      <c r="L37" s="282">
        <f>F37</f>
        <v/>
      </c>
      <c r="M37" s="280" t="n"/>
      <c r="N37" s="281" t="n"/>
      <c r="O37" s="180" t="n"/>
      <c r="P37" s="282" t="n"/>
      <c r="U37" s="283" t="n"/>
      <c r="V37" s="283" t="n"/>
      <c r="X37" s="283" t="n"/>
    </row>
    <row r="38">
      <c r="B38" s="276" t="inlineStr">
        <is>
          <t>Test</t>
        </is>
      </c>
      <c r="D38" s="71" t="inlineStr">
        <is>
          <t>Bitrate [Mbps]</t>
        </is>
      </c>
      <c r="E38" s="313" t="n"/>
      <c r="F38" s="276" t="inlineStr">
        <is>
          <t>Test</t>
        </is>
      </c>
      <c r="H38" s="71" t="inlineStr">
        <is>
          <t>Bitrate [Mbps]</t>
        </is>
      </c>
      <c r="I38" s="10" t="n"/>
      <c r="J38" s="273" t="inlineStr">
        <is>
          <t>%</t>
        </is>
      </c>
      <c r="L38" s="273" t="inlineStr">
        <is>
          <t>RGB-PSNR</t>
        </is>
      </c>
      <c r="N38" s="275" t="n"/>
      <c r="O38" s="69" t="n"/>
      <c r="P38" s="4" t="n"/>
      <c r="R38" s="277" t="n"/>
      <c r="U38" s="277" t="n"/>
      <c r="V38" s="277" t="n"/>
      <c r="X38" s="277" t="n"/>
    </row>
    <row r="39">
      <c r="B39" s="177" t="inlineStr">
        <is>
          <t>Anchor</t>
        </is>
      </c>
      <c r="C39" s="101" t="inlineStr">
        <is>
          <t>Test point</t>
        </is>
      </c>
      <c r="D39" s="70" t="inlineStr">
        <is>
          <t>Total</t>
        </is>
      </c>
      <c r="E39" s="313" t="n"/>
      <c r="F39" s="177" t="inlineStr">
        <is>
          <t>Anchor</t>
        </is>
      </c>
      <c r="G39" s="101" t="inlineStr">
        <is>
          <t>Test point</t>
        </is>
      </c>
      <c r="H39" s="70" t="inlineStr">
        <is>
          <t>Total</t>
        </is>
      </c>
      <c r="I39" s="10" t="n"/>
      <c r="J39" s="75" t="n"/>
      <c r="L39" s="178">
        <f>CONCATENATE(B$2," ",L37)</f>
        <v/>
      </c>
      <c r="M39" s="196">
        <f>CONCATENATE(F$2," ",L37)</f>
        <v/>
      </c>
      <c r="N39" s="179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0" t="n"/>
      <c r="Y39" s="180" t="n"/>
      <c r="Z39" s="180" t="n"/>
    </row>
    <row r="40">
      <c r="B40" s="94">
        <f>B37</f>
        <v/>
      </c>
      <c r="C40" s="101" t="inlineStr">
        <is>
          <t>r01</t>
        </is>
      </c>
      <c r="D40" s="314">
        <f>0.001*INDIRECT($B40&amp;"!E5")</f>
        <v/>
      </c>
      <c r="E40" s="313" t="n"/>
      <c r="F40" s="94">
        <f>F37</f>
        <v/>
      </c>
      <c r="G40" s="101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6" t="n"/>
      <c r="AB40" s="317" t="n"/>
    </row>
    <row r="41">
      <c r="B41" s="94">
        <f>B40</f>
        <v/>
      </c>
      <c r="C41" s="101" t="inlineStr">
        <is>
          <t>r02</t>
        </is>
      </c>
      <c r="D41" s="314">
        <f>0.001*INDIRECT($B41&amp;"!E6")</f>
        <v/>
      </c>
      <c r="E41" s="313" t="n"/>
      <c r="F41" s="94">
        <f>F40</f>
        <v/>
      </c>
      <c r="G41" s="101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6" t="n"/>
    </row>
    <row r="42">
      <c r="B42" s="94">
        <f>B41</f>
        <v/>
      </c>
      <c r="C42" s="101" t="inlineStr">
        <is>
          <t>r03</t>
        </is>
      </c>
      <c r="D42" s="314">
        <f>0.001*INDIRECT($B42&amp;"!E7")</f>
        <v/>
      </c>
      <c r="E42" s="313" t="n"/>
      <c r="F42" s="94">
        <f>F41</f>
        <v/>
      </c>
      <c r="G42" s="101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6" t="n"/>
    </row>
    <row r="43">
      <c r="B43" s="94">
        <f>B42</f>
        <v/>
      </c>
      <c r="C43" s="101" t="inlineStr">
        <is>
          <t>r04</t>
        </is>
      </c>
      <c r="D43" s="314">
        <f>0.001*INDIRECT($B43&amp;"!E8")</f>
        <v/>
      </c>
      <c r="E43" s="313" t="n"/>
      <c r="F43" s="94">
        <f>F42</f>
        <v/>
      </c>
      <c r="G43" s="101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6" t="n"/>
    </row>
    <row r="44" ht="16.5" customHeight="1" s="274" thickBot="1">
      <c r="B44" s="72" t="n"/>
      <c r="C44" s="102" t="n"/>
      <c r="D44" s="319" t="n"/>
      <c r="E44" s="313" t="n"/>
      <c r="F44" s="72" t="n"/>
      <c r="G44" s="102" t="n"/>
      <c r="H44" s="314" t="n"/>
      <c r="I44" s="10" t="n"/>
      <c r="J44" s="315" t="n"/>
      <c r="L44" s="76" t="n"/>
      <c r="M44" s="77" t="n"/>
      <c r="N44" s="79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6" t="n"/>
      <c r="AB44" s="317" t="n"/>
    </row>
    <row r="45" ht="16.5" customHeight="1" s="274">
      <c r="B45" s="73" t="n"/>
      <c r="C45" s="91" t="n"/>
      <c r="D45" s="321" t="n"/>
      <c r="F45" s="73" t="n"/>
      <c r="G45" s="91" t="n"/>
      <c r="H45" s="321" t="n"/>
      <c r="J45" s="80">
        <f>MIN(D40:D44,H40:H44)</f>
        <v/>
      </c>
      <c r="L45" s="81" t="n"/>
      <c r="M45" s="82" t="n"/>
      <c r="N45" s="83" t="n"/>
      <c r="O45" s="313" t="n"/>
      <c r="P45" s="282" t="n"/>
      <c r="Q45" s="313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4" thickBot="1">
      <c r="B46" s="72" t="n"/>
      <c r="C46" s="74" t="n"/>
      <c r="D46" s="319" t="n"/>
      <c r="E46" s="313" t="n"/>
      <c r="F46" s="72" t="n"/>
      <c r="G46" s="74" t="n"/>
      <c r="H46" s="319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13" t="n"/>
      <c r="P46" s="6" t="n"/>
      <c r="Q46" s="313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4" thickBot="1"/>
    <row r="48">
      <c r="B48" s="279" t="inlineStr">
        <is>
          <t>cinema_track</t>
        </is>
      </c>
      <c r="C48" s="280" t="n"/>
      <c r="D48" s="281" t="n"/>
      <c r="E48" s="3" t="n"/>
      <c r="F48" s="279">
        <f>B48</f>
        <v/>
      </c>
      <c r="G48" s="280" t="n"/>
      <c r="H48" s="281" t="n"/>
      <c r="I48" s="3" t="n"/>
      <c r="J48" s="282" t="n"/>
      <c r="L48" s="282">
        <f>F48</f>
        <v/>
      </c>
      <c r="M48" s="280" t="n"/>
      <c r="N48" s="281" t="n"/>
      <c r="O48" s="180" t="n"/>
      <c r="P48" s="282" t="n"/>
      <c r="U48" s="283" t="n"/>
      <c r="V48" s="283" t="n"/>
      <c r="X48" s="283" t="n"/>
    </row>
    <row r="49">
      <c r="B49" s="276" t="inlineStr">
        <is>
          <t>Test</t>
        </is>
      </c>
      <c r="D49" s="71" t="inlineStr">
        <is>
          <t>Bitrate [Mbps]</t>
        </is>
      </c>
      <c r="E49" s="313" t="n"/>
      <c r="F49" s="276" t="inlineStr">
        <is>
          <t>Test</t>
        </is>
      </c>
      <c r="H49" s="71" t="inlineStr">
        <is>
          <t>Bitrate [Mbps]</t>
        </is>
      </c>
      <c r="I49" s="10" t="n"/>
      <c r="J49" s="273" t="inlineStr">
        <is>
          <t>%</t>
        </is>
      </c>
      <c r="L49" s="273" t="inlineStr">
        <is>
          <t>RGB-PSNR</t>
        </is>
      </c>
      <c r="N49" s="275" t="n"/>
      <c r="O49" s="69" t="n"/>
      <c r="P49" s="4" t="n"/>
      <c r="R49" s="277" t="n"/>
      <c r="U49" s="277" t="n"/>
      <c r="V49" s="277" t="n"/>
      <c r="X49" s="277" t="n"/>
    </row>
    <row r="50">
      <c r="B50" s="177" t="inlineStr">
        <is>
          <t>Anchor</t>
        </is>
      </c>
      <c r="C50" s="101" t="inlineStr">
        <is>
          <t>Test point</t>
        </is>
      </c>
      <c r="D50" s="70" t="inlineStr">
        <is>
          <t>Total</t>
        </is>
      </c>
      <c r="E50" s="313" t="n"/>
      <c r="F50" s="177" t="inlineStr">
        <is>
          <t>Anchor</t>
        </is>
      </c>
      <c r="G50" s="101" t="inlineStr">
        <is>
          <t>Test point</t>
        </is>
      </c>
      <c r="H50" s="70" t="inlineStr">
        <is>
          <t>Total</t>
        </is>
      </c>
      <c r="I50" s="10" t="n"/>
      <c r="J50" s="75" t="n"/>
      <c r="L50" s="178">
        <f>CONCATENATE(B$2," ",L48)</f>
        <v/>
      </c>
      <c r="M50" s="196">
        <f>CONCATENATE(F$2," ",L48)</f>
        <v/>
      </c>
      <c r="N50" s="179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0" t="n"/>
      <c r="Y50" s="180" t="n"/>
      <c r="Z50" s="180" t="n"/>
    </row>
    <row r="51">
      <c r="B51" s="94">
        <f>B48</f>
        <v/>
      </c>
      <c r="C51" s="101" t="inlineStr">
        <is>
          <t>r01</t>
        </is>
      </c>
      <c r="D51" s="314">
        <f>0.001*INDIRECT($B51&amp;"!E5")</f>
        <v/>
      </c>
      <c r="E51" s="313" t="n"/>
      <c r="F51" s="94">
        <f>F48</f>
        <v/>
      </c>
      <c r="G51" s="101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6" t="n"/>
      <c r="AB51" s="317" t="n"/>
    </row>
    <row r="52">
      <c r="B52" s="94">
        <f>B51</f>
        <v/>
      </c>
      <c r="C52" s="101" t="inlineStr">
        <is>
          <t>r02</t>
        </is>
      </c>
      <c r="D52" s="314">
        <f>0.001*INDIRECT($B52&amp;"!E6")</f>
        <v/>
      </c>
      <c r="E52" s="313" t="n"/>
      <c r="F52" s="94">
        <f>F51</f>
        <v/>
      </c>
      <c r="G52" s="101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6" t="n"/>
    </row>
    <row r="53">
      <c r="B53" s="94">
        <f>B52</f>
        <v/>
      </c>
      <c r="C53" s="101" t="inlineStr">
        <is>
          <t>r03</t>
        </is>
      </c>
      <c r="D53" s="314">
        <f>0.001*INDIRECT($B53&amp;"!E7")</f>
        <v/>
      </c>
      <c r="E53" s="313" t="n"/>
      <c r="F53" s="94">
        <f>F52</f>
        <v/>
      </c>
      <c r="G53" s="101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6" t="n"/>
    </row>
    <row r="54">
      <c r="B54" s="94">
        <f>B53</f>
        <v/>
      </c>
      <c r="C54" s="101" t="inlineStr">
        <is>
          <t>r04</t>
        </is>
      </c>
      <c r="D54" s="314">
        <f>0.001*INDIRECT($B54&amp;"!E8")</f>
        <v/>
      </c>
      <c r="E54" s="313" t="n"/>
      <c r="F54" s="94">
        <f>F53</f>
        <v/>
      </c>
      <c r="G54" s="101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6" t="n"/>
    </row>
    <row r="55" ht="16.5" customHeight="1" s="274" thickBot="1">
      <c r="B55" s="72" t="n"/>
      <c r="C55" s="102" t="n"/>
      <c r="D55" s="319" t="n"/>
      <c r="E55" s="313" t="n"/>
      <c r="F55" s="72" t="n"/>
      <c r="G55" s="102" t="n"/>
      <c r="H55" s="314" t="n"/>
      <c r="I55" s="10" t="n"/>
      <c r="J55" s="315" t="n"/>
      <c r="L55" s="76" t="n"/>
      <c r="M55" s="77" t="n"/>
      <c r="N55" s="79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6" t="n"/>
      <c r="AB55" s="317" t="n"/>
    </row>
    <row r="56" ht="16.5" customHeight="1" s="274">
      <c r="B56" s="90" t="n"/>
      <c r="C56" s="91" t="n"/>
      <c r="D56" s="321" t="n"/>
      <c r="F56" s="90" t="n"/>
      <c r="G56" s="91" t="n"/>
      <c r="H56" s="321" t="n"/>
      <c r="J56" s="80">
        <f>MIN(D51:D55,H51:H55)</f>
        <v/>
      </c>
      <c r="L56" s="81" t="n"/>
      <c r="M56" s="82" t="n"/>
      <c r="N56" s="83" t="n"/>
      <c r="O56" s="313" t="n"/>
      <c r="P56" s="282" t="n"/>
      <c r="Q56" s="313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4" thickBot="1">
      <c r="B57" s="72" t="n"/>
      <c r="C57" s="74" t="n"/>
      <c r="D57" s="319" t="n"/>
      <c r="E57" s="313" t="n"/>
      <c r="F57" s="72" t="n"/>
      <c r="G57" s="74" t="n"/>
      <c r="H57" s="319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13" t="n"/>
      <c r="P57" s="6" t="n"/>
      <c r="Q57" s="313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4" thickBot="1"/>
    <row r="59">
      <c r="B59" s="279" t="inlineStr">
        <is>
          <t>cinema_semitrack</t>
        </is>
      </c>
      <c r="C59" s="280" t="n"/>
      <c r="D59" s="281" t="n"/>
      <c r="E59" s="3" t="n"/>
      <c r="F59" s="279">
        <f>B59</f>
        <v/>
      </c>
      <c r="G59" s="280" t="n"/>
      <c r="H59" s="281" t="n"/>
      <c r="I59" s="3" t="n"/>
      <c r="J59" s="282" t="n"/>
      <c r="L59" s="282">
        <f>F59</f>
        <v/>
      </c>
      <c r="M59" s="280" t="n"/>
      <c r="N59" s="281" t="n"/>
      <c r="O59" s="180" t="n"/>
      <c r="P59" s="282" t="n"/>
      <c r="U59" s="283" t="n"/>
      <c r="V59" s="283" t="n"/>
      <c r="X59" s="283" t="n"/>
    </row>
    <row r="60">
      <c r="B60" s="276" t="inlineStr">
        <is>
          <t>Test</t>
        </is>
      </c>
      <c r="D60" s="71" t="inlineStr">
        <is>
          <t>Bitrate [Mbps]</t>
        </is>
      </c>
      <c r="E60" s="313" t="n"/>
      <c r="F60" s="276" t="inlineStr">
        <is>
          <t>Test</t>
        </is>
      </c>
      <c r="H60" s="71" t="inlineStr">
        <is>
          <t>Bitrate [Mbps]</t>
        </is>
      </c>
      <c r="I60" s="10" t="n"/>
      <c r="J60" s="273" t="inlineStr">
        <is>
          <t>%</t>
        </is>
      </c>
      <c r="L60" s="273" t="inlineStr">
        <is>
          <t>RGB-PSNR</t>
        </is>
      </c>
      <c r="N60" s="275" t="n"/>
      <c r="O60" s="69" t="n"/>
      <c r="P60" s="4" t="n"/>
      <c r="R60" s="277" t="n"/>
      <c r="U60" s="277" t="n"/>
      <c r="V60" s="277" t="n"/>
      <c r="X60" s="277" t="n"/>
    </row>
    <row r="61">
      <c r="B61" s="177" t="inlineStr">
        <is>
          <t>Anchor</t>
        </is>
      </c>
      <c r="C61" s="101" t="inlineStr">
        <is>
          <t>Test point</t>
        </is>
      </c>
      <c r="D61" s="70" t="inlineStr">
        <is>
          <t>Total</t>
        </is>
      </c>
      <c r="E61" s="313" t="n"/>
      <c r="F61" s="177" t="inlineStr">
        <is>
          <t>Anchor</t>
        </is>
      </c>
      <c r="G61" s="101" t="inlineStr">
        <is>
          <t>Test point</t>
        </is>
      </c>
      <c r="H61" s="70" t="inlineStr">
        <is>
          <t>Total</t>
        </is>
      </c>
      <c r="I61" s="10" t="n"/>
      <c r="J61" s="75" t="n"/>
      <c r="L61" s="178">
        <f>CONCATENATE(B$2," ",L59)</f>
        <v/>
      </c>
      <c r="M61" s="196">
        <f>CONCATENATE(F$2," ",L59)</f>
        <v/>
      </c>
      <c r="N61" s="179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0" t="n"/>
      <c r="Y61" s="180" t="n"/>
      <c r="Z61" s="180" t="n"/>
    </row>
    <row r="62">
      <c r="B62" s="94">
        <f>B59</f>
        <v/>
      </c>
      <c r="C62" s="101" t="inlineStr">
        <is>
          <t>r01</t>
        </is>
      </c>
      <c r="D62" s="314">
        <f>0.001*INDIRECT($B62&amp;"!E5")</f>
        <v/>
      </c>
      <c r="E62" s="313" t="n"/>
      <c r="F62" s="94">
        <f>F59</f>
        <v/>
      </c>
      <c r="G62" s="101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6" t="n"/>
      <c r="AB62" s="317" t="n"/>
    </row>
    <row r="63">
      <c r="B63" s="94">
        <f>B62</f>
        <v/>
      </c>
      <c r="C63" s="101" t="inlineStr">
        <is>
          <t>r02</t>
        </is>
      </c>
      <c r="D63" s="314">
        <f>0.001*INDIRECT($B63&amp;"!E6")</f>
        <v/>
      </c>
      <c r="E63" s="313" t="n"/>
      <c r="F63" s="94">
        <f>F62</f>
        <v/>
      </c>
      <c r="G63" s="101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6" t="n"/>
    </row>
    <row r="64">
      <c r="B64" s="94">
        <f>B63</f>
        <v/>
      </c>
      <c r="C64" s="101" t="inlineStr">
        <is>
          <t>r03</t>
        </is>
      </c>
      <c r="D64" s="314">
        <f>0.001*INDIRECT($B64&amp;"!E7")</f>
        <v/>
      </c>
      <c r="E64" s="313" t="n"/>
      <c r="F64" s="94">
        <f>F63</f>
        <v/>
      </c>
      <c r="G64" s="101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6" t="n"/>
    </row>
    <row r="65">
      <c r="B65" s="94">
        <f>B64</f>
        <v/>
      </c>
      <c r="C65" s="101" t="inlineStr">
        <is>
          <t>r04</t>
        </is>
      </c>
      <c r="D65" s="314">
        <f>0.001*INDIRECT($B65&amp;"!E8")</f>
        <v/>
      </c>
      <c r="E65" s="313" t="n"/>
      <c r="F65" s="94">
        <f>F64</f>
        <v/>
      </c>
      <c r="G65" s="101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6" t="n"/>
    </row>
    <row r="66" ht="16.5" customHeight="1" s="274" thickBot="1">
      <c r="B66" s="72" t="n"/>
      <c r="C66" s="102" t="n"/>
      <c r="D66" s="319" t="n"/>
      <c r="E66" s="313" t="n"/>
      <c r="F66" s="72" t="n"/>
      <c r="G66" s="102" t="n"/>
      <c r="H66" s="314" t="n"/>
      <c r="I66" s="10" t="n"/>
      <c r="J66" s="315" t="n"/>
      <c r="L66" s="76" t="n"/>
      <c r="M66" s="77" t="n"/>
      <c r="N66" s="79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6" t="n"/>
      <c r="AB66" s="317" t="n"/>
    </row>
    <row r="67" ht="16.5" customHeight="1" s="274">
      <c r="B67" s="90" t="n"/>
      <c r="C67" s="91" t="n"/>
      <c r="D67" s="321" t="n"/>
      <c r="F67" s="90" t="n"/>
      <c r="G67" s="91" t="n"/>
      <c r="H67" s="321" t="n"/>
      <c r="J67" s="80">
        <f>MIN(D62:D66,H62:H66)</f>
        <v/>
      </c>
      <c r="L67" s="81" t="n"/>
      <c r="M67" s="82" t="n"/>
      <c r="N67" s="83" t="n"/>
      <c r="O67" s="313" t="n"/>
      <c r="P67" s="282" t="n"/>
      <c r="Q67" s="313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4" thickBot="1">
      <c r="B68" s="72" t="n"/>
      <c r="C68" s="74" t="n"/>
      <c r="D68" s="319" t="n"/>
      <c r="E68" s="313" t="n"/>
      <c r="F68" s="72" t="n"/>
      <c r="G68" s="74" t="n"/>
      <c r="H68" s="319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13" t="n"/>
      <c r="P68" s="6" t="n"/>
      <c r="Q68" s="313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4" thickBot="1"/>
    <row r="70">
      <c r="B70" s="279" t="inlineStr">
        <is>
          <t>breakdance_track</t>
        </is>
      </c>
      <c r="C70" s="280" t="n"/>
      <c r="D70" s="281" t="n"/>
      <c r="E70" s="3" t="n"/>
      <c r="F70" s="279">
        <f>B70</f>
        <v/>
      </c>
      <c r="G70" s="280" t="n"/>
      <c r="H70" s="281" t="n"/>
      <c r="I70" s="3" t="n"/>
      <c r="J70" s="282" t="n"/>
      <c r="L70" s="282">
        <f>F70</f>
        <v/>
      </c>
      <c r="M70" s="280" t="n"/>
      <c r="N70" s="281" t="n"/>
      <c r="O70" s="180" t="n"/>
      <c r="P70" s="282" t="n"/>
      <c r="U70" s="283" t="n"/>
      <c r="V70" s="283" t="n"/>
      <c r="X70" s="283" t="n"/>
    </row>
    <row r="71">
      <c r="B71" s="276" t="inlineStr">
        <is>
          <t>Test</t>
        </is>
      </c>
      <c r="D71" s="71" t="inlineStr">
        <is>
          <t>Bitrate [Mbps]</t>
        </is>
      </c>
      <c r="E71" s="313" t="n"/>
      <c r="F71" s="276" t="inlineStr">
        <is>
          <t>Test</t>
        </is>
      </c>
      <c r="H71" s="71" t="inlineStr">
        <is>
          <t>Bitrate [Mbps]</t>
        </is>
      </c>
      <c r="I71" s="10" t="n"/>
      <c r="J71" s="273" t="inlineStr">
        <is>
          <t>%</t>
        </is>
      </c>
      <c r="L71" s="273" t="inlineStr">
        <is>
          <t>RGB-PSNR</t>
        </is>
      </c>
      <c r="N71" s="275" t="n"/>
      <c r="O71" s="69" t="n"/>
      <c r="P71" s="4" t="n"/>
      <c r="R71" s="277" t="n"/>
      <c r="U71" s="277" t="n"/>
      <c r="V71" s="277" t="n"/>
      <c r="X71" s="277" t="n"/>
    </row>
    <row r="72">
      <c r="B72" s="177" t="inlineStr">
        <is>
          <t>Anchor</t>
        </is>
      </c>
      <c r="C72" s="101" t="inlineStr">
        <is>
          <t>Test point</t>
        </is>
      </c>
      <c r="D72" s="70" t="inlineStr">
        <is>
          <t>Total</t>
        </is>
      </c>
      <c r="E72" s="313" t="n"/>
      <c r="F72" s="177" t="inlineStr">
        <is>
          <t>Anchor</t>
        </is>
      </c>
      <c r="G72" s="101" t="inlineStr">
        <is>
          <t>Test point</t>
        </is>
      </c>
      <c r="H72" s="70" t="inlineStr">
        <is>
          <t>Total</t>
        </is>
      </c>
      <c r="I72" s="10" t="n"/>
      <c r="J72" s="75" t="n"/>
      <c r="L72" s="178">
        <f>CONCATENATE(B$2," ",L70)</f>
        <v/>
      </c>
      <c r="M72" s="196">
        <f>CONCATENATE(F$2," ",L70)</f>
        <v/>
      </c>
      <c r="N72" s="179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0" t="n"/>
      <c r="Y72" s="180" t="n"/>
      <c r="Z72" s="180" t="n"/>
    </row>
    <row r="73">
      <c r="B73" s="94">
        <f>B70</f>
        <v/>
      </c>
      <c r="C73" s="101" t="inlineStr">
        <is>
          <t>r01</t>
        </is>
      </c>
      <c r="D73" s="314">
        <f>0.001*INDIRECT($B73&amp;"!E5")</f>
        <v/>
      </c>
      <c r="E73" s="313" t="n"/>
      <c r="F73" s="94">
        <f>F70</f>
        <v/>
      </c>
      <c r="G73" s="101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6" t="n"/>
      <c r="AB73" s="317" t="n"/>
    </row>
    <row r="74">
      <c r="B74" s="94">
        <f>B73</f>
        <v/>
      </c>
      <c r="C74" s="101" t="inlineStr">
        <is>
          <t>r02</t>
        </is>
      </c>
      <c r="D74" s="314">
        <f>0.001*INDIRECT($B74&amp;"!E6")</f>
        <v/>
      </c>
      <c r="E74" s="313" t="n"/>
      <c r="F74" s="94">
        <f>F73</f>
        <v/>
      </c>
      <c r="G74" s="101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6" t="n"/>
    </row>
    <row r="75">
      <c r="B75" s="94">
        <f>B74</f>
        <v/>
      </c>
      <c r="C75" s="101" t="inlineStr">
        <is>
          <t>r03</t>
        </is>
      </c>
      <c r="D75" s="314">
        <f>0.001*INDIRECT($B75&amp;"!E7")</f>
        <v/>
      </c>
      <c r="E75" s="313" t="n"/>
      <c r="F75" s="94">
        <f>F74</f>
        <v/>
      </c>
      <c r="G75" s="101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6" t="n"/>
    </row>
    <row r="76">
      <c r="B76" s="94">
        <f>B75</f>
        <v/>
      </c>
      <c r="C76" s="101" t="inlineStr">
        <is>
          <t>r04</t>
        </is>
      </c>
      <c r="D76" s="314">
        <f>0.001*INDIRECT($B76&amp;"!E8")</f>
        <v/>
      </c>
      <c r="E76" s="313" t="n"/>
      <c r="F76" s="94">
        <f>F75</f>
        <v/>
      </c>
      <c r="G76" s="101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6" t="n"/>
    </row>
    <row r="77" ht="16.5" customHeight="1" s="274" thickBot="1">
      <c r="B77" s="72" t="n"/>
      <c r="C77" s="102" t="n"/>
      <c r="D77" s="319" t="n"/>
      <c r="E77" s="313" t="n"/>
      <c r="F77" s="72" t="n"/>
      <c r="G77" s="102" t="n"/>
      <c r="H77" s="314" t="n"/>
      <c r="I77" s="10" t="n"/>
      <c r="J77" s="315" t="n"/>
      <c r="L77" s="76" t="n"/>
      <c r="M77" s="77" t="n"/>
      <c r="N77" s="79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6" t="n"/>
      <c r="AB77" s="317" t="n"/>
    </row>
    <row r="78" ht="16.5" customHeight="1" s="274">
      <c r="B78" s="90" t="n"/>
      <c r="C78" s="91" t="n"/>
      <c r="D78" s="321" t="n"/>
      <c r="F78" s="90" t="n"/>
      <c r="G78" s="91" t="n"/>
      <c r="H78" s="321" t="n"/>
      <c r="J78" s="80">
        <f>MIN(D73:D77,H73:H77)</f>
        <v/>
      </c>
      <c r="L78" s="81" t="n"/>
      <c r="M78" s="82" t="n"/>
      <c r="N78" s="83" t="n"/>
      <c r="O78" s="313" t="n"/>
      <c r="P78" s="282" t="n"/>
      <c r="Q78" s="313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4" thickBot="1">
      <c r="B79" s="72" t="n"/>
      <c r="C79" s="74" t="n"/>
      <c r="D79" s="319" t="n"/>
      <c r="E79" s="313" t="n"/>
      <c r="F79" s="72" t="n"/>
      <c r="G79" s="74" t="n"/>
      <c r="H79" s="319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13" t="n"/>
      <c r="P79" s="6" t="n"/>
      <c r="Q79" s="313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4" thickBot="1"/>
    <row r="81">
      <c r="B81" s="279" t="inlineStr">
        <is>
          <t>breakdance_semitrack</t>
        </is>
      </c>
      <c r="C81" s="280" t="n"/>
      <c r="D81" s="281" t="n"/>
      <c r="E81" s="3" t="n"/>
      <c r="F81" s="279">
        <f>B81</f>
        <v/>
      </c>
      <c r="G81" s="280" t="n"/>
      <c r="H81" s="281" t="n"/>
      <c r="I81" s="3" t="n"/>
      <c r="J81" s="282" t="n"/>
      <c r="L81" s="282">
        <f>F81</f>
        <v/>
      </c>
      <c r="M81" s="280" t="n"/>
      <c r="N81" s="281" t="n"/>
      <c r="O81" s="180" t="n"/>
      <c r="P81" s="282" t="n"/>
      <c r="U81" s="283" t="n"/>
      <c r="V81" s="283" t="n"/>
      <c r="X81" s="283" t="n"/>
    </row>
    <row r="82">
      <c r="B82" s="276" t="inlineStr">
        <is>
          <t>Test</t>
        </is>
      </c>
      <c r="D82" s="71" t="inlineStr">
        <is>
          <t>Bitrate [Mbps]</t>
        </is>
      </c>
      <c r="E82" s="313" t="n"/>
      <c r="F82" s="276" t="inlineStr">
        <is>
          <t>Test</t>
        </is>
      </c>
      <c r="H82" s="71" t="inlineStr">
        <is>
          <t>Bitrate [Mbps]</t>
        </is>
      </c>
      <c r="I82" s="10" t="n"/>
      <c r="J82" s="273" t="inlineStr">
        <is>
          <t>%</t>
        </is>
      </c>
      <c r="L82" s="273" t="inlineStr">
        <is>
          <t>RGB-PSNR</t>
        </is>
      </c>
      <c r="N82" s="275" t="n"/>
      <c r="O82" s="69" t="n"/>
      <c r="P82" s="4" t="n"/>
      <c r="R82" s="277" t="n"/>
      <c r="U82" s="277" t="n"/>
      <c r="V82" s="277" t="n"/>
      <c r="X82" s="277" t="n"/>
    </row>
    <row r="83">
      <c r="B83" s="177" t="inlineStr">
        <is>
          <t>Anchor</t>
        </is>
      </c>
      <c r="C83" s="101" t="inlineStr">
        <is>
          <t>Test point</t>
        </is>
      </c>
      <c r="D83" s="70" t="inlineStr">
        <is>
          <t>Total</t>
        </is>
      </c>
      <c r="E83" s="313" t="n"/>
      <c r="F83" s="177" t="inlineStr">
        <is>
          <t>Anchor</t>
        </is>
      </c>
      <c r="G83" s="101" t="inlineStr">
        <is>
          <t>Test point</t>
        </is>
      </c>
      <c r="H83" s="70" t="inlineStr">
        <is>
          <t>Total</t>
        </is>
      </c>
      <c r="I83" s="10" t="n"/>
      <c r="J83" s="75" t="n"/>
      <c r="L83" s="178">
        <f>CONCATENATE(B$2," ",L81)</f>
        <v/>
      </c>
      <c r="M83" s="196">
        <f>CONCATENATE(F$2," ",L81)</f>
        <v/>
      </c>
      <c r="N83" s="179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0" t="n"/>
      <c r="Y83" s="180" t="n"/>
      <c r="Z83" s="180" t="n"/>
    </row>
    <row r="84">
      <c r="B84" s="94">
        <f>B81</f>
        <v/>
      </c>
      <c r="C84" s="101" t="inlineStr">
        <is>
          <t>r01</t>
        </is>
      </c>
      <c r="D84" s="314">
        <f>0.001*INDIRECT($B84&amp;"!E5")</f>
        <v/>
      </c>
      <c r="E84" s="313" t="n"/>
      <c r="F84" s="94">
        <f>F81</f>
        <v/>
      </c>
      <c r="G84" s="101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6" t="n"/>
      <c r="AB84" s="317" t="n"/>
    </row>
    <row r="85">
      <c r="B85" s="94">
        <f>B84</f>
        <v/>
      </c>
      <c r="C85" s="101" t="inlineStr">
        <is>
          <t>r02</t>
        </is>
      </c>
      <c r="D85" s="314">
        <f>0.001*INDIRECT($B85&amp;"!E6")</f>
        <v/>
      </c>
      <c r="E85" s="313" t="n"/>
      <c r="F85" s="94">
        <f>F84</f>
        <v/>
      </c>
      <c r="G85" s="101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6" t="n"/>
    </row>
    <row r="86">
      <c r="B86" s="94">
        <f>B85</f>
        <v/>
      </c>
      <c r="C86" s="101" t="inlineStr">
        <is>
          <t>r03</t>
        </is>
      </c>
      <c r="D86" s="314">
        <f>0.001*INDIRECT($B86&amp;"!E7")</f>
        <v/>
      </c>
      <c r="E86" s="313" t="n"/>
      <c r="F86" s="94">
        <f>F85</f>
        <v/>
      </c>
      <c r="G86" s="101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6" t="n"/>
    </row>
    <row r="87">
      <c r="B87" s="94">
        <f>B86</f>
        <v/>
      </c>
      <c r="C87" s="101" t="inlineStr">
        <is>
          <t>r04</t>
        </is>
      </c>
      <c r="D87" s="314">
        <f>0.001*INDIRECT($B87&amp;"!E8")</f>
        <v/>
      </c>
      <c r="E87" s="313" t="n"/>
      <c r="F87" s="94">
        <f>F86</f>
        <v/>
      </c>
      <c r="G87" s="101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6" t="n"/>
    </row>
    <row r="88" ht="16.5" customHeight="1" s="274" thickBot="1">
      <c r="B88" s="72" t="n"/>
      <c r="C88" s="102" t="n"/>
      <c r="D88" s="319" t="n"/>
      <c r="E88" s="313" t="n"/>
      <c r="F88" s="72" t="n"/>
      <c r="G88" s="102" t="n"/>
      <c r="H88" s="314" t="n"/>
      <c r="I88" s="10" t="n"/>
      <c r="J88" s="315" t="n"/>
      <c r="L88" s="76" t="n"/>
      <c r="M88" s="77" t="n"/>
      <c r="N88" s="79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6" t="n"/>
      <c r="AB88" s="317" t="n"/>
    </row>
    <row r="89" ht="16.5" customHeight="1" s="274">
      <c r="B89" s="90" t="n"/>
      <c r="C89" s="91" t="n"/>
      <c r="D89" s="321" t="n"/>
      <c r="F89" s="90" t="n"/>
      <c r="G89" s="91" t="n"/>
      <c r="H89" s="321" t="n"/>
      <c r="J89" s="80">
        <f>MIN(D84:D88,H84:H88)</f>
        <v/>
      </c>
      <c r="L89" s="81" t="n"/>
      <c r="M89" s="82" t="n"/>
      <c r="N89" s="83" t="n"/>
      <c r="O89" s="313" t="n"/>
      <c r="P89" s="282" t="n"/>
      <c r="Q89" s="313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4" thickBot="1">
      <c r="B90" s="72" t="n"/>
      <c r="C90" s="74" t="n"/>
      <c r="D90" s="319" t="n"/>
      <c r="E90" s="313" t="n"/>
      <c r="F90" s="72" t="n"/>
      <c r="G90" s="74" t="n"/>
      <c r="H90" s="319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13" t="n"/>
      <c r="P90" s="6" t="n"/>
      <c r="Q90" s="313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4" thickBot="1"/>
    <row r="92">
      <c r="B92" s="279" t="inlineStr">
        <is>
          <t>bartender_track</t>
        </is>
      </c>
      <c r="C92" s="280" t="n"/>
      <c r="D92" s="281" t="n"/>
      <c r="E92" s="3" t="n"/>
      <c r="F92" s="279">
        <f>B92</f>
        <v/>
      </c>
      <c r="G92" s="280" t="n"/>
      <c r="H92" s="281" t="n"/>
      <c r="I92" s="3" t="n"/>
      <c r="J92" s="282" t="n"/>
      <c r="L92" s="282">
        <f>F92</f>
        <v/>
      </c>
      <c r="M92" s="280" t="n"/>
      <c r="N92" s="281" t="n"/>
      <c r="O92" s="180" t="n"/>
      <c r="P92" s="282" t="n"/>
      <c r="U92" s="283" t="n"/>
      <c r="V92" s="283" t="n"/>
      <c r="X92" s="283" t="n"/>
    </row>
    <row r="93">
      <c r="B93" s="276" t="inlineStr">
        <is>
          <t>Test</t>
        </is>
      </c>
      <c r="D93" s="71" t="inlineStr">
        <is>
          <t>Bitrate [Mbps]</t>
        </is>
      </c>
      <c r="E93" s="313" t="n"/>
      <c r="F93" s="276" t="inlineStr">
        <is>
          <t>Test</t>
        </is>
      </c>
      <c r="H93" s="71" t="inlineStr">
        <is>
          <t>Bitrate [Mbps]</t>
        </is>
      </c>
      <c r="I93" s="10" t="n"/>
      <c r="J93" s="273" t="inlineStr">
        <is>
          <t>%</t>
        </is>
      </c>
      <c r="L93" s="273" t="inlineStr">
        <is>
          <t>RGB-PSNR</t>
        </is>
      </c>
      <c r="N93" s="275" t="n"/>
      <c r="O93" s="69" t="n"/>
      <c r="P93" s="4" t="n"/>
      <c r="R93" s="277" t="n"/>
      <c r="U93" s="277" t="n"/>
      <c r="V93" s="277" t="n"/>
      <c r="X93" s="277" t="n"/>
    </row>
    <row r="94">
      <c r="B94" s="177" t="inlineStr">
        <is>
          <t>Anchor</t>
        </is>
      </c>
      <c r="C94" s="101" t="inlineStr">
        <is>
          <t>Test point</t>
        </is>
      </c>
      <c r="D94" s="70" t="inlineStr">
        <is>
          <t>Total</t>
        </is>
      </c>
      <c r="E94" s="313" t="n"/>
      <c r="F94" s="177" t="inlineStr">
        <is>
          <t>Anchor</t>
        </is>
      </c>
      <c r="G94" s="101" t="inlineStr">
        <is>
          <t>Test point</t>
        </is>
      </c>
      <c r="H94" s="70" t="inlineStr">
        <is>
          <t>Total</t>
        </is>
      </c>
      <c r="I94" s="10" t="n"/>
      <c r="J94" s="75" t="n"/>
      <c r="L94" s="178">
        <f>CONCATENATE(B$2," ",L92)</f>
        <v/>
      </c>
      <c r="M94" s="196">
        <f>CONCATENATE(F$2," ",L92)</f>
        <v/>
      </c>
      <c r="N94" s="179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0" t="n"/>
      <c r="Y94" s="180" t="n"/>
      <c r="Z94" s="180" t="n"/>
    </row>
    <row r="95">
      <c r="B95" s="94">
        <f>B92</f>
        <v/>
      </c>
      <c r="C95" s="101" t="inlineStr">
        <is>
          <t>r01</t>
        </is>
      </c>
      <c r="D95" s="314">
        <f>0.001*INDIRECT($B95&amp;"!E5")</f>
        <v/>
      </c>
      <c r="E95" s="313" t="n"/>
      <c r="F95" s="94">
        <f>F92</f>
        <v/>
      </c>
      <c r="G95" s="101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6" t="n"/>
      <c r="AB95" s="317" t="n"/>
    </row>
    <row r="96">
      <c r="B96" s="94">
        <f>B95</f>
        <v/>
      </c>
      <c r="C96" s="101" t="inlineStr">
        <is>
          <t>r02</t>
        </is>
      </c>
      <c r="D96" s="314">
        <f>0.001*INDIRECT($B96&amp;"!E6")</f>
        <v/>
      </c>
      <c r="E96" s="313" t="n"/>
      <c r="F96" s="94">
        <f>F95</f>
        <v/>
      </c>
      <c r="G96" s="101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6" t="n"/>
    </row>
    <row r="97">
      <c r="B97" s="94">
        <f>B96</f>
        <v/>
      </c>
      <c r="C97" s="101" t="inlineStr">
        <is>
          <t>r03</t>
        </is>
      </c>
      <c r="D97" s="314">
        <f>0.001*INDIRECT($B97&amp;"!E7")</f>
        <v/>
      </c>
      <c r="E97" s="313" t="n"/>
      <c r="F97" s="94">
        <f>F96</f>
        <v/>
      </c>
      <c r="G97" s="101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6" t="n"/>
    </row>
    <row r="98">
      <c r="B98" s="94">
        <f>B97</f>
        <v/>
      </c>
      <c r="C98" s="101" t="inlineStr">
        <is>
          <t>r04</t>
        </is>
      </c>
      <c r="D98" s="314">
        <f>0.001*INDIRECT($B98&amp;"!E8")</f>
        <v/>
      </c>
      <c r="E98" s="313" t="n"/>
      <c r="F98" s="94">
        <f>F97</f>
        <v/>
      </c>
      <c r="G98" s="101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6" t="n"/>
    </row>
    <row r="99" ht="16.5" customHeight="1" s="274" thickBot="1">
      <c r="B99" s="72" t="n"/>
      <c r="C99" s="102" t="n"/>
      <c r="D99" s="319" t="n"/>
      <c r="E99" s="313" t="n"/>
      <c r="F99" s="72" t="n"/>
      <c r="G99" s="102" t="n"/>
      <c r="H99" s="314" t="n"/>
      <c r="I99" s="10" t="n"/>
      <c r="J99" s="315" t="n"/>
      <c r="L99" s="76" t="n"/>
      <c r="M99" s="77" t="n"/>
      <c r="N99" s="79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6" t="n"/>
      <c r="AB99" s="317" t="n"/>
    </row>
    <row r="100" ht="16.5" customHeight="1" s="274">
      <c r="B100" s="90" t="n"/>
      <c r="C100" s="91" t="n"/>
      <c r="D100" s="321" t="n"/>
      <c r="F100" s="90" t="n"/>
      <c r="G100" s="91" t="n"/>
      <c r="H100" s="321" t="n"/>
      <c r="J100" s="80">
        <f>MIN(D95:D99,H95:H99)</f>
        <v/>
      </c>
      <c r="L100" s="81" t="n"/>
      <c r="M100" s="82" t="n"/>
      <c r="N100" s="83" t="n"/>
      <c r="O100" s="313" t="n"/>
      <c r="P100" s="282" t="n"/>
      <c r="Q100" s="313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4" thickBot="1">
      <c r="B101" s="72" t="n"/>
      <c r="C101" s="74" t="n"/>
      <c r="D101" s="319" t="n"/>
      <c r="E101" s="313" t="n"/>
      <c r="F101" s="72" t="n"/>
      <c r="G101" s="74" t="n"/>
      <c r="H101" s="319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13" t="n"/>
      <c r="P101" s="6" t="n"/>
      <c r="Q101" s="313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4" thickBot="1"/>
    <row r="103">
      <c r="B103" s="279" t="inlineStr">
        <is>
          <t>bartender_semitrack</t>
        </is>
      </c>
      <c r="C103" s="280" t="n"/>
      <c r="D103" s="281" t="n"/>
      <c r="E103" s="3" t="n"/>
      <c r="F103" s="279">
        <f>B103</f>
        <v/>
      </c>
      <c r="G103" s="280" t="n"/>
      <c r="H103" s="281" t="n"/>
      <c r="I103" s="3" t="n"/>
      <c r="J103" s="282" t="n"/>
      <c r="L103" s="282">
        <f>F103</f>
        <v/>
      </c>
      <c r="M103" s="280" t="n"/>
      <c r="N103" s="281" t="n"/>
      <c r="O103" s="180" t="n"/>
      <c r="P103" s="282" t="n"/>
      <c r="U103" s="283" t="n"/>
      <c r="V103" s="283" t="n"/>
      <c r="X103" s="283" t="n"/>
    </row>
    <row r="104">
      <c r="B104" s="276" t="inlineStr">
        <is>
          <t>Test</t>
        </is>
      </c>
      <c r="D104" s="71" t="inlineStr">
        <is>
          <t>Bitrate [Mbps]</t>
        </is>
      </c>
      <c r="E104" s="313" t="n"/>
      <c r="F104" s="276" t="inlineStr">
        <is>
          <t>Test</t>
        </is>
      </c>
      <c r="H104" s="71" t="inlineStr">
        <is>
          <t>Bitrate [Mbps]</t>
        </is>
      </c>
      <c r="I104" s="10" t="n"/>
      <c r="J104" s="273" t="inlineStr">
        <is>
          <t>%</t>
        </is>
      </c>
      <c r="L104" s="273" t="inlineStr">
        <is>
          <t>RGB-PSNR</t>
        </is>
      </c>
      <c r="N104" s="275" t="n"/>
      <c r="O104" s="69" t="n"/>
      <c r="P104" s="4" t="n"/>
      <c r="R104" s="277" t="n"/>
      <c r="U104" s="277" t="n"/>
      <c r="V104" s="277" t="n"/>
      <c r="X104" s="277" t="n"/>
    </row>
    <row r="105">
      <c r="B105" s="177" t="inlineStr">
        <is>
          <t>Anchor</t>
        </is>
      </c>
      <c r="C105" s="101" t="inlineStr">
        <is>
          <t>Test point</t>
        </is>
      </c>
      <c r="D105" s="70" t="inlineStr">
        <is>
          <t>Total</t>
        </is>
      </c>
      <c r="E105" s="313" t="n"/>
      <c r="F105" s="177" t="inlineStr">
        <is>
          <t>Anchor</t>
        </is>
      </c>
      <c r="G105" s="101" t="inlineStr">
        <is>
          <t>Test point</t>
        </is>
      </c>
      <c r="H105" s="70" t="inlineStr">
        <is>
          <t>Total</t>
        </is>
      </c>
      <c r="I105" s="10" t="n"/>
      <c r="J105" s="75" t="n"/>
      <c r="L105" s="178">
        <f>CONCATENATE(B$2," ",L103)</f>
        <v/>
      </c>
      <c r="M105" s="196">
        <f>CONCATENATE(F$2," ",L103)</f>
        <v/>
      </c>
      <c r="N105" s="179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0" t="n"/>
      <c r="Y105" s="180" t="n"/>
      <c r="Z105" s="180" t="n"/>
    </row>
    <row r="106">
      <c r="B106" s="94">
        <f>B103</f>
        <v/>
      </c>
      <c r="C106" s="101" t="inlineStr">
        <is>
          <t>r01</t>
        </is>
      </c>
      <c r="D106" s="314">
        <f>0.001*INDIRECT($B106&amp;"!E5")</f>
        <v/>
      </c>
      <c r="E106" s="313" t="n"/>
      <c r="F106" s="94">
        <f>F103</f>
        <v/>
      </c>
      <c r="G106" s="101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6" t="n"/>
      <c r="AB106" s="317" t="n"/>
    </row>
    <row r="107">
      <c r="B107" s="94">
        <f>B106</f>
        <v/>
      </c>
      <c r="C107" s="101" t="inlineStr">
        <is>
          <t>r02</t>
        </is>
      </c>
      <c r="D107" s="314">
        <f>0.001*INDIRECT($B107&amp;"!E6")</f>
        <v/>
      </c>
      <c r="E107" s="313" t="n"/>
      <c r="F107" s="94">
        <f>F106</f>
        <v/>
      </c>
      <c r="G107" s="101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6" t="n"/>
    </row>
    <row r="108">
      <c r="B108" s="94">
        <f>B107</f>
        <v/>
      </c>
      <c r="C108" s="101" t="inlineStr">
        <is>
          <t>r03</t>
        </is>
      </c>
      <c r="D108" s="314">
        <f>0.001*INDIRECT($B108&amp;"!E7")</f>
        <v/>
      </c>
      <c r="E108" s="313" t="n"/>
      <c r="F108" s="94">
        <f>F107</f>
        <v/>
      </c>
      <c r="G108" s="101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6" t="n"/>
    </row>
    <row r="109">
      <c r="B109" s="94">
        <f>B108</f>
        <v/>
      </c>
      <c r="C109" s="101" t="inlineStr">
        <is>
          <t>r04</t>
        </is>
      </c>
      <c r="D109" s="314">
        <f>0.001*INDIRECT($B109&amp;"!E8")</f>
        <v/>
      </c>
      <c r="E109" s="313" t="n"/>
      <c r="F109" s="94">
        <f>F108</f>
        <v/>
      </c>
      <c r="G109" s="101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6" t="n"/>
    </row>
    <row r="110" ht="16.5" customHeight="1" s="274" thickBot="1">
      <c r="B110" s="72" t="n"/>
      <c r="C110" s="102" t="n"/>
      <c r="D110" s="319" t="n"/>
      <c r="E110" s="313" t="n"/>
      <c r="F110" s="72" t="n"/>
      <c r="G110" s="102" t="n"/>
      <c r="H110" s="314" t="n"/>
      <c r="I110" s="10" t="n"/>
      <c r="J110" s="315" t="n"/>
      <c r="L110" s="76" t="n"/>
      <c r="M110" s="77" t="n"/>
      <c r="N110" s="79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6" t="n"/>
      <c r="AB110" s="317" t="n"/>
    </row>
    <row r="111" ht="16.5" customHeight="1" s="274">
      <c r="B111" s="90" t="n"/>
      <c r="C111" s="91" t="n"/>
      <c r="D111" s="321" t="n"/>
      <c r="F111" s="90" t="n"/>
      <c r="G111" s="91" t="n"/>
      <c r="H111" s="321" t="n"/>
      <c r="J111" s="80">
        <f>MIN(D106:D110,H106:H110)</f>
        <v/>
      </c>
      <c r="L111" s="81" t="n"/>
      <c r="M111" s="82" t="n"/>
      <c r="N111" s="83" t="n"/>
      <c r="O111" s="313" t="n"/>
      <c r="P111" s="282" t="n"/>
      <c r="Q111" s="313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4" thickBot="1">
      <c r="B112" s="72" t="n"/>
      <c r="C112" s="74" t="n"/>
      <c r="D112" s="319" t="n"/>
      <c r="E112" s="313" t="n"/>
      <c r="F112" s="72" t="n"/>
      <c r="G112" s="74" t="n"/>
      <c r="H112" s="319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13" t="n"/>
      <c r="P112" s="6" t="n"/>
      <c r="Q112" s="313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17" t="n"/>
    </row>
    <row r="116" ht="16.5" customHeight="1" s="274">
      <c r="AB116" s="317" t="n"/>
    </row>
    <row r="118" ht="16.5" customHeight="1" s="274"/>
    <row r="119" ht="16.5" customHeight="1" s="274"/>
    <row r="123">
      <c r="AB123" s="317" t="n"/>
    </row>
    <row r="126" ht="16.5" customHeight="1" s="274">
      <c r="AB126" s="317" t="n"/>
    </row>
    <row r="128" ht="16.5" customHeight="1" s="274"/>
    <row r="129" ht="16.5" customHeight="1" s="274"/>
    <row r="133">
      <c r="AB133" s="317" t="n"/>
    </row>
    <row r="136" ht="16.5" customHeight="1" s="274">
      <c r="AB136" s="317" t="n"/>
    </row>
    <row r="138" ht="16.5" customHeight="1" s="274"/>
    <row r="139" ht="16.5" customHeight="1" s="274"/>
    <row r="143">
      <c r="AB143" s="317" t="n"/>
    </row>
    <row r="146" ht="16.5" customHeight="1" s="274">
      <c r="AB146" s="317" t="n"/>
    </row>
    <row r="148" ht="16.5" customHeight="1" s="274"/>
    <row r="149" ht="16.5" customHeight="1" s="274"/>
    <row r="153">
      <c r="AB153" s="317" t="n"/>
    </row>
    <row r="156" ht="16.5" customHeight="1" s="274">
      <c r="AB156" s="317" t="n"/>
    </row>
    <row r="158" ht="16.5" customHeight="1" s="274"/>
    <row r="159" ht="16.5" customHeight="1" s="274"/>
    <row r="163">
      <c r="AB163" s="317" t="n"/>
    </row>
    <row r="166" ht="16.5" customHeight="1" s="274">
      <c r="AB166" s="317" t="n"/>
    </row>
    <row r="168" ht="16.5" customHeight="1" s="274"/>
    <row r="169" ht="16.5" customHeight="1" s="274"/>
    <row r="173">
      <c r="AB173" s="317" t="n"/>
    </row>
    <row r="176" ht="16.5" customHeight="1" s="274">
      <c r="AB176" s="317" t="n"/>
    </row>
    <row r="178" ht="16.5" customHeight="1" s="274"/>
    <row r="179" ht="16.5" customHeight="1" s="274"/>
    <row r="182">
      <c r="B182" s="180" t="n"/>
      <c r="C182" s="180" t="n"/>
      <c r="D182" s="3" t="n"/>
      <c r="E182" s="3" t="n"/>
      <c r="F182" s="3" t="n"/>
      <c r="G182" s="3" t="n"/>
      <c r="H182" s="3" t="n"/>
      <c r="I182" s="3" t="n"/>
      <c r="J182" s="3" t="n"/>
      <c r="L182" s="180" t="n"/>
      <c r="M182" s="180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0" t="n"/>
      <c r="Y182" s="180" t="n"/>
      <c r="Z182" s="180" t="n"/>
    </row>
    <row r="183">
      <c r="B183" s="40" t="n"/>
      <c r="C183" s="180" t="n"/>
      <c r="D183" s="313" t="n"/>
      <c r="E183" s="313" t="n"/>
      <c r="F183" s="313" t="n"/>
      <c r="G183" s="313" t="n"/>
      <c r="H183" s="10" t="n"/>
      <c r="I183" s="10" t="n"/>
      <c r="J183" s="10" t="n"/>
      <c r="L183" s="40" t="n"/>
      <c r="M183" s="180" t="n"/>
      <c r="N183" s="313" t="n"/>
      <c r="O183" s="313" t="n"/>
      <c r="P183" s="313" t="n"/>
      <c r="Q183" s="313" t="n"/>
      <c r="R183" s="10" t="n"/>
      <c r="S183" s="10" t="n"/>
      <c r="T183" s="10" t="n"/>
      <c r="U183" s="10" t="n"/>
      <c r="V183" s="316" t="n"/>
      <c r="X183" s="7" t="n"/>
      <c r="Y183" s="7" t="n"/>
      <c r="Z183" s="66" t="n"/>
      <c r="AB183" s="317" t="n"/>
    </row>
    <row r="184">
      <c r="B184" s="40" t="n"/>
      <c r="C184" s="180" t="n"/>
      <c r="D184" s="313" t="n"/>
      <c r="E184" s="313" t="n"/>
      <c r="F184" s="313" t="n"/>
      <c r="G184" s="313" t="n"/>
      <c r="H184" s="10" t="n"/>
      <c r="I184" s="10" t="n"/>
      <c r="J184" s="10" t="n"/>
      <c r="L184" s="40" t="n"/>
      <c r="M184" s="180" t="n"/>
      <c r="N184" s="313" t="n"/>
      <c r="O184" s="313" t="n"/>
      <c r="P184" s="313" t="n"/>
      <c r="Q184" s="313" t="n"/>
      <c r="R184" s="10" t="n"/>
      <c r="S184" s="10" t="n"/>
      <c r="T184" s="10" t="n"/>
      <c r="U184" s="10" t="n"/>
      <c r="V184" s="316" t="n"/>
      <c r="X184" s="7" t="n"/>
      <c r="Y184" s="7" t="n"/>
      <c r="Z184" s="66" t="n"/>
    </row>
    <row r="185">
      <c r="B185" s="40" t="n"/>
      <c r="C185" s="180" t="n"/>
      <c r="D185" s="313" t="n"/>
      <c r="E185" s="313" t="n"/>
      <c r="F185" s="313" t="n"/>
      <c r="G185" s="313" t="n"/>
      <c r="H185" s="10" t="n"/>
      <c r="I185" s="10" t="n"/>
      <c r="J185" s="10" t="n"/>
      <c r="L185" s="40" t="n"/>
      <c r="M185" s="180" t="n"/>
      <c r="N185" s="313" t="n"/>
      <c r="O185" s="313" t="n"/>
      <c r="P185" s="313" t="n"/>
      <c r="Q185" s="313" t="n"/>
      <c r="R185" s="10" t="n"/>
      <c r="S185" s="10" t="n"/>
      <c r="T185" s="10" t="n"/>
      <c r="U185" s="10" t="n"/>
      <c r="V185" s="316" t="n"/>
      <c r="X185" s="7" t="n"/>
      <c r="Y185" s="7" t="n"/>
      <c r="Z185" s="66" t="n"/>
    </row>
    <row r="186" ht="16.5" customHeight="1" s="274">
      <c r="B186" s="40" t="n"/>
      <c r="C186" s="180" t="n"/>
      <c r="D186" s="313" t="n"/>
      <c r="E186" s="313" t="n"/>
      <c r="F186" s="313" t="n"/>
      <c r="G186" s="313" t="n"/>
      <c r="H186" s="10" t="n"/>
      <c r="I186" s="10" t="n"/>
      <c r="J186" s="10" t="n"/>
      <c r="L186" s="40" t="n"/>
      <c r="M186" s="180" t="n"/>
      <c r="N186" s="313" t="n"/>
      <c r="O186" s="313" t="n"/>
      <c r="P186" s="313" t="n"/>
      <c r="Q186" s="313" t="n"/>
      <c r="R186" s="10" t="n"/>
      <c r="S186" s="10" t="n"/>
      <c r="T186" s="10" t="n"/>
      <c r="U186" s="10" t="n"/>
      <c r="V186" s="316" t="n"/>
      <c r="X186" s="7" t="n"/>
      <c r="Y186" s="7" t="n"/>
      <c r="Z186" s="66" t="n"/>
      <c r="AB186" s="317" t="n"/>
    </row>
    <row r="187">
      <c r="B187" s="40" t="n"/>
      <c r="C187" s="180" t="n"/>
      <c r="D187" s="313" t="n"/>
      <c r="E187" s="313" t="n"/>
      <c r="F187" s="313" t="n"/>
      <c r="G187" s="313" t="n"/>
      <c r="H187" s="10" t="n"/>
      <c r="I187" s="10" t="n"/>
      <c r="J187" s="10" t="n"/>
      <c r="L187" s="40" t="n"/>
      <c r="M187" s="180" t="n"/>
      <c r="N187" s="313" t="n"/>
      <c r="O187" s="313" t="n"/>
      <c r="P187" s="313" t="n"/>
      <c r="Q187" s="313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4">
      <c r="B188" s="40" t="n"/>
      <c r="D188" s="313" t="n"/>
      <c r="E188" s="313" t="n"/>
      <c r="F188" s="313" t="n"/>
      <c r="G188" s="313" t="n"/>
      <c r="H188" s="10" t="n"/>
      <c r="I188" s="10" t="n"/>
      <c r="J188" s="10" t="n"/>
      <c r="L188" s="40" t="n"/>
      <c r="M188" s="180" t="n"/>
      <c r="N188" s="313" t="n"/>
      <c r="O188" s="313" t="n"/>
      <c r="P188" s="313" t="n"/>
      <c r="Q188" s="313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topLeftCell="B82" zoomScaleNormal="100" workbookViewId="0">
      <selection activeCell="U99" sqref="U99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83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inlineStr"/>
      <c r="AF1" s="11" t="inlineStr"/>
    </row>
    <row r="2">
      <c r="B2" s="278">
        <f>'Summary (auto)'!C3</f>
        <v/>
      </c>
      <c r="E2" s="203" t="n"/>
      <c r="F2" s="278">
        <f>'Summary (auto)'!C4</f>
        <v/>
      </c>
      <c r="I2" s="283" t="n"/>
      <c r="J2" s="277" t="inlineStr">
        <is>
          <t>Rate</t>
        </is>
      </c>
      <c r="K2" s="283" t="n"/>
      <c r="L2" s="277" t="inlineStr">
        <is>
          <t>Distortion</t>
        </is>
      </c>
      <c r="O2" s="283" t="n"/>
      <c r="P2" s="277" t="inlineStr">
        <is>
          <t>BD-rate</t>
        </is>
      </c>
      <c r="U2" s="277" t="n"/>
      <c r="V2" s="277" t="n"/>
    </row>
    <row r="3" ht="16.5" customHeight="1" s="274" thickBot="1">
      <c r="A3" s="175" t="inlineStr"/>
      <c r="B3" s="203" t="n"/>
      <c r="C3" s="203" t="n"/>
      <c r="D3" s="203" t="n"/>
      <c r="E3" s="203" t="n"/>
      <c r="F3" s="203" t="n"/>
      <c r="G3" s="203" t="n"/>
      <c r="H3" s="203" t="n"/>
      <c r="I3" s="283" t="n"/>
      <c r="J3" s="283" t="n"/>
      <c r="K3" s="176" t="inlineStr"/>
      <c r="L3" s="87" t="inlineStr">
        <is>
          <t>G</t>
        </is>
      </c>
      <c r="M3" s="87" t="inlineStr">
        <is>
          <t>Y</t>
        </is>
      </c>
      <c r="N3" s="283" t="n"/>
      <c r="O3" s="176" t="inlineStr"/>
      <c r="P3" s="283" t="n"/>
      <c r="U3" s="175" t="inlineStr"/>
      <c r="W3" s="175" t="inlineStr"/>
    </row>
    <row r="4">
      <c r="B4" s="279" t="inlineStr">
        <is>
          <t>fruit</t>
        </is>
      </c>
      <c r="C4" s="280" t="n"/>
      <c r="D4" s="281" t="n"/>
      <c r="E4" s="3" t="n"/>
      <c r="F4" s="279">
        <f>B4</f>
        <v/>
      </c>
      <c r="G4" s="280" t="n"/>
      <c r="H4" s="281" t="n"/>
      <c r="I4" s="3" t="n"/>
      <c r="J4" s="282" t="n"/>
      <c r="L4" s="282">
        <f>F4</f>
        <v/>
      </c>
      <c r="M4" s="280" t="n"/>
      <c r="N4" s="281" t="n"/>
      <c r="O4" s="180" t="n"/>
      <c r="P4" s="282" t="n"/>
      <c r="Q4" s="180" t="n"/>
      <c r="R4" s="180" t="n"/>
      <c r="S4" s="180" t="n"/>
      <c r="T4" s="180" t="n"/>
      <c r="U4" s="283" t="n"/>
      <c r="V4" s="283" t="n"/>
      <c r="X4" s="283" t="n"/>
    </row>
    <row r="5">
      <c r="B5" s="276" t="inlineStr">
        <is>
          <t>Test</t>
        </is>
      </c>
      <c r="D5" s="71" t="inlineStr">
        <is>
          <t>Bitrate [Mbps]</t>
        </is>
      </c>
      <c r="E5" s="313" t="n"/>
      <c r="F5" s="276" t="inlineStr">
        <is>
          <t>Test</t>
        </is>
      </c>
      <c r="H5" s="71" t="inlineStr">
        <is>
          <t>Bitrate [Mbps]</t>
        </is>
      </c>
      <c r="I5" s="10" t="n"/>
      <c r="J5" s="273" t="inlineStr">
        <is>
          <t>%</t>
        </is>
      </c>
      <c r="L5" s="273" t="inlineStr">
        <is>
          <t>YUV-PSNR</t>
        </is>
      </c>
      <c r="N5" s="275" t="n"/>
      <c r="O5" s="69" t="n"/>
      <c r="P5" s="4" t="n"/>
      <c r="Q5" s="69" t="n"/>
      <c r="R5" s="277" t="n"/>
      <c r="U5" s="277" t="n"/>
      <c r="V5" s="277" t="n"/>
      <c r="X5" s="277" t="n"/>
    </row>
    <row r="6">
      <c r="B6" s="177" t="inlineStr">
        <is>
          <t>Anchor</t>
        </is>
      </c>
      <c r="C6" s="101" t="inlineStr">
        <is>
          <t>Test point</t>
        </is>
      </c>
      <c r="D6" s="70" t="inlineStr">
        <is>
          <t>Total</t>
        </is>
      </c>
      <c r="E6" s="313" t="n"/>
      <c r="F6" s="177" t="inlineStr">
        <is>
          <t>Anchor</t>
        </is>
      </c>
      <c r="G6" s="101" t="inlineStr">
        <is>
          <t>Test point</t>
        </is>
      </c>
      <c r="H6" s="70" t="inlineStr">
        <is>
          <t>Total</t>
        </is>
      </c>
      <c r="I6" s="10" t="n"/>
      <c r="J6" s="75" t="n"/>
      <c r="L6" s="178">
        <f>CONCATENATE(B$2," ",L4)</f>
        <v/>
      </c>
      <c r="M6" s="196">
        <f>CONCATENATE(F$2," ",L4)</f>
        <v/>
      </c>
      <c r="N6" s="179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0" t="n"/>
      <c r="Y6" s="180" t="n"/>
      <c r="Z6" s="180" t="n"/>
    </row>
    <row r="7">
      <c r="B7" s="94">
        <f>B4</f>
        <v/>
      </c>
      <c r="C7" s="101" t="inlineStr">
        <is>
          <t>r01</t>
        </is>
      </c>
      <c r="D7" s="314">
        <f>0.001*INDIRECT($B7&amp;"!E5")</f>
        <v/>
      </c>
      <c r="E7" s="313" t="n"/>
      <c r="F7" s="94">
        <f>F4</f>
        <v/>
      </c>
      <c r="G7" s="101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6" t="n"/>
      <c r="AB7" s="317" t="n"/>
    </row>
    <row r="8">
      <c r="B8" s="94">
        <f>B7</f>
        <v/>
      </c>
      <c r="C8" s="101" t="inlineStr">
        <is>
          <t>r02</t>
        </is>
      </c>
      <c r="D8" s="314">
        <f>0.001*INDIRECT($B8&amp;"!E6")</f>
        <v/>
      </c>
      <c r="E8" s="313" t="n"/>
      <c r="F8" s="94">
        <f>F7</f>
        <v/>
      </c>
      <c r="G8" s="101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6" t="n"/>
    </row>
    <row r="9">
      <c r="B9" s="94">
        <f>B8</f>
        <v/>
      </c>
      <c r="C9" s="101" t="inlineStr">
        <is>
          <t>r03</t>
        </is>
      </c>
      <c r="D9" s="314">
        <f>0.001*INDIRECT($B9&amp;"!E7")</f>
        <v/>
      </c>
      <c r="E9" s="313" t="n"/>
      <c r="F9" s="94">
        <f>F8</f>
        <v/>
      </c>
      <c r="G9" s="101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6" t="n"/>
    </row>
    <row r="10">
      <c r="B10" s="94">
        <f>B9</f>
        <v/>
      </c>
      <c r="C10" s="101" t="inlineStr">
        <is>
          <t>r04</t>
        </is>
      </c>
      <c r="D10" s="314">
        <f>0.001*INDIRECT($B10&amp;"!E8")</f>
        <v/>
      </c>
      <c r="E10" s="313" t="n"/>
      <c r="F10" s="94">
        <f>F9</f>
        <v/>
      </c>
      <c r="G10" s="101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6" t="n"/>
    </row>
    <row r="11" ht="16.5" customHeight="1" s="274" thickBot="1">
      <c r="B11" s="72" t="n"/>
      <c r="C11" s="102" t="n"/>
      <c r="D11" s="319" t="n"/>
      <c r="E11" s="313" t="n"/>
      <c r="F11" s="72" t="n"/>
      <c r="G11" s="102" t="n"/>
      <c r="H11" s="314" t="n"/>
      <c r="I11" s="10" t="n"/>
      <c r="J11" s="315" t="n"/>
      <c r="L11" s="76" t="n"/>
      <c r="M11" s="77" t="n"/>
      <c r="N11" s="79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6" t="n"/>
      <c r="AB11" s="317" t="n"/>
    </row>
    <row r="12" ht="16.5" customHeight="1" s="274">
      <c r="B12" s="73" t="n"/>
      <c r="C12" s="91" t="n"/>
      <c r="D12" s="321" t="n"/>
      <c r="F12" s="73" t="n"/>
      <c r="G12" s="91" t="n"/>
      <c r="H12" s="321" t="n"/>
      <c r="J12" s="80">
        <f>MIN(D7:D11,H7:H11)</f>
        <v/>
      </c>
      <c r="L12" s="81" t="n"/>
      <c r="M12" s="82" t="n"/>
      <c r="N12" s="83" t="n"/>
      <c r="O12" s="313" t="n"/>
      <c r="P12" s="282" t="n"/>
      <c r="Q12" s="313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4" thickBot="1">
      <c r="B13" s="72" t="n"/>
      <c r="C13" s="74" t="n"/>
      <c r="D13" s="319" t="n"/>
      <c r="E13" s="313" t="n"/>
      <c r="F13" s="72" t="n"/>
      <c r="G13" s="74" t="n"/>
      <c r="H13" s="319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13" t="n"/>
      <c r="P13" s="6" t="n"/>
      <c r="Q13" s="313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4" thickBot="1"/>
    <row r="15">
      <c r="B15" s="279" t="inlineStr">
        <is>
          <t>breakfast</t>
        </is>
      </c>
      <c r="C15" s="280" t="n"/>
      <c r="D15" s="281" t="n"/>
      <c r="E15" s="3" t="n"/>
      <c r="F15" s="279">
        <f>B15</f>
        <v/>
      </c>
      <c r="G15" s="280" t="n"/>
      <c r="H15" s="281" t="n"/>
      <c r="I15" s="3" t="n"/>
      <c r="J15" s="282" t="n"/>
      <c r="L15" s="282">
        <f>F15</f>
        <v/>
      </c>
      <c r="M15" s="280" t="n"/>
      <c r="N15" s="281" t="n"/>
      <c r="O15" s="180" t="n"/>
      <c r="P15" s="282" t="n"/>
      <c r="Q15" s="180" t="n"/>
      <c r="R15" s="180" t="n"/>
      <c r="S15" s="180" t="n"/>
      <c r="T15" s="180" t="n"/>
      <c r="U15" s="283" t="n"/>
      <c r="V15" s="283" t="n"/>
      <c r="X15" s="283" t="n"/>
    </row>
    <row r="16">
      <c r="B16" s="276" t="inlineStr">
        <is>
          <t>Test</t>
        </is>
      </c>
      <c r="D16" s="71" t="inlineStr">
        <is>
          <t>Bitrate [Mbps]</t>
        </is>
      </c>
      <c r="E16" s="313" t="n"/>
      <c r="F16" s="276" t="inlineStr">
        <is>
          <t>Test</t>
        </is>
      </c>
      <c r="H16" s="71" t="inlineStr">
        <is>
          <t>Bitrate [Mbps]</t>
        </is>
      </c>
      <c r="I16" s="10" t="n"/>
      <c r="J16" s="273" t="inlineStr">
        <is>
          <t>%</t>
        </is>
      </c>
      <c r="L16" s="273" t="inlineStr">
        <is>
          <t>YUV-PSNR</t>
        </is>
      </c>
      <c r="N16" s="275" t="n"/>
      <c r="O16" s="69" t="n"/>
      <c r="P16" s="4" t="n"/>
      <c r="Q16" s="69" t="n"/>
      <c r="R16" s="277" t="n"/>
      <c r="U16" s="277" t="n"/>
      <c r="V16" s="277" t="n"/>
      <c r="X16" s="277" t="n"/>
    </row>
    <row r="17">
      <c r="B17" s="177" t="inlineStr">
        <is>
          <t>Anchor</t>
        </is>
      </c>
      <c r="C17" s="101" t="inlineStr">
        <is>
          <t>Test point</t>
        </is>
      </c>
      <c r="D17" s="70" t="inlineStr">
        <is>
          <t>Total</t>
        </is>
      </c>
      <c r="E17" s="313" t="n"/>
      <c r="F17" s="177" t="inlineStr">
        <is>
          <t>Anchor</t>
        </is>
      </c>
      <c r="G17" s="101" t="inlineStr">
        <is>
          <t>Test point</t>
        </is>
      </c>
      <c r="H17" s="70" t="inlineStr">
        <is>
          <t>Total</t>
        </is>
      </c>
      <c r="I17" s="10" t="n"/>
      <c r="J17" s="75" t="n"/>
      <c r="L17" s="178">
        <f>CONCATENATE(B$2," ",L15)</f>
        <v/>
      </c>
      <c r="M17" s="196">
        <f>CONCATENATE(F$2," ",L15)</f>
        <v/>
      </c>
      <c r="N17" s="179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0" t="n"/>
      <c r="Y17" s="180" t="n"/>
      <c r="Z17" s="180" t="n"/>
    </row>
    <row r="18">
      <c r="B18" s="94">
        <f>B15</f>
        <v/>
      </c>
      <c r="C18" s="101" t="inlineStr">
        <is>
          <t>r01</t>
        </is>
      </c>
      <c r="D18" s="314">
        <f>0.001*INDIRECT($B18&amp;"!E5")</f>
        <v/>
      </c>
      <c r="E18" s="313" t="n"/>
      <c r="F18" s="94">
        <f>F15</f>
        <v/>
      </c>
      <c r="G18" s="101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6" t="n"/>
      <c r="AB18" s="317" t="n"/>
    </row>
    <row r="19">
      <c r="B19" s="94">
        <f>B18</f>
        <v/>
      </c>
      <c r="C19" s="101" t="inlineStr">
        <is>
          <t>r02</t>
        </is>
      </c>
      <c r="D19" s="314">
        <f>0.001*INDIRECT($B19&amp;"!E6")</f>
        <v/>
      </c>
      <c r="E19" s="313" t="n"/>
      <c r="F19" s="94">
        <f>F18</f>
        <v/>
      </c>
      <c r="G19" s="101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6" t="n"/>
    </row>
    <row r="20">
      <c r="B20" s="94">
        <f>B19</f>
        <v/>
      </c>
      <c r="C20" s="101" t="inlineStr">
        <is>
          <t>r03</t>
        </is>
      </c>
      <c r="D20" s="314">
        <f>0.001*INDIRECT($B20&amp;"!E7")</f>
        <v/>
      </c>
      <c r="E20" s="313" t="n"/>
      <c r="F20" s="94">
        <f>F19</f>
        <v/>
      </c>
      <c r="G20" s="101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6" t="n"/>
    </row>
    <row r="21">
      <c r="B21" s="94">
        <f>B20</f>
        <v/>
      </c>
      <c r="C21" s="101" t="inlineStr">
        <is>
          <t>r04</t>
        </is>
      </c>
      <c r="D21" s="314">
        <f>0.001*INDIRECT($B21&amp;"!E8")</f>
        <v/>
      </c>
      <c r="E21" s="313" t="n"/>
      <c r="F21" s="94">
        <f>F20</f>
        <v/>
      </c>
      <c r="G21" s="101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6" t="n"/>
    </row>
    <row r="22" ht="16.5" customHeight="1" s="274" thickBot="1">
      <c r="B22" s="72" t="n"/>
      <c r="C22" s="102" t="n"/>
      <c r="D22" s="319" t="n"/>
      <c r="E22" s="313" t="n"/>
      <c r="F22" s="72" t="n"/>
      <c r="G22" s="102" t="n"/>
      <c r="H22" s="314" t="n"/>
      <c r="I22" s="10" t="n"/>
      <c r="J22" s="315" t="n"/>
      <c r="L22" s="76" t="n"/>
      <c r="M22" s="77" t="n"/>
      <c r="N22" s="79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6" t="n"/>
      <c r="AB22" s="317" t="n"/>
    </row>
    <row r="23" ht="16.5" customHeight="1" s="274">
      <c r="B23" s="73" t="n"/>
      <c r="C23" s="91" t="n"/>
      <c r="D23" s="321" t="n"/>
      <c r="F23" s="73" t="n"/>
      <c r="G23" s="91" t="n"/>
      <c r="H23" s="321" t="n"/>
      <c r="J23" s="80">
        <f>MIN(D18:D22,H18:H22)</f>
        <v/>
      </c>
      <c r="L23" s="81" t="n"/>
      <c r="M23" s="82" t="n"/>
      <c r="N23" s="83" t="n"/>
      <c r="O23" s="313" t="n"/>
      <c r="P23" s="282" t="n"/>
      <c r="Q23" s="313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4" thickBot="1">
      <c r="B24" s="72" t="n"/>
      <c r="C24" s="74" t="n"/>
      <c r="D24" s="319" t="n"/>
      <c r="E24" s="313" t="n"/>
      <c r="F24" s="72" t="n"/>
      <c r="G24" s="74" t="n"/>
      <c r="H24" s="319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13" t="n"/>
      <c r="P24" s="6" t="n"/>
      <c r="Q24" s="313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4" thickBot="1"/>
    <row r="26">
      <c r="B26" s="279" t="inlineStr">
        <is>
          <t>breakfast_track</t>
        </is>
      </c>
      <c r="C26" s="280" t="n"/>
      <c r="D26" s="281" t="n"/>
      <c r="E26" s="3" t="n"/>
      <c r="F26" s="279">
        <f>B26</f>
        <v/>
      </c>
      <c r="G26" s="280" t="n"/>
      <c r="H26" s="281" t="n"/>
      <c r="I26" s="3" t="n"/>
      <c r="J26" s="282" t="n"/>
      <c r="L26" s="282">
        <f>F26</f>
        <v/>
      </c>
      <c r="M26" s="280" t="n"/>
      <c r="N26" s="281" t="n"/>
      <c r="O26" s="180" t="n"/>
      <c r="P26" s="282" t="n"/>
      <c r="U26" s="283" t="n"/>
      <c r="V26" s="283" t="n"/>
      <c r="X26" s="283" t="n"/>
    </row>
    <row r="27">
      <c r="B27" s="276" t="inlineStr">
        <is>
          <t>Test</t>
        </is>
      </c>
      <c r="D27" s="71" t="inlineStr">
        <is>
          <t>Bitrate [Mbps]</t>
        </is>
      </c>
      <c r="E27" s="313" t="n"/>
      <c r="F27" s="276" t="inlineStr">
        <is>
          <t>Test</t>
        </is>
      </c>
      <c r="H27" s="71" t="inlineStr">
        <is>
          <t>Bitrate [Mbps]</t>
        </is>
      </c>
      <c r="I27" s="10" t="n"/>
      <c r="J27" s="273" t="inlineStr">
        <is>
          <t>%</t>
        </is>
      </c>
      <c r="L27" s="273" t="inlineStr">
        <is>
          <t>YUV-PSNR</t>
        </is>
      </c>
      <c r="N27" s="275" t="n"/>
      <c r="O27" s="69" t="n"/>
      <c r="P27" s="4" t="n"/>
      <c r="R27" s="277" t="n"/>
      <c r="U27" s="277" t="n"/>
      <c r="V27" s="277" t="n"/>
      <c r="X27" s="277" t="n"/>
    </row>
    <row r="28">
      <c r="B28" s="177" t="inlineStr">
        <is>
          <t>Anchor</t>
        </is>
      </c>
      <c r="C28" s="101" t="inlineStr">
        <is>
          <t>Test point</t>
        </is>
      </c>
      <c r="D28" s="70" t="inlineStr">
        <is>
          <t>Total</t>
        </is>
      </c>
      <c r="E28" s="313" t="n"/>
      <c r="F28" s="177" t="inlineStr">
        <is>
          <t>Anchor</t>
        </is>
      </c>
      <c r="G28" s="101" t="inlineStr">
        <is>
          <t>Test point</t>
        </is>
      </c>
      <c r="H28" s="70" t="inlineStr">
        <is>
          <t>Total</t>
        </is>
      </c>
      <c r="I28" s="10" t="n"/>
      <c r="J28" s="75" t="n"/>
      <c r="L28" s="178">
        <f>CONCATENATE(B$2," ",L26)</f>
        <v/>
      </c>
      <c r="M28" s="196">
        <f>CONCATENATE(F$2," ",L26)</f>
        <v/>
      </c>
      <c r="N28" s="179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0" t="n"/>
      <c r="Y28" s="180" t="n"/>
      <c r="Z28" s="180" t="n"/>
    </row>
    <row r="29">
      <c r="B29" s="94">
        <f>B26</f>
        <v/>
      </c>
      <c r="C29" s="101" t="inlineStr">
        <is>
          <t>r01</t>
        </is>
      </c>
      <c r="D29" s="314">
        <f>0.001*INDIRECT($B29&amp;"!E5")</f>
        <v/>
      </c>
      <c r="E29" s="313" t="n"/>
      <c r="F29" s="94">
        <f>F26</f>
        <v/>
      </c>
      <c r="G29" s="101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6" t="n"/>
      <c r="AB29" s="317" t="n"/>
    </row>
    <row r="30">
      <c r="B30" s="94">
        <f>B29</f>
        <v/>
      </c>
      <c r="C30" s="101" t="inlineStr">
        <is>
          <t>r02</t>
        </is>
      </c>
      <c r="D30" s="314">
        <f>0.001*INDIRECT($B30&amp;"!E6")</f>
        <v/>
      </c>
      <c r="E30" s="313" t="n"/>
      <c r="F30" s="94">
        <f>F29</f>
        <v/>
      </c>
      <c r="G30" s="101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6" t="n"/>
    </row>
    <row r="31">
      <c r="B31" s="94">
        <f>B30</f>
        <v/>
      </c>
      <c r="C31" s="101" t="inlineStr">
        <is>
          <t>r03</t>
        </is>
      </c>
      <c r="D31" s="314">
        <f>0.001*INDIRECT($B31&amp;"!E7")</f>
        <v/>
      </c>
      <c r="E31" s="313" t="n"/>
      <c r="F31" s="94">
        <f>F30</f>
        <v/>
      </c>
      <c r="G31" s="101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6" t="n"/>
    </row>
    <row r="32">
      <c r="B32" s="94">
        <f>B31</f>
        <v/>
      </c>
      <c r="C32" s="101" t="inlineStr">
        <is>
          <t>r04</t>
        </is>
      </c>
      <c r="D32" s="314">
        <f>0.001*INDIRECT($B32&amp;"!E8")</f>
        <v/>
      </c>
      <c r="E32" s="313" t="n"/>
      <c r="F32" s="94">
        <f>F31</f>
        <v/>
      </c>
      <c r="G32" s="101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6" t="n"/>
    </row>
    <row r="33" ht="16.5" customHeight="1" s="274" thickBot="1">
      <c r="B33" s="72" t="n"/>
      <c r="C33" s="102" t="n"/>
      <c r="D33" s="319" t="n"/>
      <c r="E33" s="313" t="n"/>
      <c r="F33" s="72" t="n"/>
      <c r="G33" s="102" t="n"/>
      <c r="H33" s="314" t="n"/>
      <c r="I33" s="10" t="n"/>
      <c r="J33" s="315" t="n"/>
      <c r="L33" s="76" t="n"/>
      <c r="M33" s="77" t="n"/>
      <c r="N33" s="79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6" t="n"/>
      <c r="AB33" s="317" t="n"/>
    </row>
    <row r="34" ht="16.5" customHeight="1" s="274">
      <c r="B34" s="73" t="n"/>
      <c r="C34" s="91" t="n"/>
      <c r="D34" s="321" t="n"/>
      <c r="F34" s="73" t="n"/>
      <c r="G34" s="91" t="n"/>
      <c r="H34" s="321" t="n"/>
      <c r="J34" s="80">
        <f>MIN(D29:D33,H29:H33)</f>
        <v/>
      </c>
      <c r="L34" s="81" t="n"/>
      <c r="M34" s="82" t="n"/>
      <c r="N34" s="83" t="n"/>
      <c r="O34" s="313" t="n"/>
      <c r="P34" s="282" t="n"/>
      <c r="Q34" s="313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4" thickBot="1">
      <c r="B35" s="72" t="n"/>
      <c r="C35" s="74" t="n"/>
      <c r="D35" s="319" t="n"/>
      <c r="E35" s="313" t="n"/>
      <c r="F35" s="72" t="n"/>
      <c r="G35" s="74" t="n"/>
      <c r="H35" s="319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13" t="n"/>
      <c r="P35" s="6" t="n"/>
      <c r="Q35" s="313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4" thickBot="1"/>
    <row r="37">
      <c r="B37" s="279" t="inlineStr">
        <is>
          <t>breakfast_semitrack</t>
        </is>
      </c>
      <c r="C37" s="280" t="n"/>
      <c r="D37" s="281" t="n"/>
      <c r="E37" s="3" t="n"/>
      <c r="F37" s="279">
        <f>B37</f>
        <v/>
      </c>
      <c r="G37" s="280" t="n"/>
      <c r="H37" s="281" t="n"/>
      <c r="I37" s="3" t="n"/>
      <c r="J37" s="282" t="n"/>
      <c r="L37" s="282">
        <f>F37</f>
        <v/>
      </c>
      <c r="M37" s="280" t="n"/>
      <c r="N37" s="281" t="n"/>
      <c r="O37" s="180" t="n"/>
      <c r="P37" s="282" t="n"/>
      <c r="U37" s="283" t="n"/>
      <c r="V37" s="283" t="n"/>
      <c r="X37" s="283" t="n"/>
    </row>
    <row r="38">
      <c r="B38" s="276" t="inlineStr">
        <is>
          <t>Test</t>
        </is>
      </c>
      <c r="D38" s="71" t="inlineStr">
        <is>
          <t>Bitrate [Mbps]</t>
        </is>
      </c>
      <c r="E38" s="313" t="n"/>
      <c r="F38" s="276" t="inlineStr">
        <is>
          <t>Test</t>
        </is>
      </c>
      <c r="H38" s="71" t="inlineStr">
        <is>
          <t>Bitrate [Mbps]</t>
        </is>
      </c>
      <c r="I38" s="10" t="n"/>
      <c r="J38" s="273" t="inlineStr">
        <is>
          <t>%</t>
        </is>
      </c>
      <c r="L38" s="273" t="inlineStr">
        <is>
          <t>YUV-PSNR</t>
        </is>
      </c>
      <c r="N38" s="275" t="n"/>
      <c r="O38" s="69" t="n"/>
      <c r="P38" s="4" t="n"/>
      <c r="R38" s="277" t="n"/>
      <c r="U38" s="277" t="n"/>
      <c r="V38" s="277" t="n"/>
      <c r="X38" s="277" t="n"/>
    </row>
    <row r="39">
      <c r="B39" s="177" t="inlineStr">
        <is>
          <t>Anchor</t>
        </is>
      </c>
      <c r="C39" s="101" t="inlineStr">
        <is>
          <t>Test point</t>
        </is>
      </c>
      <c r="D39" s="70" t="inlineStr">
        <is>
          <t>Total</t>
        </is>
      </c>
      <c r="E39" s="313" t="n"/>
      <c r="F39" s="177" t="inlineStr">
        <is>
          <t>Anchor</t>
        </is>
      </c>
      <c r="G39" s="101" t="inlineStr">
        <is>
          <t>Test point</t>
        </is>
      </c>
      <c r="H39" s="70" t="inlineStr">
        <is>
          <t>Total</t>
        </is>
      </c>
      <c r="I39" s="10" t="n"/>
      <c r="J39" s="75" t="n"/>
      <c r="L39" s="178">
        <f>CONCATENATE(B$2," ",L37)</f>
        <v/>
      </c>
      <c r="M39" s="196">
        <f>CONCATENATE(F$2," ",L37)</f>
        <v/>
      </c>
      <c r="N39" s="179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0" t="n"/>
      <c r="Y39" s="180" t="n"/>
      <c r="Z39" s="180" t="n"/>
    </row>
    <row r="40">
      <c r="B40" s="94">
        <f>B37</f>
        <v/>
      </c>
      <c r="C40" s="101" t="inlineStr">
        <is>
          <t>r01</t>
        </is>
      </c>
      <c r="D40" s="314">
        <f>0.001*INDIRECT($B40&amp;"!E5")</f>
        <v/>
      </c>
      <c r="E40" s="313" t="n"/>
      <c r="F40" s="94">
        <f>F37</f>
        <v/>
      </c>
      <c r="G40" s="101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6" t="n"/>
      <c r="AB40" s="317" t="n"/>
    </row>
    <row r="41">
      <c r="B41" s="94">
        <f>B40</f>
        <v/>
      </c>
      <c r="C41" s="101" t="inlineStr">
        <is>
          <t>r02</t>
        </is>
      </c>
      <c r="D41" s="314">
        <f>0.001*INDIRECT($B41&amp;"!E6")</f>
        <v/>
      </c>
      <c r="E41" s="313" t="n"/>
      <c r="F41" s="94">
        <f>F40</f>
        <v/>
      </c>
      <c r="G41" s="101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6" t="n"/>
    </row>
    <row r="42">
      <c r="B42" s="94">
        <f>B41</f>
        <v/>
      </c>
      <c r="C42" s="101" t="inlineStr">
        <is>
          <t>r03</t>
        </is>
      </c>
      <c r="D42" s="314">
        <f>0.001*INDIRECT($B42&amp;"!E7")</f>
        <v/>
      </c>
      <c r="E42" s="313" t="n"/>
      <c r="F42" s="94">
        <f>F41</f>
        <v/>
      </c>
      <c r="G42" s="101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6" t="n"/>
    </row>
    <row r="43">
      <c r="B43" s="94">
        <f>B42</f>
        <v/>
      </c>
      <c r="C43" s="101" t="inlineStr">
        <is>
          <t>r04</t>
        </is>
      </c>
      <c r="D43" s="314">
        <f>0.001*INDIRECT($B43&amp;"!E8")</f>
        <v/>
      </c>
      <c r="E43" s="313" t="n"/>
      <c r="F43" s="94">
        <f>F42</f>
        <v/>
      </c>
      <c r="G43" s="101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6" t="n"/>
    </row>
    <row r="44" ht="16.5" customHeight="1" s="274" thickBot="1">
      <c r="B44" s="72" t="n"/>
      <c r="C44" s="102" t="n"/>
      <c r="D44" s="319" t="n"/>
      <c r="E44" s="313" t="n"/>
      <c r="F44" s="72" t="n"/>
      <c r="G44" s="102" t="n"/>
      <c r="H44" s="314" t="n"/>
      <c r="I44" s="10" t="n"/>
      <c r="J44" s="315" t="n"/>
      <c r="L44" s="76" t="n"/>
      <c r="M44" s="77" t="n"/>
      <c r="N44" s="79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6" t="n"/>
      <c r="AB44" s="317" t="n"/>
    </row>
    <row r="45" ht="16.5" customHeight="1" s="274">
      <c r="B45" s="73" t="n"/>
      <c r="C45" s="91" t="n"/>
      <c r="D45" s="321" t="n"/>
      <c r="F45" s="73" t="n"/>
      <c r="G45" s="91" t="n"/>
      <c r="H45" s="321" t="n"/>
      <c r="J45" s="80">
        <f>MIN(D40:D44,H40:H44)</f>
        <v/>
      </c>
      <c r="L45" s="81" t="n"/>
      <c r="M45" s="82" t="n"/>
      <c r="N45" s="83" t="n"/>
      <c r="O45" s="313" t="n"/>
      <c r="P45" s="282" t="n"/>
      <c r="Q45" s="313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4" thickBot="1">
      <c r="B46" s="72" t="n"/>
      <c r="C46" s="74" t="n"/>
      <c r="D46" s="319" t="n"/>
      <c r="E46" s="313" t="n"/>
      <c r="F46" s="72" t="n"/>
      <c r="G46" s="74" t="n"/>
      <c r="H46" s="319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13" t="n"/>
      <c r="P46" s="6" t="n"/>
      <c r="Q46" s="313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4" thickBot="1"/>
    <row r="48">
      <c r="B48" s="279" t="inlineStr">
        <is>
          <t>cinema_track</t>
        </is>
      </c>
      <c r="C48" s="280" t="n"/>
      <c r="D48" s="281" t="n"/>
      <c r="E48" s="3" t="n"/>
      <c r="F48" s="279">
        <f>B48</f>
        <v/>
      </c>
      <c r="G48" s="280" t="n"/>
      <c r="H48" s="281" t="n"/>
      <c r="I48" s="3" t="n"/>
      <c r="J48" s="282" t="n"/>
      <c r="L48" s="282">
        <f>F48</f>
        <v/>
      </c>
      <c r="M48" s="280" t="n"/>
      <c r="N48" s="281" t="n"/>
      <c r="O48" s="180" t="n"/>
      <c r="P48" s="282" t="n"/>
      <c r="U48" s="283" t="n"/>
      <c r="V48" s="283" t="n"/>
      <c r="X48" s="283" t="n"/>
    </row>
    <row r="49">
      <c r="B49" s="276" t="inlineStr">
        <is>
          <t>Test</t>
        </is>
      </c>
      <c r="D49" s="71" t="inlineStr">
        <is>
          <t>Bitrate [Mbps]</t>
        </is>
      </c>
      <c r="E49" s="313" t="n"/>
      <c r="F49" s="276" t="inlineStr">
        <is>
          <t>Test</t>
        </is>
      </c>
      <c r="H49" s="71" t="inlineStr">
        <is>
          <t>Bitrate [Mbps]</t>
        </is>
      </c>
      <c r="I49" s="10" t="n"/>
      <c r="J49" s="273" t="inlineStr">
        <is>
          <t>%</t>
        </is>
      </c>
      <c r="L49" s="273" t="inlineStr">
        <is>
          <t>YUV-PSNR</t>
        </is>
      </c>
      <c r="N49" s="275" t="n"/>
      <c r="O49" s="69" t="n"/>
      <c r="P49" s="4" t="n"/>
      <c r="R49" s="277" t="n"/>
      <c r="U49" s="277" t="n"/>
      <c r="V49" s="277" t="n"/>
      <c r="X49" s="277" t="n"/>
    </row>
    <row r="50">
      <c r="B50" s="177" t="inlineStr">
        <is>
          <t>Anchor</t>
        </is>
      </c>
      <c r="C50" s="101" t="inlineStr">
        <is>
          <t>Test point</t>
        </is>
      </c>
      <c r="D50" s="70" t="inlineStr">
        <is>
          <t>Total</t>
        </is>
      </c>
      <c r="E50" s="313" t="n"/>
      <c r="F50" s="177" t="inlineStr">
        <is>
          <t>Anchor</t>
        </is>
      </c>
      <c r="G50" s="101" t="inlineStr">
        <is>
          <t>Test point</t>
        </is>
      </c>
      <c r="H50" s="70" t="inlineStr">
        <is>
          <t>Total</t>
        </is>
      </c>
      <c r="I50" s="10" t="n"/>
      <c r="J50" s="75" t="n"/>
      <c r="L50" s="178">
        <f>CONCATENATE(B$2," ",L48)</f>
        <v/>
      </c>
      <c r="M50" s="196">
        <f>CONCATENATE(F$2," ",L48)</f>
        <v/>
      </c>
      <c r="N50" s="179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0" t="n"/>
      <c r="Y50" s="180" t="n"/>
      <c r="Z50" s="180" t="n"/>
    </row>
    <row r="51">
      <c r="B51" s="94">
        <f>B48</f>
        <v/>
      </c>
      <c r="C51" s="101" t="inlineStr">
        <is>
          <t>r01</t>
        </is>
      </c>
      <c r="D51" s="314">
        <f>0.001*INDIRECT($B51&amp;"!E5")</f>
        <v/>
      </c>
      <c r="E51" s="313" t="n"/>
      <c r="F51" s="94">
        <f>F48</f>
        <v/>
      </c>
      <c r="G51" s="101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6" t="n"/>
      <c r="AB51" s="317" t="n"/>
    </row>
    <row r="52">
      <c r="B52" s="94">
        <f>B51</f>
        <v/>
      </c>
      <c r="C52" s="101" t="inlineStr">
        <is>
          <t>r02</t>
        </is>
      </c>
      <c r="D52" s="314">
        <f>0.001*INDIRECT($B52&amp;"!E6")</f>
        <v/>
      </c>
      <c r="E52" s="313" t="n"/>
      <c r="F52" s="94">
        <f>F51</f>
        <v/>
      </c>
      <c r="G52" s="101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6" t="n"/>
    </row>
    <row r="53">
      <c r="B53" s="94">
        <f>B52</f>
        <v/>
      </c>
      <c r="C53" s="101" t="inlineStr">
        <is>
          <t>r03</t>
        </is>
      </c>
      <c r="D53" s="314">
        <f>0.001*INDIRECT($B53&amp;"!E7")</f>
        <v/>
      </c>
      <c r="E53" s="313" t="n"/>
      <c r="F53" s="94">
        <f>F52</f>
        <v/>
      </c>
      <c r="G53" s="101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6" t="n"/>
    </row>
    <row r="54">
      <c r="B54" s="94">
        <f>B53</f>
        <v/>
      </c>
      <c r="C54" s="101" t="inlineStr">
        <is>
          <t>r04</t>
        </is>
      </c>
      <c r="D54" s="314">
        <f>0.001*INDIRECT($B54&amp;"!E8")</f>
        <v/>
      </c>
      <c r="E54" s="313" t="n"/>
      <c r="F54" s="94">
        <f>F53</f>
        <v/>
      </c>
      <c r="G54" s="101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6" t="n"/>
    </row>
    <row r="55" ht="16.5" customHeight="1" s="274" thickBot="1">
      <c r="B55" s="72" t="n"/>
      <c r="C55" s="102" t="n"/>
      <c r="D55" s="319" t="n"/>
      <c r="E55" s="313" t="n"/>
      <c r="F55" s="72" t="n"/>
      <c r="G55" s="102" t="n"/>
      <c r="H55" s="314" t="n"/>
      <c r="I55" s="10" t="n"/>
      <c r="J55" s="315" t="n"/>
      <c r="L55" s="76" t="n"/>
      <c r="M55" s="77" t="n"/>
      <c r="N55" s="79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6" t="n"/>
      <c r="AB55" s="317" t="n"/>
    </row>
    <row r="56" ht="16.5" customHeight="1" s="274">
      <c r="B56" s="90" t="n"/>
      <c r="C56" s="91" t="n"/>
      <c r="D56" s="321" t="n"/>
      <c r="F56" s="90" t="n"/>
      <c r="G56" s="91" t="n"/>
      <c r="H56" s="321" t="n"/>
      <c r="J56" s="80">
        <f>MIN(D51:D55,H51:H55)</f>
        <v/>
      </c>
      <c r="L56" s="81" t="n"/>
      <c r="M56" s="82" t="n"/>
      <c r="N56" s="83" t="n"/>
      <c r="O56" s="313" t="n"/>
      <c r="P56" s="282" t="n"/>
      <c r="Q56" s="313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4" thickBot="1">
      <c r="B57" s="72" t="n"/>
      <c r="C57" s="74" t="n"/>
      <c r="D57" s="319" t="n"/>
      <c r="E57" s="313" t="n"/>
      <c r="F57" s="72" t="n"/>
      <c r="G57" s="74" t="n"/>
      <c r="H57" s="319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13" t="n"/>
      <c r="P57" s="6" t="n"/>
      <c r="Q57" s="313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4" thickBot="1"/>
    <row r="59">
      <c r="B59" s="279" t="inlineStr">
        <is>
          <t>cinema_semitrack</t>
        </is>
      </c>
      <c r="C59" s="280" t="n"/>
      <c r="D59" s="281" t="n"/>
      <c r="E59" s="3" t="n"/>
      <c r="F59" s="279">
        <f>B59</f>
        <v/>
      </c>
      <c r="G59" s="280" t="n"/>
      <c r="H59" s="281" t="n"/>
      <c r="I59" s="3" t="n"/>
      <c r="J59" s="282" t="n"/>
      <c r="L59" s="282">
        <f>F59</f>
        <v/>
      </c>
      <c r="M59" s="280" t="n"/>
      <c r="N59" s="281" t="n"/>
      <c r="O59" s="180" t="n"/>
      <c r="P59" s="282" t="n"/>
      <c r="U59" s="283" t="n"/>
      <c r="V59" s="283" t="n"/>
      <c r="X59" s="283" t="n"/>
    </row>
    <row r="60">
      <c r="B60" s="276" t="inlineStr">
        <is>
          <t>Test</t>
        </is>
      </c>
      <c r="D60" s="71" t="inlineStr">
        <is>
          <t>Bitrate [Mbps]</t>
        </is>
      </c>
      <c r="E60" s="313" t="n"/>
      <c r="F60" s="276" t="inlineStr">
        <is>
          <t>Test</t>
        </is>
      </c>
      <c r="H60" s="71" t="inlineStr">
        <is>
          <t>Bitrate [Mbps]</t>
        </is>
      </c>
      <c r="I60" s="10" t="n"/>
      <c r="J60" s="273" t="inlineStr">
        <is>
          <t>%</t>
        </is>
      </c>
      <c r="L60" s="273" t="inlineStr">
        <is>
          <t>YUV-PSNR</t>
        </is>
      </c>
      <c r="N60" s="275" t="n"/>
      <c r="O60" s="69" t="n"/>
      <c r="P60" s="4" t="n"/>
      <c r="R60" s="277" t="n"/>
      <c r="U60" s="277" t="n"/>
      <c r="V60" s="277" t="n"/>
      <c r="X60" s="277" t="n"/>
    </row>
    <row r="61">
      <c r="B61" s="177" t="inlineStr">
        <is>
          <t>Anchor</t>
        </is>
      </c>
      <c r="C61" s="101" t="inlineStr">
        <is>
          <t>Test point</t>
        </is>
      </c>
      <c r="D61" s="70" t="inlineStr">
        <is>
          <t>Total</t>
        </is>
      </c>
      <c r="E61" s="313" t="n"/>
      <c r="F61" s="177" t="inlineStr">
        <is>
          <t>Anchor</t>
        </is>
      </c>
      <c r="G61" s="101" t="inlineStr">
        <is>
          <t>Test point</t>
        </is>
      </c>
      <c r="H61" s="70" t="inlineStr">
        <is>
          <t>Total</t>
        </is>
      </c>
      <c r="I61" s="10" t="n"/>
      <c r="J61" s="75" t="n"/>
      <c r="L61" s="178">
        <f>CONCATENATE(B$2," ",L59)</f>
        <v/>
      </c>
      <c r="M61" s="196">
        <f>CONCATENATE(F$2," ",L59)</f>
        <v/>
      </c>
      <c r="N61" s="179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0" t="n"/>
      <c r="Y61" s="180" t="n"/>
      <c r="Z61" s="180" t="n"/>
    </row>
    <row r="62">
      <c r="B62" s="94">
        <f>B59</f>
        <v/>
      </c>
      <c r="C62" s="101" t="inlineStr">
        <is>
          <t>r01</t>
        </is>
      </c>
      <c r="D62" s="314">
        <f>0.001*INDIRECT($B62&amp;"!E5")</f>
        <v/>
      </c>
      <c r="E62" s="313" t="n"/>
      <c r="F62" s="94">
        <f>F59</f>
        <v/>
      </c>
      <c r="G62" s="101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6" t="n"/>
      <c r="AB62" s="317" t="n"/>
    </row>
    <row r="63">
      <c r="B63" s="94">
        <f>B62</f>
        <v/>
      </c>
      <c r="C63" s="101" t="inlineStr">
        <is>
          <t>r02</t>
        </is>
      </c>
      <c r="D63" s="314">
        <f>0.001*INDIRECT($B63&amp;"!E6")</f>
        <v/>
      </c>
      <c r="E63" s="313" t="n"/>
      <c r="F63" s="94">
        <f>F62</f>
        <v/>
      </c>
      <c r="G63" s="101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6" t="n"/>
    </row>
    <row r="64">
      <c r="B64" s="94">
        <f>B63</f>
        <v/>
      </c>
      <c r="C64" s="101" t="inlineStr">
        <is>
          <t>r03</t>
        </is>
      </c>
      <c r="D64" s="314">
        <f>0.001*INDIRECT($B64&amp;"!E7")</f>
        <v/>
      </c>
      <c r="E64" s="313" t="n"/>
      <c r="F64" s="94">
        <f>F63</f>
        <v/>
      </c>
      <c r="G64" s="101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6" t="n"/>
    </row>
    <row r="65">
      <c r="B65" s="94">
        <f>B64</f>
        <v/>
      </c>
      <c r="C65" s="101" t="inlineStr">
        <is>
          <t>r04</t>
        </is>
      </c>
      <c r="D65" s="314">
        <f>0.001*INDIRECT($B65&amp;"!E8")</f>
        <v/>
      </c>
      <c r="E65" s="313" t="n"/>
      <c r="F65" s="94">
        <f>F64</f>
        <v/>
      </c>
      <c r="G65" s="101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6" t="n"/>
    </row>
    <row r="66" ht="16.5" customHeight="1" s="274" thickBot="1">
      <c r="B66" s="72" t="n"/>
      <c r="C66" s="102" t="n"/>
      <c r="D66" s="319" t="n"/>
      <c r="E66" s="313" t="n"/>
      <c r="F66" s="72" t="n"/>
      <c r="G66" s="102" t="n"/>
      <c r="H66" s="314" t="n"/>
      <c r="I66" s="10" t="n"/>
      <c r="J66" s="315" t="n"/>
      <c r="L66" s="76" t="n"/>
      <c r="M66" s="77" t="n"/>
      <c r="N66" s="79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6" t="n"/>
      <c r="AB66" s="317" t="n"/>
    </row>
    <row r="67" ht="16.5" customHeight="1" s="274">
      <c r="B67" s="90" t="n"/>
      <c r="C67" s="91" t="n"/>
      <c r="D67" s="321" t="n"/>
      <c r="F67" s="90" t="n"/>
      <c r="G67" s="91" t="n"/>
      <c r="H67" s="321" t="n"/>
      <c r="J67" s="80">
        <f>MIN(D62:D66,H62:H66)</f>
        <v/>
      </c>
      <c r="L67" s="81" t="n"/>
      <c r="M67" s="82" t="n"/>
      <c r="N67" s="83" t="n"/>
      <c r="O67" s="313" t="n"/>
      <c r="P67" s="282" t="n"/>
      <c r="Q67" s="313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4" thickBot="1">
      <c r="B68" s="72" t="n"/>
      <c r="C68" s="74" t="n"/>
      <c r="D68" s="319" t="n"/>
      <c r="E68" s="313" t="n"/>
      <c r="F68" s="72" t="n"/>
      <c r="G68" s="74" t="n"/>
      <c r="H68" s="319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13" t="n"/>
      <c r="P68" s="6" t="n"/>
      <c r="Q68" s="313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4" thickBot="1"/>
    <row r="70">
      <c r="B70" s="279" t="inlineStr">
        <is>
          <t>breakdance_track</t>
        </is>
      </c>
      <c r="C70" s="280" t="n"/>
      <c r="D70" s="281" t="n"/>
      <c r="E70" s="3" t="n"/>
      <c r="F70" s="279">
        <f>B70</f>
        <v/>
      </c>
      <c r="G70" s="280" t="n"/>
      <c r="H70" s="281" t="n"/>
      <c r="I70" s="3" t="n"/>
      <c r="J70" s="282" t="n"/>
      <c r="L70" s="282">
        <f>F70</f>
        <v/>
      </c>
      <c r="M70" s="280" t="n"/>
      <c r="N70" s="281" t="n"/>
      <c r="O70" s="180" t="n"/>
      <c r="P70" s="282" t="n"/>
      <c r="U70" s="283" t="n"/>
      <c r="V70" s="283" t="n"/>
      <c r="X70" s="283" t="n"/>
    </row>
    <row r="71">
      <c r="B71" s="276" t="inlineStr">
        <is>
          <t>Test</t>
        </is>
      </c>
      <c r="D71" s="71" t="inlineStr">
        <is>
          <t>Bitrate [Mbps]</t>
        </is>
      </c>
      <c r="E71" s="313" t="n"/>
      <c r="F71" s="276" t="inlineStr">
        <is>
          <t>Test</t>
        </is>
      </c>
      <c r="H71" s="71" t="inlineStr">
        <is>
          <t>Bitrate [Mbps]</t>
        </is>
      </c>
      <c r="I71" s="10" t="n"/>
      <c r="J71" s="273" t="inlineStr">
        <is>
          <t>%</t>
        </is>
      </c>
      <c r="L71" s="273" t="inlineStr">
        <is>
          <t>YUV-PSNR</t>
        </is>
      </c>
      <c r="N71" s="275" t="n"/>
      <c r="O71" s="69" t="n"/>
      <c r="P71" s="4" t="n"/>
      <c r="R71" s="277" t="n"/>
      <c r="U71" s="277" t="n"/>
      <c r="V71" s="277" t="n"/>
      <c r="X71" s="277" t="n"/>
    </row>
    <row r="72">
      <c r="B72" s="177" t="inlineStr">
        <is>
          <t>Anchor</t>
        </is>
      </c>
      <c r="C72" s="101" t="inlineStr">
        <is>
          <t>Test point</t>
        </is>
      </c>
      <c r="D72" s="70" t="inlineStr">
        <is>
          <t>Total</t>
        </is>
      </c>
      <c r="E72" s="313" t="n"/>
      <c r="F72" s="177" t="inlineStr">
        <is>
          <t>Anchor</t>
        </is>
      </c>
      <c r="G72" s="101" t="inlineStr">
        <is>
          <t>Test point</t>
        </is>
      </c>
      <c r="H72" s="70" t="inlineStr">
        <is>
          <t>Total</t>
        </is>
      </c>
      <c r="I72" s="10" t="n"/>
      <c r="J72" s="75" t="n"/>
      <c r="L72" s="178">
        <f>CONCATENATE(B$2," ",L70)</f>
        <v/>
      </c>
      <c r="M72" s="196">
        <f>CONCATENATE(F$2," ",L70)</f>
        <v/>
      </c>
      <c r="N72" s="179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0" t="n"/>
      <c r="Y72" s="180" t="n"/>
      <c r="Z72" s="180" t="n"/>
    </row>
    <row r="73">
      <c r="B73" s="94">
        <f>B70</f>
        <v/>
      </c>
      <c r="C73" s="101" t="inlineStr">
        <is>
          <t>r01</t>
        </is>
      </c>
      <c r="D73" s="314">
        <f>0.001*INDIRECT($B73&amp;"!E5")</f>
        <v/>
      </c>
      <c r="E73" s="313" t="n"/>
      <c r="F73" s="94">
        <f>F70</f>
        <v/>
      </c>
      <c r="G73" s="101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6" t="n"/>
      <c r="AB73" s="317" t="n"/>
    </row>
    <row r="74">
      <c r="B74" s="94">
        <f>B73</f>
        <v/>
      </c>
      <c r="C74" s="101" t="inlineStr">
        <is>
          <t>r02</t>
        </is>
      </c>
      <c r="D74" s="314">
        <f>0.001*INDIRECT($B74&amp;"!E6")</f>
        <v/>
      </c>
      <c r="E74" s="313" t="n"/>
      <c r="F74" s="94">
        <f>F73</f>
        <v/>
      </c>
      <c r="G74" s="101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6" t="n"/>
    </row>
    <row r="75">
      <c r="B75" s="94">
        <f>B74</f>
        <v/>
      </c>
      <c r="C75" s="101" t="inlineStr">
        <is>
          <t>r03</t>
        </is>
      </c>
      <c r="D75" s="314">
        <f>0.001*INDIRECT($B75&amp;"!E7")</f>
        <v/>
      </c>
      <c r="E75" s="313" t="n"/>
      <c r="F75" s="94">
        <f>F74</f>
        <v/>
      </c>
      <c r="G75" s="101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6" t="n"/>
    </row>
    <row r="76">
      <c r="B76" s="94">
        <f>B75</f>
        <v/>
      </c>
      <c r="C76" s="101" t="inlineStr">
        <is>
          <t>r04</t>
        </is>
      </c>
      <c r="D76" s="314">
        <f>0.001*INDIRECT($B76&amp;"!E8")</f>
        <v/>
      </c>
      <c r="E76" s="313" t="n"/>
      <c r="F76" s="94">
        <f>F75</f>
        <v/>
      </c>
      <c r="G76" s="101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6" t="n"/>
    </row>
    <row r="77" ht="16.5" customHeight="1" s="274" thickBot="1">
      <c r="B77" s="72" t="n"/>
      <c r="C77" s="102" t="n"/>
      <c r="D77" s="319" t="n"/>
      <c r="E77" s="313" t="n"/>
      <c r="F77" s="72" t="n"/>
      <c r="G77" s="102" t="n"/>
      <c r="H77" s="314" t="n"/>
      <c r="I77" s="10" t="n"/>
      <c r="J77" s="315" t="n"/>
      <c r="L77" s="76" t="n"/>
      <c r="M77" s="77" t="n"/>
      <c r="N77" s="79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6" t="n"/>
      <c r="AB77" s="317" t="n"/>
    </row>
    <row r="78" ht="16.5" customHeight="1" s="274">
      <c r="B78" s="90" t="n"/>
      <c r="C78" s="91" t="n"/>
      <c r="D78" s="321" t="n"/>
      <c r="F78" s="90" t="n"/>
      <c r="G78" s="91" t="n"/>
      <c r="H78" s="321" t="n"/>
      <c r="J78" s="80">
        <f>MIN(D73:D77,H73:H77)</f>
        <v/>
      </c>
      <c r="L78" s="81" t="n"/>
      <c r="M78" s="82" t="n"/>
      <c r="N78" s="83" t="n"/>
      <c r="O78" s="313" t="n"/>
      <c r="P78" s="282" t="n"/>
      <c r="Q78" s="313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4" thickBot="1">
      <c r="B79" s="72" t="n"/>
      <c r="C79" s="74" t="n"/>
      <c r="D79" s="319" t="n"/>
      <c r="E79" s="313" t="n"/>
      <c r="F79" s="72" t="n"/>
      <c r="G79" s="74" t="n"/>
      <c r="H79" s="319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13" t="n"/>
      <c r="P79" s="6" t="n"/>
      <c r="Q79" s="313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4" thickBot="1"/>
    <row r="81">
      <c r="B81" s="279" t="inlineStr">
        <is>
          <t>breakdance_semitrack</t>
        </is>
      </c>
      <c r="C81" s="280" t="n"/>
      <c r="D81" s="281" t="n"/>
      <c r="E81" s="3" t="n"/>
      <c r="F81" s="279">
        <f>B81</f>
        <v/>
      </c>
      <c r="G81" s="280" t="n"/>
      <c r="H81" s="281" t="n"/>
      <c r="I81" s="3" t="n"/>
      <c r="J81" s="282" t="n"/>
      <c r="L81" s="282">
        <f>F81</f>
        <v/>
      </c>
      <c r="M81" s="280" t="n"/>
      <c r="N81" s="281" t="n"/>
      <c r="O81" s="180" t="n"/>
      <c r="P81" s="282" t="n"/>
      <c r="U81" s="283" t="n"/>
      <c r="V81" s="283" t="n"/>
      <c r="X81" s="283" t="n"/>
    </row>
    <row r="82">
      <c r="B82" s="276" t="inlineStr">
        <is>
          <t>Test</t>
        </is>
      </c>
      <c r="D82" s="71" t="inlineStr">
        <is>
          <t>Bitrate [Mbps]</t>
        </is>
      </c>
      <c r="E82" s="313" t="n"/>
      <c r="F82" s="276" t="inlineStr">
        <is>
          <t>Test</t>
        </is>
      </c>
      <c r="H82" s="71" t="inlineStr">
        <is>
          <t>Bitrate [Mbps]</t>
        </is>
      </c>
      <c r="I82" s="10" t="n"/>
      <c r="J82" s="273" t="inlineStr">
        <is>
          <t>%</t>
        </is>
      </c>
      <c r="L82" s="273" t="inlineStr">
        <is>
          <t>YUV-PSNR</t>
        </is>
      </c>
      <c r="N82" s="275" t="n"/>
      <c r="O82" s="69" t="n"/>
      <c r="P82" s="4" t="n"/>
      <c r="R82" s="277" t="n"/>
      <c r="U82" s="277" t="n"/>
      <c r="V82" s="277" t="n"/>
      <c r="X82" s="277" t="n"/>
    </row>
    <row r="83">
      <c r="B83" s="177" t="inlineStr">
        <is>
          <t>Anchor</t>
        </is>
      </c>
      <c r="C83" s="101" t="inlineStr">
        <is>
          <t>Test point</t>
        </is>
      </c>
      <c r="D83" s="70" t="inlineStr">
        <is>
          <t>Total</t>
        </is>
      </c>
      <c r="E83" s="313" t="n"/>
      <c r="F83" s="177" t="inlineStr">
        <is>
          <t>Anchor</t>
        </is>
      </c>
      <c r="G83" s="101" t="inlineStr">
        <is>
          <t>Test point</t>
        </is>
      </c>
      <c r="H83" s="70" t="inlineStr">
        <is>
          <t>Total</t>
        </is>
      </c>
      <c r="I83" s="10" t="n"/>
      <c r="J83" s="75" t="n"/>
      <c r="L83" s="178">
        <f>CONCATENATE(B$2," ",L81)</f>
        <v/>
      </c>
      <c r="M83" s="196">
        <f>CONCATENATE(F$2," ",L81)</f>
        <v/>
      </c>
      <c r="N83" s="179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0" t="n"/>
      <c r="Y83" s="180" t="n"/>
      <c r="Z83" s="180" t="n"/>
    </row>
    <row r="84">
      <c r="B84" s="94">
        <f>B81</f>
        <v/>
      </c>
      <c r="C84" s="101" t="inlineStr">
        <is>
          <t>r01</t>
        </is>
      </c>
      <c r="D84" s="314">
        <f>0.001*INDIRECT($B84&amp;"!E5")</f>
        <v/>
      </c>
      <c r="E84" s="313" t="n"/>
      <c r="F84" s="94">
        <f>F81</f>
        <v/>
      </c>
      <c r="G84" s="101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6" t="n"/>
      <c r="AB84" s="317" t="n"/>
    </row>
    <row r="85">
      <c r="B85" s="94">
        <f>B84</f>
        <v/>
      </c>
      <c r="C85" s="101" t="inlineStr">
        <is>
          <t>r02</t>
        </is>
      </c>
      <c r="D85" s="314">
        <f>0.001*INDIRECT($B85&amp;"!E6")</f>
        <v/>
      </c>
      <c r="E85" s="313" t="n"/>
      <c r="F85" s="94">
        <f>F84</f>
        <v/>
      </c>
      <c r="G85" s="101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6" t="n"/>
    </row>
    <row r="86">
      <c r="B86" s="94">
        <f>B85</f>
        <v/>
      </c>
      <c r="C86" s="101" t="inlineStr">
        <is>
          <t>r03</t>
        </is>
      </c>
      <c r="D86" s="314">
        <f>0.001*INDIRECT($B86&amp;"!E7")</f>
        <v/>
      </c>
      <c r="E86" s="313" t="n"/>
      <c r="F86" s="94">
        <f>F85</f>
        <v/>
      </c>
      <c r="G86" s="101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6" t="n"/>
    </row>
    <row r="87">
      <c r="B87" s="94">
        <f>B86</f>
        <v/>
      </c>
      <c r="C87" s="101" t="inlineStr">
        <is>
          <t>r04</t>
        </is>
      </c>
      <c r="D87" s="314">
        <f>0.001*INDIRECT($B87&amp;"!E8")</f>
        <v/>
      </c>
      <c r="E87" s="313" t="n"/>
      <c r="F87" s="94">
        <f>F86</f>
        <v/>
      </c>
      <c r="G87" s="101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6" t="n"/>
    </row>
    <row r="88" ht="16.5" customHeight="1" s="274" thickBot="1">
      <c r="B88" s="72" t="n"/>
      <c r="C88" s="102" t="n"/>
      <c r="D88" s="319" t="n"/>
      <c r="E88" s="313" t="n"/>
      <c r="F88" s="72" t="n"/>
      <c r="G88" s="102" t="n"/>
      <c r="H88" s="314" t="n"/>
      <c r="I88" s="10" t="n"/>
      <c r="J88" s="315" t="n"/>
      <c r="L88" s="76" t="n"/>
      <c r="M88" s="77" t="n"/>
      <c r="N88" s="79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6" t="n"/>
      <c r="AB88" s="317" t="n"/>
    </row>
    <row r="89" ht="16.5" customHeight="1" s="274">
      <c r="B89" s="90" t="n"/>
      <c r="C89" s="91" t="n"/>
      <c r="D89" s="321" t="n"/>
      <c r="F89" s="90" t="n"/>
      <c r="G89" s="91" t="n"/>
      <c r="H89" s="321" t="n"/>
      <c r="J89" s="80">
        <f>MIN(D84:D88,H84:H88)</f>
        <v/>
      </c>
      <c r="L89" s="81" t="n"/>
      <c r="M89" s="82" t="n"/>
      <c r="N89" s="83" t="n"/>
      <c r="O89" s="313" t="n"/>
      <c r="P89" s="282" t="n"/>
      <c r="Q89" s="313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4" thickBot="1">
      <c r="B90" s="72" t="n"/>
      <c r="C90" s="74" t="n"/>
      <c r="D90" s="319" t="n"/>
      <c r="E90" s="313" t="n"/>
      <c r="F90" s="72" t="n"/>
      <c r="G90" s="74" t="n"/>
      <c r="H90" s="319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13" t="n"/>
      <c r="P90" s="6" t="n"/>
      <c r="Q90" s="313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4" thickBot="1"/>
    <row r="92">
      <c r="B92" s="279" t="inlineStr">
        <is>
          <t>bartender_track</t>
        </is>
      </c>
      <c r="C92" s="280" t="n"/>
      <c r="D92" s="281" t="n"/>
      <c r="E92" s="3" t="n"/>
      <c r="F92" s="279">
        <f>B92</f>
        <v/>
      </c>
      <c r="G92" s="280" t="n"/>
      <c r="H92" s="281" t="n"/>
      <c r="I92" s="3" t="n"/>
      <c r="J92" s="282" t="n"/>
      <c r="L92" s="282">
        <f>F92</f>
        <v/>
      </c>
      <c r="M92" s="280" t="n"/>
      <c r="N92" s="281" t="n"/>
      <c r="O92" s="180" t="n"/>
      <c r="P92" s="282" t="n"/>
      <c r="U92" s="283" t="n"/>
      <c r="V92" s="283" t="n"/>
      <c r="X92" s="283" t="n"/>
    </row>
    <row r="93">
      <c r="B93" s="276" t="inlineStr">
        <is>
          <t>Test</t>
        </is>
      </c>
      <c r="D93" s="71" t="inlineStr">
        <is>
          <t>Bitrate [Mbps]</t>
        </is>
      </c>
      <c r="E93" s="313" t="n"/>
      <c r="F93" s="276" t="inlineStr">
        <is>
          <t>Test</t>
        </is>
      </c>
      <c r="H93" s="71" t="inlineStr">
        <is>
          <t>Bitrate [Mbps]</t>
        </is>
      </c>
      <c r="I93" s="10" t="n"/>
      <c r="J93" s="273" t="inlineStr">
        <is>
          <t>%</t>
        </is>
      </c>
      <c r="L93" s="273" t="inlineStr">
        <is>
          <t>YUV-PSNR</t>
        </is>
      </c>
      <c r="N93" s="275" t="n"/>
      <c r="O93" s="69" t="n"/>
      <c r="P93" s="4" t="n"/>
      <c r="R93" s="277" t="n"/>
      <c r="U93" s="277" t="n"/>
      <c r="V93" s="277" t="n"/>
      <c r="X93" s="277" t="n"/>
    </row>
    <row r="94">
      <c r="B94" s="177" t="inlineStr">
        <is>
          <t>Anchor</t>
        </is>
      </c>
      <c r="C94" s="101" t="inlineStr">
        <is>
          <t>Test point</t>
        </is>
      </c>
      <c r="D94" s="70" t="inlineStr">
        <is>
          <t>Total</t>
        </is>
      </c>
      <c r="E94" s="313" t="n"/>
      <c r="F94" s="177" t="inlineStr">
        <is>
          <t>Anchor</t>
        </is>
      </c>
      <c r="G94" s="101" t="inlineStr">
        <is>
          <t>Test point</t>
        </is>
      </c>
      <c r="H94" s="70" t="inlineStr">
        <is>
          <t>Total</t>
        </is>
      </c>
      <c r="I94" s="10" t="n"/>
      <c r="J94" s="75" t="n"/>
      <c r="L94" s="178">
        <f>CONCATENATE(B$2," ",L92)</f>
        <v/>
      </c>
      <c r="M94" s="196">
        <f>CONCATENATE(F$2," ",L92)</f>
        <v/>
      </c>
      <c r="N94" s="179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0" t="n"/>
      <c r="Y94" s="180" t="n"/>
      <c r="Z94" s="180" t="n"/>
    </row>
    <row r="95">
      <c r="B95" s="94">
        <f>B92</f>
        <v/>
      </c>
      <c r="C95" s="101" t="inlineStr">
        <is>
          <t>r01</t>
        </is>
      </c>
      <c r="D95" s="314">
        <f>0.001*INDIRECT($B95&amp;"!E5")</f>
        <v/>
      </c>
      <c r="E95" s="313" t="n"/>
      <c r="F95" s="94">
        <f>F92</f>
        <v/>
      </c>
      <c r="G95" s="101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6" t="n"/>
      <c r="AB95" s="317" t="n"/>
    </row>
    <row r="96">
      <c r="B96" s="94">
        <f>B95</f>
        <v/>
      </c>
      <c r="C96" s="101" t="inlineStr">
        <is>
          <t>r02</t>
        </is>
      </c>
      <c r="D96" s="314">
        <f>0.001*INDIRECT($B96&amp;"!E6")</f>
        <v/>
      </c>
      <c r="E96" s="313" t="n"/>
      <c r="F96" s="94">
        <f>F95</f>
        <v/>
      </c>
      <c r="G96" s="101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6" t="n"/>
    </row>
    <row r="97">
      <c r="B97" s="94">
        <f>B96</f>
        <v/>
      </c>
      <c r="C97" s="101" t="inlineStr">
        <is>
          <t>r03</t>
        </is>
      </c>
      <c r="D97" s="314">
        <f>0.001*INDIRECT($B97&amp;"!E7")</f>
        <v/>
      </c>
      <c r="E97" s="313" t="n"/>
      <c r="F97" s="94">
        <f>F96</f>
        <v/>
      </c>
      <c r="G97" s="101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6" t="n"/>
    </row>
    <row r="98">
      <c r="B98" s="94">
        <f>B97</f>
        <v/>
      </c>
      <c r="C98" s="101" t="inlineStr">
        <is>
          <t>r04</t>
        </is>
      </c>
      <c r="D98" s="314">
        <f>0.001*INDIRECT($B98&amp;"!E8")</f>
        <v/>
      </c>
      <c r="E98" s="313" t="n"/>
      <c r="F98" s="94">
        <f>F97</f>
        <v/>
      </c>
      <c r="G98" s="101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6" t="n"/>
    </row>
    <row r="99" ht="16.5" customHeight="1" s="274" thickBot="1">
      <c r="B99" s="72" t="n"/>
      <c r="C99" s="102" t="n"/>
      <c r="D99" s="319" t="n"/>
      <c r="E99" s="313" t="n"/>
      <c r="F99" s="72" t="n"/>
      <c r="G99" s="102" t="n"/>
      <c r="H99" s="314" t="n"/>
      <c r="I99" s="10" t="n"/>
      <c r="J99" s="315" t="n"/>
      <c r="L99" s="76" t="n"/>
      <c r="M99" s="77" t="n"/>
      <c r="N99" s="79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6" t="n"/>
      <c r="AB99" s="317" t="n"/>
    </row>
    <row r="100" ht="16.5" customHeight="1" s="274">
      <c r="B100" s="90" t="n"/>
      <c r="C100" s="91" t="n"/>
      <c r="D100" s="321" t="n"/>
      <c r="F100" s="90" t="n"/>
      <c r="G100" s="91" t="n"/>
      <c r="H100" s="321" t="n"/>
      <c r="J100" s="80">
        <f>MIN(D95:D99,H95:H99)</f>
        <v/>
      </c>
      <c r="L100" s="81" t="n"/>
      <c r="M100" s="82" t="n"/>
      <c r="N100" s="83" t="n"/>
      <c r="O100" s="313" t="n"/>
      <c r="P100" s="282" t="n"/>
      <c r="Q100" s="313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4" thickBot="1">
      <c r="B101" s="72" t="n"/>
      <c r="C101" s="74" t="n"/>
      <c r="D101" s="319" t="n"/>
      <c r="E101" s="313" t="n"/>
      <c r="F101" s="72" t="n"/>
      <c r="G101" s="74" t="n"/>
      <c r="H101" s="319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13" t="n"/>
      <c r="P101" s="6" t="n"/>
      <c r="Q101" s="313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4" thickBot="1"/>
    <row r="103">
      <c r="B103" s="279" t="inlineStr">
        <is>
          <t>bartender_semitrack</t>
        </is>
      </c>
      <c r="C103" s="280" t="n"/>
      <c r="D103" s="281" t="n"/>
      <c r="E103" s="3" t="n"/>
      <c r="F103" s="279">
        <f>B103</f>
        <v/>
      </c>
      <c r="G103" s="280" t="n"/>
      <c r="H103" s="281" t="n"/>
      <c r="I103" s="3" t="n"/>
      <c r="J103" s="282" t="n"/>
      <c r="L103" s="282">
        <f>F103</f>
        <v/>
      </c>
      <c r="M103" s="280" t="n"/>
      <c r="N103" s="281" t="n"/>
      <c r="O103" s="180" t="n"/>
      <c r="P103" s="282" t="n"/>
      <c r="U103" s="283" t="n"/>
      <c r="V103" s="283" t="n"/>
      <c r="X103" s="283" t="n"/>
    </row>
    <row r="104">
      <c r="B104" s="276" t="inlineStr">
        <is>
          <t>Test</t>
        </is>
      </c>
      <c r="D104" s="71" t="inlineStr">
        <is>
          <t>Bitrate [Mbps]</t>
        </is>
      </c>
      <c r="E104" s="313" t="n"/>
      <c r="F104" s="276" t="inlineStr">
        <is>
          <t>Test</t>
        </is>
      </c>
      <c r="H104" s="71" t="inlineStr">
        <is>
          <t>Bitrate [Mbps]</t>
        </is>
      </c>
      <c r="I104" s="10" t="n"/>
      <c r="J104" s="273" t="inlineStr">
        <is>
          <t>%</t>
        </is>
      </c>
      <c r="L104" s="273" t="inlineStr">
        <is>
          <t>YUV-PSNR</t>
        </is>
      </c>
      <c r="N104" s="275" t="n"/>
      <c r="O104" s="69" t="n"/>
      <c r="P104" s="4" t="n"/>
      <c r="R104" s="277" t="n"/>
      <c r="U104" s="277" t="n"/>
      <c r="V104" s="277" t="n"/>
      <c r="X104" s="277" t="n"/>
    </row>
    <row r="105">
      <c r="B105" s="177" t="inlineStr">
        <is>
          <t>Anchor</t>
        </is>
      </c>
      <c r="C105" s="101" t="inlineStr">
        <is>
          <t>Test point</t>
        </is>
      </c>
      <c r="D105" s="70" t="inlineStr">
        <is>
          <t>Total</t>
        </is>
      </c>
      <c r="E105" s="313" t="n"/>
      <c r="F105" s="177" t="inlineStr">
        <is>
          <t>Anchor</t>
        </is>
      </c>
      <c r="G105" s="101" t="inlineStr">
        <is>
          <t>Test point</t>
        </is>
      </c>
      <c r="H105" s="70" t="inlineStr">
        <is>
          <t>Total</t>
        </is>
      </c>
      <c r="I105" s="10" t="n"/>
      <c r="J105" s="75" t="n"/>
      <c r="L105" s="178">
        <f>CONCATENATE(B$2," ",L103)</f>
        <v/>
      </c>
      <c r="M105" s="196">
        <f>CONCATENATE(F$2," ",L103)</f>
        <v/>
      </c>
      <c r="N105" s="179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0" t="n"/>
      <c r="Y105" s="180" t="n"/>
      <c r="Z105" s="180" t="n"/>
    </row>
    <row r="106">
      <c r="B106" s="94">
        <f>B103</f>
        <v/>
      </c>
      <c r="C106" s="101" t="inlineStr">
        <is>
          <t>r01</t>
        </is>
      </c>
      <c r="D106" s="314">
        <f>0.001*INDIRECT($B106&amp;"!E5")</f>
        <v/>
      </c>
      <c r="E106" s="313" t="n"/>
      <c r="F106" s="94">
        <f>F103</f>
        <v/>
      </c>
      <c r="G106" s="101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6" t="n"/>
      <c r="AB106" s="317" t="n"/>
    </row>
    <row r="107">
      <c r="B107" s="94">
        <f>B106</f>
        <v/>
      </c>
      <c r="C107" s="101" t="inlineStr">
        <is>
          <t>r02</t>
        </is>
      </c>
      <c r="D107" s="314">
        <f>0.001*INDIRECT($B107&amp;"!E6")</f>
        <v/>
      </c>
      <c r="E107" s="313" t="n"/>
      <c r="F107" s="94">
        <f>F106</f>
        <v/>
      </c>
      <c r="G107" s="101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6" t="n"/>
    </row>
    <row r="108">
      <c r="B108" s="94">
        <f>B107</f>
        <v/>
      </c>
      <c r="C108" s="101" t="inlineStr">
        <is>
          <t>r03</t>
        </is>
      </c>
      <c r="D108" s="314">
        <f>0.001*INDIRECT($B108&amp;"!E7")</f>
        <v/>
      </c>
      <c r="E108" s="313" t="n"/>
      <c r="F108" s="94">
        <f>F107</f>
        <v/>
      </c>
      <c r="G108" s="101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6" t="n"/>
    </row>
    <row r="109">
      <c r="B109" s="94">
        <f>B108</f>
        <v/>
      </c>
      <c r="C109" s="101" t="inlineStr">
        <is>
          <t>r04</t>
        </is>
      </c>
      <c r="D109" s="314">
        <f>0.001*INDIRECT($B109&amp;"!E8")</f>
        <v/>
      </c>
      <c r="E109" s="313" t="n"/>
      <c r="F109" s="94">
        <f>F108</f>
        <v/>
      </c>
      <c r="G109" s="101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6" t="n"/>
    </row>
    <row r="110" ht="16.5" customHeight="1" s="274" thickBot="1">
      <c r="B110" s="72" t="n"/>
      <c r="C110" s="102" t="n"/>
      <c r="D110" s="319" t="n"/>
      <c r="E110" s="313" t="n"/>
      <c r="F110" s="72" t="n"/>
      <c r="G110" s="102" t="n"/>
      <c r="H110" s="314" t="n"/>
      <c r="I110" s="10" t="n"/>
      <c r="J110" s="315" t="n"/>
      <c r="L110" s="76" t="n"/>
      <c r="M110" s="77" t="n"/>
      <c r="N110" s="79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6" t="n"/>
      <c r="AB110" s="317" t="n"/>
    </row>
    <row r="111" ht="16.5" customHeight="1" s="274">
      <c r="B111" s="90" t="n"/>
      <c r="C111" s="91" t="n"/>
      <c r="D111" s="321" t="n"/>
      <c r="F111" s="90" t="n"/>
      <c r="G111" s="91" t="n"/>
      <c r="H111" s="321" t="n"/>
      <c r="J111" s="80">
        <f>MIN(D106:D110,H106:H110)</f>
        <v/>
      </c>
      <c r="L111" s="81" t="n"/>
      <c r="M111" s="82" t="n"/>
      <c r="N111" s="83" t="n"/>
      <c r="O111" s="313" t="n"/>
      <c r="P111" s="282" t="n"/>
      <c r="Q111" s="313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4" thickBot="1">
      <c r="B112" s="72" t="n"/>
      <c r="C112" s="74" t="n"/>
      <c r="D112" s="319" t="n"/>
      <c r="E112" s="313" t="n"/>
      <c r="F112" s="72" t="n"/>
      <c r="G112" s="74" t="n"/>
      <c r="H112" s="319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13" t="n"/>
      <c r="P112" s="6" t="n"/>
      <c r="Q112" s="313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80" t="n"/>
      <c r="C215" s="180" t="n"/>
      <c r="D215" s="3" t="n"/>
      <c r="E215" s="3" t="n"/>
      <c r="F215" s="3" t="n"/>
      <c r="G215" s="3" t="n"/>
      <c r="H215" s="3" t="n"/>
      <c r="I215" s="3" t="n"/>
      <c r="J215" s="3" t="n"/>
      <c r="L215" s="180" t="n"/>
      <c r="M215" s="180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0" t="n"/>
      <c r="Y215" s="180" t="n"/>
      <c r="Z215" s="180" t="n"/>
    </row>
    <row r="216">
      <c r="B216" s="40" t="n"/>
      <c r="C216" s="180" t="n"/>
      <c r="D216" s="313" t="n"/>
      <c r="E216" s="313" t="n"/>
      <c r="F216" s="313" t="n"/>
      <c r="G216" s="313" t="n"/>
      <c r="H216" s="10" t="n"/>
      <c r="I216" s="10" t="n"/>
      <c r="J216" s="10" t="n"/>
      <c r="L216" s="40" t="n"/>
      <c r="M216" s="180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6" t="n"/>
      <c r="AB216" s="317" t="n"/>
    </row>
    <row r="217">
      <c r="B217" s="40" t="n"/>
      <c r="C217" s="180" t="n"/>
      <c r="D217" s="313" t="n"/>
      <c r="E217" s="313" t="n"/>
      <c r="F217" s="313" t="n"/>
      <c r="G217" s="313" t="n"/>
      <c r="H217" s="10" t="n"/>
      <c r="I217" s="10" t="n"/>
      <c r="J217" s="10" t="n"/>
      <c r="L217" s="40" t="n"/>
      <c r="M217" s="180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6" t="n"/>
    </row>
    <row r="218">
      <c r="B218" s="40" t="n"/>
      <c r="C218" s="180" t="n"/>
      <c r="D218" s="313" t="n"/>
      <c r="E218" s="313" t="n"/>
      <c r="F218" s="313" t="n"/>
      <c r="G218" s="313" t="n"/>
      <c r="H218" s="10" t="n"/>
      <c r="I218" s="10" t="n"/>
      <c r="J218" s="10" t="n"/>
      <c r="L218" s="40" t="n"/>
      <c r="M218" s="180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6" t="n"/>
    </row>
    <row r="219" ht="16.5" customHeight="1" s="274">
      <c r="B219" s="40" t="n"/>
      <c r="C219" s="180" t="n"/>
      <c r="D219" s="313" t="n"/>
      <c r="E219" s="313" t="n"/>
      <c r="F219" s="313" t="n"/>
      <c r="G219" s="313" t="n"/>
      <c r="H219" s="10" t="n"/>
      <c r="I219" s="10" t="n"/>
      <c r="J219" s="10" t="n"/>
      <c r="L219" s="40" t="n"/>
      <c r="M219" s="180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6" t="n"/>
      <c r="AB219" s="317" t="n"/>
    </row>
    <row r="220">
      <c r="B220" s="40" t="n"/>
      <c r="C220" s="180" t="n"/>
      <c r="D220" s="313" t="n"/>
      <c r="E220" s="313" t="n"/>
      <c r="F220" s="313" t="n"/>
      <c r="G220" s="313" t="n"/>
      <c r="H220" s="10" t="n"/>
      <c r="I220" s="10" t="n"/>
      <c r="J220" s="10" t="n"/>
      <c r="L220" s="40" t="n"/>
      <c r="M220" s="180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4">
      <c r="B221" s="40" t="n"/>
      <c r="D221" s="313" t="n"/>
      <c r="E221" s="313" t="n"/>
      <c r="F221" s="313" t="n"/>
      <c r="G221" s="313" t="n"/>
      <c r="H221" s="10" t="n"/>
      <c r="I221" s="10" t="n"/>
      <c r="J221" s="10" t="n"/>
      <c r="L221" s="40" t="n"/>
      <c r="M221" s="180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8" bestFit="1" customWidth="1" style="274" min="14" max="14"/>
    <col width="4.59765625" customWidth="1" style="274" min="15" max="15"/>
    <col width="9.6992187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83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inlineStr"/>
      <c r="AF1" s="11" t="inlineStr"/>
    </row>
    <row r="2">
      <c r="B2" s="278">
        <f>'Summary (auto)'!C3</f>
        <v/>
      </c>
      <c r="E2" s="203" t="n"/>
      <c r="F2" s="278">
        <f>'Summary (auto)'!C4</f>
        <v/>
      </c>
      <c r="I2" s="283" t="n"/>
      <c r="J2" s="277" t="inlineStr">
        <is>
          <t>Rate</t>
        </is>
      </c>
      <c r="K2" s="283" t="n"/>
      <c r="L2" s="277" t="inlineStr">
        <is>
          <t>Distortion</t>
        </is>
      </c>
      <c r="O2" s="283" t="n"/>
      <c r="P2" s="277" t="inlineStr">
        <is>
          <t>BD-rate</t>
        </is>
      </c>
      <c r="U2" s="277" t="n"/>
      <c r="V2" s="277" t="n"/>
    </row>
    <row r="3" ht="16.5" customHeight="1" s="274" thickBot="1">
      <c r="A3" s="175" t="inlineStr"/>
      <c r="B3" s="203" t="n"/>
      <c r="C3" s="203" t="n"/>
      <c r="D3" s="203" t="n"/>
      <c r="E3" s="203" t="n"/>
      <c r="F3" s="203" t="n"/>
      <c r="G3" s="203" t="n"/>
      <c r="H3" s="203" t="n"/>
      <c r="I3" s="283" t="n"/>
      <c r="J3" s="283" t="n"/>
      <c r="K3" s="176" t="inlineStr"/>
      <c r="L3" s="87" t="inlineStr">
        <is>
          <t>H</t>
        </is>
      </c>
      <c r="M3" s="87" t="inlineStr">
        <is>
          <t>Z</t>
        </is>
      </c>
      <c r="N3" s="283" t="n"/>
      <c r="O3" s="176" t="inlineStr"/>
      <c r="P3" s="283" t="n"/>
      <c r="U3" s="175" t="inlineStr"/>
      <c r="W3" s="175" t="inlineStr"/>
    </row>
    <row r="4">
      <c r="B4" s="279" t="inlineStr">
        <is>
          <t>fruit</t>
        </is>
      </c>
      <c r="C4" s="280" t="n"/>
      <c r="D4" s="281" t="n"/>
      <c r="E4" s="3" t="n"/>
      <c r="F4" s="279">
        <f>B4</f>
        <v/>
      </c>
      <c r="G4" s="280" t="n"/>
      <c r="H4" s="281" t="n"/>
      <c r="I4" s="3" t="n"/>
      <c r="J4" s="282" t="n"/>
      <c r="L4" s="282">
        <f>F4</f>
        <v/>
      </c>
      <c r="M4" s="280" t="n"/>
      <c r="N4" s="281" t="n"/>
      <c r="O4" s="180" t="n"/>
      <c r="P4" s="282" t="n"/>
      <c r="Q4" s="180" t="n"/>
      <c r="R4" s="180" t="n"/>
      <c r="S4" s="180" t="n"/>
      <c r="T4" s="180" t="n"/>
      <c r="U4" s="283" t="n"/>
      <c r="V4" s="283" t="n"/>
      <c r="X4" s="283" t="n"/>
    </row>
    <row r="5">
      <c r="B5" s="276" t="inlineStr">
        <is>
          <t>Test</t>
        </is>
      </c>
      <c r="D5" s="71" t="inlineStr">
        <is>
          <t>Bitrate [Mbps]</t>
        </is>
      </c>
      <c r="E5" s="313" t="n"/>
      <c r="F5" s="276" t="inlineStr">
        <is>
          <t>Test</t>
        </is>
      </c>
      <c r="H5" s="71" t="inlineStr">
        <is>
          <t>Bitrate [Mbps]</t>
        </is>
      </c>
      <c r="I5" s="10" t="n"/>
      <c r="J5" s="273" t="inlineStr">
        <is>
          <t>%</t>
        </is>
      </c>
      <c r="L5" s="273" t="inlineStr">
        <is>
          <t>YUV-SSIM</t>
        </is>
      </c>
      <c r="N5" s="275" t="n"/>
      <c r="O5" s="69" t="n"/>
      <c r="P5" s="4" t="n"/>
      <c r="Q5" s="69" t="n"/>
      <c r="R5" s="277" t="n"/>
      <c r="U5" s="277" t="n"/>
      <c r="V5" s="277" t="n"/>
      <c r="X5" s="277" t="n"/>
    </row>
    <row r="6">
      <c r="B6" s="177" t="inlineStr">
        <is>
          <t>Anchor</t>
        </is>
      </c>
      <c r="C6" s="101" t="inlineStr">
        <is>
          <t>Test point</t>
        </is>
      </c>
      <c r="D6" s="70" t="inlineStr">
        <is>
          <t>Total</t>
        </is>
      </c>
      <c r="E6" s="313" t="n"/>
      <c r="F6" s="177" t="inlineStr">
        <is>
          <t>Anchor</t>
        </is>
      </c>
      <c r="G6" s="101" t="inlineStr">
        <is>
          <t>Test point</t>
        </is>
      </c>
      <c r="H6" s="70" t="inlineStr">
        <is>
          <t>Total</t>
        </is>
      </c>
      <c r="I6" s="10" t="n"/>
      <c r="J6" s="75" t="n"/>
      <c r="L6" s="178">
        <f>CONCATENATE(B$2," ",L4)</f>
        <v/>
      </c>
      <c r="M6" s="196">
        <f>CONCATENATE(F$2," ",L4)</f>
        <v/>
      </c>
      <c r="N6" s="179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0" t="n"/>
      <c r="Y6" s="180" t="n"/>
      <c r="Z6" s="180" t="n"/>
    </row>
    <row r="7">
      <c r="B7" s="94">
        <f>B4</f>
        <v/>
      </c>
      <c r="C7" s="101" t="inlineStr">
        <is>
          <t>r01</t>
        </is>
      </c>
      <c r="D7" s="314">
        <f>0.001*INDIRECT($B7&amp;"!E5")</f>
        <v/>
      </c>
      <c r="E7" s="313" t="n"/>
      <c r="F7" s="94">
        <f>F4</f>
        <v/>
      </c>
      <c r="G7" s="101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6" t="n"/>
      <c r="AB7" s="317" t="n"/>
    </row>
    <row r="8">
      <c r="B8" s="94">
        <f>B7</f>
        <v/>
      </c>
      <c r="C8" s="101" t="inlineStr">
        <is>
          <t>r02</t>
        </is>
      </c>
      <c r="D8" s="314">
        <f>0.001*INDIRECT($B8&amp;"!E6")</f>
        <v/>
      </c>
      <c r="E8" s="313" t="n"/>
      <c r="F8" s="94">
        <f>F7</f>
        <v/>
      </c>
      <c r="G8" s="101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6" t="n"/>
    </row>
    <row r="9">
      <c r="B9" s="94">
        <f>B8</f>
        <v/>
      </c>
      <c r="C9" s="101" t="inlineStr">
        <is>
          <t>r03</t>
        </is>
      </c>
      <c r="D9" s="314">
        <f>0.001*INDIRECT($B9&amp;"!E7")</f>
        <v/>
      </c>
      <c r="E9" s="313" t="n"/>
      <c r="F9" s="94">
        <f>F8</f>
        <v/>
      </c>
      <c r="G9" s="101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6" t="n"/>
    </row>
    <row r="10">
      <c r="B10" s="94">
        <f>B9</f>
        <v/>
      </c>
      <c r="C10" s="101" t="inlineStr">
        <is>
          <t>r04</t>
        </is>
      </c>
      <c r="D10" s="314">
        <f>0.001*INDIRECT($B10&amp;"!E8")</f>
        <v/>
      </c>
      <c r="E10" s="313" t="n"/>
      <c r="F10" s="94">
        <f>F9</f>
        <v/>
      </c>
      <c r="G10" s="101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6" t="n"/>
    </row>
    <row r="11" ht="16.5" customHeight="1" s="274" thickBot="1">
      <c r="B11" s="72" t="n"/>
      <c r="C11" s="102" t="n"/>
      <c r="D11" s="319" t="n"/>
      <c r="E11" s="313" t="n"/>
      <c r="F11" s="72" t="n"/>
      <c r="G11" s="102" t="n"/>
      <c r="H11" s="314" t="n"/>
      <c r="I11" s="10" t="n"/>
      <c r="J11" s="315" t="n"/>
      <c r="L11" s="76" t="n"/>
      <c r="M11" s="77" t="n"/>
      <c r="N11" s="79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6" t="n"/>
      <c r="AB11" s="317" t="n"/>
    </row>
    <row r="12" ht="16.5" customHeight="1" s="274">
      <c r="B12" s="73" t="n"/>
      <c r="C12" s="91" t="n"/>
      <c r="D12" s="321" t="n"/>
      <c r="F12" s="73" t="n"/>
      <c r="G12" s="91" t="n"/>
      <c r="H12" s="321" t="n"/>
      <c r="J12" s="80">
        <f>MIN(D7:D11,H7:H11)</f>
        <v/>
      </c>
      <c r="L12" s="81" t="n"/>
      <c r="M12" s="82" t="n"/>
      <c r="N12" s="83" t="n"/>
      <c r="O12" s="313" t="n"/>
      <c r="P12" s="282" t="n"/>
      <c r="Q12" s="313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4" thickBot="1">
      <c r="B13" s="72" t="n"/>
      <c r="C13" s="74" t="n"/>
      <c r="D13" s="319" t="n"/>
      <c r="E13" s="313" t="n"/>
      <c r="F13" s="72" t="n"/>
      <c r="G13" s="74" t="n"/>
      <c r="H13" s="319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13" t="n"/>
      <c r="P13" s="6" t="n"/>
      <c r="Q13" s="313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4" thickBot="1"/>
    <row r="15">
      <c r="B15" s="279" t="inlineStr">
        <is>
          <t>breakfast</t>
        </is>
      </c>
      <c r="C15" s="280" t="n"/>
      <c r="D15" s="281" t="n"/>
      <c r="E15" s="3" t="n"/>
      <c r="F15" s="279">
        <f>B15</f>
        <v/>
      </c>
      <c r="G15" s="280" t="n"/>
      <c r="H15" s="281" t="n"/>
      <c r="I15" s="3" t="n"/>
      <c r="J15" s="282" t="n"/>
      <c r="L15" s="282">
        <f>F15</f>
        <v/>
      </c>
      <c r="M15" s="280" t="n"/>
      <c r="N15" s="281" t="n"/>
      <c r="O15" s="180" t="n"/>
      <c r="P15" s="282" t="n"/>
      <c r="Q15" s="180" t="n"/>
      <c r="R15" s="180" t="n"/>
      <c r="S15" s="180" t="n"/>
      <c r="T15" s="180" t="n"/>
      <c r="U15" s="283" t="n"/>
      <c r="V15" s="283" t="n"/>
      <c r="X15" s="283" t="n"/>
    </row>
    <row r="16">
      <c r="B16" s="276" t="inlineStr">
        <is>
          <t>Test</t>
        </is>
      </c>
      <c r="D16" s="71" t="inlineStr">
        <is>
          <t>Bitrate [Mbps]</t>
        </is>
      </c>
      <c r="E16" s="313" t="n"/>
      <c r="F16" s="276" t="inlineStr">
        <is>
          <t>Test</t>
        </is>
      </c>
      <c r="H16" s="71" t="inlineStr">
        <is>
          <t>Bitrate [Mbps]</t>
        </is>
      </c>
      <c r="I16" s="10" t="n"/>
      <c r="J16" s="273" t="inlineStr">
        <is>
          <t>%</t>
        </is>
      </c>
      <c r="L16" s="273" t="inlineStr">
        <is>
          <t>YUV-SSIM</t>
        </is>
      </c>
      <c r="N16" s="275" t="n"/>
      <c r="O16" s="69" t="n"/>
      <c r="P16" s="4" t="n"/>
      <c r="Q16" s="69" t="n"/>
      <c r="R16" s="277" t="n"/>
      <c r="U16" s="277" t="n"/>
      <c r="V16" s="277" t="n"/>
      <c r="X16" s="277" t="n"/>
    </row>
    <row r="17">
      <c r="B17" s="177" t="inlineStr">
        <is>
          <t>Anchor</t>
        </is>
      </c>
      <c r="C17" s="101" t="inlineStr">
        <is>
          <t>Test point</t>
        </is>
      </c>
      <c r="D17" s="70" t="inlineStr">
        <is>
          <t>Total</t>
        </is>
      </c>
      <c r="E17" s="313" t="n"/>
      <c r="F17" s="177" t="inlineStr">
        <is>
          <t>Anchor</t>
        </is>
      </c>
      <c r="G17" s="101" t="inlineStr">
        <is>
          <t>Test point</t>
        </is>
      </c>
      <c r="H17" s="70" t="inlineStr">
        <is>
          <t>Total</t>
        </is>
      </c>
      <c r="I17" s="10" t="n"/>
      <c r="J17" s="75" t="n"/>
      <c r="L17" s="178">
        <f>CONCATENATE(B$2," ",L15)</f>
        <v/>
      </c>
      <c r="M17" s="196">
        <f>CONCATENATE(F$2," ",L15)</f>
        <v/>
      </c>
      <c r="N17" s="179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0" t="n"/>
      <c r="Y17" s="180" t="n"/>
      <c r="Z17" s="180" t="n"/>
    </row>
    <row r="18">
      <c r="B18" s="94">
        <f>B15</f>
        <v/>
      </c>
      <c r="C18" s="101" t="inlineStr">
        <is>
          <t>r01</t>
        </is>
      </c>
      <c r="D18" s="314">
        <f>0.001*INDIRECT($B18&amp;"!E5")</f>
        <v/>
      </c>
      <c r="E18" s="313" t="n"/>
      <c r="F18" s="94">
        <f>F15</f>
        <v/>
      </c>
      <c r="G18" s="101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6" t="n"/>
      <c r="AB18" s="317" t="n"/>
    </row>
    <row r="19">
      <c r="B19" s="94">
        <f>B18</f>
        <v/>
      </c>
      <c r="C19" s="101" t="inlineStr">
        <is>
          <t>r02</t>
        </is>
      </c>
      <c r="D19" s="314">
        <f>0.001*INDIRECT($B19&amp;"!E6")</f>
        <v/>
      </c>
      <c r="E19" s="313" t="n"/>
      <c r="F19" s="94">
        <f>F18</f>
        <v/>
      </c>
      <c r="G19" s="101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6" t="n"/>
    </row>
    <row r="20">
      <c r="B20" s="94">
        <f>B19</f>
        <v/>
      </c>
      <c r="C20" s="101" t="inlineStr">
        <is>
          <t>r03</t>
        </is>
      </c>
      <c r="D20" s="314">
        <f>0.001*INDIRECT($B20&amp;"!E7")</f>
        <v/>
      </c>
      <c r="E20" s="313" t="n"/>
      <c r="F20" s="94">
        <f>F19</f>
        <v/>
      </c>
      <c r="G20" s="101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6" t="n"/>
    </row>
    <row r="21">
      <c r="B21" s="94">
        <f>B20</f>
        <v/>
      </c>
      <c r="C21" s="101" t="inlineStr">
        <is>
          <t>r04</t>
        </is>
      </c>
      <c r="D21" s="314">
        <f>0.001*INDIRECT($B21&amp;"!E8")</f>
        <v/>
      </c>
      <c r="E21" s="313" t="n"/>
      <c r="F21" s="94">
        <f>F20</f>
        <v/>
      </c>
      <c r="G21" s="101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6" t="n"/>
    </row>
    <row r="22" ht="16.5" customHeight="1" s="274" thickBot="1">
      <c r="B22" s="72" t="n"/>
      <c r="C22" s="102" t="n"/>
      <c r="D22" s="319" t="n"/>
      <c r="E22" s="313" t="n"/>
      <c r="F22" s="72" t="n"/>
      <c r="G22" s="102" t="n"/>
      <c r="H22" s="314" t="n"/>
      <c r="I22" s="10" t="n"/>
      <c r="J22" s="315" t="n"/>
      <c r="L22" s="76" t="n"/>
      <c r="M22" s="77" t="n"/>
      <c r="N22" s="79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6" t="n"/>
      <c r="AB22" s="317" t="n"/>
    </row>
    <row r="23" ht="16.5" customHeight="1" s="274">
      <c r="B23" s="73" t="n"/>
      <c r="C23" s="91" t="n"/>
      <c r="D23" s="321" t="n"/>
      <c r="F23" s="73" t="n"/>
      <c r="G23" s="91" t="n"/>
      <c r="H23" s="321" t="n"/>
      <c r="J23" s="80">
        <f>MIN(D18:D22,H18:H22)</f>
        <v/>
      </c>
      <c r="L23" s="81" t="n"/>
      <c r="M23" s="82" t="n"/>
      <c r="N23" s="83" t="n"/>
      <c r="O23" s="313" t="n"/>
      <c r="P23" s="282" t="n"/>
      <c r="Q23" s="313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4" thickBot="1">
      <c r="B24" s="72" t="n"/>
      <c r="C24" s="74" t="n"/>
      <c r="D24" s="319" t="n"/>
      <c r="E24" s="313" t="n"/>
      <c r="F24" s="72" t="n"/>
      <c r="G24" s="74" t="n"/>
      <c r="H24" s="319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13" t="n"/>
      <c r="P24" s="6" t="n"/>
      <c r="Q24" s="313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4" thickBot="1"/>
    <row r="26">
      <c r="B26" s="279" t="inlineStr">
        <is>
          <t>breakfast_track</t>
        </is>
      </c>
      <c r="C26" s="280" t="n"/>
      <c r="D26" s="281" t="n"/>
      <c r="E26" s="3" t="n"/>
      <c r="F26" s="279">
        <f>B26</f>
        <v/>
      </c>
      <c r="G26" s="280" t="n"/>
      <c r="H26" s="281" t="n"/>
      <c r="I26" s="3" t="n"/>
      <c r="J26" s="282" t="n"/>
      <c r="L26" s="282">
        <f>F26</f>
        <v/>
      </c>
      <c r="M26" s="280" t="n"/>
      <c r="N26" s="281" t="n"/>
      <c r="O26" s="180" t="n"/>
      <c r="P26" s="282" t="n"/>
      <c r="U26" s="283" t="n"/>
      <c r="V26" s="283" t="n"/>
      <c r="X26" s="283" t="n"/>
    </row>
    <row r="27">
      <c r="B27" s="276" t="inlineStr">
        <is>
          <t>Test</t>
        </is>
      </c>
      <c r="D27" s="71" t="inlineStr">
        <is>
          <t>Bitrate [Mbps]</t>
        </is>
      </c>
      <c r="E27" s="313" t="n"/>
      <c r="F27" s="276" t="inlineStr">
        <is>
          <t>Test</t>
        </is>
      </c>
      <c r="H27" s="71" t="inlineStr">
        <is>
          <t>Bitrate [Mbps]</t>
        </is>
      </c>
      <c r="I27" s="10" t="n"/>
      <c r="J27" s="273" t="inlineStr">
        <is>
          <t>%</t>
        </is>
      </c>
      <c r="L27" s="273" t="inlineStr">
        <is>
          <t>YUV-SSIM</t>
        </is>
      </c>
      <c r="N27" s="275" t="n"/>
      <c r="O27" s="69" t="n"/>
      <c r="P27" s="4" t="n"/>
      <c r="R27" s="277" t="n"/>
      <c r="U27" s="277" t="n"/>
      <c r="V27" s="277" t="n"/>
      <c r="X27" s="277" t="n"/>
    </row>
    <row r="28">
      <c r="B28" s="177" t="inlineStr">
        <is>
          <t>Anchor</t>
        </is>
      </c>
      <c r="C28" s="101" t="inlineStr">
        <is>
          <t>Test point</t>
        </is>
      </c>
      <c r="D28" s="70" t="inlineStr">
        <is>
          <t>Total</t>
        </is>
      </c>
      <c r="E28" s="313" t="n"/>
      <c r="F28" s="177" t="inlineStr">
        <is>
          <t>Anchor</t>
        </is>
      </c>
      <c r="G28" s="101" t="inlineStr">
        <is>
          <t>Test point</t>
        </is>
      </c>
      <c r="H28" s="70" t="inlineStr">
        <is>
          <t>Total</t>
        </is>
      </c>
      <c r="I28" s="10" t="n"/>
      <c r="J28" s="75" t="n"/>
      <c r="L28" s="178">
        <f>CONCATENATE(B$2," ",L26)</f>
        <v/>
      </c>
      <c r="M28" s="196">
        <f>CONCATENATE(F$2," ",L26)</f>
        <v/>
      </c>
      <c r="N28" s="179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0" t="n"/>
      <c r="Y28" s="180" t="n"/>
      <c r="Z28" s="180" t="n"/>
    </row>
    <row r="29">
      <c r="B29" s="94">
        <f>B26</f>
        <v/>
      </c>
      <c r="C29" s="101" t="inlineStr">
        <is>
          <t>r01</t>
        </is>
      </c>
      <c r="D29" s="314">
        <f>0.001*INDIRECT($B29&amp;"!E5")</f>
        <v/>
      </c>
      <c r="E29" s="313" t="n"/>
      <c r="F29" s="94">
        <f>F26</f>
        <v/>
      </c>
      <c r="G29" s="101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6" t="n"/>
      <c r="AB29" s="317" t="n"/>
    </row>
    <row r="30">
      <c r="B30" s="94">
        <f>B29</f>
        <v/>
      </c>
      <c r="C30" s="101" t="inlineStr">
        <is>
          <t>r02</t>
        </is>
      </c>
      <c r="D30" s="314">
        <f>0.001*INDIRECT($B30&amp;"!E6")</f>
        <v/>
      </c>
      <c r="E30" s="313" t="n"/>
      <c r="F30" s="94">
        <f>F29</f>
        <v/>
      </c>
      <c r="G30" s="101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6" t="n"/>
    </row>
    <row r="31">
      <c r="B31" s="94">
        <f>B30</f>
        <v/>
      </c>
      <c r="C31" s="101" t="inlineStr">
        <is>
          <t>r03</t>
        </is>
      </c>
      <c r="D31" s="314">
        <f>0.001*INDIRECT($B31&amp;"!E7")</f>
        <v/>
      </c>
      <c r="E31" s="313" t="n"/>
      <c r="F31" s="94">
        <f>F30</f>
        <v/>
      </c>
      <c r="G31" s="101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6" t="n"/>
    </row>
    <row r="32">
      <c r="B32" s="94">
        <f>B31</f>
        <v/>
      </c>
      <c r="C32" s="101" t="inlineStr">
        <is>
          <t>r04</t>
        </is>
      </c>
      <c r="D32" s="314">
        <f>0.001*INDIRECT($B32&amp;"!E8")</f>
        <v/>
      </c>
      <c r="E32" s="313" t="n"/>
      <c r="F32" s="94">
        <f>F31</f>
        <v/>
      </c>
      <c r="G32" s="101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6" t="n"/>
    </row>
    <row r="33" ht="16.5" customHeight="1" s="274" thickBot="1">
      <c r="B33" s="72" t="n"/>
      <c r="C33" s="102" t="n"/>
      <c r="D33" s="319" t="n"/>
      <c r="E33" s="313" t="n"/>
      <c r="F33" s="72" t="n"/>
      <c r="G33" s="102" t="n"/>
      <c r="H33" s="314" t="n"/>
      <c r="I33" s="10" t="n"/>
      <c r="J33" s="315" t="n"/>
      <c r="L33" s="76" t="n"/>
      <c r="M33" s="77" t="n"/>
      <c r="N33" s="79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6" t="n"/>
      <c r="AB33" s="317" t="n"/>
    </row>
    <row r="34" ht="16.5" customHeight="1" s="274">
      <c r="B34" s="73" t="n"/>
      <c r="C34" s="91" t="n"/>
      <c r="D34" s="321" t="n"/>
      <c r="F34" s="73" t="n"/>
      <c r="G34" s="91" t="n"/>
      <c r="H34" s="321" t="n"/>
      <c r="J34" s="80">
        <f>MIN(D29:D33,H29:H33)</f>
        <v/>
      </c>
      <c r="L34" s="81" t="n"/>
      <c r="M34" s="82" t="n"/>
      <c r="N34" s="83" t="n"/>
      <c r="O34" s="313" t="n"/>
      <c r="P34" s="282" t="n"/>
      <c r="Q34" s="313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4" thickBot="1">
      <c r="B35" s="72" t="n"/>
      <c r="C35" s="74" t="n"/>
      <c r="D35" s="319" t="n"/>
      <c r="E35" s="313" t="n"/>
      <c r="F35" s="72" t="n"/>
      <c r="G35" s="74" t="n"/>
      <c r="H35" s="319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13" t="n"/>
      <c r="P35" s="6" t="n"/>
      <c r="Q35" s="313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4" thickBot="1"/>
    <row r="37">
      <c r="B37" s="279" t="inlineStr">
        <is>
          <t>breakfast_semitrack</t>
        </is>
      </c>
      <c r="C37" s="280" t="n"/>
      <c r="D37" s="281" t="n"/>
      <c r="E37" s="3" t="n"/>
      <c r="F37" s="279">
        <f>B37</f>
        <v/>
      </c>
      <c r="G37" s="280" t="n"/>
      <c r="H37" s="281" t="n"/>
      <c r="I37" s="3" t="n"/>
      <c r="J37" s="282" t="n"/>
      <c r="L37" s="282">
        <f>F37</f>
        <v/>
      </c>
      <c r="M37" s="280" t="n"/>
      <c r="N37" s="281" t="n"/>
      <c r="O37" s="180" t="n"/>
      <c r="P37" s="282" t="n"/>
      <c r="U37" s="283" t="n"/>
      <c r="V37" s="283" t="n"/>
      <c r="X37" s="283" t="n"/>
    </row>
    <row r="38">
      <c r="B38" s="276" t="inlineStr">
        <is>
          <t>Test</t>
        </is>
      </c>
      <c r="D38" s="71" t="inlineStr">
        <is>
          <t>Bitrate [Mbps]</t>
        </is>
      </c>
      <c r="E38" s="313" t="n"/>
      <c r="F38" s="276" t="inlineStr">
        <is>
          <t>Test</t>
        </is>
      </c>
      <c r="H38" s="71" t="inlineStr">
        <is>
          <t>Bitrate [Mbps]</t>
        </is>
      </c>
      <c r="I38" s="10" t="n"/>
      <c r="J38" s="273" t="inlineStr">
        <is>
          <t>%</t>
        </is>
      </c>
      <c r="L38" s="273" t="inlineStr">
        <is>
          <t>YUV-SSIM</t>
        </is>
      </c>
      <c r="N38" s="275" t="n"/>
      <c r="O38" s="69" t="n"/>
      <c r="P38" s="4" t="n"/>
      <c r="R38" s="277" t="n"/>
      <c r="U38" s="277" t="n"/>
      <c r="V38" s="277" t="n"/>
      <c r="X38" s="277" t="n"/>
    </row>
    <row r="39">
      <c r="B39" s="177" t="inlineStr">
        <is>
          <t>Anchor</t>
        </is>
      </c>
      <c r="C39" s="101" t="inlineStr">
        <is>
          <t>Test point</t>
        </is>
      </c>
      <c r="D39" s="70" t="inlineStr">
        <is>
          <t>Total</t>
        </is>
      </c>
      <c r="E39" s="313" t="n"/>
      <c r="F39" s="177" t="inlineStr">
        <is>
          <t>Anchor</t>
        </is>
      </c>
      <c r="G39" s="101" t="inlineStr">
        <is>
          <t>Test point</t>
        </is>
      </c>
      <c r="H39" s="70" t="inlineStr">
        <is>
          <t>Total</t>
        </is>
      </c>
      <c r="I39" s="10" t="n"/>
      <c r="J39" s="75" t="n"/>
      <c r="L39" s="178">
        <f>CONCATENATE(B$2," ",L37)</f>
        <v/>
      </c>
      <c r="M39" s="196">
        <f>CONCATENATE(F$2," ",L37)</f>
        <v/>
      </c>
      <c r="N39" s="179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0" t="n"/>
      <c r="Y39" s="180" t="n"/>
      <c r="Z39" s="180" t="n"/>
    </row>
    <row r="40">
      <c r="B40" s="94">
        <f>B37</f>
        <v/>
      </c>
      <c r="C40" s="101" t="inlineStr">
        <is>
          <t>r01</t>
        </is>
      </c>
      <c r="D40" s="314">
        <f>0.001*INDIRECT($B40&amp;"!E5")</f>
        <v/>
      </c>
      <c r="E40" s="313" t="n"/>
      <c r="F40" s="94">
        <f>F37</f>
        <v/>
      </c>
      <c r="G40" s="101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6" t="n"/>
      <c r="AB40" s="317" t="n"/>
    </row>
    <row r="41">
      <c r="B41" s="94">
        <f>B40</f>
        <v/>
      </c>
      <c r="C41" s="101" t="inlineStr">
        <is>
          <t>r02</t>
        </is>
      </c>
      <c r="D41" s="314">
        <f>0.001*INDIRECT($B41&amp;"!E6")</f>
        <v/>
      </c>
      <c r="E41" s="313" t="n"/>
      <c r="F41" s="94">
        <f>F40</f>
        <v/>
      </c>
      <c r="G41" s="101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6" t="n"/>
    </row>
    <row r="42">
      <c r="B42" s="94">
        <f>B41</f>
        <v/>
      </c>
      <c r="C42" s="101" t="inlineStr">
        <is>
          <t>r03</t>
        </is>
      </c>
      <c r="D42" s="314">
        <f>0.001*INDIRECT($B42&amp;"!E7")</f>
        <v/>
      </c>
      <c r="E42" s="313" t="n"/>
      <c r="F42" s="94">
        <f>F41</f>
        <v/>
      </c>
      <c r="G42" s="101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6" t="n"/>
    </row>
    <row r="43">
      <c r="B43" s="94">
        <f>B42</f>
        <v/>
      </c>
      <c r="C43" s="101" t="inlineStr">
        <is>
          <t>r04</t>
        </is>
      </c>
      <c r="D43" s="314">
        <f>0.001*INDIRECT($B43&amp;"!E8")</f>
        <v/>
      </c>
      <c r="E43" s="313" t="n"/>
      <c r="F43" s="94">
        <f>F42</f>
        <v/>
      </c>
      <c r="G43" s="101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6" t="n"/>
    </row>
    <row r="44" ht="16.5" customHeight="1" s="274" thickBot="1">
      <c r="B44" s="72" t="n"/>
      <c r="C44" s="102" t="n"/>
      <c r="D44" s="319" t="n"/>
      <c r="E44" s="313" t="n"/>
      <c r="F44" s="72" t="n"/>
      <c r="G44" s="102" t="n"/>
      <c r="H44" s="314" t="n"/>
      <c r="I44" s="10" t="n"/>
      <c r="J44" s="315" t="n"/>
      <c r="L44" s="76" t="n"/>
      <c r="M44" s="77" t="n"/>
      <c r="N44" s="79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6" t="n"/>
      <c r="AB44" s="317" t="n"/>
    </row>
    <row r="45" ht="16.5" customHeight="1" s="274">
      <c r="B45" s="73" t="n"/>
      <c r="C45" s="91" t="n"/>
      <c r="D45" s="321" t="n"/>
      <c r="F45" s="73" t="n"/>
      <c r="G45" s="91" t="n"/>
      <c r="H45" s="321" t="n"/>
      <c r="J45" s="80">
        <f>MIN(D40:D44,H40:H44)</f>
        <v/>
      </c>
      <c r="L45" s="81" t="n"/>
      <c r="M45" s="82" t="n"/>
      <c r="N45" s="83" t="n"/>
      <c r="O45" s="313" t="n"/>
      <c r="P45" s="282" t="n"/>
      <c r="Q45" s="313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4" thickBot="1">
      <c r="B46" s="72" t="n"/>
      <c r="C46" s="74" t="n"/>
      <c r="D46" s="319" t="n"/>
      <c r="E46" s="313" t="n"/>
      <c r="F46" s="72" t="n"/>
      <c r="G46" s="74" t="n"/>
      <c r="H46" s="319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13" t="n"/>
      <c r="P46" s="6" t="n"/>
      <c r="Q46" s="313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4" thickBot="1"/>
    <row r="48">
      <c r="B48" s="279" t="inlineStr">
        <is>
          <t>cinema_track</t>
        </is>
      </c>
      <c r="C48" s="280" t="n"/>
      <c r="D48" s="281" t="n"/>
      <c r="E48" s="3" t="n"/>
      <c r="F48" s="279">
        <f>B48</f>
        <v/>
      </c>
      <c r="G48" s="280" t="n"/>
      <c r="H48" s="281" t="n"/>
      <c r="I48" s="3" t="n"/>
      <c r="J48" s="282" t="n"/>
      <c r="L48" s="282">
        <f>F48</f>
        <v/>
      </c>
      <c r="M48" s="280" t="n"/>
      <c r="N48" s="281" t="n"/>
      <c r="O48" s="180" t="n"/>
      <c r="P48" s="282" t="n"/>
      <c r="U48" s="283" t="n"/>
      <c r="V48" s="283" t="n"/>
      <c r="X48" s="283" t="n"/>
    </row>
    <row r="49">
      <c r="B49" s="276" t="inlineStr">
        <is>
          <t>Test</t>
        </is>
      </c>
      <c r="D49" s="71" t="inlineStr">
        <is>
          <t>Bitrate [Mbps]</t>
        </is>
      </c>
      <c r="E49" s="313" t="n"/>
      <c r="F49" s="276" t="inlineStr">
        <is>
          <t>Test</t>
        </is>
      </c>
      <c r="H49" s="71" t="inlineStr">
        <is>
          <t>Bitrate [Mbps]</t>
        </is>
      </c>
      <c r="I49" s="10" t="n"/>
      <c r="J49" s="273" t="inlineStr">
        <is>
          <t>%</t>
        </is>
      </c>
      <c r="L49" s="273" t="inlineStr">
        <is>
          <t>YUV-SSIM</t>
        </is>
      </c>
      <c r="N49" s="275" t="n"/>
      <c r="O49" s="69" t="n"/>
      <c r="P49" s="4" t="n"/>
      <c r="R49" s="277" t="n"/>
      <c r="U49" s="277" t="n"/>
      <c r="V49" s="277" t="n"/>
      <c r="X49" s="277" t="n"/>
    </row>
    <row r="50">
      <c r="B50" s="177" t="inlineStr">
        <is>
          <t>Anchor</t>
        </is>
      </c>
      <c r="C50" s="101" t="inlineStr">
        <is>
          <t>Test point</t>
        </is>
      </c>
      <c r="D50" s="70" t="inlineStr">
        <is>
          <t>Total</t>
        </is>
      </c>
      <c r="E50" s="313" t="n"/>
      <c r="F50" s="177" t="inlineStr">
        <is>
          <t>Anchor</t>
        </is>
      </c>
      <c r="G50" s="101" t="inlineStr">
        <is>
          <t>Test point</t>
        </is>
      </c>
      <c r="H50" s="70" t="inlineStr">
        <is>
          <t>Total</t>
        </is>
      </c>
      <c r="I50" s="10" t="n"/>
      <c r="J50" s="75" t="n"/>
      <c r="L50" s="178">
        <f>CONCATENATE(B$2," ",L48)</f>
        <v/>
      </c>
      <c r="M50" s="196">
        <f>CONCATENATE(F$2," ",L48)</f>
        <v/>
      </c>
      <c r="N50" s="179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0" t="n"/>
      <c r="Y50" s="180" t="n"/>
      <c r="Z50" s="180" t="n"/>
    </row>
    <row r="51">
      <c r="B51" s="94">
        <f>B48</f>
        <v/>
      </c>
      <c r="C51" s="101" t="inlineStr">
        <is>
          <t>r01</t>
        </is>
      </c>
      <c r="D51" s="314">
        <f>0.001*INDIRECT($B51&amp;"!E5")</f>
        <v/>
      </c>
      <c r="E51" s="313" t="n"/>
      <c r="F51" s="94">
        <f>F48</f>
        <v/>
      </c>
      <c r="G51" s="101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6" t="n"/>
      <c r="AB51" s="317" t="n"/>
    </row>
    <row r="52">
      <c r="B52" s="94">
        <f>B51</f>
        <v/>
      </c>
      <c r="C52" s="101" t="inlineStr">
        <is>
          <t>r02</t>
        </is>
      </c>
      <c r="D52" s="314">
        <f>0.001*INDIRECT($B52&amp;"!E6")</f>
        <v/>
      </c>
      <c r="E52" s="313" t="n"/>
      <c r="F52" s="94">
        <f>F51</f>
        <v/>
      </c>
      <c r="G52" s="101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6" t="n"/>
    </row>
    <row r="53">
      <c r="B53" s="94">
        <f>B52</f>
        <v/>
      </c>
      <c r="C53" s="101" t="inlineStr">
        <is>
          <t>r03</t>
        </is>
      </c>
      <c r="D53" s="314">
        <f>0.001*INDIRECT($B53&amp;"!E7")</f>
        <v/>
      </c>
      <c r="E53" s="313" t="n"/>
      <c r="F53" s="94">
        <f>F52</f>
        <v/>
      </c>
      <c r="G53" s="101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6" t="n"/>
    </row>
    <row r="54">
      <c r="B54" s="94">
        <f>B53</f>
        <v/>
      </c>
      <c r="C54" s="101" t="inlineStr">
        <is>
          <t>r04</t>
        </is>
      </c>
      <c r="D54" s="314">
        <f>0.001*INDIRECT($B54&amp;"!E8")</f>
        <v/>
      </c>
      <c r="E54" s="313" t="n"/>
      <c r="F54" s="94">
        <f>F53</f>
        <v/>
      </c>
      <c r="G54" s="101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6" t="n"/>
    </row>
    <row r="55" ht="16.5" customHeight="1" s="274" thickBot="1">
      <c r="B55" s="72" t="n"/>
      <c r="C55" s="102" t="n"/>
      <c r="D55" s="319" t="n"/>
      <c r="E55" s="313" t="n"/>
      <c r="F55" s="72" t="n"/>
      <c r="G55" s="102" t="n"/>
      <c r="H55" s="314" t="n"/>
      <c r="I55" s="10" t="n"/>
      <c r="J55" s="315" t="n"/>
      <c r="L55" s="76" t="n"/>
      <c r="M55" s="77" t="n"/>
      <c r="N55" s="79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6" t="n"/>
      <c r="AB55" s="317" t="n"/>
    </row>
    <row r="56" ht="16.5" customHeight="1" s="274">
      <c r="B56" s="90" t="n"/>
      <c r="C56" s="91" t="n"/>
      <c r="D56" s="321" t="n"/>
      <c r="F56" s="90" t="n"/>
      <c r="G56" s="91" t="n"/>
      <c r="H56" s="321" t="n"/>
      <c r="J56" s="80">
        <f>MIN(D51:D55,H51:H55)</f>
        <v/>
      </c>
      <c r="L56" s="81" t="n"/>
      <c r="M56" s="82" t="n"/>
      <c r="N56" s="83" t="n"/>
      <c r="O56" s="313" t="n"/>
      <c r="P56" s="282" t="n"/>
      <c r="Q56" s="313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4" thickBot="1">
      <c r="B57" s="72" t="n"/>
      <c r="C57" s="74" t="n"/>
      <c r="D57" s="319" t="n"/>
      <c r="E57" s="313" t="n"/>
      <c r="F57" s="72" t="n"/>
      <c r="G57" s="74" t="n"/>
      <c r="H57" s="319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13" t="n"/>
      <c r="P57" s="6" t="n"/>
      <c r="Q57" s="313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4" thickBot="1"/>
    <row r="59">
      <c r="B59" s="279" t="inlineStr">
        <is>
          <t>cinema_semitrack</t>
        </is>
      </c>
      <c r="C59" s="280" t="n"/>
      <c r="D59" s="281" t="n"/>
      <c r="E59" s="3" t="n"/>
      <c r="F59" s="279">
        <f>B59</f>
        <v/>
      </c>
      <c r="G59" s="280" t="n"/>
      <c r="H59" s="281" t="n"/>
      <c r="I59" s="3" t="n"/>
      <c r="J59" s="282" t="n"/>
      <c r="L59" s="282">
        <f>F59</f>
        <v/>
      </c>
      <c r="M59" s="280" t="n"/>
      <c r="N59" s="281" t="n"/>
      <c r="O59" s="180" t="n"/>
      <c r="P59" s="282" t="n"/>
      <c r="U59" s="283" t="n"/>
      <c r="V59" s="283" t="n"/>
      <c r="X59" s="283" t="n"/>
    </row>
    <row r="60">
      <c r="B60" s="276" t="inlineStr">
        <is>
          <t>Test</t>
        </is>
      </c>
      <c r="D60" s="71" t="inlineStr">
        <is>
          <t>Bitrate [Mbps]</t>
        </is>
      </c>
      <c r="E60" s="313" t="n"/>
      <c r="F60" s="276" t="inlineStr">
        <is>
          <t>Test</t>
        </is>
      </c>
      <c r="H60" s="71" t="inlineStr">
        <is>
          <t>Bitrate [Mbps]</t>
        </is>
      </c>
      <c r="I60" s="10" t="n"/>
      <c r="J60" s="273" t="inlineStr">
        <is>
          <t>%</t>
        </is>
      </c>
      <c r="L60" s="273" t="inlineStr">
        <is>
          <t>YUV-SSIM</t>
        </is>
      </c>
      <c r="N60" s="275" t="n"/>
      <c r="O60" s="69" t="n"/>
      <c r="P60" s="4" t="n"/>
      <c r="R60" s="277" t="n"/>
      <c r="U60" s="277" t="n"/>
      <c r="V60" s="277" t="n"/>
      <c r="X60" s="277" t="n"/>
    </row>
    <row r="61">
      <c r="B61" s="177" t="inlineStr">
        <is>
          <t>Anchor</t>
        </is>
      </c>
      <c r="C61" s="101" t="inlineStr">
        <is>
          <t>Test point</t>
        </is>
      </c>
      <c r="D61" s="70" t="inlineStr">
        <is>
          <t>Total</t>
        </is>
      </c>
      <c r="E61" s="313" t="n"/>
      <c r="F61" s="177" t="inlineStr">
        <is>
          <t>Anchor</t>
        </is>
      </c>
      <c r="G61" s="101" t="inlineStr">
        <is>
          <t>Test point</t>
        </is>
      </c>
      <c r="H61" s="70" t="inlineStr">
        <is>
          <t>Total</t>
        </is>
      </c>
      <c r="I61" s="10" t="n"/>
      <c r="J61" s="75" t="n"/>
      <c r="L61" s="178">
        <f>CONCATENATE(B$2," ",L59)</f>
        <v/>
      </c>
      <c r="M61" s="196">
        <f>CONCATENATE(F$2," ",L59)</f>
        <v/>
      </c>
      <c r="N61" s="179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0" t="n"/>
      <c r="Y61" s="180" t="n"/>
      <c r="Z61" s="180" t="n"/>
    </row>
    <row r="62">
      <c r="B62" s="94">
        <f>B59</f>
        <v/>
      </c>
      <c r="C62" s="101" t="inlineStr">
        <is>
          <t>r01</t>
        </is>
      </c>
      <c r="D62" s="314">
        <f>0.001*INDIRECT($B62&amp;"!E5")</f>
        <v/>
      </c>
      <c r="E62" s="313" t="n"/>
      <c r="F62" s="94">
        <f>F59</f>
        <v/>
      </c>
      <c r="G62" s="101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6" t="n"/>
      <c r="AB62" s="317" t="n"/>
    </row>
    <row r="63">
      <c r="B63" s="94">
        <f>B62</f>
        <v/>
      </c>
      <c r="C63" s="101" t="inlineStr">
        <is>
          <t>r02</t>
        </is>
      </c>
      <c r="D63" s="314">
        <f>0.001*INDIRECT($B63&amp;"!E6")</f>
        <v/>
      </c>
      <c r="E63" s="313" t="n"/>
      <c r="F63" s="94">
        <f>F62</f>
        <v/>
      </c>
      <c r="G63" s="101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6" t="n"/>
    </row>
    <row r="64">
      <c r="B64" s="94">
        <f>B63</f>
        <v/>
      </c>
      <c r="C64" s="101" t="inlineStr">
        <is>
          <t>r03</t>
        </is>
      </c>
      <c r="D64" s="314">
        <f>0.001*INDIRECT($B64&amp;"!E7")</f>
        <v/>
      </c>
      <c r="E64" s="313" t="n"/>
      <c r="F64" s="94">
        <f>F63</f>
        <v/>
      </c>
      <c r="G64" s="101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6" t="n"/>
    </row>
    <row r="65">
      <c r="B65" s="94">
        <f>B64</f>
        <v/>
      </c>
      <c r="C65" s="101" t="inlineStr">
        <is>
          <t>r04</t>
        </is>
      </c>
      <c r="D65" s="314">
        <f>0.001*INDIRECT($B65&amp;"!E8")</f>
        <v/>
      </c>
      <c r="E65" s="313" t="n"/>
      <c r="F65" s="94">
        <f>F64</f>
        <v/>
      </c>
      <c r="G65" s="101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6" t="n"/>
    </row>
    <row r="66" ht="16.5" customHeight="1" s="274" thickBot="1">
      <c r="B66" s="72" t="n"/>
      <c r="C66" s="102" t="n"/>
      <c r="D66" s="319" t="n"/>
      <c r="E66" s="313" t="n"/>
      <c r="F66" s="72" t="n"/>
      <c r="G66" s="102" t="n"/>
      <c r="H66" s="314" t="n"/>
      <c r="I66" s="10" t="n"/>
      <c r="J66" s="315" t="n"/>
      <c r="L66" s="76" t="n"/>
      <c r="M66" s="77" t="n"/>
      <c r="N66" s="79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6" t="n"/>
      <c r="AB66" s="317" t="n"/>
    </row>
    <row r="67" ht="16.5" customHeight="1" s="274">
      <c r="B67" s="90" t="n"/>
      <c r="C67" s="91" t="n"/>
      <c r="D67" s="321" t="n"/>
      <c r="F67" s="90" t="n"/>
      <c r="G67" s="91" t="n"/>
      <c r="H67" s="321" t="n"/>
      <c r="J67" s="80">
        <f>MIN(D62:D66,H62:H66)</f>
        <v/>
      </c>
      <c r="L67" s="81" t="n"/>
      <c r="M67" s="82" t="n"/>
      <c r="N67" s="83" t="n"/>
      <c r="O67" s="313" t="n"/>
      <c r="P67" s="282" t="n"/>
      <c r="Q67" s="313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4" thickBot="1">
      <c r="B68" s="72" t="n"/>
      <c r="C68" s="74" t="n"/>
      <c r="D68" s="319" t="n"/>
      <c r="E68" s="313" t="n"/>
      <c r="F68" s="72" t="n"/>
      <c r="G68" s="74" t="n"/>
      <c r="H68" s="319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13" t="n"/>
      <c r="P68" s="6" t="n"/>
      <c r="Q68" s="313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4" thickBot="1"/>
    <row r="70">
      <c r="B70" s="279" t="inlineStr">
        <is>
          <t>breakdance_track</t>
        </is>
      </c>
      <c r="C70" s="280" t="n"/>
      <c r="D70" s="281" t="n"/>
      <c r="E70" s="3" t="n"/>
      <c r="F70" s="279">
        <f>B70</f>
        <v/>
      </c>
      <c r="G70" s="280" t="n"/>
      <c r="H70" s="281" t="n"/>
      <c r="I70" s="3" t="n"/>
      <c r="J70" s="282" t="n"/>
      <c r="L70" s="282">
        <f>F70</f>
        <v/>
      </c>
      <c r="M70" s="280" t="n"/>
      <c r="N70" s="281" t="n"/>
      <c r="O70" s="180" t="n"/>
      <c r="P70" s="282" t="n"/>
      <c r="U70" s="283" t="n"/>
      <c r="V70" s="283" t="n"/>
      <c r="X70" s="283" t="n"/>
    </row>
    <row r="71">
      <c r="B71" s="276" t="inlineStr">
        <is>
          <t>Test</t>
        </is>
      </c>
      <c r="D71" s="71" t="inlineStr">
        <is>
          <t>Bitrate [Mbps]</t>
        </is>
      </c>
      <c r="E71" s="313" t="n"/>
      <c r="F71" s="276" t="inlineStr">
        <is>
          <t>Test</t>
        </is>
      </c>
      <c r="H71" s="71" t="inlineStr">
        <is>
          <t>Bitrate [Mbps]</t>
        </is>
      </c>
      <c r="I71" s="10" t="n"/>
      <c r="J71" s="273" t="inlineStr">
        <is>
          <t>%</t>
        </is>
      </c>
      <c r="L71" s="273" t="inlineStr">
        <is>
          <t>YUV-SSIM</t>
        </is>
      </c>
      <c r="N71" s="275" t="n"/>
      <c r="O71" s="69" t="n"/>
      <c r="P71" s="4" t="n"/>
      <c r="R71" s="277" t="n"/>
      <c r="U71" s="277" t="n"/>
      <c r="V71" s="277" t="n"/>
      <c r="X71" s="277" t="n"/>
    </row>
    <row r="72">
      <c r="B72" s="177" t="inlineStr">
        <is>
          <t>Anchor</t>
        </is>
      </c>
      <c r="C72" s="101" t="inlineStr">
        <is>
          <t>Test point</t>
        </is>
      </c>
      <c r="D72" s="70" t="inlineStr">
        <is>
          <t>Total</t>
        </is>
      </c>
      <c r="E72" s="313" t="n"/>
      <c r="F72" s="177" t="inlineStr">
        <is>
          <t>Anchor</t>
        </is>
      </c>
      <c r="G72" s="101" t="inlineStr">
        <is>
          <t>Test point</t>
        </is>
      </c>
      <c r="H72" s="70" t="inlineStr">
        <is>
          <t>Total</t>
        </is>
      </c>
      <c r="I72" s="10" t="n"/>
      <c r="J72" s="75" t="n"/>
      <c r="L72" s="178">
        <f>CONCATENATE(B$2," ",L70)</f>
        <v/>
      </c>
      <c r="M72" s="196">
        <f>CONCATENATE(F$2," ",L70)</f>
        <v/>
      </c>
      <c r="N72" s="179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0" t="n"/>
      <c r="Y72" s="180" t="n"/>
      <c r="Z72" s="180" t="n"/>
    </row>
    <row r="73">
      <c r="B73" s="94">
        <f>B70</f>
        <v/>
      </c>
      <c r="C73" s="101" t="inlineStr">
        <is>
          <t>r01</t>
        </is>
      </c>
      <c r="D73" s="314">
        <f>0.001*INDIRECT($B73&amp;"!E5")</f>
        <v/>
      </c>
      <c r="E73" s="313" t="n"/>
      <c r="F73" s="94">
        <f>F70</f>
        <v/>
      </c>
      <c r="G73" s="101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6" t="n"/>
      <c r="AB73" s="317" t="n"/>
    </row>
    <row r="74">
      <c r="B74" s="94">
        <f>B73</f>
        <v/>
      </c>
      <c r="C74" s="101" t="inlineStr">
        <is>
          <t>r02</t>
        </is>
      </c>
      <c r="D74" s="314">
        <f>0.001*INDIRECT($B74&amp;"!E6")</f>
        <v/>
      </c>
      <c r="E74" s="313" t="n"/>
      <c r="F74" s="94">
        <f>F73</f>
        <v/>
      </c>
      <c r="G74" s="101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6" t="n"/>
    </row>
    <row r="75">
      <c r="B75" s="94">
        <f>B74</f>
        <v/>
      </c>
      <c r="C75" s="101" t="inlineStr">
        <is>
          <t>r03</t>
        </is>
      </c>
      <c r="D75" s="314">
        <f>0.001*INDIRECT($B75&amp;"!E7")</f>
        <v/>
      </c>
      <c r="E75" s="313" t="n"/>
      <c r="F75" s="94">
        <f>F74</f>
        <v/>
      </c>
      <c r="G75" s="101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6" t="n"/>
    </row>
    <row r="76">
      <c r="B76" s="94">
        <f>B75</f>
        <v/>
      </c>
      <c r="C76" s="101" t="inlineStr">
        <is>
          <t>r04</t>
        </is>
      </c>
      <c r="D76" s="314">
        <f>0.001*INDIRECT($B76&amp;"!E8")</f>
        <v/>
      </c>
      <c r="E76" s="313" t="n"/>
      <c r="F76" s="94">
        <f>F75</f>
        <v/>
      </c>
      <c r="G76" s="101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6" t="n"/>
    </row>
    <row r="77" ht="16.5" customHeight="1" s="274" thickBot="1">
      <c r="B77" s="72" t="n"/>
      <c r="C77" s="102" t="n"/>
      <c r="D77" s="319" t="n"/>
      <c r="E77" s="313" t="n"/>
      <c r="F77" s="72" t="n"/>
      <c r="G77" s="102" t="n"/>
      <c r="H77" s="314" t="n"/>
      <c r="I77" s="10" t="n"/>
      <c r="J77" s="315" t="n"/>
      <c r="L77" s="76" t="n"/>
      <c r="M77" s="77" t="n"/>
      <c r="N77" s="79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6" t="n"/>
      <c r="AB77" s="317" t="n"/>
    </row>
    <row r="78" ht="16.5" customHeight="1" s="274">
      <c r="B78" s="90" t="n"/>
      <c r="C78" s="91" t="n"/>
      <c r="D78" s="321" t="n"/>
      <c r="F78" s="90" t="n"/>
      <c r="G78" s="91" t="n"/>
      <c r="H78" s="321" t="n"/>
      <c r="J78" s="80">
        <f>MIN(D73:D77,H73:H77)</f>
        <v/>
      </c>
      <c r="L78" s="81" t="n"/>
      <c r="M78" s="82" t="n"/>
      <c r="N78" s="83" t="n"/>
      <c r="O78" s="313" t="n"/>
      <c r="P78" s="282" t="n"/>
      <c r="Q78" s="313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4" thickBot="1">
      <c r="B79" s="72" t="n"/>
      <c r="C79" s="74" t="n"/>
      <c r="D79" s="319" t="n"/>
      <c r="E79" s="313" t="n"/>
      <c r="F79" s="72" t="n"/>
      <c r="G79" s="74" t="n"/>
      <c r="H79" s="319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13" t="n"/>
      <c r="P79" s="6" t="n"/>
      <c r="Q79" s="313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4" thickBot="1"/>
    <row r="81">
      <c r="B81" s="279" t="inlineStr">
        <is>
          <t>breakdance_semitrack</t>
        </is>
      </c>
      <c r="C81" s="280" t="n"/>
      <c r="D81" s="281" t="n"/>
      <c r="E81" s="3" t="n"/>
      <c r="F81" s="279">
        <f>B81</f>
        <v/>
      </c>
      <c r="G81" s="280" t="n"/>
      <c r="H81" s="281" t="n"/>
      <c r="I81" s="3" t="n"/>
      <c r="J81" s="282" t="n"/>
      <c r="L81" s="282">
        <f>F81</f>
        <v/>
      </c>
      <c r="M81" s="280" t="n"/>
      <c r="N81" s="281" t="n"/>
      <c r="O81" s="180" t="n"/>
      <c r="P81" s="282" t="n"/>
      <c r="U81" s="283" t="n"/>
      <c r="V81" s="283" t="n"/>
      <c r="X81" s="283" t="n"/>
    </row>
    <row r="82">
      <c r="B82" s="276" t="inlineStr">
        <is>
          <t>Test</t>
        </is>
      </c>
      <c r="D82" s="71" t="inlineStr">
        <is>
          <t>Bitrate [Mbps]</t>
        </is>
      </c>
      <c r="E82" s="313" t="n"/>
      <c r="F82" s="276" t="inlineStr">
        <is>
          <t>Test</t>
        </is>
      </c>
      <c r="H82" s="71" t="inlineStr">
        <is>
          <t>Bitrate [Mbps]</t>
        </is>
      </c>
      <c r="I82" s="10" t="n"/>
      <c r="J82" s="273" t="inlineStr">
        <is>
          <t>%</t>
        </is>
      </c>
      <c r="L82" s="273" t="inlineStr">
        <is>
          <t>YUV-SSIM</t>
        </is>
      </c>
      <c r="N82" s="275" t="n"/>
      <c r="O82" s="69" t="n"/>
      <c r="P82" s="4" t="n"/>
      <c r="R82" s="277" t="n"/>
      <c r="U82" s="277" t="n"/>
      <c r="V82" s="277" t="n"/>
      <c r="X82" s="277" t="n"/>
    </row>
    <row r="83">
      <c r="B83" s="177" t="inlineStr">
        <is>
          <t>Anchor</t>
        </is>
      </c>
      <c r="C83" s="101" t="inlineStr">
        <is>
          <t>Test point</t>
        </is>
      </c>
      <c r="D83" s="70" t="inlineStr">
        <is>
          <t>Total</t>
        </is>
      </c>
      <c r="E83" s="313" t="n"/>
      <c r="F83" s="177" t="inlineStr">
        <is>
          <t>Anchor</t>
        </is>
      </c>
      <c r="G83" s="101" t="inlineStr">
        <is>
          <t>Test point</t>
        </is>
      </c>
      <c r="H83" s="70" t="inlineStr">
        <is>
          <t>Total</t>
        </is>
      </c>
      <c r="I83" s="10" t="n"/>
      <c r="J83" s="75" t="n"/>
      <c r="L83" s="178">
        <f>CONCATENATE(B$2," ",L81)</f>
        <v/>
      </c>
      <c r="M83" s="196">
        <f>CONCATENATE(F$2," ",L81)</f>
        <v/>
      </c>
      <c r="N83" s="179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0" t="n"/>
      <c r="Y83" s="180" t="n"/>
      <c r="Z83" s="180" t="n"/>
    </row>
    <row r="84">
      <c r="B84" s="94">
        <f>B81</f>
        <v/>
      </c>
      <c r="C84" s="101" t="inlineStr">
        <is>
          <t>r01</t>
        </is>
      </c>
      <c r="D84" s="314">
        <f>0.001*INDIRECT($B84&amp;"!E5")</f>
        <v/>
      </c>
      <c r="E84" s="313" t="n"/>
      <c r="F84" s="94">
        <f>F81</f>
        <v/>
      </c>
      <c r="G84" s="101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6" t="n"/>
      <c r="AB84" s="317" t="n"/>
    </row>
    <row r="85">
      <c r="B85" s="94">
        <f>B84</f>
        <v/>
      </c>
      <c r="C85" s="101" t="inlineStr">
        <is>
          <t>r02</t>
        </is>
      </c>
      <c r="D85" s="314">
        <f>0.001*INDIRECT($B85&amp;"!E6")</f>
        <v/>
      </c>
      <c r="E85" s="313" t="n"/>
      <c r="F85" s="94">
        <f>F84</f>
        <v/>
      </c>
      <c r="G85" s="101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6" t="n"/>
    </row>
    <row r="86">
      <c r="B86" s="94">
        <f>B85</f>
        <v/>
      </c>
      <c r="C86" s="101" t="inlineStr">
        <is>
          <t>r03</t>
        </is>
      </c>
      <c r="D86" s="314">
        <f>0.001*INDIRECT($B86&amp;"!E7")</f>
        <v/>
      </c>
      <c r="E86" s="313" t="n"/>
      <c r="F86" s="94">
        <f>F85</f>
        <v/>
      </c>
      <c r="G86" s="101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6" t="n"/>
    </row>
    <row r="87">
      <c r="B87" s="94">
        <f>B86</f>
        <v/>
      </c>
      <c r="C87" s="101" t="inlineStr">
        <is>
          <t>r04</t>
        </is>
      </c>
      <c r="D87" s="314">
        <f>0.001*INDIRECT($B87&amp;"!E8")</f>
        <v/>
      </c>
      <c r="E87" s="313" t="n"/>
      <c r="F87" s="94">
        <f>F86</f>
        <v/>
      </c>
      <c r="G87" s="101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6" t="n"/>
    </row>
    <row r="88" ht="16.5" customHeight="1" s="274" thickBot="1">
      <c r="B88" s="72" t="n"/>
      <c r="C88" s="102" t="n"/>
      <c r="D88" s="319" t="n"/>
      <c r="E88" s="313" t="n"/>
      <c r="F88" s="72" t="n"/>
      <c r="G88" s="102" t="n"/>
      <c r="H88" s="314" t="n"/>
      <c r="I88" s="10" t="n"/>
      <c r="J88" s="315" t="n"/>
      <c r="L88" s="76" t="n"/>
      <c r="M88" s="77" t="n"/>
      <c r="N88" s="79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6" t="n"/>
      <c r="AB88" s="317" t="n"/>
    </row>
    <row r="89" ht="16.5" customHeight="1" s="274">
      <c r="B89" s="90" t="n"/>
      <c r="C89" s="91" t="n"/>
      <c r="D89" s="321" t="n"/>
      <c r="F89" s="90" t="n"/>
      <c r="G89" s="91" t="n"/>
      <c r="H89" s="321" t="n"/>
      <c r="J89" s="80">
        <f>MIN(D84:D88,H84:H88)</f>
        <v/>
      </c>
      <c r="L89" s="81" t="n"/>
      <c r="M89" s="82" t="n"/>
      <c r="N89" s="83" t="n"/>
      <c r="O89" s="313" t="n"/>
      <c r="P89" s="282" t="n"/>
      <c r="Q89" s="313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4" thickBot="1">
      <c r="B90" s="72" t="n"/>
      <c r="C90" s="74" t="n"/>
      <c r="D90" s="319" t="n"/>
      <c r="E90" s="313" t="n"/>
      <c r="F90" s="72" t="n"/>
      <c r="G90" s="74" t="n"/>
      <c r="H90" s="319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13" t="n"/>
      <c r="P90" s="6" t="n"/>
      <c r="Q90" s="313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4" thickBot="1"/>
    <row r="92">
      <c r="B92" s="279" t="inlineStr">
        <is>
          <t>bartender_track</t>
        </is>
      </c>
      <c r="C92" s="280" t="n"/>
      <c r="D92" s="281" t="n"/>
      <c r="E92" s="3" t="n"/>
      <c r="F92" s="279">
        <f>B92</f>
        <v/>
      </c>
      <c r="G92" s="280" t="n"/>
      <c r="H92" s="281" t="n"/>
      <c r="I92" s="3" t="n"/>
      <c r="J92" s="282" t="n"/>
      <c r="L92" s="282">
        <f>F92</f>
        <v/>
      </c>
      <c r="M92" s="280" t="n"/>
      <c r="N92" s="281" t="n"/>
      <c r="O92" s="180" t="n"/>
      <c r="P92" s="282" t="n"/>
      <c r="U92" s="283" t="n"/>
      <c r="V92" s="283" t="n"/>
      <c r="X92" s="283" t="n"/>
    </row>
    <row r="93">
      <c r="B93" s="276" t="inlineStr">
        <is>
          <t>Test</t>
        </is>
      </c>
      <c r="D93" s="71" t="inlineStr">
        <is>
          <t>Bitrate [Mbps]</t>
        </is>
      </c>
      <c r="E93" s="313" t="n"/>
      <c r="F93" s="276" t="inlineStr">
        <is>
          <t>Test</t>
        </is>
      </c>
      <c r="H93" s="71" t="inlineStr">
        <is>
          <t>Bitrate [Mbps]</t>
        </is>
      </c>
      <c r="I93" s="10" t="n"/>
      <c r="J93" s="273" t="inlineStr">
        <is>
          <t>%</t>
        </is>
      </c>
      <c r="L93" s="273" t="inlineStr">
        <is>
          <t>YUV-SSIM</t>
        </is>
      </c>
      <c r="N93" s="275" t="n"/>
      <c r="O93" s="69" t="n"/>
      <c r="P93" s="4" t="n"/>
      <c r="R93" s="277" t="n"/>
      <c r="U93" s="277" t="n"/>
      <c r="V93" s="277" t="n"/>
      <c r="X93" s="277" t="n"/>
    </row>
    <row r="94">
      <c r="B94" s="177" t="inlineStr">
        <is>
          <t>Anchor</t>
        </is>
      </c>
      <c r="C94" s="101" t="inlineStr">
        <is>
          <t>Test point</t>
        </is>
      </c>
      <c r="D94" s="70" t="inlineStr">
        <is>
          <t>Total</t>
        </is>
      </c>
      <c r="E94" s="313" t="n"/>
      <c r="F94" s="177" t="inlineStr">
        <is>
          <t>Anchor</t>
        </is>
      </c>
      <c r="G94" s="101" t="inlineStr">
        <is>
          <t>Test point</t>
        </is>
      </c>
      <c r="H94" s="70" t="inlineStr">
        <is>
          <t>Total</t>
        </is>
      </c>
      <c r="I94" s="10" t="n"/>
      <c r="J94" s="75" t="n"/>
      <c r="L94" s="178">
        <f>CONCATENATE(B$2," ",L92)</f>
        <v/>
      </c>
      <c r="M94" s="196">
        <f>CONCATENATE(F$2," ",L92)</f>
        <v/>
      </c>
      <c r="N94" s="179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0" t="n"/>
      <c r="Y94" s="180" t="n"/>
      <c r="Z94" s="180" t="n"/>
    </row>
    <row r="95">
      <c r="B95" s="94">
        <f>B92</f>
        <v/>
      </c>
      <c r="C95" s="101" t="inlineStr">
        <is>
          <t>r01</t>
        </is>
      </c>
      <c r="D95" s="314">
        <f>0.001*INDIRECT($B95&amp;"!E5")</f>
        <v/>
      </c>
      <c r="E95" s="313" t="n"/>
      <c r="F95" s="94">
        <f>F92</f>
        <v/>
      </c>
      <c r="G95" s="101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6" t="n"/>
      <c r="AB95" s="317" t="n"/>
    </row>
    <row r="96">
      <c r="B96" s="94">
        <f>B95</f>
        <v/>
      </c>
      <c r="C96" s="101" t="inlineStr">
        <is>
          <t>r02</t>
        </is>
      </c>
      <c r="D96" s="314">
        <f>0.001*INDIRECT($B96&amp;"!E6")</f>
        <v/>
      </c>
      <c r="E96" s="313" t="n"/>
      <c r="F96" s="94">
        <f>F95</f>
        <v/>
      </c>
      <c r="G96" s="101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6" t="n"/>
    </row>
    <row r="97">
      <c r="B97" s="94">
        <f>B96</f>
        <v/>
      </c>
      <c r="C97" s="101" t="inlineStr">
        <is>
          <t>r03</t>
        </is>
      </c>
      <c r="D97" s="314">
        <f>0.001*INDIRECT($B97&amp;"!E7")</f>
        <v/>
      </c>
      <c r="E97" s="313" t="n"/>
      <c r="F97" s="94">
        <f>F96</f>
        <v/>
      </c>
      <c r="G97" s="101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6" t="n"/>
    </row>
    <row r="98">
      <c r="B98" s="94">
        <f>B97</f>
        <v/>
      </c>
      <c r="C98" s="101" t="inlineStr">
        <is>
          <t>r04</t>
        </is>
      </c>
      <c r="D98" s="314">
        <f>0.001*INDIRECT($B98&amp;"!E8")</f>
        <v/>
      </c>
      <c r="E98" s="313" t="n"/>
      <c r="F98" s="94">
        <f>F97</f>
        <v/>
      </c>
      <c r="G98" s="101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6" t="n"/>
    </row>
    <row r="99" ht="16.5" customHeight="1" s="274" thickBot="1">
      <c r="B99" s="72" t="n"/>
      <c r="C99" s="102" t="n"/>
      <c r="D99" s="319" t="n"/>
      <c r="E99" s="313" t="n"/>
      <c r="F99" s="72" t="n"/>
      <c r="G99" s="102" t="n"/>
      <c r="H99" s="314" t="n"/>
      <c r="I99" s="10" t="n"/>
      <c r="J99" s="315" t="n"/>
      <c r="L99" s="76" t="n"/>
      <c r="M99" s="77" t="n"/>
      <c r="N99" s="79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6" t="n"/>
      <c r="AB99" s="317" t="n"/>
    </row>
    <row r="100" ht="16.5" customHeight="1" s="274">
      <c r="B100" s="90" t="n"/>
      <c r="C100" s="91" t="n"/>
      <c r="D100" s="321" t="n"/>
      <c r="F100" s="90" t="n"/>
      <c r="G100" s="91" t="n"/>
      <c r="H100" s="321" t="n"/>
      <c r="J100" s="80">
        <f>MIN(D95:D99,H95:H99)</f>
        <v/>
      </c>
      <c r="L100" s="81" t="n"/>
      <c r="M100" s="82" t="n"/>
      <c r="N100" s="83" t="n"/>
      <c r="O100" s="313" t="n"/>
      <c r="P100" s="282" t="n"/>
      <c r="Q100" s="313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4" thickBot="1">
      <c r="B101" s="72" t="n"/>
      <c r="C101" s="74" t="n"/>
      <c r="D101" s="319" t="n"/>
      <c r="E101" s="313" t="n"/>
      <c r="F101" s="72" t="n"/>
      <c r="G101" s="74" t="n"/>
      <c r="H101" s="319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13" t="n"/>
      <c r="P101" s="6" t="n"/>
      <c r="Q101" s="313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4" thickBot="1"/>
    <row r="103">
      <c r="B103" s="279" t="inlineStr">
        <is>
          <t>bartender_semitrack</t>
        </is>
      </c>
      <c r="C103" s="280" t="n"/>
      <c r="D103" s="281" t="n"/>
      <c r="E103" s="3" t="n"/>
      <c r="F103" s="279">
        <f>B103</f>
        <v/>
      </c>
      <c r="G103" s="280" t="n"/>
      <c r="H103" s="281" t="n"/>
      <c r="I103" s="3" t="n"/>
      <c r="J103" s="282" t="n"/>
      <c r="L103" s="282">
        <f>F103</f>
        <v/>
      </c>
      <c r="M103" s="280" t="n"/>
      <c r="N103" s="281" t="n"/>
      <c r="O103" s="180" t="n"/>
      <c r="P103" s="282" t="n"/>
      <c r="U103" s="283" t="n"/>
      <c r="V103" s="283" t="n"/>
      <c r="X103" s="283" t="n"/>
    </row>
    <row r="104">
      <c r="B104" s="276" t="inlineStr">
        <is>
          <t>Test</t>
        </is>
      </c>
      <c r="D104" s="71" t="inlineStr">
        <is>
          <t>Bitrate [Mbps]</t>
        </is>
      </c>
      <c r="E104" s="313" t="n"/>
      <c r="F104" s="276" t="inlineStr">
        <is>
          <t>Test</t>
        </is>
      </c>
      <c r="H104" s="71" t="inlineStr">
        <is>
          <t>Bitrate [Mbps]</t>
        </is>
      </c>
      <c r="I104" s="10" t="n"/>
      <c r="J104" s="273" t="inlineStr">
        <is>
          <t>%</t>
        </is>
      </c>
      <c r="L104" s="273" t="inlineStr">
        <is>
          <t>YUV-SSIM</t>
        </is>
      </c>
      <c r="N104" s="275" t="n"/>
      <c r="O104" s="69" t="n"/>
      <c r="P104" s="4" t="n"/>
      <c r="R104" s="277" t="n"/>
      <c r="U104" s="277" t="n"/>
      <c r="V104" s="277" t="n"/>
      <c r="X104" s="277" t="n"/>
    </row>
    <row r="105">
      <c r="B105" s="177" t="inlineStr">
        <is>
          <t>Anchor</t>
        </is>
      </c>
      <c r="C105" s="101" t="inlineStr">
        <is>
          <t>Test point</t>
        </is>
      </c>
      <c r="D105" s="70" t="inlineStr">
        <is>
          <t>Total</t>
        </is>
      </c>
      <c r="E105" s="313" t="n"/>
      <c r="F105" s="177" t="inlineStr">
        <is>
          <t>Anchor</t>
        </is>
      </c>
      <c r="G105" s="101" t="inlineStr">
        <is>
          <t>Test point</t>
        </is>
      </c>
      <c r="H105" s="70" t="inlineStr">
        <is>
          <t>Total</t>
        </is>
      </c>
      <c r="I105" s="10" t="n"/>
      <c r="J105" s="75" t="n"/>
      <c r="L105" s="178">
        <f>CONCATENATE(B$2," ",L103)</f>
        <v/>
      </c>
      <c r="M105" s="196">
        <f>CONCATENATE(F$2," ",L103)</f>
        <v/>
      </c>
      <c r="N105" s="179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0" t="n"/>
      <c r="Y105" s="180" t="n"/>
      <c r="Z105" s="180" t="n"/>
    </row>
    <row r="106">
      <c r="B106" s="94">
        <f>B103</f>
        <v/>
      </c>
      <c r="C106" s="101" t="inlineStr">
        <is>
          <t>r01</t>
        </is>
      </c>
      <c r="D106" s="314">
        <f>0.001*INDIRECT($B106&amp;"!E5")</f>
        <v/>
      </c>
      <c r="E106" s="313" t="n"/>
      <c r="F106" s="94">
        <f>F103</f>
        <v/>
      </c>
      <c r="G106" s="101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6" t="n"/>
      <c r="AB106" s="317" t="n"/>
    </row>
    <row r="107">
      <c r="B107" s="94">
        <f>B106</f>
        <v/>
      </c>
      <c r="C107" s="101" t="inlineStr">
        <is>
          <t>r02</t>
        </is>
      </c>
      <c r="D107" s="314">
        <f>0.001*INDIRECT($B107&amp;"!E6")</f>
        <v/>
      </c>
      <c r="E107" s="313" t="n"/>
      <c r="F107" s="94">
        <f>F106</f>
        <v/>
      </c>
      <c r="G107" s="101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6" t="n"/>
    </row>
    <row r="108">
      <c r="B108" s="94">
        <f>B107</f>
        <v/>
      </c>
      <c r="C108" s="101" t="inlineStr">
        <is>
          <t>r03</t>
        </is>
      </c>
      <c r="D108" s="314">
        <f>0.001*INDIRECT($B108&amp;"!E7")</f>
        <v/>
      </c>
      <c r="E108" s="313" t="n"/>
      <c r="F108" s="94">
        <f>F107</f>
        <v/>
      </c>
      <c r="G108" s="101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6" t="n"/>
    </row>
    <row r="109">
      <c r="B109" s="94">
        <f>B108</f>
        <v/>
      </c>
      <c r="C109" s="101" t="inlineStr">
        <is>
          <t>r04</t>
        </is>
      </c>
      <c r="D109" s="314">
        <f>0.001*INDIRECT($B109&amp;"!E8")</f>
        <v/>
      </c>
      <c r="E109" s="313" t="n"/>
      <c r="F109" s="94">
        <f>F108</f>
        <v/>
      </c>
      <c r="G109" s="101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6" t="n"/>
    </row>
    <row r="110" ht="16.5" customHeight="1" s="274" thickBot="1">
      <c r="B110" s="72" t="n"/>
      <c r="C110" s="102" t="n"/>
      <c r="D110" s="319" t="n"/>
      <c r="E110" s="313" t="n"/>
      <c r="F110" s="72" t="n"/>
      <c r="G110" s="102" t="n"/>
      <c r="H110" s="314" t="n"/>
      <c r="I110" s="10" t="n"/>
      <c r="J110" s="315" t="n"/>
      <c r="L110" s="76" t="n"/>
      <c r="M110" s="77" t="n"/>
      <c r="N110" s="79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6" t="n"/>
      <c r="AB110" s="317" t="n"/>
    </row>
    <row r="111" ht="16.5" customHeight="1" s="274">
      <c r="B111" s="90" t="n"/>
      <c r="C111" s="91" t="n"/>
      <c r="D111" s="321" t="n"/>
      <c r="F111" s="90" t="n"/>
      <c r="G111" s="91" t="n"/>
      <c r="H111" s="321" t="n"/>
      <c r="J111" s="80">
        <f>MIN(D106:D110,H106:H110)</f>
        <v/>
      </c>
      <c r="L111" s="81" t="n"/>
      <c r="M111" s="82" t="n"/>
      <c r="N111" s="83" t="n"/>
      <c r="O111" s="313" t="n"/>
      <c r="P111" s="282" t="n"/>
      <c r="Q111" s="313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4" thickBot="1">
      <c r="B112" s="72" t="n"/>
      <c r="C112" s="74" t="n"/>
      <c r="D112" s="319" t="n"/>
      <c r="E112" s="313" t="n"/>
      <c r="F112" s="72" t="n"/>
      <c r="G112" s="74" t="n"/>
      <c r="H112" s="319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13" t="n"/>
      <c r="P112" s="6" t="n"/>
      <c r="Q112" s="313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80" t="n"/>
      <c r="C215" s="180" t="n"/>
      <c r="D215" s="3" t="n"/>
      <c r="E215" s="3" t="n"/>
      <c r="F215" s="3" t="n"/>
      <c r="G215" s="3" t="n"/>
      <c r="H215" s="3" t="n"/>
      <c r="I215" s="3" t="n"/>
      <c r="J215" s="3" t="n"/>
      <c r="L215" s="180" t="n"/>
      <c r="M215" s="180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0" t="n"/>
      <c r="Y215" s="180" t="n"/>
      <c r="Z215" s="180" t="n"/>
    </row>
    <row r="216">
      <c r="B216" s="40" t="n"/>
      <c r="C216" s="180" t="n"/>
      <c r="D216" s="313" t="n"/>
      <c r="E216" s="313" t="n"/>
      <c r="F216" s="313" t="n"/>
      <c r="G216" s="313" t="n"/>
      <c r="H216" s="10" t="n"/>
      <c r="I216" s="10" t="n"/>
      <c r="J216" s="10" t="n"/>
      <c r="L216" s="40" t="n"/>
      <c r="M216" s="180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6" t="n"/>
      <c r="AB216" s="317" t="n"/>
    </row>
    <row r="217">
      <c r="B217" s="40" t="n"/>
      <c r="C217" s="180" t="n"/>
      <c r="D217" s="313" t="n"/>
      <c r="E217" s="313" t="n"/>
      <c r="F217" s="313" t="n"/>
      <c r="G217" s="313" t="n"/>
      <c r="H217" s="10" t="n"/>
      <c r="I217" s="10" t="n"/>
      <c r="J217" s="10" t="n"/>
      <c r="L217" s="40" t="n"/>
      <c r="M217" s="180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6" t="n"/>
    </row>
    <row r="218">
      <c r="B218" s="40" t="n"/>
      <c r="C218" s="180" t="n"/>
      <c r="D218" s="313" t="n"/>
      <c r="E218" s="313" t="n"/>
      <c r="F218" s="313" t="n"/>
      <c r="G218" s="313" t="n"/>
      <c r="H218" s="10" t="n"/>
      <c r="I218" s="10" t="n"/>
      <c r="J218" s="10" t="n"/>
      <c r="L218" s="40" t="n"/>
      <c r="M218" s="180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6" t="n"/>
    </row>
    <row r="219" ht="16.5" customHeight="1" s="274">
      <c r="B219" s="40" t="n"/>
      <c r="C219" s="180" t="n"/>
      <c r="D219" s="313" t="n"/>
      <c r="E219" s="313" t="n"/>
      <c r="F219" s="313" t="n"/>
      <c r="G219" s="313" t="n"/>
      <c r="H219" s="10" t="n"/>
      <c r="I219" s="10" t="n"/>
      <c r="J219" s="10" t="n"/>
      <c r="L219" s="40" t="n"/>
      <c r="M219" s="180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6" t="n"/>
      <c r="AB219" s="317" t="n"/>
    </row>
    <row r="220">
      <c r="B220" s="40" t="n"/>
      <c r="C220" s="180" t="n"/>
      <c r="D220" s="313" t="n"/>
      <c r="E220" s="313" t="n"/>
      <c r="F220" s="313" t="n"/>
      <c r="G220" s="313" t="n"/>
      <c r="H220" s="10" t="n"/>
      <c r="I220" s="10" t="n"/>
      <c r="J220" s="10" t="n"/>
      <c r="L220" s="40" t="n"/>
      <c r="M220" s="180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4">
      <c r="B221" s="40" t="n"/>
      <c r="D221" s="313" t="n"/>
      <c r="E221" s="313" t="n"/>
      <c r="F221" s="313" t="n"/>
      <c r="G221" s="313" t="n"/>
      <c r="H221" s="10" t="n"/>
      <c r="I221" s="10" t="n"/>
      <c r="J221" s="10" t="n"/>
      <c r="L221" s="40" t="n"/>
      <c r="M221" s="180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83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inlineStr"/>
      <c r="AF1" s="11" t="inlineStr"/>
    </row>
    <row r="2">
      <c r="B2" s="278">
        <f>'Summary (auto)'!C3</f>
        <v/>
      </c>
      <c r="E2" s="203" t="n"/>
      <c r="F2" s="278">
        <f>'Summary (auto)'!C4</f>
        <v/>
      </c>
      <c r="I2" s="283" t="n"/>
      <c r="J2" s="277" t="inlineStr">
        <is>
          <t>Rate</t>
        </is>
      </c>
      <c r="K2" s="283" t="n"/>
      <c r="L2" s="277" t="inlineStr">
        <is>
          <t>Distortion</t>
        </is>
      </c>
      <c r="O2" s="283" t="n"/>
      <c r="P2" s="277" t="inlineStr">
        <is>
          <t>BD-rate</t>
        </is>
      </c>
      <c r="U2" s="277" t="n"/>
      <c r="V2" s="277" t="n"/>
    </row>
    <row r="3" ht="16.5" customHeight="1" s="274" thickBot="1">
      <c r="A3" s="175" t="inlineStr"/>
      <c r="B3" s="203" t="n"/>
      <c r="C3" s="203" t="n"/>
      <c r="D3" s="203" t="n"/>
      <c r="E3" s="203" t="n"/>
      <c r="F3" s="203" t="n"/>
      <c r="G3" s="203" t="n"/>
      <c r="H3" s="203" t="n"/>
      <c r="I3" s="283" t="n"/>
      <c r="J3" s="283" t="n"/>
      <c r="K3" s="176" t="inlineStr"/>
      <c r="L3" s="87" t="inlineStr">
        <is>
          <t>I</t>
        </is>
      </c>
      <c r="M3" s="87" t="inlineStr">
        <is>
          <t>AA</t>
        </is>
      </c>
      <c r="N3" s="283" t="n"/>
      <c r="O3" s="176" t="inlineStr"/>
      <c r="P3" s="283" t="n"/>
      <c r="U3" s="175" t="inlineStr"/>
      <c r="W3" s="175" t="inlineStr"/>
    </row>
    <row r="4">
      <c r="B4" s="279" t="inlineStr">
        <is>
          <t>fruit</t>
        </is>
      </c>
      <c r="C4" s="280" t="n"/>
      <c r="D4" s="281" t="n"/>
      <c r="E4" s="3" t="n"/>
      <c r="F4" s="279">
        <f>B4</f>
        <v/>
      </c>
      <c r="G4" s="280" t="n"/>
      <c r="H4" s="281" t="n"/>
      <c r="I4" s="3" t="n"/>
      <c r="J4" s="282" t="n"/>
      <c r="L4" s="282">
        <f>F4</f>
        <v/>
      </c>
      <c r="M4" s="280" t="n"/>
      <c r="N4" s="281" t="n"/>
      <c r="O4" s="180" t="n"/>
      <c r="P4" s="282" t="n"/>
      <c r="Q4" s="180" t="n"/>
      <c r="R4" s="180" t="n"/>
      <c r="S4" s="180" t="n"/>
      <c r="T4" s="180" t="n"/>
      <c r="U4" s="283" t="n"/>
      <c r="V4" s="283" t="n"/>
      <c r="X4" s="283" t="n"/>
    </row>
    <row r="5">
      <c r="B5" s="276" t="inlineStr">
        <is>
          <t>Test</t>
        </is>
      </c>
      <c r="D5" s="71" t="inlineStr">
        <is>
          <t>Bitrate [Mbps]</t>
        </is>
      </c>
      <c r="E5" s="313" t="n"/>
      <c r="F5" s="276" t="inlineStr">
        <is>
          <t>Test</t>
        </is>
      </c>
      <c r="H5" s="71" t="inlineStr">
        <is>
          <t>Bitrate [Mbps]</t>
        </is>
      </c>
      <c r="I5" s="10" t="n"/>
      <c r="J5" s="273" t="inlineStr">
        <is>
          <t>%</t>
        </is>
      </c>
      <c r="L5" s="273" t="inlineStr">
        <is>
          <t>YUV-IVSSIM</t>
        </is>
      </c>
      <c r="N5" s="275" t="n"/>
      <c r="O5" s="69" t="n"/>
      <c r="P5" s="4" t="n"/>
      <c r="Q5" s="69" t="n"/>
      <c r="R5" s="277" t="n"/>
      <c r="U5" s="277" t="n"/>
      <c r="V5" s="277" t="n"/>
      <c r="X5" s="277" t="n"/>
    </row>
    <row r="6">
      <c r="B6" s="177" t="inlineStr">
        <is>
          <t>Anchor</t>
        </is>
      </c>
      <c r="C6" s="101" t="inlineStr">
        <is>
          <t>Test point</t>
        </is>
      </c>
      <c r="D6" s="70" t="inlineStr">
        <is>
          <t>Total</t>
        </is>
      </c>
      <c r="E6" s="313" t="n"/>
      <c r="F6" s="177" t="inlineStr">
        <is>
          <t>Anchor</t>
        </is>
      </c>
      <c r="G6" s="101" t="inlineStr">
        <is>
          <t>Test point</t>
        </is>
      </c>
      <c r="H6" s="70" t="inlineStr">
        <is>
          <t>Total</t>
        </is>
      </c>
      <c r="I6" s="10" t="n"/>
      <c r="J6" s="75" t="n"/>
      <c r="L6" s="178">
        <f>CONCATENATE(B$2," ",L4)</f>
        <v/>
      </c>
      <c r="M6" s="196">
        <f>CONCATENATE(F$2," ",L4)</f>
        <v/>
      </c>
      <c r="N6" s="179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0" t="n"/>
      <c r="Y6" s="180" t="n"/>
      <c r="Z6" s="180" t="n"/>
    </row>
    <row r="7">
      <c r="B7" s="94">
        <f>B4</f>
        <v/>
      </c>
      <c r="C7" s="101" t="inlineStr">
        <is>
          <t>r01</t>
        </is>
      </c>
      <c r="D7" s="314">
        <f>0.001*INDIRECT($B7&amp;"!E5")</f>
        <v/>
      </c>
      <c r="E7" s="313" t="n"/>
      <c r="F7" s="94">
        <f>F4</f>
        <v/>
      </c>
      <c r="G7" s="101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6" t="n"/>
      <c r="AB7" s="317" t="n"/>
    </row>
    <row r="8">
      <c r="B8" s="94">
        <f>B7</f>
        <v/>
      </c>
      <c r="C8" s="101" t="inlineStr">
        <is>
          <t>r02</t>
        </is>
      </c>
      <c r="D8" s="314">
        <f>0.001*INDIRECT($B8&amp;"!E6")</f>
        <v/>
      </c>
      <c r="E8" s="313" t="n"/>
      <c r="F8" s="94">
        <f>F7</f>
        <v/>
      </c>
      <c r="G8" s="101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6" t="n"/>
    </row>
    <row r="9">
      <c r="B9" s="94">
        <f>B8</f>
        <v/>
      </c>
      <c r="C9" s="101" t="inlineStr">
        <is>
          <t>r03</t>
        </is>
      </c>
      <c r="D9" s="314">
        <f>0.001*INDIRECT($B9&amp;"!E7")</f>
        <v/>
      </c>
      <c r="E9" s="313" t="n"/>
      <c r="F9" s="94">
        <f>F8</f>
        <v/>
      </c>
      <c r="G9" s="101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6" t="n"/>
    </row>
    <row r="10">
      <c r="B10" s="94">
        <f>B9</f>
        <v/>
      </c>
      <c r="C10" s="101" t="inlineStr">
        <is>
          <t>r04</t>
        </is>
      </c>
      <c r="D10" s="314">
        <f>0.001*INDIRECT($B10&amp;"!E8")</f>
        <v/>
      </c>
      <c r="E10" s="313" t="n"/>
      <c r="F10" s="94">
        <f>F9</f>
        <v/>
      </c>
      <c r="G10" s="101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6" t="n"/>
    </row>
    <row r="11" ht="16.5" customHeight="1" s="274" thickBot="1">
      <c r="B11" s="72" t="n"/>
      <c r="C11" s="102" t="n"/>
      <c r="D11" s="319" t="n"/>
      <c r="E11" s="313" t="n"/>
      <c r="F11" s="72" t="n"/>
      <c r="G11" s="102" t="n"/>
      <c r="H11" s="314" t="n"/>
      <c r="I11" s="10" t="n"/>
      <c r="J11" s="315" t="n"/>
      <c r="L11" s="76" t="n"/>
      <c r="M11" s="77" t="n"/>
      <c r="N11" s="79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6" t="n"/>
      <c r="AB11" s="317" t="n"/>
    </row>
    <row r="12" ht="16.5" customHeight="1" s="274">
      <c r="B12" s="73" t="n"/>
      <c r="C12" s="91" t="n"/>
      <c r="D12" s="321" t="n"/>
      <c r="F12" s="73" t="n"/>
      <c r="G12" s="91" t="n"/>
      <c r="H12" s="321" t="n"/>
      <c r="J12" s="80">
        <f>MIN(D7:D11,H7:H11)</f>
        <v/>
      </c>
      <c r="L12" s="81" t="n"/>
      <c r="M12" s="82" t="n"/>
      <c r="N12" s="83" t="n"/>
      <c r="O12" s="313" t="n"/>
      <c r="P12" s="282" t="n"/>
      <c r="Q12" s="313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4" thickBot="1">
      <c r="B13" s="72" t="n"/>
      <c r="C13" s="74" t="n"/>
      <c r="D13" s="319" t="n"/>
      <c r="E13" s="313" t="n"/>
      <c r="F13" s="72" t="n"/>
      <c r="G13" s="74" t="n"/>
      <c r="H13" s="319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13" t="n"/>
      <c r="P13" s="6" t="n"/>
      <c r="Q13" s="313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4" thickBot="1"/>
    <row r="15">
      <c r="B15" s="279" t="inlineStr">
        <is>
          <t>breakfast</t>
        </is>
      </c>
      <c r="C15" s="280" t="n"/>
      <c r="D15" s="281" t="n"/>
      <c r="E15" s="3" t="n"/>
      <c r="F15" s="279">
        <f>B15</f>
        <v/>
      </c>
      <c r="G15" s="280" t="n"/>
      <c r="H15" s="281" t="n"/>
      <c r="I15" s="3" t="n"/>
      <c r="J15" s="282" t="n"/>
      <c r="L15" s="282">
        <f>F15</f>
        <v/>
      </c>
      <c r="M15" s="280" t="n"/>
      <c r="N15" s="281" t="n"/>
      <c r="O15" s="180" t="n"/>
      <c r="P15" s="282" t="n"/>
      <c r="Q15" s="180" t="n"/>
      <c r="R15" s="180" t="n"/>
      <c r="S15" s="180" t="n"/>
      <c r="T15" s="180" t="n"/>
      <c r="U15" s="283" t="n"/>
      <c r="V15" s="283" t="n"/>
      <c r="X15" s="283" t="n"/>
    </row>
    <row r="16">
      <c r="B16" s="276" t="inlineStr">
        <is>
          <t>Test</t>
        </is>
      </c>
      <c r="D16" s="71" t="inlineStr">
        <is>
          <t>Bitrate [Mbps]</t>
        </is>
      </c>
      <c r="E16" s="313" t="n"/>
      <c r="F16" s="276" t="inlineStr">
        <is>
          <t>Test</t>
        </is>
      </c>
      <c r="H16" s="71" t="inlineStr">
        <is>
          <t>Bitrate [Mbps]</t>
        </is>
      </c>
      <c r="I16" s="10" t="n"/>
      <c r="J16" s="273" t="inlineStr">
        <is>
          <t>%</t>
        </is>
      </c>
      <c r="L16" s="273" t="inlineStr">
        <is>
          <t>YUV-IVSSIM</t>
        </is>
      </c>
      <c r="N16" s="275" t="n"/>
      <c r="O16" s="69" t="n"/>
      <c r="P16" s="4" t="n"/>
      <c r="Q16" s="69" t="n"/>
      <c r="R16" s="277" t="n"/>
      <c r="U16" s="277" t="n"/>
      <c r="V16" s="277" t="n"/>
      <c r="X16" s="277" t="n"/>
    </row>
    <row r="17">
      <c r="B17" s="177" t="inlineStr">
        <is>
          <t>Anchor</t>
        </is>
      </c>
      <c r="C17" s="101" t="inlineStr">
        <is>
          <t>Test point</t>
        </is>
      </c>
      <c r="D17" s="70" t="inlineStr">
        <is>
          <t>Total</t>
        </is>
      </c>
      <c r="E17" s="313" t="n"/>
      <c r="F17" s="177" t="inlineStr">
        <is>
          <t>Anchor</t>
        </is>
      </c>
      <c r="G17" s="101" t="inlineStr">
        <is>
          <t>Test point</t>
        </is>
      </c>
      <c r="H17" s="70" t="inlineStr">
        <is>
          <t>Total</t>
        </is>
      </c>
      <c r="I17" s="10" t="n"/>
      <c r="J17" s="75" t="n"/>
      <c r="L17" s="178">
        <f>CONCATENATE(B$2," ",L15)</f>
        <v/>
      </c>
      <c r="M17" s="196">
        <f>CONCATENATE(F$2," ",L15)</f>
        <v/>
      </c>
      <c r="N17" s="179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0" t="n"/>
      <c r="Y17" s="180" t="n"/>
      <c r="Z17" s="180" t="n"/>
    </row>
    <row r="18">
      <c r="B18" s="94">
        <f>B15</f>
        <v/>
      </c>
      <c r="C18" s="101" t="inlineStr">
        <is>
          <t>r01</t>
        </is>
      </c>
      <c r="D18" s="314">
        <f>0.001*INDIRECT($B18&amp;"!E5")</f>
        <v/>
      </c>
      <c r="E18" s="313" t="n"/>
      <c r="F18" s="94">
        <f>F15</f>
        <v/>
      </c>
      <c r="G18" s="101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6" t="n"/>
      <c r="AB18" s="317" t="n"/>
    </row>
    <row r="19">
      <c r="B19" s="94">
        <f>B18</f>
        <v/>
      </c>
      <c r="C19" s="101" t="inlineStr">
        <is>
          <t>r02</t>
        </is>
      </c>
      <c r="D19" s="314">
        <f>0.001*INDIRECT($B19&amp;"!E6")</f>
        <v/>
      </c>
      <c r="E19" s="313" t="n"/>
      <c r="F19" s="94">
        <f>F18</f>
        <v/>
      </c>
      <c r="G19" s="101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6" t="n"/>
    </row>
    <row r="20">
      <c r="B20" s="94">
        <f>B19</f>
        <v/>
      </c>
      <c r="C20" s="101" t="inlineStr">
        <is>
          <t>r03</t>
        </is>
      </c>
      <c r="D20" s="314">
        <f>0.001*INDIRECT($B20&amp;"!E7")</f>
        <v/>
      </c>
      <c r="E20" s="313" t="n"/>
      <c r="F20" s="94">
        <f>F19</f>
        <v/>
      </c>
      <c r="G20" s="101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6" t="n"/>
    </row>
    <row r="21">
      <c r="B21" s="94">
        <f>B20</f>
        <v/>
      </c>
      <c r="C21" s="101" t="inlineStr">
        <is>
          <t>r04</t>
        </is>
      </c>
      <c r="D21" s="314">
        <f>0.001*INDIRECT($B21&amp;"!E8")</f>
        <v/>
      </c>
      <c r="E21" s="313" t="n"/>
      <c r="F21" s="94">
        <f>F20</f>
        <v/>
      </c>
      <c r="G21" s="101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6" t="n"/>
    </row>
    <row r="22" ht="16.5" customHeight="1" s="274" thickBot="1">
      <c r="B22" s="72" t="n"/>
      <c r="C22" s="102" t="n"/>
      <c r="D22" s="319" t="n"/>
      <c r="E22" s="313" t="n"/>
      <c r="F22" s="72" t="n"/>
      <c r="G22" s="102" t="n"/>
      <c r="H22" s="314" t="n"/>
      <c r="I22" s="10" t="n"/>
      <c r="J22" s="315" t="n"/>
      <c r="L22" s="76" t="n"/>
      <c r="M22" s="77" t="n"/>
      <c r="N22" s="79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6" t="n"/>
      <c r="AB22" s="317" t="n"/>
    </row>
    <row r="23" ht="16.5" customHeight="1" s="274">
      <c r="B23" s="73" t="n"/>
      <c r="C23" s="91" t="n"/>
      <c r="D23" s="321" t="n"/>
      <c r="F23" s="73" t="n"/>
      <c r="G23" s="91" t="n"/>
      <c r="H23" s="321" t="n"/>
      <c r="J23" s="80">
        <f>MIN(D18:D22,H18:H22)</f>
        <v/>
      </c>
      <c r="L23" s="81" t="n"/>
      <c r="M23" s="82" t="n"/>
      <c r="N23" s="83" t="n"/>
      <c r="O23" s="313" t="n"/>
      <c r="P23" s="282" t="n"/>
      <c r="Q23" s="313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4" thickBot="1">
      <c r="B24" s="72" t="n"/>
      <c r="C24" s="74" t="n"/>
      <c r="D24" s="319" t="n"/>
      <c r="E24" s="313" t="n"/>
      <c r="F24" s="72" t="n"/>
      <c r="G24" s="74" t="n"/>
      <c r="H24" s="319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13" t="n"/>
      <c r="P24" s="6" t="n"/>
      <c r="Q24" s="313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4" thickBot="1"/>
    <row r="26">
      <c r="B26" s="279" t="inlineStr">
        <is>
          <t>breakfast_track</t>
        </is>
      </c>
      <c r="C26" s="280" t="n"/>
      <c r="D26" s="281" t="n"/>
      <c r="E26" s="3" t="n"/>
      <c r="F26" s="279">
        <f>B26</f>
        <v/>
      </c>
      <c r="G26" s="280" t="n"/>
      <c r="H26" s="281" t="n"/>
      <c r="I26" s="3" t="n"/>
      <c r="J26" s="282" t="n"/>
      <c r="L26" s="282">
        <f>F26</f>
        <v/>
      </c>
      <c r="M26" s="280" t="n"/>
      <c r="N26" s="281" t="n"/>
      <c r="O26" s="180" t="n"/>
      <c r="P26" s="282" t="n"/>
      <c r="U26" s="283" t="n"/>
      <c r="V26" s="283" t="n"/>
      <c r="X26" s="283" t="n"/>
    </row>
    <row r="27">
      <c r="B27" s="276" t="inlineStr">
        <is>
          <t>Test</t>
        </is>
      </c>
      <c r="D27" s="71" t="inlineStr">
        <is>
          <t>Bitrate [Mbps]</t>
        </is>
      </c>
      <c r="E27" s="313" t="n"/>
      <c r="F27" s="276" t="inlineStr">
        <is>
          <t>Test</t>
        </is>
      </c>
      <c r="H27" s="71" t="inlineStr">
        <is>
          <t>Bitrate [Mbps]</t>
        </is>
      </c>
      <c r="I27" s="10" t="n"/>
      <c r="J27" s="273" t="inlineStr">
        <is>
          <t>%</t>
        </is>
      </c>
      <c r="L27" s="273" t="inlineStr">
        <is>
          <t>YUV-IVSSIM</t>
        </is>
      </c>
      <c r="N27" s="275" t="n"/>
      <c r="O27" s="69" t="n"/>
      <c r="P27" s="4" t="n"/>
      <c r="R27" s="277" t="n"/>
      <c r="U27" s="277" t="n"/>
      <c r="V27" s="277" t="n"/>
      <c r="X27" s="277" t="n"/>
    </row>
    <row r="28">
      <c r="B28" s="177" t="inlineStr">
        <is>
          <t>Anchor</t>
        </is>
      </c>
      <c r="C28" s="101" t="inlineStr">
        <is>
          <t>Test point</t>
        </is>
      </c>
      <c r="D28" s="70" t="inlineStr">
        <is>
          <t>Total</t>
        </is>
      </c>
      <c r="E28" s="313" t="n"/>
      <c r="F28" s="177" t="inlineStr">
        <is>
          <t>Anchor</t>
        </is>
      </c>
      <c r="G28" s="101" t="inlineStr">
        <is>
          <t>Test point</t>
        </is>
      </c>
      <c r="H28" s="70" t="inlineStr">
        <is>
          <t>Total</t>
        </is>
      </c>
      <c r="I28" s="10" t="n"/>
      <c r="J28" s="75" t="n"/>
      <c r="L28" s="178">
        <f>CONCATENATE(B$2," ",L26)</f>
        <v/>
      </c>
      <c r="M28" s="196">
        <f>CONCATENATE(F$2," ",L26)</f>
        <v/>
      </c>
      <c r="N28" s="179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0" t="n"/>
      <c r="Y28" s="180" t="n"/>
      <c r="Z28" s="180" t="n"/>
    </row>
    <row r="29">
      <c r="B29" s="94">
        <f>B26</f>
        <v/>
      </c>
      <c r="C29" s="101" t="inlineStr">
        <is>
          <t>r01</t>
        </is>
      </c>
      <c r="D29" s="314">
        <f>0.001*INDIRECT($B29&amp;"!E5")</f>
        <v/>
      </c>
      <c r="E29" s="313" t="n"/>
      <c r="F29" s="94">
        <f>F26</f>
        <v/>
      </c>
      <c r="G29" s="101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6" t="n"/>
      <c r="AB29" s="317" t="n"/>
    </row>
    <row r="30">
      <c r="B30" s="94">
        <f>B29</f>
        <v/>
      </c>
      <c r="C30" s="101" t="inlineStr">
        <is>
          <t>r02</t>
        </is>
      </c>
      <c r="D30" s="314">
        <f>0.001*INDIRECT($B30&amp;"!E6")</f>
        <v/>
      </c>
      <c r="E30" s="313" t="n"/>
      <c r="F30" s="94">
        <f>F29</f>
        <v/>
      </c>
      <c r="G30" s="101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6" t="n"/>
    </row>
    <row r="31">
      <c r="B31" s="94">
        <f>B30</f>
        <v/>
      </c>
      <c r="C31" s="101" t="inlineStr">
        <is>
          <t>r03</t>
        </is>
      </c>
      <c r="D31" s="314">
        <f>0.001*INDIRECT($B31&amp;"!E7")</f>
        <v/>
      </c>
      <c r="E31" s="313" t="n"/>
      <c r="F31" s="94">
        <f>F30</f>
        <v/>
      </c>
      <c r="G31" s="101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6" t="n"/>
    </row>
    <row r="32">
      <c r="B32" s="94">
        <f>B31</f>
        <v/>
      </c>
      <c r="C32" s="101" t="inlineStr">
        <is>
          <t>r04</t>
        </is>
      </c>
      <c r="D32" s="314">
        <f>0.001*INDIRECT($B32&amp;"!E8")</f>
        <v/>
      </c>
      <c r="E32" s="313" t="n"/>
      <c r="F32" s="94">
        <f>F31</f>
        <v/>
      </c>
      <c r="G32" s="101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6" t="n"/>
    </row>
    <row r="33" ht="16.5" customHeight="1" s="274" thickBot="1">
      <c r="B33" s="72" t="n"/>
      <c r="C33" s="102" t="n"/>
      <c r="D33" s="319" t="n"/>
      <c r="E33" s="313" t="n"/>
      <c r="F33" s="72" t="n"/>
      <c r="G33" s="102" t="n"/>
      <c r="H33" s="314" t="n"/>
      <c r="I33" s="10" t="n"/>
      <c r="J33" s="315" t="n"/>
      <c r="L33" s="76" t="n"/>
      <c r="M33" s="77" t="n"/>
      <c r="N33" s="79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6" t="n"/>
      <c r="AB33" s="317" t="n"/>
    </row>
    <row r="34" ht="16.5" customHeight="1" s="274">
      <c r="B34" s="73" t="n"/>
      <c r="C34" s="91" t="n"/>
      <c r="D34" s="321" t="n"/>
      <c r="F34" s="73" t="n"/>
      <c r="G34" s="91" t="n"/>
      <c r="H34" s="321" t="n"/>
      <c r="J34" s="80">
        <f>MIN(D29:D33,H29:H33)</f>
        <v/>
      </c>
      <c r="L34" s="81" t="n"/>
      <c r="M34" s="82" t="n"/>
      <c r="N34" s="83" t="n"/>
      <c r="O34" s="313" t="n"/>
      <c r="P34" s="282" t="n"/>
      <c r="Q34" s="313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4" thickBot="1">
      <c r="B35" s="72" t="n"/>
      <c r="C35" s="74" t="n"/>
      <c r="D35" s="319" t="n"/>
      <c r="E35" s="313" t="n"/>
      <c r="F35" s="72" t="n"/>
      <c r="G35" s="74" t="n"/>
      <c r="H35" s="319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13" t="n"/>
      <c r="P35" s="6" t="n"/>
      <c r="Q35" s="313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4" thickBot="1"/>
    <row r="37">
      <c r="B37" s="279" t="inlineStr">
        <is>
          <t>breakfast_semitrack</t>
        </is>
      </c>
      <c r="C37" s="280" t="n"/>
      <c r="D37" s="281" t="n"/>
      <c r="E37" s="3" t="n"/>
      <c r="F37" s="279">
        <f>B37</f>
        <v/>
      </c>
      <c r="G37" s="280" t="n"/>
      <c r="H37" s="281" t="n"/>
      <c r="I37" s="3" t="n"/>
      <c r="J37" s="282" t="n"/>
      <c r="L37" s="282">
        <f>F37</f>
        <v/>
      </c>
      <c r="M37" s="280" t="n"/>
      <c r="N37" s="281" t="n"/>
      <c r="O37" s="180" t="n"/>
      <c r="P37" s="282" t="n"/>
      <c r="U37" s="283" t="n"/>
      <c r="V37" s="283" t="n"/>
      <c r="X37" s="283" t="n"/>
    </row>
    <row r="38">
      <c r="B38" s="276" t="inlineStr">
        <is>
          <t>Test</t>
        </is>
      </c>
      <c r="D38" s="71" t="inlineStr">
        <is>
          <t>Bitrate [Mbps]</t>
        </is>
      </c>
      <c r="E38" s="313" t="n"/>
      <c r="F38" s="276" t="inlineStr">
        <is>
          <t>Test</t>
        </is>
      </c>
      <c r="H38" s="71" t="inlineStr">
        <is>
          <t>Bitrate [Mbps]</t>
        </is>
      </c>
      <c r="I38" s="10" t="n"/>
      <c r="J38" s="273" t="inlineStr">
        <is>
          <t>%</t>
        </is>
      </c>
      <c r="L38" s="273" t="inlineStr">
        <is>
          <t>YUV-IVSSIM</t>
        </is>
      </c>
      <c r="N38" s="275" t="n"/>
      <c r="O38" s="69" t="n"/>
      <c r="P38" s="4" t="n"/>
      <c r="R38" s="277" t="n"/>
      <c r="U38" s="277" t="n"/>
      <c r="V38" s="277" t="n"/>
      <c r="X38" s="277" t="n"/>
    </row>
    <row r="39">
      <c r="B39" s="177" t="inlineStr">
        <is>
          <t>Anchor</t>
        </is>
      </c>
      <c r="C39" s="101" t="inlineStr">
        <is>
          <t>Test point</t>
        </is>
      </c>
      <c r="D39" s="70" t="inlineStr">
        <is>
          <t>Total</t>
        </is>
      </c>
      <c r="E39" s="313" t="n"/>
      <c r="F39" s="177" t="inlineStr">
        <is>
          <t>Anchor</t>
        </is>
      </c>
      <c r="G39" s="101" t="inlineStr">
        <is>
          <t>Test point</t>
        </is>
      </c>
      <c r="H39" s="70" t="inlineStr">
        <is>
          <t>Total</t>
        </is>
      </c>
      <c r="I39" s="10" t="n"/>
      <c r="J39" s="75" t="n"/>
      <c r="L39" s="178">
        <f>CONCATENATE(B$2," ",L37)</f>
        <v/>
      </c>
      <c r="M39" s="196">
        <f>CONCATENATE(F$2," ",L37)</f>
        <v/>
      </c>
      <c r="N39" s="179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0" t="n"/>
      <c r="Y39" s="180" t="n"/>
      <c r="Z39" s="180" t="n"/>
    </row>
    <row r="40">
      <c r="B40" s="94">
        <f>B37</f>
        <v/>
      </c>
      <c r="C40" s="101" t="inlineStr">
        <is>
          <t>r01</t>
        </is>
      </c>
      <c r="D40" s="314">
        <f>0.001*INDIRECT($B40&amp;"!E5")</f>
        <v/>
      </c>
      <c r="E40" s="313" t="n"/>
      <c r="F40" s="94">
        <f>F37</f>
        <v/>
      </c>
      <c r="G40" s="101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6" t="n"/>
      <c r="AB40" s="317" t="n"/>
    </row>
    <row r="41">
      <c r="B41" s="94">
        <f>B40</f>
        <v/>
      </c>
      <c r="C41" s="101" t="inlineStr">
        <is>
          <t>r02</t>
        </is>
      </c>
      <c r="D41" s="314">
        <f>0.001*INDIRECT($B41&amp;"!E6")</f>
        <v/>
      </c>
      <c r="E41" s="313" t="n"/>
      <c r="F41" s="94">
        <f>F40</f>
        <v/>
      </c>
      <c r="G41" s="101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6" t="n"/>
    </row>
    <row r="42">
      <c r="B42" s="94">
        <f>B41</f>
        <v/>
      </c>
      <c r="C42" s="101" t="inlineStr">
        <is>
          <t>r03</t>
        </is>
      </c>
      <c r="D42" s="314">
        <f>0.001*INDIRECT($B42&amp;"!E7")</f>
        <v/>
      </c>
      <c r="E42" s="313" t="n"/>
      <c r="F42" s="94">
        <f>F41</f>
        <v/>
      </c>
      <c r="G42" s="101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6" t="n"/>
    </row>
    <row r="43">
      <c r="B43" s="94">
        <f>B42</f>
        <v/>
      </c>
      <c r="C43" s="101" t="inlineStr">
        <is>
          <t>r04</t>
        </is>
      </c>
      <c r="D43" s="314">
        <f>0.001*INDIRECT($B43&amp;"!E8")</f>
        <v/>
      </c>
      <c r="E43" s="313" t="n"/>
      <c r="F43" s="94">
        <f>F42</f>
        <v/>
      </c>
      <c r="G43" s="101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6" t="n"/>
    </row>
    <row r="44" ht="16.5" customHeight="1" s="274" thickBot="1">
      <c r="B44" s="72" t="n"/>
      <c r="C44" s="102" t="n"/>
      <c r="D44" s="319" t="n"/>
      <c r="E44" s="313" t="n"/>
      <c r="F44" s="72" t="n"/>
      <c r="G44" s="102" t="n"/>
      <c r="H44" s="314" t="n"/>
      <c r="I44" s="10" t="n"/>
      <c r="J44" s="315" t="n"/>
      <c r="L44" s="76" t="n"/>
      <c r="M44" s="77" t="n"/>
      <c r="N44" s="79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6" t="n"/>
      <c r="AB44" s="317" t="n"/>
    </row>
    <row r="45" ht="16.5" customHeight="1" s="274">
      <c r="B45" s="73" t="n"/>
      <c r="C45" s="91" t="n"/>
      <c r="D45" s="321" t="n"/>
      <c r="F45" s="73" t="n"/>
      <c r="G45" s="91" t="n"/>
      <c r="H45" s="321" t="n"/>
      <c r="J45" s="80">
        <f>MIN(D40:D44,H40:H44)</f>
        <v/>
      </c>
      <c r="L45" s="81" t="n"/>
      <c r="M45" s="82" t="n"/>
      <c r="N45" s="83" t="n"/>
      <c r="O45" s="313" t="n"/>
      <c r="P45" s="282" t="n"/>
      <c r="Q45" s="313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4" thickBot="1">
      <c r="B46" s="72" t="n"/>
      <c r="C46" s="74" t="n"/>
      <c r="D46" s="319" t="n"/>
      <c r="E46" s="313" t="n"/>
      <c r="F46" s="72" t="n"/>
      <c r="G46" s="74" t="n"/>
      <c r="H46" s="319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13" t="n"/>
      <c r="P46" s="6" t="n"/>
      <c r="Q46" s="313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4" thickBot="1"/>
    <row r="48">
      <c r="B48" s="279" t="inlineStr">
        <is>
          <t>cinema_track</t>
        </is>
      </c>
      <c r="C48" s="280" t="n"/>
      <c r="D48" s="281" t="n"/>
      <c r="E48" s="3" t="n"/>
      <c r="F48" s="279">
        <f>B48</f>
        <v/>
      </c>
      <c r="G48" s="280" t="n"/>
      <c r="H48" s="281" t="n"/>
      <c r="I48" s="3" t="n"/>
      <c r="J48" s="282" t="n"/>
      <c r="L48" s="282">
        <f>F48</f>
        <v/>
      </c>
      <c r="M48" s="280" t="n"/>
      <c r="N48" s="281" t="n"/>
      <c r="O48" s="180" t="n"/>
      <c r="P48" s="282" t="n"/>
      <c r="U48" s="283" t="n"/>
      <c r="V48" s="283" t="n"/>
      <c r="X48" s="283" t="n"/>
    </row>
    <row r="49">
      <c r="B49" s="276" t="inlineStr">
        <is>
          <t>Test</t>
        </is>
      </c>
      <c r="D49" s="71" t="inlineStr">
        <is>
          <t>Bitrate [Mbps]</t>
        </is>
      </c>
      <c r="E49" s="313" t="n"/>
      <c r="F49" s="276" t="inlineStr">
        <is>
          <t>Test</t>
        </is>
      </c>
      <c r="H49" s="71" t="inlineStr">
        <is>
          <t>Bitrate [Mbps]</t>
        </is>
      </c>
      <c r="I49" s="10" t="n"/>
      <c r="J49" s="273" t="inlineStr">
        <is>
          <t>%</t>
        </is>
      </c>
      <c r="L49" s="273" t="inlineStr">
        <is>
          <t>YUV-IVSSIM</t>
        </is>
      </c>
      <c r="N49" s="275" t="n"/>
      <c r="O49" s="69" t="n"/>
      <c r="P49" s="4" t="n"/>
      <c r="R49" s="277" t="n"/>
      <c r="U49" s="277" t="n"/>
      <c r="V49" s="277" t="n"/>
      <c r="X49" s="277" t="n"/>
    </row>
    <row r="50">
      <c r="B50" s="177" t="inlineStr">
        <is>
          <t>Anchor</t>
        </is>
      </c>
      <c r="C50" s="101" t="inlineStr">
        <is>
          <t>Test point</t>
        </is>
      </c>
      <c r="D50" s="70" t="inlineStr">
        <is>
          <t>Total</t>
        </is>
      </c>
      <c r="E50" s="313" t="n"/>
      <c r="F50" s="177" t="inlineStr">
        <is>
          <t>Anchor</t>
        </is>
      </c>
      <c r="G50" s="101" t="inlineStr">
        <is>
          <t>Test point</t>
        </is>
      </c>
      <c r="H50" s="70" t="inlineStr">
        <is>
          <t>Total</t>
        </is>
      </c>
      <c r="I50" s="10" t="n"/>
      <c r="J50" s="75" t="n"/>
      <c r="L50" s="178">
        <f>CONCATENATE(B$2," ",L48)</f>
        <v/>
      </c>
      <c r="M50" s="196">
        <f>CONCATENATE(F$2," ",L48)</f>
        <v/>
      </c>
      <c r="N50" s="179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0" t="n"/>
      <c r="Y50" s="180" t="n"/>
      <c r="Z50" s="180" t="n"/>
    </row>
    <row r="51">
      <c r="B51" s="94">
        <f>B48</f>
        <v/>
      </c>
      <c r="C51" s="101" t="inlineStr">
        <is>
          <t>r01</t>
        </is>
      </c>
      <c r="D51" s="314">
        <f>0.001*INDIRECT($B51&amp;"!E5")</f>
        <v/>
      </c>
      <c r="E51" s="313" t="n"/>
      <c r="F51" s="94">
        <f>F48</f>
        <v/>
      </c>
      <c r="G51" s="101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6" t="n"/>
      <c r="AB51" s="317" t="n"/>
    </row>
    <row r="52">
      <c r="B52" s="94">
        <f>B51</f>
        <v/>
      </c>
      <c r="C52" s="101" t="inlineStr">
        <is>
          <t>r02</t>
        </is>
      </c>
      <c r="D52" s="314">
        <f>0.001*INDIRECT($B52&amp;"!E6")</f>
        <v/>
      </c>
      <c r="E52" s="313" t="n"/>
      <c r="F52" s="94">
        <f>F51</f>
        <v/>
      </c>
      <c r="G52" s="101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6" t="n"/>
    </row>
    <row r="53">
      <c r="B53" s="94">
        <f>B52</f>
        <v/>
      </c>
      <c r="C53" s="101" t="inlineStr">
        <is>
          <t>r03</t>
        </is>
      </c>
      <c r="D53" s="314">
        <f>0.001*INDIRECT($B53&amp;"!E7")</f>
        <v/>
      </c>
      <c r="E53" s="313" t="n"/>
      <c r="F53" s="94">
        <f>F52</f>
        <v/>
      </c>
      <c r="G53" s="101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6" t="n"/>
    </row>
    <row r="54">
      <c r="B54" s="94">
        <f>B53</f>
        <v/>
      </c>
      <c r="C54" s="101" t="inlineStr">
        <is>
          <t>r04</t>
        </is>
      </c>
      <c r="D54" s="314">
        <f>0.001*INDIRECT($B54&amp;"!E8")</f>
        <v/>
      </c>
      <c r="E54" s="313" t="n"/>
      <c r="F54" s="94">
        <f>F53</f>
        <v/>
      </c>
      <c r="G54" s="101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6" t="n"/>
    </row>
    <row r="55" ht="16.5" customHeight="1" s="274" thickBot="1">
      <c r="B55" s="72" t="n"/>
      <c r="C55" s="102" t="n"/>
      <c r="D55" s="319" t="n"/>
      <c r="E55" s="313" t="n"/>
      <c r="F55" s="72" t="n"/>
      <c r="G55" s="102" t="n"/>
      <c r="H55" s="314" t="n"/>
      <c r="I55" s="10" t="n"/>
      <c r="J55" s="315" t="n"/>
      <c r="L55" s="76" t="n"/>
      <c r="M55" s="77" t="n"/>
      <c r="N55" s="79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6" t="n"/>
      <c r="AB55" s="317" t="n"/>
    </row>
    <row r="56" ht="16.5" customHeight="1" s="274">
      <c r="B56" s="90" t="n"/>
      <c r="C56" s="91" t="n"/>
      <c r="D56" s="321" t="n"/>
      <c r="F56" s="90" t="n"/>
      <c r="G56" s="91" t="n"/>
      <c r="H56" s="321" t="n"/>
      <c r="J56" s="80">
        <f>MIN(D51:D55,H51:H55)</f>
        <v/>
      </c>
      <c r="L56" s="81" t="n"/>
      <c r="M56" s="82" t="n"/>
      <c r="N56" s="83" t="n"/>
      <c r="O56" s="313" t="n"/>
      <c r="P56" s="282" t="n"/>
      <c r="Q56" s="313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4" thickBot="1">
      <c r="B57" s="72" t="n"/>
      <c r="C57" s="74" t="n"/>
      <c r="D57" s="319" t="n"/>
      <c r="E57" s="313" t="n"/>
      <c r="F57" s="72" t="n"/>
      <c r="G57" s="74" t="n"/>
      <c r="H57" s="319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13" t="n"/>
      <c r="P57" s="6" t="n"/>
      <c r="Q57" s="313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4" thickBot="1"/>
    <row r="59">
      <c r="B59" s="279" t="inlineStr">
        <is>
          <t>cinema_semitrack</t>
        </is>
      </c>
      <c r="C59" s="280" t="n"/>
      <c r="D59" s="281" t="n"/>
      <c r="E59" s="3" t="n"/>
      <c r="F59" s="279">
        <f>B59</f>
        <v/>
      </c>
      <c r="G59" s="280" t="n"/>
      <c r="H59" s="281" t="n"/>
      <c r="I59" s="3" t="n"/>
      <c r="J59" s="282" t="n"/>
      <c r="L59" s="282">
        <f>F59</f>
        <v/>
      </c>
      <c r="M59" s="280" t="n"/>
      <c r="N59" s="281" t="n"/>
      <c r="O59" s="180" t="n"/>
      <c r="P59" s="282" t="n"/>
      <c r="U59" s="283" t="n"/>
      <c r="V59" s="283" t="n"/>
      <c r="X59" s="283" t="n"/>
    </row>
    <row r="60">
      <c r="B60" s="276" t="inlineStr">
        <is>
          <t>Test</t>
        </is>
      </c>
      <c r="D60" s="71" t="inlineStr">
        <is>
          <t>Bitrate [Mbps]</t>
        </is>
      </c>
      <c r="E60" s="313" t="n"/>
      <c r="F60" s="276" t="inlineStr">
        <is>
          <t>Test</t>
        </is>
      </c>
      <c r="H60" s="71" t="inlineStr">
        <is>
          <t>Bitrate [Mbps]</t>
        </is>
      </c>
      <c r="I60" s="10" t="n"/>
      <c r="J60" s="273" t="inlineStr">
        <is>
          <t>%</t>
        </is>
      </c>
      <c r="L60" s="273" t="inlineStr">
        <is>
          <t>YUV-IVSSIM</t>
        </is>
      </c>
      <c r="N60" s="275" t="n"/>
      <c r="O60" s="69" t="n"/>
      <c r="P60" s="4" t="n"/>
      <c r="R60" s="277" t="n"/>
      <c r="U60" s="277" t="n"/>
      <c r="V60" s="277" t="n"/>
      <c r="X60" s="277" t="n"/>
    </row>
    <row r="61">
      <c r="B61" s="177" t="inlineStr">
        <is>
          <t>Anchor</t>
        </is>
      </c>
      <c r="C61" s="101" t="inlineStr">
        <is>
          <t>Test point</t>
        </is>
      </c>
      <c r="D61" s="70" t="inlineStr">
        <is>
          <t>Total</t>
        </is>
      </c>
      <c r="E61" s="313" t="n"/>
      <c r="F61" s="177" t="inlineStr">
        <is>
          <t>Anchor</t>
        </is>
      </c>
      <c r="G61" s="101" t="inlineStr">
        <is>
          <t>Test point</t>
        </is>
      </c>
      <c r="H61" s="70" t="inlineStr">
        <is>
          <t>Total</t>
        </is>
      </c>
      <c r="I61" s="10" t="n"/>
      <c r="J61" s="75" t="n"/>
      <c r="L61" s="178">
        <f>CONCATENATE(B$2," ",L59)</f>
        <v/>
      </c>
      <c r="M61" s="196">
        <f>CONCATENATE(F$2," ",L59)</f>
        <v/>
      </c>
      <c r="N61" s="179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0" t="n"/>
      <c r="Y61" s="180" t="n"/>
      <c r="Z61" s="180" t="n"/>
    </row>
    <row r="62">
      <c r="B62" s="94">
        <f>B59</f>
        <v/>
      </c>
      <c r="C62" s="101" t="inlineStr">
        <is>
          <t>r01</t>
        </is>
      </c>
      <c r="D62" s="314">
        <f>0.001*INDIRECT($B62&amp;"!E5")</f>
        <v/>
      </c>
      <c r="E62" s="313" t="n"/>
      <c r="F62" s="94">
        <f>F59</f>
        <v/>
      </c>
      <c r="G62" s="101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6" t="n"/>
      <c r="AB62" s="317" t="n"/>
    </row>
    <row r="63">
      <c r="B63" s="94">
        <f>B62</f>
        <v/>
      </c>
      <c r="C63" s="101" t="inlineStr">
        <is>
          <t>r02</t>
        </is>
      </c>
      <c r="D63" s="314">
        <f>0.001*INDIRECT($B63&amp;"!E6")</f>
        <v/>
      </c>
      <c r="E63" s="313" t="n"/>
      <c r="F63" s="94">
        <f>F62</f>
        <v/>
      </c>
      <c r="G63" s="101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6" t="n"/>
    </row>
    <row r="64">
      <c r="B64" s="94">
        <f>B63</f>
        <v/>
      </c>
      <c r="C64" s="101" t="inlineStr">
        <is>
          <t>r03</t>
        </is>
      </c>
      <c r="D64" s="314">
        <f>0.001*INDIRECT($B64&amp;"!E7")</f>
        <v/>
      </c>
      <c r="E64" s="313" t="n"/>
      <c r="F64" s="94">
        <f>F63</f>
        <v/>
      </c>
      <c r="G64" s="101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6" t="n"/>
    </row>
    <row r="65">
      <c r="B65" s="94">
        <f>B64</f>
        <v/>
      </c>
      <c r="C65" s="101" t="inlineStr">
        <is>
          <t>r04</t>
        </is>
      </c>
      <c r="D65" s="314">
        <f>0.001*INDIRECT($B65&amp;"!E8")</f>
        <v/>
      </c>
      <c r="E65" s="313" t="n"/>
      <c r="F65" s="94">
        <f>F64</f>
        <v/>
      </c>
      <c r="G65" s="101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6" t="n"/>
    </row>
    <row r="66" ht="16.5" customHeight="1" s="274" thickBot="1">
      <c r="B66" s="72" t="n"/>
      <c r="C66" s="102" t="n"/>
      <c r="D66" s="319" t="n"/>
      <c r="E66" s="313" t="n"/>
      <c r="F66" s="72" t="n"/>
      <c r="G66" s="102" t="n"/>
      <c r="H66" s="314" t="n"/>
      <c r="I66" s="10" t="n"/>
      <c r="J66" s="315" t="n"/>
      <c r="L66" s="76" t="n"/>
      <c r="M66" s="77" t="n"/>
      <c r="N66" s="79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6" t="n"/>
      <c r="AB66" s="317" t="n"/>
    </row>
    <row r="67" ht="16.5" customHeight="1" s="274">
      <c r="B67" s="90" t="n"/>
      <c r="C67" s="91" t="n"/>
      <c r="D67" s="321" t="n"/>
      <c r="F67" s="90" t="n"/>
      <c r="G67" s="91" t="n"/>
      <c r="H67" s="321" t="n"/>
      <c r="J67" s="80">
        <f>MIN(D62:D66,H62:H66)</f>
        <v/>
      </c>
      <c r="L67" s="81" t="n"/>
      <c r="M67" s="82" t="n"/>
      <c r="N67" s="83" t="n"/>
      <c r="O67" s="313" t="n"/>
      <c r="P67" s="282" t="n"/>
      <c r="Q67" s="313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4" thickBot="1">
      <c r="B68" s="72" t="n"/>
      <c r="C68" s="74" t="n"/>
      <c r="D68" s="319" t="n"/>
      <c r="E68" s="313" t="n"/>
      <c r="F68" s="72" t="n"/>
      <c r="G68" s="74" t="n"/>
      <c r="H68" s="319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13" t="n"/>
      <c r="P68" s="6" t="n"/>
      <c r="Q68" s="313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4" thickBot="1"/>
    <row r="70">
      <c r="B70" s="279" t="inlineStr">
        <is>
          <t>breakdance_track</t>
        </is>
      </c>
      <c r="C70" s="280" t="n"/>
      <c r="D70" s="281" t="n"/>
      <c r="E70" s="3" t="n"/>
      <c r="F70" s="279">
        <f>B70</f>
        <v/>
      </c>
      <c r="G70" s="280" t="n"/>
      <c r="H70" s="281" t="n"/>
      <c r="I70" s="3" t="n"/>
      <c r="J70" s="282" t="n"/>
      <c r="L70" s="282">
        <f>F70</f>
        <v/>
      </c>
      <c r="M70" s="280" t="n"/>
      <c r="N70" s="281" t="n"/>
      <c r="O70" s="180" t="n"/>
      <c r="P70" s="282" t="n"/>
      <c r="U70" s="283" t="n"/>
      <c r="V70" s="283" t="n"/>
      <c r="X70" s="283" t="n"/>
    </row>
    <row r="71">
      <c r="B71" s="276" t="inlineStr">
        <is>
          <t>Test</t>
        </is>
      </c>
      <c r="D71" s="71" t="inlineStr">
        <is>
          <t>Bitrate [Mbps]</t>
        </is>
      </c>
      <c r="E71" s="313" t="n"/>
      <c r="F71" s="276" t="inlineStr">
        <is>
          <t>Test</t>
        </is>
      </c>
      <c r="H71" s="71" t="inlineStr">
        <is>
          <t>Bitrate [Mbps]</t>
        </is>
      </c>
      <c r="I71" s="10" t="n"/>
      <c r="J71" s="273" t="inlineStr">
        <is>
          <t>%</t>
        </is>
      </c>
      <c r="L71" s="273" t="inlineStr">
        <is>
          <t>YUV-IVSSIM</t>
        </is>
      </c>
      <c r="N71" s="275" t="n"/>
      <c r="O71" s="69" t="n"/>
      <c r="P71" s="4" t="n"/>
      <c r="R71" s="277" t="n"/>
      <c r="U71" s="277" t="n"/>
      <c r="V71" s="277" t="n"/>
      <c r="X71" s="277" t="n"/>
    </row>
    <row r="72">
      <c r="B72" s="177" t="inlineStr">
        <is>
          <t>Anchor</t>
        </is>
      </c>
      <c r="C72" s="101" t="inlineStr">
        <is>
          <t>Test point</t>
        </is>
      </c>
      <c r="D72" s="70" t="inlineStr">
        <is>
          <t>Total</t>
        </is>
      </c>
      <c r="E72" s="313" t="n"/>
      <c r="F72" s="177" t="inlineStr">
        <is>
          <t>Anchor</t>
        </is>
      </c>
      <c r="G72" s="101" t="inlineStr">
        <is>
          <t>Test point</t>
        </is>
      </c>
      <c r="H72" s="70" t="inlineStr">
        <is>
          <t>Total</t>
        </is>
      </c>
      <c r="I72" s="10" t="n"/>
      <c r="J72" s="75" t="n"/>
      <c r="L72" s="178">
        <f>CONCATENATE(B$2," ",L70)</f>
        <v/>
      </c>
      <c r="M72" s="196">
        <f>CONCATENATE(F$2," ",L70)</f>
        <v/>
      </c>
      <c r="N72" s="179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0" t="n"/>
      <c r="Y72" s="180" t="n"/>
      <c r="Z72" s="180" t="n"/>
    </row>
    <row r="73">
      <c r="B73" s="94">
        <f>B70</f>
        <v/>
      </c>
      <c r="C73" s="101" t="inlineStr">
        <is>
          <t>r01</t>
        </is>
      </c>
      <c r="D73" s="314">
        <f>0.001*INDIRECT($B73&amp;"!E5")</f>
        <v/>
      </c>
      <c r="E73" s="313" t="n"/>
      <c r="F73" s="94">
        <f>F70</f>
        <v/>
      </c>
      <c r="G73" s="101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6" t="n"/>
      <c r="AB73" s="317" t="n"/>
    </row>
    <row r="74">
      <c r="B74" s="94">
        <f>B73</f>
        <v/>
      </c>
      <c r="C74" s="101" t="inlineStr">
        <is>
          <t>r02</t>
        </is>
      </c>
      <c r="D74" s="314">
        <f>0.001*INDIRECT($B74&amp;"!E6")</f>
        <v/>
      </c>
      <c r="E74" s="313" t="n"/>
      <c r="F74" s="94">
        <f>F73</f>
        <v/>
      </c>
      <c r="G74" s="101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6" t="n"/>
    </row>
    <row r="75">
      <c r="B75" s="94">
        <f>B74</f>
        <v/>
      </c>
      <c r="C75" s="101" t="inlineStr">
        <is>
          <t>r03</t>
        </is>
      </c>
      <c r="D75" s="314">
        <f>0.001*INDIRECT($B75&amp;"!E7")</f>
        <v/>
      </c>
      <c r="E75" s="313" t="n"/>
      <c r="F75" s="94">
        <f>F74</f>
        <v/>
      </c>
      <c r="G75" s="101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6" t="n"/>
    </row>
    <row r="76">
      <c r="B76" s="94">
        <f>B75</f>
        <v/>
      </c>
      <c r="C76" s="101" t="inlineStr">
        <is>
          <t>r04</t>
        </is>
      </c>
      <c r="D76" s="314">
        <f>0.001*INDIRECT($B76&amp;"!E8")</f>
        <v/>
      </c>
      <c r="E76" s="313" t="n"/>
      <c r="F76" s="94">
        <f>F75</f>
        <v/>
      </c>
      <c r="G76" s="101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6" t="n"/>
    </row>
    <row r="77" ht="16.5" customHeight="1" s="274" thickBot="1">
      <c r="B77" s="72" t="n"/>
      <c r="C77" s="102" t="n"/>
      <c r="D77" s="319" t="n"/>
      <c r="E77" s="313" t="n"/>
      <c r="F77" s="72" t="n"/>
      <c r="G77" s="102" t="n"/>
      <c r="H77" s="314" t="n"/>
      <c r="I77" s="10" t="n"/>
      <c r="J77" s="315" t="n"/>
      <c r="L77" s="76" t="n"/>
      <c r="M77" s="77" t="n"/>
      <c r="N77" s="79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6" t="n"/>
      <c r="AB77" s="317" t="n"/>
    </row>
    <row r="78" ht="16.5" customHeight="1" s="274">
      <c r="B78" s="90" t="n"/>
      <c r="C78" s="91" t="n"/>
      <c r="D78" s="321" t="n"/>
      <c r="F78" s="90" t="n"/>
      <c r="G78" s="91" t="n"/>
      <c r="H78" s="321" t="n"/>
      <c r="J78" s="80">
        <f>MIN(D73:D77,H73:H77)</f>
        <v/>
      </c>
      <c r="L78" s="81" t="n"/>
      <c r="M78" s="82" t="n"/>
      <c r="N78" s="83" t="n"/>
      <c r="O78" s="313" t="n"/>
      <c r="P78" s="282" t="n"/>
      <c r="Q78" s="313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4" thickBot="1">
      <c r="B79" s="72" t="n"/>
      <c r="C79" s="74" t="n"/>
      <c r="D79" s="319" t="n"/>
      <c r="E79" s="313" t="n"/>
      <c r="F79" s="72" t="n"/>
      <c r="G79" s="74" t="n"/>
      <c r="H79" s="319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13" t="n"/>
      <c r="P79" s="6" t="n"/>
      <c r="Q79" s="313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4" thickBot="1"/>
    <row r="81">
      <c r="B81" s="279" t="inlineStr">
        <is>
          <t>breakdance_semitrack</t>
        </is>
      </c>
      <c r="C81" s="280" t="n"/>
      <c r="D81" s="281" t="n"/>
      <c r="E81" s="3" t="n"/>
      <c r="F81" s="279">
        <f>B81</f>
        <v/>
      </c>
      <c r="G81" s="280" t="n"/>
      <c r="H81" s="281" t="n"/>
      <c r="I81" s="3" t="n"/>
      <c r="J81" s="282" t="n"/>
      <c r="L81" s="282">
        <f>F81</f>
        <v/>
      </c>
      <c r="M81" s="280" t="n"/>
      <c r="N81" s="281" t="n"/>
      <c r="O81" s="180" t="n"/>
      <c r="P81" s="282" t="n"/>
      <c r="U81" s="283" t="n"/>
      <c r="V81" s="283" t="n"/>
      <c r="X81" s="283" t="n"/>
    </row>
    <row r="82">
      <c r="B82" s="276" t="inlineStr">
        <is>
          <t>Test</t>
        </is>
      </c>
      <c r="D82" s="71" t="inlineStr">
        <is>
          <t>Bitrate [Mbps]</t>
        </is>
      </c>
      <c r="E82" s="313" t="n"/>
      <c r="F82" s="276" t="inlineStr">
        <is>
          <t>Test</t>
        </is>
      </c>
      <c r="H82" s="71" t="inlineStr">
        <is>
          <t>Bitrate [Mbps]</t>
        </is>
      </c>
      <c r="I82" s="10" t="n"/>
      <c r="J82" s="273" t="inlineStr">
        <is>
          <t>%</t>
        </is>
      </c>
      <c r="L82" s="273" t="inlineStr">
        <is>
          <t>YUV-IVSSIM</t>
        </is>
      </c>
      <c r="N82" s="275" t="n"/>
      <c r="O82" s="69" t="n"/>
      <c r="P82" s="4" t="n"/>
      <c r="R82" s="277" t="n"/>
      <c r="U82" s="277" t="n"/>
      <c r="V82" s="277" t="n"/>
      <c r="X82" s="277" t="n"/>
    </row>
    <row r="83">
      <c r="B83" s="177" t="inlineStr">
        <is>
          <t>Anchor</t>
        </is>
      </c>
      <c r="C83" s="101" t="inlineStr">
        <is>
          <t>Test point</t>
        </is>
      </c>
      <c r="D83" s="70" t="inlineStr">
        <is>
          <t>Total</t>
        </is>
      </c>
      <c r="E83" s="313" t="n"/>
      <c r="F83" s="177" t="inlineStr">
        <is>
          <t>Anchor</t>
        </is>
      </c>
      <c r="G83" s="101" t="inlineStr">
        <is>
          <t>Test point</t>
        </is>
      </c>
      <c r="H83" s="70" t="inlineStr">
        <is>
          <t>Total</t>
        </is>
      </c>
      <c r="I83" s="10" t="n"/>
      <c r="J83" s="75" t="n"/>
      <c r="L83" s="178">
        <f>CONCATENATE(B$2," ",L81)</f>
        <v/>
      </c>
      <c r="M83" s="196">
        <f>CONCATENATE(F$2," ",L81)</f>
        <v/>
      </c>
      <c r="N83" s="179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0" t="n"/>
      <c r="Y83" s="180" t="n"/>
      <c r="Z83" s="180" t="n"/>
    </row>
    <row r="84">
      <c r="B84" s="94">
        <f>B81</f>
        <v/>
      </c>
      <c r="C84" s="101" t="inlineStr">
        <is>
          <t>r01</t>
        </is>
      </c>
      <c r="D84" s="314">
        <f>0.001*INDIRECT($B84&amp;"!E5")</f>
        <v/>
      </c>
      <c r="E84" s="313" t="n"/>
      <c r="F84" s="94">
        <f>F81</f>
        <v/>
      </c>
      <c r="G84" s="101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6" t="n"/>
      <c r="AB84" s="317" t="n"/>
    </row>
    <row r="85">
      <c r="B85" s="94">
        <f>B84</f>
        <v/>
      </c>
      <c r="C85" s="101" t="inlineStr">
        <is>
          <t>r02</t>
        </is>
      </c>
      <c r="D85" s="314">
        <f>0.001*INDIRECT($B85&amp;"!E6")</f>
        <v/>
      </c>
      <c r="E85" s="313" t="n"/>
      <c r="F85" s="94">
        <f>F84</f>
        <v/>
      </c>
      <c r="G85" s="101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6" t="n"/>
    </row>
    <row r="86">
      <c r="B86" s="94">
        <f>B85</f>
        <v/>
      </c>
      <c r="C86" s="101" t="inlineStr">
        <is>
          <t>r03</t>
        </is>
      </c>
      <c r="D86" s="314">
        <f>0.001*INDIRECT($B86&amp;"!E7")</f>
        <v/>
      </c>
      <c r="E86" s="313" t="n"/>
      <c r="F86" s="94">
        <f>F85</f>
        <v/>
      </c>
      <c r="G86" s="101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6" t="n"/>
    </row>
    <row r="87">
      <c r="B87" s="94">
        <f>B86</f>
        <v/>
      </c>
      <c r="C87" s="101" t="inlineStr">
        <is>
          <t>r04</t>
        </is>
      </c>
      <c r="D87" s="314">
        <f>0.001*INDIRECT($B87&amp;"!E8")</f>
        <v/>
      </c>
      <c r="E87" s="313" t="n"/>
      <c r="F87" s="94">
        <f>F86</f>
        <v/>
      </c>
      <c r="G87" s="101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6" t="n"/>
    </row>
    <row r="88" ht="16.5" customHeight="1" s="274" thickBot="1">
      <c r="B88" s="72" t="n"/>
      <c r="C88" s="102" t="n"/>
      <c r="D88" s="319" t="n"/>
      <c r="E88" s="313" t="n"/>
      <c r="F88" s="72" t="n"/>
      <c r="G88" s="102" t="n"/>
      <c r="H88" s="314" t="n"/>
      <c r="I88" s="10" t="n"/>
      <c r="J88" s="315" t="n"/>
      <c r="L88" s="76" t="n"/>
      <c r="M88" s="77" t="n"/>
      <c r="N88" s="79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6" t="n"/>
      <c r="AB88" s="317" t="n"/>
    </row>
    <row r="89" ht="16.5" customHeight="1" s="274">
      <c r="B89" s="90" t="n"/>
      <c r="C89" s="91" t="n"/>
      <c r="D89" s="321" t="n"/>
      <c r="F89" s="90" t="n"/>
      <c r="G89" s="91" t="n"/>
      <c r="H89" s="321" t="n"/>
      <c r="J89" s="80">
        <f>MIN(D84:D88,H84:H88)</f>
        <v/>
      </c>
      <c r="L89" s="81" t="n"/>
      <c r="M89" s="82" t="n"/>
      <c r="N89" s="83" t="n"/>
      <c r="O89" s="313" t="n"/>
      <c r="P89" s="282" t="n"/>
      <c r="Q89" s="313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4" thickBot="1">
      <c r="B90" s="72" t="n"/>
      <c r="C90" s="74" t="n"/>
      <c r="D90" s="319" t="n"/>
      <c r="E90" s="313" t="n"/>
      <c r="F90" s="72" t="n"/>
      <c r="G90" s="74" t="n"/>
      <c r="H90" s="319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13" t="n"/>
      <c r="P90" s="6" t="n"/>
      <c r="Q90" s="313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4" thickBot="1"/>
    <row r="92">
      <c r="B92" s="279" t="inlineStr">
        <is>
          <t>bartender_track</t>
        </is>
      </c>
      <c r="C92" s="280" t="n"/>
      <c r="D92" s="281" t="n"/>
      <c r="E92" s="3" t="n"/>
      <c r="F92" s="279">
        <f>B92</f>
        <v/>
      </c>
      <c r="G92" s="280" t="n"/>
      <c r="H92" s="281" t="n"/>
      <c r="I92" s="3" t="n"/>
      <c r="J92" s="282" t="n"/>
      <c r="L92" s="282">
        <f>F92</f>
        <v/>
      </c>
      <c r="M92" s="280" t="n"/>
      <c r="N92" s="281" t="n"/>
      <c r="O92" s="180" t="n"/>
      <c r="P92" s="282" t="n"/>
      <c r="U92" s="283" t="n"/>
      <c r="V92" s="283" t="n"/>
      <c r="X92" s="283" t="n"/>
    </row>
    <row r="93">
      <c r="B93" s="276" t="inlineStr">
        <is>
          <t>Test</t>
        </is>
      </c>
      <c r="D93" s="71" t="inlineStr">
        <is>
          <t>Bitrate [Mbps]</t>
        </is>
      </c>
      <c r="E93" s="313" t="n"/>
      <c r="F93" s="276" t="inlineStr">
        <is>
          <t>Test</t>
        </is>
      </c>
      <c r="H93" s="71" t="inlineStr">
        <is>
          <t>Bitrate [Mbps]</t>
        </is>
      </c>
      <c r="I93" s="10" t="n"/>
      <c r="J93" s="273" t="inlineStr">
        <is>
          <t>%</t>
        </is>
      </c>
      <c r="L93" s="273" t="inlineStr">
        <is>
          <t>YUV-IVSSIM</t>
        </is>
      </c>
      <c r="N93" s="275" t="n"/>
      <c r="O93" s="69" t="n"/>
      <c r="P93" s="4" t="n"/>
      <c r="R93" s="277" t="n"/>
      <c r="U93" s="277" t="n"/>
      <c r="V93" s="277" t="n"/>
      <c r="X93" s="277" t="n"/>
    </row>
    <row r="94">
      <c r="B94" s="177" t="inlineStr">
        <is>
          <t>Anchor</t>
        </is>
      </c>
      <c r="C94" s="101" t="inlineStr">
        <is>
          <t>Test point</t>
        </is>
      </c>
      <c r="D94" s="70" t="inlineStr">
        <is>
          <t>Total</t>
        </is>
      </c>
      <c r="E94" s="313" t="n"/>
      <c r="F94" s="177" t="inlineStr">
        <is>
          <t>Anchor</t>
        </is>
      </c>
      <c r="G94" s="101" t="inlineStr">
        <is>
          <t>Test point</t>
        </is>
      </c>
      <c r="H94" s="70" t="inlineStr">
        <is>
          <t>Total</t>
        </is>
      </c>
      <c r="I94" s="10" t="n"/>
      <c r="J94" s="75" t="n"/>
      <c r="L94" s="178">
        <f>CONCATENATE(B$2," ",L92)</f>
        <v/>
      </c>
      <c r="M94" s="196">
        <f>CONCATENATE(F$2," ",L92)</f>
        <v/>
      </c>
      <c r="N94" s="179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0" t="n"/>
      <c r="Y94" s="180" t="n"/>
      <c r="Z94" s="180" t="n"/>
    </row>
    <row r="95">
      <c r="B95" s="94">
        <f>B92</f>
        <v/>
      </c>
      <c r="C95" s="101" t="inlineStr">
        <is>
          <t>r01</t>
        </is>
      </c>
      <c r="D95" s="314">
        <f>0.001*INDIRECT($B95&amp;"!E5")</f>
        <v/>
      </c>
      <c r="E95" s="313" t="n"/>
      <c r="F95" s="94">
        <f>F92</f>
        <v/>
      </c>
      <c r="G95" s="101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6" t="n"/>
      <c r="AB95" s="317" t="n"/>
    </row>
    <row r="96">
      <c r="B96" s="94">
        <f>B95</f>
        <v/>
      </c>
      <c r="C96" s="101" t="inlineStr">
        <is>
          <t>r02</t>
        </is>
      </c>
      <c r="D96" s="314">
        <f>0.001*INDIRECT($B96&amp;"!E6")</f>
        <v/>
      </c>
      <c r="E96" s="313" t="n"/>
      <c r="F96" s="94">
        <f>F95</f>
        <v/>
      </c>
      <c r="G96" s="101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6" t="n"/>
    </row>
    <row r="97">
      <c r="B97" s="94">
        <f>B96</f>
        <v/>
      </c>
      <c r="C97" s="101" t="inlineStr">
        <is>
          <t>r03</t>
        </is>
      </c>
      <c r="D97" s="314">
        <f>0.001*INDIRECT($B97&amp;"!E7")</f>
        <v/>
      </c>
      <c r="E97" s="313" t="n"/>
      <c r="F97" s="94">
        <f>F96</f>
        <v/>
      </c>
      <c r="G97" s="101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6" t="n"/>
    </row>
    <row r="98">
      <c r="B98" s="94">
        <f>B97</f>
        <v/>
      </c>
      <c r="C98" s="101" t="inlineStr">
        <is>
          <t>r04</t>
        </is>
      </c>
      <c r="D98" s="314">
        <f>0.001*INDIRECT($B98&amp;"!E8")</f>
        <v/>
      </c>
      <c r="E98" s="313" t="n"/>
      <c r="F98" s="94">
        <f>F97</f>
        <v/>
      </c>
      <c r="G98" s="101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6" t="n"/>
    </row>
    <row r="99" ht="16.5" customHeight="1" s="274" thickBot="1">
      <c r="B99" s="72" t="n"/>
      <c r="C99" s="102" t="n"/>
      <c r="D99" s="319" t="n"/>
      <c r="E99" s="313" t="n"/>
      <c r="F99" s="72" t="n"/>
      <c r="G99" s="102" t="n"/>
      <c r="H99" s="314" t="n"/>
      <c r="I99" s="10" t="n"/>
      <c r="J99" s="315" t="n"/>
      <c r="L99" s="76" t="n"/>
      <c r="M99" s="77" t="n"/>
      <c r="N99" s="79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6" t="n"/>
      <c r="AB99" s="317" t="n"/>
    </row>
    <row r="100" ht="16.5" customHeight="1" s="274">
      <c r="B100" s="90" t="n"/>
      <c r="C100" s="91" t="n"/>
      <c r="D100" s="321" t="n"/>
      <c r="F100" s="90" t="n"/>
      <c r="G100" s="91" t="n"/>
      <c r="H100" s="321" t="n"/>
      <c r="J100" s="80">
        <f>MIN(D95:D99,H95:H99)</f>
        <v/>
      </c>
      <c r="L100" s="81" t="n"/>
      <c r="M100" s="82" t="n"/>
      <c r="N100" s="83" t="n"/>
      <c r="O100" s="313" t="n"/>
      <c r="P100" s="282" t="n"/>
      <c r="Q100" s="313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4" thickBot="1">
      <c r="B101" s="72" t="n"/>
      <c r="C101" s="74" t="n"/>
      <c r="D101" s="319" t="n"/>
      <c r="E101" s="313" t="n"/>
      <c r="F101" s="72" t="n"/>
      <c r="G101" s="74" t="n"/>
      <c r="H101" s="319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13" t="n"/>
      <c r="P101" s="6" t="n"/>
      <c r="Q101" s="313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4" thickBot="1"/>
    <row r="103">
      <c r="B103" s="279" t="inlineStr">
        <is>
          <t>bartender_semitrack</t>
        </is>
      </c>
      <c r="C103" s="280" t="n"/>
      <c r="D103" s="281" t="n"/>
      <c r="E103" s="3" t="n"/>
      <c r="F103" s="279">
        <f>B103</f>
        <v/>
      </c>
      <c r="G103" s="280" t="n"/>
      <c r="H103" s="281" t="n"/>
      <c r="I103" s="3" t="n"/>
      <c r="J103" s="282" t="n"/>
      <c r="L103" s="282">
        <f>F103</f>
        <v/>
      </c>
      <c r="M103" s="280" t="n"/>
      <c r="N103" s="281" t="n"/>
      <c r="O103" s="180" t="n"/>
      <c r="P103" s="282" t="n"/>
      <c r="U103" s="283" t="n"/>
      <c r="V103" s="283" t="n"/>
      <c r="X103" s="283" t="n"/>
    </row>
    <row r="104">
      <c r="B104" s="276" t="inlineStr">
        <is>
          <t>Test</t>
        </is>
      </c>
      <c r="D104" s="71" t="inlineStr">
        <is>
          <t>Bitrate [Mbps]</t>
        </is>
      </c>
      <c r="E104" s="313" t="n"/>
      <c r="F104" s="276" t="inlineStr">
        <is>
          <t>Test</t>
        </is>
      </c>
      <c r="H104" s="71" t="inlineStr">
        <is>
          <t>Bitrate [Mbps]</t>
        </is>
      </c>
      <c r="I104" s="10" t="n"/>
      <c r="J104" s="273" t="inlineStr">
        <is>
          <t>%</t>
        </is>
      </c>
      <c r="L104" s="273" t="inlineStr">
        <is>
          <t>YUV-IVSSIM</t>
        </is>
      </c>
      <c r="N104" s="275" t="n"/>
      <c r="O104" s="69" t="n"/>
      <c r="P104" s="4" t="n"/>
      <c r="R104" s="277" t="n"/>
      <c r="U104" s="277" t="n"/>
      <c r="V104" s="277" t="n"/>
      <c r="X104" s="277" t="n"/>
    </row>
    <row r="105">
      <c r="B105" s="177" t="inlineStr">
        <is>
          <t>Anchor</t>
        </is>
      </c>
      <c r="C105" s="101" t="inlineStr">
        <is>
          <t>Test point</t>
        </is>
      </c>
      <c r="D105" s="70" t="inlineStr">
        <is>
          <t>Total</t>
        </is>
      </c>
      <c r="E105" s="313" t="n"/>
      <c r="F105" s="177" t="inlineStr">
        <is>
          <t>Anchor</t>
        </is>
      </c>
      <c r="G105" s="101" t="inlineStr">
        <is>
          <t>Test point</t>
        </is>
      </c>
      <c r="H105" s="70" t="inlineStr">
        <is>
          <t>Total</t>
        </is>
      </c>
      <c r="I105" s="10" t="n"/>
      <c r="J105" s="75" t="n"/>
      <c r="L105" s="178">
        <f>CONCATENATE(B$2," ",L103)</f>
        <v/>
      </c>
      <c r="M105" s="196">
        <f>CONCATENATE(F$2," ",L103)</f>
        <v/>
      </c>
      <c r="N105" s="179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0" t="n"/>
      <c r="Y105" s="180" t="n"/>
      <c r="Z105" s="180" t="n"/>
    </row>
    <row r="106">
      <c r="B106" s="94">
        <f>B103</f>
        <v/>
      </c>
      <c r="C106" s="101" t="inlineStr">
        <is>
          <t>r01</t>
        </is>
      </c>
      <c r="D106" s="314">
        <f>0.001*INDIRECT($B106&amp;"!E5")</f>
        <v/>
      </c>
      <c r="E106" s="313" t="n"/>
      <c r="F106" s="94">
        <f>F103</f>
        <v/>
      </c>
      <c r="G106" s="101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6" t="n"/>
      <c r="AB106" s="317" t="n"/>
    </row>
    <row r="107">
      <c r="B107" s="94">
        <f>B106</f>
        <v/>
      </c>
      <c r="C107" s="101" t="inlineStr">
        <is>
          <t>r02</t>
        </is>
      </c>
      <c r="D107" s="314">
        <f>0.001*INDIRECT($B107&amp;"!E6")</f>
        <v/>
      </c>
      <c r="E107" s="313" t="n"/>
      <c r="F107" s="94">
        <f>F106</f>
        <v/>
      </c>
      <c r="G107" s="101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6" t="n"/>
    </row>
    <row r="108">
      <c r="B108" s="94">
        <f>B107</f>
        <v/>
      </c>
      <c r="C108" s="101" t="inlineStr">
        <is>
          <t>r03</t>
        </is>
      </c>
      <c r="D108" s="314">
        <f>0.001*INDIRECT($B108&amp;"!E7")</f>
        <v/>
      </c>
      <c r="E108" s="313" t="n"/>
      <c r="F108" s="94">
        <f>F107</f>
        <v/>
      </c>
      <c r="G108" s="101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6" t="n"/>
    </row>
    <row r="109">
      <c r="B109" s="94">
        <f>B108</f>
        <v/>
      </c>
      <c r="C109" s="101" t="inlineStr">
        <is>
          <t>r04</t>
        </is>
      </c>
      <c r="D109" s="314">
        <f>0.001*INDIRECT($B109&amp;"!E8")</f>
        <v/>
      </c>
      <c r="E109" s="313" t="n"/>
      <c r="F109" s="94">
        <f>F108</f>
        <v/>
      </c>
      <c r="G109" s="101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6" t="n"/>
    </row>
    <row r="110" ht="16.5" customHeight="1" s="274" thickBot="1">
      <c r="B110" s="72" t="n"/>
      <c r="C110" s="102" t="n"/>
      <c r="D110" s="319" t="n"/>
      <c r="E110" s="313" t="n"/>
      <c r="F110" s="72" t="n"/>
      <c r="G110" s="102" t="n"/>
      <c r="H110" s="314" t="n"/>
      <c r="I110" s="10" t="n"/>
      <c r="J110" s="315" t="n"/>
      <c r="L110" s="76" t="n"/>
      <c r="M110" s="77" t="n"/>
      <c r="N110" s="79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6" t="n"/>
      <c r="AB110" s="317" t="n"/>
    </row>
    <row r="111" ht="16.5" customHeight="1" s="274">
      <c r="B111" s="90" t="n"/>
      <c r="C111" s="91" t="n"/>
      <c r="D111" s="321" t="n"/>
      <c r="F111" s="90" t="n"/>
      <c r="G111" s="91" t="n"/>
      <c r="H111" s="321" t="n"/>
      <c r="J111" s="80">
        <f>MIN(D106:D110,H106:H110)</f>
        <v/>
      </c>
      <c r="L111" s="81" t="n"/>
      <c r="M111" s="82" t="n"/>
      <c r="N111" s="83" t="n"/>
      <c r="O111" s="313" t="n"/>
      <c r="P111" s="282" t="n"/>
      <c r="Q111" s="313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4" thickBot="1">
      <c r="B112" s="72" t="n"/>
      <c r="C112" s="74" t="n"/>
      <c r="D112" s="319" t="n"/>
      <c r="E112" s="313" t="n"/>
      <c r="F112" s="72" t="n"/>
      <c r="G112" s="74" t="n"/>
      <c r="H112" s="319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13" t="n"/>
      <c r="P112" s="6" t="n"/>
      <c r="Q112" s="313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80" t="n"/>
      <c r="C215" s="180" t="n"/>
      <c r="D215" s="3" t="n"/>
      <c r="E215" s="3" t="n"/>
      <c r="F215" s="3" t="n"/>
      <c r="G215" s="3" t="n"/>
      <c r="H215" s="3" t="n"/>
      <c r="I215" s="3" t="n"/>
      <c r="J215" s="3" t="n"/>
      <c r="L215" s="180" t="n"/>
      <c r="M215" s="180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0" t="n"/>
      <c r="Y215" s="180" t="n"/>
      <c r="Z215" s="180" t="n"/>
    </row>
    <row r="216">
      <c r="B216" s="40" t="n"/>
      <c r="C216" s="180" t="n"/>
      <c r="D216" s="313" t="n"/>
      <c r="E216" s="313" t="n"/>
      <c r="F216" s="313" t="n"/>
      <c r="G216" s="313" t="n"/>
      <c r="H216" s="10" t="n"/>
      <c r="I216" s="10" t="n"/>
      <c r="J216" s="10" t="n"/>
      <c r="L216" s="40" t="n"/>
      <c r="M216" s="180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6" t="n"/>
      <c r="AB216" s="317" t="n"/>
    </row>
    <row r="217">
      <c r="B217" s="40" t="n"/>
      <c r="C217" s="180" t="n"/>
      <c r="D217" s="313" t="n"/>
      <c r="E217" s="313" t="n"/>
      <c r="F217" s="313" t="n"/>
      <c r="G217" s="313" t="n"/>
      <c r="H217" s="10" t="n"/>
      <c r="I217" s="10" t="n"/>
      <c r="J217" s="10" t="n"/>
      <c r="L217" s="40" t="n"/>
      <c r="M217" s="180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6" t="n"/>
    </row>
    <row r="218">
      <c r="B218" s="40" t="n"/>
      <c r="C218" s="180" t="n"/>
      <c r="D218" s="313" t="n"/>
      <c r="E218" s="313" t="n"/>
      <c r="F218" s="313" t="n"/>
      <c r="G218" s="313" t="n"/>
      <c r="H218" s="10" t="n"/>
      <c r="I218" s="10" t="n"/>
      <c r="J218" s="10" t="n"/>
      <c r="L218" s="40" t="n"/>
      <c r="M218" s="180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6" t="n"/>
    </row>
    <row r="219" ht="16.5" customHeight="1" s="274">
      <c r="B219" s="40" t="n"/>
      <c r="C219" s="180" t="n"/>
      <c r="D219" s="313" t="n"/>
      <c r="E219" s="313" t="n"/>
      <c r="F219" s="313" t="n"/>
      <c r="G219" s="313" t="n"/>
      <c r="H219" s="10" t="n"/>
      <c r="I219" s="10" t="n"/>
      <c r="J219" s="10" t="n"/>
      <c r="L219" s="40" t="n"/>
      <c r="M219" s="180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6" t="n"/>
      <c r="AB219" s="317" t="n"/>
    </row>
    <row r="220">
      <c r="B220" s="40" t="n"/>
      <c r="C220" s="180" t="n"/>
      <c r="D220" s="313" t="n"/>
      <c r="E220" s="313" t="n"/>
      <c r="F220" s="313" t="n"/>
      <c r="G220" s="313" t="n"/>
      <c r="H220" s="10" t="n"/>
      <c r="I220" s="10" t="n"/>
      <c r="J220" s="10" t="n"/>
      <c r="L220" s="40" t="n"/>
      <c r="M220" s="180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4">
      <c r="B221" s="40" t="n"/>
      <c r="D221" s="313" t="n"/>
      <c r="E221" s="313" t="n"/>
      <c r="F221" s="313" t="n"/>
      <c r="G221" s="313" t="n"/>
      <c r="H221" s="10" t="n"/>
      <c r="I221" s="10" t="n"/>
      <c r="J221" s="10" t="n"/>
      <c r="L221" s="40" t="n"/>
      <c r="M221" s="180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83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9"/>
    <col width="9" customWidth="1" style="274" min="40" max="16384"/>
  </cols>
  <sheetData>
    <row r="1">
      <c r="AD1" s="11" t="inlineStr"/>
      <c r="AF1" s="11" t="inlineStr"/>
    </row>
    <row r="2">
      <c r="B2" s="278">
        <f>'Summary (auto)'!C3</f>
        <v/>
      </c>
      <c r="E2" s="203" t="n"/>
      <c r="F2" s="278">
        <f>'Summary (auto)'!C4</f>
        <v/>
      </c>
      <c r="I2" s="283" t="n"/>
      <c r="J2" s="277" t="inlineStr">
        <is>
          <t>Rate</t>
        </is>
      </c>
      <c r="K2" s="283" t="n"/>
      <c r="L2" s="277" t="inlineStr">
        <is>
          <t>Distortion</t>
        </is>
      </c>
      <c r="O2" s="283" t="n"/>
      <c r="P2" s="277" t="inlineStr">
        <is>
          <t>BD-rate</t>
        </is>
      </c>
      <c r="U2" s="277" t="n"/>
      <c r="V2" s="277" t="n"/>
    </row>
    <row r="3" ht="16.5" customHeight="1" s="274" thickBot="1">
      <c r="A3" s="175" t="inlineStr"/>
      <c r="B3" s="203" t="n"/>
      <c r="C3" s="203" t="n"/>
      <c r="D3" s="203" t="n"/>
      <c r="E3" s="203" t="n"/>
      <c r="F3" s="203" t="n"/>
      <c r="G3" s="203" t="n"/>
      <c r="H3" s="203" t="n"/>
      <c r="I3" s="283" t="n"/>
      <c r="J3" s="283" t="n"/>
      <c r="K3" s="176" t="inlineStr"/>
      <c r="L3" s="87" t="inlineStr">
        <is>
          <t>J</t>
        </is>
      </c>
      <c r="M3" s="87" t="inlineStr">
        <is>
          <t>AB</t>
        </is>
      </c>
      <c r="N3" s="283" t="n"/>
      <c r="O3" s="176" t="inlineStr"/>
      <c r="P3" s="283" t="n"/>
      <c r="U3" s="175" t="inlineStr"/>
      <c r="W3" s="175" t="inlineStr"/>
    </row>
    <row r="4">
      <c r="B4" s="279" t="inlineStr">
        <is>
          <t>fruit</t>
        </is>
      </c>
      <c r="C4" s="280" t="n"/>
      <c r="D4" s="281" t="n"/>
      <c r="E4" s="3" t="n"/>
      <c r="F4" s="279">
        <f>B4</f>
        <v/>
      </c>
      <c r="G4" s="280" t="n"/>
      <c r="H4" s="281" t="n"/>
      <c r="I4" s="3" t="n"/>
      <c r="J4" s="282" t="n"/>
      <c r="L4" s="282">
        <f>F4</f>
        <v/>
      </c>
      <c r="M4" s="280" t="n"/>
      <c r="N4" s="281" t="n"/>
      <c r="O4" s="180" t="n"/>
      <c r="P4" s="282" t="n"/>
      <c r="Q4" s="180" t="n"/>
      <c r="R4" s="180" t="n"/>
      <c r="S4" s="180" t="n"/>
      <c r="T4" s="180" t="n"/>
      <c r="U4" s="283" t="n"/>
      <c r="V4" s="283" t="n"/>
      <c r="X4" s="283" t="n"/>
    </row>
    <row r="5">
      <c r="B5" s="276" t="inlineStr">
        <is>
          <t>Test</t>
        </is>
      </c>
      <c r="D5" s="71" t="inlineStr">
        <is>
          <t>Bitrate [Mbps]</t>
        </is>
      </c>
      <c r="E5" s="313" t="n"/>
      <c r="F5" s="276" t="inlineStr">
        <is>
          <t>Test</t>
        </is>
      </c>
      <c r="H5" s="71" t="inlineStr">
        <is>
          <t>Bitrate [Mbps]</t>
        </is>
      </c>
      <c r="I5" s="10" t="n"/>
      <c r="J5" s="273" t="inlineStr">
        <is>
          <t>%</t>
        </is>
      </c>
      <c r="L5" s="273" t="inlineStr">
        <is>
          <t>YUV-IVSSIM</t>
        </is>
      </c>
      <c r="N5" s="275" t="n"/>
      <c r="O5" s="69" t="n"/>
      <c r="P5" s="4" t="n"/>
      <c r="Q5" s="69" t="n"/>
      <c r="R5" s="277" t="n"/>
      <c r="U5" s="277" t="n"/>
      <c r="V5" s="277" t="n"/>
      <c r="X5" s="277" t="n"/>
    </row>
    <row r="6">
      <c r="B6" s="177" t="inlineStr">
        <is>
          <t>Anchor</t>
        </is>
      </c>
      <c r="C6" s="101" t="inlineStr">
        <is>
          <t>Test point</t>
        </is>
      </c>
      <c r="D6" s="70" t="inlineStr">
        <is>
          <t>Total</t>
        </is>
      </c>
      <c r="E6" s="313" t="n"/>
      <c r="F6" s="177" t="inlineStr">
        <is>
          <t>Anchor</t>
        </is>
      </c>
      <c r="G6" s="101" t="inlineStr">
        <is>
          <t>Test point</t>
        </is>
      </c>
      <c r="H6" s="70" t="inlineStr">
        <is>
          <t>Total</t>
        </is>
      </c>
      <c r="I6" s="10" t="n"/>
      <c r="J6" s="75" t="n"/>
      <c r="L6" s="178">
        <f>CONCATENATE(B$2," ",L4)</f>
        <v/>
      </c>
      <c r="M6" s="196">
        <f>CONCATENATE(F$2," ",L4)</f>
        <v/>
      </c>
      <c r="N6" s="179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0" t="n"/>
      <c r="Y6" s="180" t="n"/>
      <c r="Z6" s="180" t="n"/>
    </row>
    <row r="7">
      <c r="B7" s="94">
        <f>B4</f>
        <v/>
      </c>
      <c r="C7" s="101" t="inlineStr">
        <is>
          <t>r01</t>
        </is>
      </c>
      <c r="D7" s="314">
        <f>0.001*INDIRECT($B7&amp;"!E5")</f>
        <v/>
      </c>
      <c r="E7" s="313" t="n"/>
      <c r="F7" s="94">
        <f>F4</f>
        <v/>
      </c>
      <c r="G7" s="101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6" t="n"/>
      <c r="AB7" s="317" t="n"/>
    </row>
    <row r="8">
      <c r="B8" s="94">
        <f>B7</f>
        <v/>
      </c>
      <c r="C8" s="101" t="inlineStr">
        <is>
          <t>r02</t>
        </is>
      </c>
      <c r="D8" s="314">
        <f>0.001*INDIRECT($B8&amp;"!E6")</f>
        <v/>
      </c>
      <c r="E8" s="313" t="n"/>
      <c r="F8" s="94">
        <f>F7</f>
        <v/>
      </c>
      <c r="G8" s="101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6" t="n"/>
    </row>
    <row r="9">
      <c r="B9" s="94">
        <f>B8</f>
        <v/>
      </c>
      <c r="C9" s="101" t="inlineStr">
        <is>
          <t>r03</t>
        </is>
      </c>
      <c r="D9" s="314">
        <f>0.001*INDIRECT($B9&amp;"!E7")</f>
        <v/>
      </c>
      <c r="E9" s="313" t="n"/>
      <c r="F9" s="94">
        <f>F8</f>
        <v/>
      </c>
      <c r="G9" s="101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6" t="n"/>
    </row>
    <row r="10">
      <c r="B10" s="94">
        <f>B9</f>
        <v/>
      </c>
      <c r="C10" s="101" t="inlineStr">
        <is>
          <t>r04</t>
        </is>
      </c>
      <c r="D10" s="314">
        <f>0.001*INDIRECT($B10&amp;"!E8")</f>
        <v/>
      </c>
      <c r="E10" s="313" t="n"/>
      <c r="F10" s="94">
        <f>F9</f>
        <v/>
      </c>
      <c r="G10" s="101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6" t="n"/>
    </row>
    <row r="11" ht="16.5" customHeight="1" s="274" thickBot="1">
      <c r="B11" s="72" t="n"/>
      <c r="C11" s="102" t="n"/>
      <c r="D11" s="319" t="n"/>
      <c r="E11" s="313" t="n"/>
      <c r="F11" s="72" t="n"/>
      <c r="G11" s="102" t="n"/>
      <c r="H11" s="314" t="n"/>
      <c r="I11" s="10" t="n"/>
      <c r="J11" s="315" t="n"/>
      <c r="L11" s="76" t="n"/>
      <c r="M11" s="77" t="n"/>
      <c r="N11" s="79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6" t="n"/>
      <c r="AB11" s="317" t="n"/>
    </row>
    <row r="12" ht="16.5" customHeight="1" s="274">
      <c r="B12" s="73" t="n"/>
      <c r="C12" s="91" t="n"/>
      <c r="D12" s="321" t="n"/>
      <c r="F12" s="73" t="n"/>
      <c r="G12" s="91" t="n"/>
      <c r="H12" s="321" t="n"/>
      <c r="J12" s="80">
        <f>MIN(D7:D11,H7:H11)</f>
        <v/>
      </c>
      <c r="L12" s="81" t="n"/>
      <c r="M12" s="82" t="n"/>
      <c r="N12" s="83" t="n"/>
      <c r="O12" s="313" t="n"/>
      <c r="P12" s="282" t="n"/>
      <c r="Q12" s="313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4" thickBot="1">
      <c r="B13" s="72" t="n"/>
      <c r="C13" s="74" t="n"/>
      <c r="D13" s="319" t="n"/>
      <c r="E13" s="313" t="n"/>
      <c r="F13" s="72" t="n"/>
      <c r="G13" s="74" t="n"/>
      <c r="H13" s="319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13" t="n"/>
      <c r="P13" s="6" t="n"/>
      <c r="Q13" s="313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4" thickBot="1"/>
    <row r="15">
      <c r="B15" s="279" t="inlineStr">
        <is>
          <t>breakfast</t>
        </is>
      </c>
      <c r="C15" s="280" t="n"/>
      <c r="D15" s="281" t="n"/>
      <c r="E15" s="3" t="n"/>
      <c r="F15" s="279">
        <f>B15</f>
        <v/>
      </c>
      <c r="G15" s="280" t="n"/>
      <c r="H15" s="281" t="n"/>
      <c r="I15" s="3" t="n"/>
      <c r="J15" s="282" t="n"/>
      <c r="L15" s="282">
        <f>F15</f>
        <v/>
      </c>
      <c r="M15" s="280" t="n"/>
      <c r="N15" s="281" t="n"/>
      <c r="O15" s="180" t="n"/>
      <c r="P15" s="282" t="n"/>
      <c r="Q15" s="180" t="n"/>
      <c r="R15" s="180" t="n"/>
      <c r="S15" s="180" t="n"/>
      <c r="T15" s="180" t="n"/>
      <c r="U15" s="283" t="n"/>
      <c r="V15" s="283" t="n"/>
      <c r="X15" s="283" t="n"/>
    </row>
    <row r="16">
      <c r="B16" s="276" t="inlineStr">
        <is>
          <t>Test</t>
        </is>
      </c>
      <c r="D16" s="71" t="inlineStr">
        <is>
          <t>Bitrate [Mbps]</t>
        </is>
      </c>
      <c r="E16" s="313" t="n"/>
      <c r="F16" s="276" t="inlineStr">
        <is>
          <t>Test</t>
        </is>
      </c>
      <c r="H16" s="71" t="inlineStr">
        <is>
          <t>Bitrate [Mbps]</t>
        </is>
      </c>
      <c r="I16" s="10" t="n"/>
      <c r="J16" s="273" t="inlineStr">
        <is>
          <t>%</t>
        </is>
      </c>
      <c r="L16" s="273" t="inlineStr">
        <is>
          <t>YUV-IVSSIM</t>
        </is>
      </c>
      <c r="N16" s="275" t="n"/>
      <c r="O16" s="69" t="n"/>
      <c r="P16" s="4" t="n"/>
      <c r="Q16" s="69" t="n"/>
      <c r="R16" s="277" t="n"/>
      <c r="U16" s="277" t="n"/>
      <c r="V16" s="277" t="n"/>
      <c r="X16" s="277" t="n"/>
    </row>
    <row r="17">
      <c r="B17" s="177" t="inlineStr">
        <is>
          <t>Anchor</t>
        </is>
      </c>
      <c r="C17" s="101" t="inlineStr">
        <is>
          <t>Test point</t>
        </is>
      </c>
      <c r="D17" s="70" t="inlineStr">
        <is>
          <t>Total</t>
        </is>
      </c>
      <c r="E17" s="313" t="n"/>
      <c r="F17" s="177" t="inlineStr">
        <is>
          <t>Anchor</t>
        </is>
      </c>
      <c r="G17" s="101" t="inlineStr">
        <is>
          <t>Test point</t>
        </is>
      </c>
      <c r="H17" s="70" t="inlineStr">
        <is>
          <t>Total</t>
        </is>
      </c>
      <c r="I17" s="10" t="n"/>
      <c r="J17" s="75" t="n"/>
      <c r="L17" s="178">
        <f>CONCATENATE(B$2," ",L15)</f>
        <v/>
      </c>
      <c r="M17" s="196">
        <f>CONCATENATE(F$2," ",L15)</f>
        <v/>
      </c>
      <c r="N17" s="179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0" t="n"/>
      <c r="Y17" s="180" t="n"/>
      <c r="Z17" s="180" t="n"/>
    </row>
    <row r="18">
      <c r="B18" s="94">
        <f>B15</f>
        <v/>
      </c>
      <c r="C18" s="101" t="inlineStr">
        <is>
          <t>r01</t>
        </is>
      </c>
      <c r="D18" s="314">
        <f>0.001*INDIRECT($B18&amp;"!E5")</f>
        <v/>
      </c>
      <c r="E18" s="313" t="n"/>
      <c r="F18" s="94">
        <f>F15</f>
        <v/>
      </c>
      <c r="G18" s="101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6" t="n"/>
      <c r="AB18" s="317" t="n"/>
    </row>
    <row r="19">
      <c r="B19" s="94">
        <f>B18</f>
        <v/>
      </c>
      <c r="C19" s="101" t="inlineStr">
        <is>
          <t>r02</t>
        </is>
      </c>
      <c r="D19" s="314">
        <f>0.001*INDIRECT($B19&amp;"!E6")</f>
        <v/>
      </c>
      <c r="E19" s="313" t="n"/>
      <c r="F19" s="94">
        <f>F18</f>
        <v/>
      </c>
      <c r="G19" s="101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6" t="n"/>
    </row>
    <row r="20">
      <c r="B20" s="94">
        <f>B19</f>
        <v/>
      </c>
      <c r="C20" s="101" t="inlineStr">
        <is>
          <t>r03</t>
        </is>
      </c>
      <c r="D20" s="314">
        <f>0.001*INDIRECT($B20&amp;"!E7")</f>
        <v/>
      </c>
      <c r="E20" s="313" t="n"/>
      <c r="F20" s="94">
        <f>F19</f>
        <v/>
      </c>
      <c r="G20" s="101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6" t="n"/>
    </row>
    <row r="21">
      <c r="B21" s="94">
        <f>B20</f>
        <v/>
      </c>
      <c r="C21" s="101" t="inlineStr">
        <is>
          <t>r04</t>
        </is>
      </c>
      <c r="D21" s="314">
        <f>0.001*INDIRECT($B21&amp;"!E8")</f>
        <v/>
      </c>
      <c r="E21" s="313" t="n"/>
      <c r="F21" s="94">
        <f>F20</f>
        <v/>
      </c>
      <c r="G21" s="101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6" t="n"/>
    </row>
    <row r="22" ht="16.5" customHeight="1" s="274" thickBot="1">
      <c r="B22" s="72" t="n"/>
      <c r="C22" s="102" t="n"/>
      <c r="D22" s="319" t="n"/>
      <c r="E22" s="313" t="n"/>
      <c r="F22" s="72" t="n"/>
      <c r="G22" s="102" t="n"/>
      <c r="H22" s="314" t="n"/>
      <c r="I22" s="10" t="n"/>
      <c r="J22" s="315" t="n"/>
      <c r="L22" s="76" t="n"/>
      <c r="M22" s="77" t="n"/>
      <c r="N22" s="79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6" t="n"/>
      <c r="AB22" s="317" t="n"/>
    </row>
    <row r="23" ht="16.5" customHeight="1" s="274">
      <c r="B23" s="73" t="n"/>
      <c r="C23" s="91" t="n"/>
      <c r="D23" s="321" t="n"/>
      <c r="F23" s="73" t="n"/>
      <c r="G23" s="91" t="n"/>
      <c r="H23" s="321" t="n"/>
      <c r="J23" s="80">
        <f>MIN(D18:D22,H18:H22)</f>
        <v/>
      </c>
      <c r="L23" s="81" t="n"/>
      <c r="M23" s="82" t="n"/>
      <c r="N23" s="83" t="n"/>
      <c r="O23" s="313" t="n"/>
      <c r="P23" s="282" t="n"/>
      <c r="Q23" s="313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4" thickBot="1">
      <c r="B24" s="72" t="n"/>
      <c r="C24" s="74" t="n"/>
      <c r="D24" s="319" t="n"/>
      <c r="E24" s="313" t="n"/>
      <c r="F24" s="72" t="n"/>
      <c r="G24" s="74" t="n"/>
      <c r="H24" s="319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13" t="n"/>
      <c r="P24" s="6" t="n"/>
      <c r="Q24" s="313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4" thickBot="1"/>
    <row r="26">
      <c r="B26" s="279" t="inlineStr">
        <is>
          <t>breakfast_track</t>
        </is>
      </c>
      <c r="C26" s="280" t="n"/>
      <c r="D26" s="281" t="n"/>
      <c r="E26" s="3" t="n"/>
      <c r="F26" s="279">
        <f>B26</f>
        <v/>
      </c>
      <c r="G26" s="280" t="n"/>
      <c r="H26" s="281" t="n"/>
      <c r="I26" s="3" t="n"/>
      <c r="J26" s="282" t="n"/>
      <c r="L26" s="282">
        <f>F26</f>
        <v/>
      </c>
      <c r="M26" s="280" t="n"/>
      <c r="N26" s="281" t="n"/>
      <c r="O26" s="180" t="n"/>
      <c r="P26" s="282" t="n"/>
      <c r="U26" s="283" t="n"/>
      <c r="V26" s="283" t="n"/>
      <c r="X26" s="283" t="n"/>
    </row>
    <row r="27">
      <c r="B27" s="276" t="inlineStr">
        <is>
          <t>Test</t>
        </is>
      </c>
      <c r="D27" s="71" t="inlineStr">
        <is>
          <t>Bitrate [Mbps]</t>
        </is>
      </c>
      <c r="E27" s="313" t="n"/>
      <c r="F27" s="276" t="inlineStr">
        <is>
          <t>Test</t>
        </is>
      </c>
      <c r="H27" s="71" t="inlineStr">
        <is>
          <t>Bitrate [Mbps]</t>
        </is>
      </c>
      <c r="I27" s="10" t="n"/>
      <c r="J27" s="273" t="inlineStr">
        <is>
          <t>%</t>
        </is>
      </c>
      <c r="L27" s="273" t="inlineStr">
        <is>
          <t>YUV-IVSSIM</t>
        </is>
      </c>
      <c r="N27" s="275" t="n"/>
      <c r="O27" s="69" t="n"/>
      <c r="P27" s="4" t="n"/>
      <c r="R27" s="277" t="n"/>
      <c r="U27" s="277" t="n"/>
      <c r="V27" s="277" t="n"/>
      <c r="X27" s="277" t="n"/>
    </row>
    <row r="28">
      <c r="B28" s="177" t="inlineStr">
        <is>
          <t>Anchor</t>
        </is>
      </c>
      <c r="C28" s="101" t="inlineStr">
        <is>
          <t>Test point</t>
        </is>
      </c>
      <c r="D28" s="70" t="inlineStr">
        <is>
          <t>Total</t>
        </is>
      </c>
      <c r="E28" s="313" t="n"/>
      <c r="F28" s="177" t="inlineStr">
        <is>
          <t>Anchor</t>
        </is>
      </c>
      <c r="G28" s="101" t="inlineStr">
        <is>
          <t>Test point</t>
        </is>
      </c>
      <c r="H28" s="70" t="inlineStr">
        <is>
          <t>Total</t>
        </is>
      </c>
      <c r="I28" s="10" t="n"/>
      <c r="J28" s="75" t="n"/>
      <c r="L28" s="178">
        <f>CONCATENATE(B$2," ",L26)</f>
        <v/>
      </c>
      <c r="M28" s="196">
        <f>CONCATENATE(F$2," ",L26)</f>
        <v/>
      </c>
      <c r="N28" s="179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0" t="n"/>
      <c r="Y28" s="180" t="n"/>
      <c r="Z28" s="180" t="n"/>
    </row>
    <row r="29">
      <c r="B29" s="94">
        <f>B26</f>
        <v/>
      </c>
      <c r="C29" s="101" t="inlineStr">
        <is>
          <t>r01</t>
        </is>
      </c>
      <c r="D29" s="314">
        <f>0.001*INDIRECT($B29&amp;"!E5")</f>
        <v/>
      </c>
      <c r="E29" s="313" t="n"/>
      <c r="F29" s="94">
        <f>F26</f>
        <v/>
      </c>
      <c r="G29" s="101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6" t="n"/>
      <c r="AB29" s="317" t="n"/>
    </row>
    <row r="30">
      <c r="B30" s="94">
        <f>B29</f>
        <v/>
      </c>
      <c r="C30" s="101" t="inlineStr">
        <is>
          <t>r02</t>
        </is>
      </c>
      <c r="D30" s="314">
        <f>0.001*INDIRECT($B30&amp;"!E6")</f>
        <v/>
      </c>
      <c r="E30" s="313" t="n"/>
      <c r="F30" s="94">
        <f>F29</f>
        <v/>
      </c>
      <c r="G30" s="101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6" t="n"/>
    </row>
    <row r="31">
      <c r="B31" s="94">
        <f>B30</f>
        <v/>
      </c>
      <c r="C31" s="101" t="inlineStr">
        <is>
          <t>r03</t>
        </is>
      </c>
      <c r="D31" s="314">
        <f>0.001*INDIRECT($B31&amp;"!E7")</f>
        <v/>
      </c>
      <c r="E31" s="313" t="n"/>
      <c r="F31" s="94">
        <f>F30</f>
        <v/>
      </c>
      <c r="G31" s="101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6" t="n"/>
    </row>
    <row r="32">
      <c r="B32" s="94">
        <f>B31</f>
        <v/>
      </c>
      <c r="C32" s="101" t="inlineStr">
        <is>
          <t>r04</t>
        </is>
      </c>
      <c r="D32" s="314">
        <f>0.001*INDIRECT($B32&amp;"!E8")</f>
        <v/>
      </c>
      <c r="E32" s="313" t="n"/>
      <c r="F32" s="94">
        <f>F31</f>
        <v/>
      </c>
      <c r="G32" s="101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6" t="n"/>
    </row>
    <row r="33" ht="16.5" customHeight="1" s="274" thickBot="1">
      <c r="B33" s="72" t="n"/>
      <c r="C33" s="102" t="n"/>
      <c r="D33" s="319" t="n"/>
      <c r="E33" s="313" t="n"/>
      <c r="F33" s="72" t="n"/>
      <c r="G33" s="102" t="n"/>
      <c r="H33" s="314" t="n"/>
      <c r="I33" s="10" t="n"/>
      <c r="J33" s="315" t="n"/>
      <c r="L33" s="76" t="n"/>
      <c r="M33" s="77" t="n"/>
      <c r="N33" s="79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6" t="n"/>
      <c r="AB33" s="317" t="n"/>
    </row>
    <row r="34" ht="16.5" customHeight="1" s="274">
      <c r="B34" s="73" t="n"/>
      <c r="C34" s="91" t="n"/>
      <c r="D34" s="321" t="n"/>
      <c r="F34" s="73" t="n"/>
      <c r="G34" s="91" t="n"/>
      <c r="H34" s="321" t="n"/>
      <c r="J34" s="80">
        <f>MIN(D29:D33,H29:H33)</f>
        <v/>
      </c>
      <c r="L34" s="81" t="n"/>
      <c r="M34" s="82" t="n"/>
      <c r="N34" s="83" t="n"/>
      <c r="O34" s="313" t="n"/>
      <c r="P34" s="282" t="n"/>
      <c r="Q34" s="313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4" thickBot="1">
      <c r="B35" s="72" t="n"/>
      <c r="C35" s="74" t="n"/>
      <c r="D35" s="319" t="n"/>
      <c r="E35" s="313" t="n"/>
      <c r="F35" s="72" t="n"/>
      <c r="G35" s="74" t="n"/>
      <c r="H35" s="319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13" t="n"/>
      <c r="P35" s="6" t="n"/>
      <c r="Q35" s="313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4" thickBot="1"/>
    <row r="37">
      <c r="B37" s="279" t="inlineStr">
        <is>
          <t>breakfast_semitrack</t>
        </is>
      </c>
      <c r="C37" s="280" t="n"/>
      <c r="D37" s="281" t="n"/>
      <c r="E37" s="3" t="n"/>
      <c r="F37" s="279">
        <f>B37</f>
        <v/>
      </c>
      <c r="G37" s="280" t="n"/>
      <c r="H37" s="281" t="n"/>
      <c r="I37" s="3" t="n"/>
      <c r="J37" s="282" t="n"/>
      <c r="L37" s="282">
        <f>F37</f>
        <v/>
      </c>
      <c r="M37" s="280" t="n"/>
      <c r="N37" s="281" t="n"/>
      <c r="O37" s="180" t="n"/>
      <c r="P37" s="282" t="n"/>
      <c r="U37" s="283" t="n"/>
      <c r="V37" s="283" t="n"/>
      <c r="X37" s="283" t="n"/>
    </row>
    <row r="38">
      <c r="B38" s="276" t="inlineStr">
        <is>
          <t>Test</t>
        </is>
      </c>
      <c r="D38" s="71" t="inlineStr">
        <is>
          <t>Bitrate [Mbps]</t>
        </is>
      </c>
      <c r="E38" s="313" t="n"/>
      <c r="F38" s="276" t="inlineStr">
        <is>
          <t>Test</t>
        </is>
      </c>
      <c r="H38" s="71" t="inlineStr">
        <is>
          <t>Bitrate [Mbps]</t>
        </is>
      </c>
      <c r="I38" s="10" t="n"/>
      <c r="J38" s="273" t="inlineStr">
        <is>
          <t>%</t>
        </is>
      </c>
      <c r="L38" s="273" t="inlineStr">
        <is>
          <t>YUV-IVSSIM</t>
        </is>
      </c>
      <c r="N38" s="275" t="n"/>
      <c r="O38" s="69" t="n"/>
      <c r="P38" s="4" t="n"/>
      <c r="R38" s="277" t="n"/>
      <c r="U38" s="277" t="n"/>
      <c r="V38" s="277" t="n"/>
      <c r="X38" s="277" t="n"/>
    </row>
    <row r="39">
      <c r="B39" s="177" t="inlineStr">
        <is>
          <t>Anchor</t>
        </is>
      </c>
      <c r="C39" s="101" t="inlineStr">
        <is>
          <t>Test point</t>
        </is>
      </c>
      <c r="D39" s="70" t="inlineStr">
        <is>
          <t>Total</t>
        </is>
      </c>
      <c r="E39" s="313" t="n"/>
      <c r="F39" s="177" t="inlineStr">
        <is>
          <t>Anchor</t>
        </is>
      </c>
      <c r="G39" s="101" t="inlineStr">
        <is>
          <t>Test point</t>
        </is>
      </c>
      <c r="H39" s="70" t="inlineStr">
        <is>
          <t>Total</t>
        </is>
      </c>
      <c r="I39" s="10" t="n"/>
      <c r="J39" s="75" t="n"/>
      <c r="L39" s="178">
        <f>CONCATENATE(B$2," ",L37)</f>
        <v/>
      </c>
      <c r="M39" s="196">
        <f>CONCATENATE(F$2," ",L37)</f>
        <v/>
      </c>
      <c r="N39" s="179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0" t="n"/>
      <c r="Y39" s="180" t="n"/>
      <c r="Z39" s="180" t="n"/>
    </row>
    <row r="40">
      <c r="B40" s="94">
        <f>B37</f>
        <v/>
      </c>
      <c r="C40" s="101" t="inlineStr">
        <is>
          <t>r01</t>
        </is>
      </c>
      <c r="D40" s="314">
        <f>0.001*INDIRECT($B40&amp;"!E5")</f>
        <v/>
      </c>
      <c r="E40" s="313" t="n"/>
      <c r="F40" s="94">
        <f>F37</f>
        <v/>
      </c>
      <c r="G40" s="101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6" t="n"/>
      <c r="AB40" s="317" t="n"/>
    </row>
    <row r="41">
      <c r="B41" s="94">
        <f>B40</f>
        <v/>
      </c>
      <c r="C41" s="101" t="inlineStr">
        <is>
          <t>r02</t>
        </is>
      </c>
      <c r="D41" s="314">
        <f>0.001*INDIRECT($B41&amp;"!E6")</f>
        <v/>
      </c>
      <c r="E41" s="313" t="n"/>
      <c r="F41" s="94">
        <f>F40</f>
        <v/>
      </c>
      <c r="G41" s="101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6" t="n"/>
    </row>
    <row r="42">
      <c r="B42" s="94">
        <f>B41</f>
        <v/>
      </c>
      <c r="C42" s="101" t="inlineStr">
        <is>
          <t>r03</t>
        </is>
      </c>
      <c r="D42" s="314">
        <f>0.001*INDIRECT($B42&amp;"!E7")</f>
        <v/>
      </c>
      <c r="E42" s="313" t="n"/>
      <c r="F42" s="94">
        <f>F41</f>
        <v/>
      </c>
      <c r="G42" s="101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6" t="n"/>
    </row>
    <row r="43">
      <c r="B43" s="94">
        <f>B42</f>
        <v/>
      </c>
      <c r="C43" s="101" t="inlineStr">
        <is>
          <t>r04</t>
        </is>
      </c>
      <c r="D43" s="314">
        <f>0.001*INDIRECT($B43&amp;"!E8")</f>
        <v/>
      </c>
      <c r="E43" s="313" t="n"/>
      <c r="F43" s="94">
        <f>F42</f>
        <v/>
      </c>
      <c r="G43" s="101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6" t="n"/>
    </row>
    <row r="44" ht="16.5" customHeight="1" s="274" thickBot="1">
      <c r="B44" s="72" t="n"/>
      <c r="C44" s="102" t="n"/>
      <c r="D44" s="319" t="n"/>
      <c r="E44" s="313" t="n"/>
      <c r="F44" s="72" t="n"/>
      <c r="G44" s="102" t="n"/>
      <c r="H44" s="314" t="n"/>
      <c r="I44" s="10" t="n"/>
      <c r="J44" s="315" t="n"/>
      <c r="L44" s="76" t="n"/>
      <c r="M44" s="77" t="n"/>
      <c r="N44" s="79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6" t="n"/>
      <c r="AB44" s="317" t="n"/>
    </row>
    <row r="45" ht="16.5" customHeight="1" s="274">
      <c r="B45" s="73" t="n"/>
      <c r="C45" s="91" t="n"/>
      <c r="D45" s="321" t="n"/>
      <c r="F45" s="73" t="n"/>
      <c r="G45" s="91" t="n"/>
      <c r="H45" s="321" t="n"/>
      <c r="J45" s="80">
        <f>MIN(D40:D44,H40:H44)</f>
        <v/>
      </c>
      <c r="L45" s="81" t="n"/>
      <c r="M45" s="82" t="n"/>
      <c r="N45" s="83" t="n"/>
      <c r="O45" s="313" t="n"/>
      <c r="P45" s="282" t="n"/>
      <c r="Q45" s="313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4" thickBot="1">
      <c r="B46" s="72" t="n"/>
      <c r="C46" s="74" t="n"/>
      <c r="D46" s="319" t="n"/>
      <c r="E46" s="313" t="n"/>
      <c r="F46" s="72" t="n"/>
      <c r="G46" s="74" t="n"/>
      <c r="H46" s="319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13" t="n"/>
      <c r="P46" s="6" t="n"/>
      <c r="Q46" s="313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4" thickBot="1"/>
    <row r="48">
      <c r="B48" s="279" t="inlineStr">
        <is>
          <t>cinema_track</t>
        </is>
      </c>
      <c r="C48" s="280" t="n"/>
      <c r="D48" s="281" t="n"/>
      <c r="E48" s="3" t="n"/>
      <c r="F48" s="279">
        <f>B48</f>
        <v/>
      </c>
      <c r="G48" s="280" t="n"/>
      <c r="H48" s="281" t="n"/>
      <c r="I48" s="3" t="n"/>
      <c r="J48" s="282" t="n"/>
      <c r="L48" s="282">
        <f>F48</f>
        <v/>
      </c>
      <c r="M48" s="280" t="n"/>
      <c r="N48" s="281" t="n"/>
      <c r="O48" s="180" t="n"/>
      <c r="P48" s="282" t="n"/>
      <c r="U48" s="283" t="n"/>
      <c r="V48" s="283" t="n"/>
      <c r="X48" s="283" t="n"/>
    </row>
    <row r="49">
      <c r="B49" s="276" t="inlineStr">
        <is>
          <t>Test</t>
        </is>
      </c>
      <c r="D49" s="71" t="inlineStr">
        <is>
          <t>Bitrate [Mbps]</t>
        </is>
      </c>
      <c r="E49" s="313" t="n"/>
      <c r="F49" s="276" t="inlineStr">
        <is>
          <t>Test</t>
        </is>
      </c>
      <c r="H49" s="71" t="inlineStr">
        <is>
          <t>Bitrate [Mbps]</t>
        </is>
      </c>
      <c r="I49" s="10" t="n"/>
      <c r="J49" s="273" t="inlineStr">
        <is>
          <t>%</t>
        </is>
      </c>
      <c r="L49" s="273" t="inlineStr">
        <is>
          <t>YUV-IVSSIM</t>
        </is>
      </c>
      <c r="N49" s="275" t="n"/>
      <c r="O49" s="69" t="n"/>
      <c r="P49" s="4" t="n"/>
      <c r="R49" s="277" t="n"/>
      <c r="U49" s="277" t="n"/>
      <c r="V49" s="277" t="n"/>
      <c r="X49" s="277" t="n"/>
    </row>
    <row r="50">
      <c r="B50" s="177" t="inlineStr">
        <is>
          <t>Anchor</t>
        </is>
      </c>
      <c r="C50" s="101" t="inlineStr">
        <is>
          <t>Test point</t>
        </is>
      </c>
      <c r="D50" s="70" t="inlineStr">
        <is>
          <t>Total</t>
        </is>
      </c>
      <c r="E50" s="313" t="n"/>
      <c r="F50" s="177" t="inlineStr">
        <is>
          <t>Anchor</t>
        </is>
      </c>
      <c r="G50" s="101" t="inlineStr">
        <is>
          <t>Test point</t>
        </is>
      </c>
      <c r="H50" s="70" t="inlineStr">
        <is>
          <t>Total</t>
        </is>
      </c>
      <c r="I50" s="10" t="n"/>
      <c r="J50" s="75" t="n"/>
      <c r="L50" s="178">
        <f>CONCATENATE(B$2," ",L48)</f>
        <v/>
      </c>
      <c r="M50" s="196">
        <f>CONCATENATE(F$2," ",L48)</f>
        <v/>
      </c>
      <c r="N50" s="179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0" t="n"/>
      <c r="Y50" s="180" t="n"/>
      <c r="Z50" s="180" t="n"/>
    </row>
    <row r="51">
      <c r="B51" s="94">
        <f>B48</f>
        <v/>
      </c>
      <c r="C51" s="101" t="inlineStr">
        <is>
          <t>r01</t>
        </is>
      </c>
      <c r="D51" s="314">
        <f>0.001*INDIRECT($B51&amp;"!E5")</f>
        <v/>
      </c>
      <c r="E51" s="313" t="n"/>
      <c r="F51" s="94">
        <f>F48</f>
        <v/>
      </c>
      <c r="G51" s="101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6" t="n"/>
      <c r="AB51" s="317" t="n"/>
    </row>
    <row r="52">
      <c r="B52" s="94">
        <f>B51</f>
        <v/>
      </c>
      <c r="C52" s="101" t="inlineStr">
        <is>
          <t>r02</t>
        </is>
      </c>
      <c r="D52" s="314">
        <f>0.001*INDIRECT($B52&amp;"!E6")</f>
        <v/>
      </c>
      <c r="E52" s="313" t="n"/>
      <c r="F52" s="94">
        <f>F51</f>
        <v/>
      </c>
      <c r="G52" s="101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6" t="n"/>
    </row>
    <row r="53">
      <c r="B53" s="94">
        <f>B52</f>
        <v/>
      </c>
      <c r="C53" s="101" t="inlineStr">
        <is>
          <t>r03</t>
        </is>
      </c>
      <c r="D53" s="314">
        <f>0.001*INDIRECT($B53&amp;"!E7")</f>
        <v/>
      </c>
      <c r="E53" s="313" t="n"/>
      <c r="F53" s="94">
        <f>F52</f>
        <v/>
      </c>
      <c r="G53" s="101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6" t="n"/>
    </row>
    <row r="54">
      <c r="B54" s="94">
        <f>B53</f>
        <v/>
      </c>
      <c r="C54" s="101" t="inlineStr">
        <is>
          <t>r04</t>
        </is>
      </c>
      <c r="D54" s="314">
        <f>0.001*INDIRECT($B54&amp;"!E8")</f>
        <v/>
      </c>
      <c r="E54" s="313" t="n"/>
      <c r="F54" s="94">
        <f>F53</f>
        <v/>
      </c>
      <c r="G54" s="101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6" t="n"/>
    </row>
    <row r="55" ht="16.5" customHeight="1" s="274" thickBot="1">
      <c r="B55" s="72" t="n"/>
      <c r="C55" s="102" t="n"/>
      <c r="D55" s="319" t="n"/>
      <c r="E55" s="313" t="n"/>
      <c r="F55" s="72" t="n"/>
      <c r="G55" s="102" t="n"/>
      <c r="H55" s="314" t="n"/>
      <c r="I55" s="10" t="n"/>
      <c r="J55" s="315" t="n"/>
      <c r="L55" s="76" t="n"/>
      <c r="M55" s="77" t="n"/>
      <c r="N55" s="79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6" t="n"/>
      <c r="AB55" s="317" t="n"/>
    </row>
    <row r="56" ht="16.5" customHeight="1" s="274">
      <c r="B56" s="90" t="n"/>
      <c r="C56" s="91" t="n"/>
      <c r="D56" s="321" t="n"/>
      <c r="F56" s="90" t="n"/>
      <c r="G56" s="91" t="n"/>
      <c r="H56" s="321" t="n"/>
      <c r="J56" s="80">
        <f>MIN(D51:D55,H51:H55)</f>
        <v/>
      </c>
      <c r="L56" s="81" t="n"/>
      <c r="M56" s="82" t="n"/>
      <c r="N56" s="83" t="n"/>
      <c r="O56" s="313" t="n"/>
      <c r="P56" s="282" t="n"/>
      <c r="Q56" s="313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4" thickBot="1">
      <c r="B57" s="72" t="n"/>
      <c r="C57" s="74" t="n"/>
      <c r="D57" s="319" t="n"/>
      <c r="E57" s="313" t="n"/>
      <c r="F57" s="72" t="n"/>
      <c r="G57" s="74" t="n"/>
      <c r="H57" s="319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13" t="n"/>
      <c r="P57" s="6" t="n"/>
      <c r="Q57" s="313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4" thickBot="1"/>
    <row r="59">
      <c r="B59" s="279" t="inlineStr">
        <is>
          <t>cinema_semitrack</t>
        </is>
      </c>
      <c r="C59" s="280" t="n"/>
      <c r="D59" s="281" t="n"/>
      <c r="E59" s="3" t="n"/>
      <c r="F59" s="279">
        <f>B59</f>
        <v/>
      </c>
      <c r="G59" s="280" t="n"/>
      <c r="H59" s="281" t="n"/>
      <c r="I59" s="3" t="n"/>
      <c r="J59" s="282" t="n"/>
      <c r="L59" s="282">
        <f>F59</f>
        <v/>
      </c>
      <c r="M59" s="280" t="n"/>
      <c r="N59" s="281" t="n"/>
      <c r="O59" s="180" t="n"/>
      <c r="P59" s="282" t="n"/>
      <c r="U59" s="283" t="n"/>
      <c r="V59" s="283" t="n"/>
      <c r="X59" s="283" t="n"/>
    </row>
    <row r="60">
      <c r="B60" s="276" t="inlineStr">
        <is>
          <t>Test</t>
        </is>
      </c>
      <c r="D60" s="71" t="inlineStr">
        <is>
          <t>Bitrate [Mbps]</t>
        </is>
      </c>
      <c r="E60" s="313" t="n"/>
      <c r="F60" s="276" t="inlineStr">
        <is>
          <t>Test</t>
        </is>
      </c>
      <c r="H60" s="71" t="inlineStr">
        <is>
          <t>Bitrate [Mbps]</t>
        </is>
      </c>
      <c r="I60" s="10" t="n"/>
      <c r="J60" s="273" t="inlineStr">
        <is>
          <t>%</t>
        </is>
      </c>
      <c r="L60" s="273" t="inlineStr">
        <is>
          <t>YUV-IVSSIM</t>
        </is>
      </c>
      <c r="N60" s="275" t="n"/>
      <c r="O60" s="69" t="n"/>
      <c r="P60" s="4" t="n"/>
      <c r="R60" s="277" t="n"/>
      <c r="U60" s="277" t="n"/>
      <c r="V60" s="277" t="n"/>
      <c r="X60" s="277" t="n"/>
    </row>
    <row r="61">
      <c r="B61" s="177" t="inlineStr">
        <is>
          <t>Anchor</t>
        </is>
      </c>
      <c r="C61" s="101" t="inlineStr">
        <is>
          <t>Test point</t>
        </is>
      </c>
      <c r="D61" s="70" t="inlineStr">
        <is>
          <t>Total</t>
        </is>
      </c>
      <c r="E61" s="313" t="n"/>
      <c r="F61" s="177" t="inlineStr">
        <is>
          <t>Anchor</t>
        </is>
      </c>
      <c r="G61" s="101" t="inlineStr">
        <is>
          <t>Test point</t>
        </is>
      </c>
      <c r="H61" s="70" t="inlineStr">
        <is>
          <t>Total</t>
        </is>
      </c>
      <c r="I61" s="10" t="n"/>
      <c r="J61" s="75" t="n"/>
      <c r="L61" s="178">
        <f>CONCATENATE(B$2," ",L59)</f>
        <v/>
      </c>
      <c r="M61" s="196">
        <f>CONCATENATE(F$2," ",L59)</f>
        <v/>
      </c>
      <c r="N61" s="179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0" t="n"/>
      <c r="Y61" s="180" t="n"/>
      <c r="Z61" s="180" t="n"/>
    </row>
    <row r="62">
      <c r="B62" s="94">
        <f>B59</f>
        <v/>
      </c>
      <c r="C62" s="101" t="inlineStr">
        <is>
          <t>r01</t>
        </is>
      </c>
      <c r="D62" s="314">
        <f>0.001*INDIRECT($B62&amp;"!E5")</f>
        <v/>
      </c>
      <c r="E62" s="313" t="n"/>
      <c r="F62" s="94">
        <f>F59</f>
        <v/>
      </c>
      <c r="G62" s="101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6" t="n"/>
      <c r="AB62" s="317" t="n"/>
    </row>
    <row r="63">
      <c r="B63" s="94">
        <f>B62</f>
        <v/>
      </c>
      <c r="C63" s="101" t="inlineStr">
        <is>
          <t>r02</t>
        </is>
      </c>
      <c r="D63" s="314">
        <f>0.001*INDIRECT($B63&amp;"!E6")</f>
        <v/>
      </c>
      <c r="E63" s="313" t="n"/>
      <c r="F63" s="94">
        <f>F62</f>
        <v/>
      </c>
      <c r="G63" s="101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6" t="n"/>
    </row>
    <row r="64">
      <c r="B64" s="94">
        <f>B63</f>
        <v/>
      </c>
      <c r="C64" s="101" t="inlineStr">
        <is>
          <t>r03</t>
        </is>
      </c>
      <c r="D64" s="314">
        <f>0.001*INDIRECT($B64&amp;"!E7")</f>
        <v/>
      </c>
      <c r="E64" s="313" t="n"/>
      <c r="F64" s="94">
        <f>F63</f>
        <v/>
      </c>
      <c r="G64" s="101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6" t="n"/>
    </row>
    <row r="65">
      <c r="B65" s="94">
        <f>B64</f>
        <v/>
      </c>
      <c r="C65" s="101" t="inlineStr">
        <is>
          <t>r04</t>
        </is>
      </c>
      <c r="D65" s="314">
        <f>0.001*INDIRECT($B65&amp;"!E8")</f>
        <v/>
      </c>
      <c r="E65" s="313" t="n"/>
      <c r="F65" s="94">
        <f>F64</f>
        <v/>
      </c>
      <c r="G65" s="101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6" t="n"/>
    </row>
    <row r="66" ht="16.5" customHeight="1" s="274" thickBot="1">
      <c r="B66" s="72" t="n"/>
      <c r="C66" s="102" t="n"/>
      <c r="D66" s="319" t="n"/>
      <c r="E66" s="313" t="n"/>
      <c r="F66" s="72" t="n"/>
      <c r="G66" s="102" t="n"/>
      <c r="H66" s="314" t="n"/>
      <c r="I66" s="10" t="n"/>
      <c r="J66" s="315" t="n"/>
      <c r="L66" s="76" t="n"/>
      <c r="M66" s="77" t="n"/>
      <c r="N66" s="79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6" t="n"/>
      <c r="AB66" s="317" t="n"/>
    </row>
    <row r="67" ht="16.5" customHeight="1" s="274">
      <c r="B67" s="90" t="n"/>
      <c r="C67" s="91" t="n"/>
      <c r="D67" s="321" t="n"/>
      <c r="F67" s="90" t="n"/>
      <c r="G67" s="91" t="n"/>
      <c r="H67" s="321" t="n"/>
      <c r="J67" s="80">
        <f>MIN(D62:D66,H62:H66)</f>
        <v/>
      </c>
      <c r="L67" s="81" t="n"/>
      <c r="M67" s="82" t="n"/>
      <c r="N67" s="83" t="n"/>
      <c r="O67" s="313" t="n"/>
      <c r="P67" s="282" t="n"/>
      <c r="Q67" s="313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4" thickBot="1">
      <c r="B68" s="72" t="n"/>
      <c r="C68" s="74" t="n"/>
      <c r="D68" s="319" t="n"/>
      <c r="E68" s="313" t="n"/>
      <c r="F68" s="72" t="n"/>
      <c r="G68" s="74" t="n"/>
      <c r="H68" s="319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13" t="n"/>
      <c r="P68" s="6" t="n"/>
      <c r="Q68" s="313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4" thickBot="1"/>
    <row r="70">
      <c r="B70" s="279" t="inlineStr">
        <is>
          <t>breakdance_track</t>
        </is>
      </c>
      <c r="C70" s="280" t="n"/>
      <c r="D70" s="281" t="n"/>
      <c r="E70" s="3" t="n"/>
      <c r="F70" s="279">
        <f>B70</f>
        <v/>
      </c>
      <c r="G70" s="280" t="n"/>
      <c r="H70" s="281" t="n"/>
      <c r="I70" s="3" t="n"/>
      <c r="J70" s="282" t="n"/>
      <c r="L70" s="282">
        <f>F70</f>
        <v/>
      </c>
      <c r="M70" s="280" t="n"/>
      <c r="N70" s="281" t="n"/>
      <c r="O70" s="180" t="n"/>
      <c r="P70" s="282" t="n"/>
      <c r="U70" s="283" t="n"/>
      <c r="V70" s="283" t="n"/>
      <c r="X70" s="283" t="n"/>
    </row>
    <row r="71">
      <c r="B71" s="276" t="inlineStr">
        <is>
          <t>Test</t>
        </is>
      </c>
      <c r="D71" s="71" t="inlineStr">
        <is>
          <t>Bitrate [Mbps]</t>
        </is>
      </c>
      <c r="E71" s="313" t="n"/>
      <c r="F71" s="276" t="inlineStr">
        <is>
          <t>Test</t>
        </is>
      </c>
      <c r="H71" s="71" t="inlineStr">
        <is>
          <t>Bitrate [Mbps]</t>
        </is>
      </c>
      <c r="I71" s="10" t="n"/>
      <c r="J71" s="273" t="inlineStr">
        <is>
          <t>%</t>
        </is>
      </c>
      <c r="L71" s="273" t="inlineStr">
        <is>
          <t>YUV-IVSSIM</t>
        </is>
      </c>
      <c r="N71" s="275" t="n"/>
      <c r="O71" s="69" t="n"/>
      <c r="P71" s="4" t="n"/>
      <c r="R71" s="277" t="n"/>
      <c r="U71" s="277" t="n"/>
      <c r="V71" s="277" t="n"/>
      <c r="X71" s="277" t="n"/>
    </row>
    <row r="72">
      <c r="B72" s="177" t="inlineStr">
        <is>
          <t>Anchor</t>
        </is>
      </c>
      <c r="C72" s="101" t="inlineStr">
        <is>
          <t>Test point</t>
        </is>
      </c>
      <c r="D72" s="70" t="inlineStr">
        <is>
          <t>Total</t>
        </is>
      </c>
      <c r="E72" s="313" t="n"/>
      <c r="F72" s="177" t="inlineStr">
        <is>
          <t>Anchor</t>
        </is>
      </c>
      <c r="G72" s="101" t="inlineStr">
        <is>
          <t>Test point</t>
        </is>
      </c>
      <c r="H72" s="70" t="inlineStr">
        <is>
          <t>Total</t>
        </is>
      </c>
      <c r="I72" s="10" t="n"/>
      <c r="J72" s="75" t="n"/>
      <c r="L72" s="178">
        <f>CONCATENATE(B$2," ",L70)</f>
        <v/>
      </c>
      <c r="M72" s="196">
        <f>CONCATENATE(F$2," ",L70)</f>
        <v/>
      </c>
      <c r="N72" s="179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0" t="n"/>
      <c r="Y72" s="180" t="n"/>
      <c r="Z72" s="180" t="n"/>
    </row>
    <row r="73">
      <c r="B73" s="94">
        <f>B70</f>
        <v/>
      </c>
      <c r="C73" s="101" t="inlineStr">
        <is>
          <t>r01</t>
        </is>
      </c>
      <c r="D73" s="314">
        <f>0.001*INDIRECT($B73&amp;"!E5")</f>
        <v/>
      </c>
      <c r="E73" s="313" t="n"/>
      <c r="F73" s="94">
        <f>F70</f>
        <v/>
      </c>
      <c r="G73" s="101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6" t="n"/>
      <c r="AB73" s="317" t="n"/>
    </row>
    <row r="74">
      <c r="B74" s="94">
        <f>B73</f>
        <v/>
      </c>
      <c r="C74" s="101" t="inlineStr">
        <is>
          <t>r02</t>
        </is>
      </c>
      <c r="D74" s="314">
        <f>0.001*INDIRECT($B74&amp;"!E6")</f>
        <v/>
      </c>
      <c r="E74" s="313" t="n"/>
      <c r="F74" s="94">
        <f>F73</f>
        <v/>
      </c>
      <c r="G74" s="101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6" t="n"/>
    </row>
    <row r="75">
      <c r="B75" s="94">
        <f>B74</f>
        <v/>
      </c>
      <c r="C75" s="101" t="inlineStr">
        <is>
          <t>r03</t>
        </is>
      </c>
      <c r="D75" s="314">
        <f>0.001*INDIRECT($B75&amp;"!E7")</f>
        <v/>
      </c>
      <c r="E75" s="313" t="n"/>
      <c r="F75" s="94">
        <f>F74</f>
        <v/>
      </c>
      <c r="G75" s="101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6" t="n"/>
    </row>
    <row r="76">
      <c r="B76" s="94">
        <f>B75</f>
        <v/>
      </c>
      <c r="C76" s="101" t="inlineStr">
        <is>
          <t>r04</t>
        </is>
      </c>
      <c r="D76" s="314">
        <f>0.001*INDIRECT($B76&amp;"!E8")</f>
        <v/>
      </c>
      <c r="E76" s="313" t="n"/>
      <c r="F76" s="94">
        <f>F75</f>
        <v/>
      </c>
      <c r="G76" s="101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6" t="n"/>
    </row>
    <row r="77" ht="16.5" customHeight="1" s="274" thickBot="1">
      <c r="B77" s="72" t="n"/>
      <c r="C77" s="102" t="n"/>
      <c r="D77" s="319" t="n"/>
      <c r="E77" s="313" t="n"/>
      <c r="F77" s="72" t="n"/>
      <c r="G77" s="102" t="n"/>
      <c r="H77" s="314" t="n"/>
      <c r="I77" s="10" t="n"/>
      <c r="J77" s="315" t="n"/>
      <c r="L77" s="76" t="n"/>
      <c r="M77" s="77" t="n"/>
      <c r="N77" s="79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6" t="n"/>
      <c r="AB77" s="317" t="n"/>
    </row>
    <row r="78" ht="16.5" customHeight="1" s="274">
      <c r="B78" s="90" t="n"/>
      <c r="C78" s="91" t="n"/>
      <c r="D78" s="321" t="n"/>
      <c r="F78" s="90" t="n"/>
      <c r="G78" s="91" t="n"/>
      <c r="H78" s="321" t="n"/>
      <c r="J78" s="80">
        <f>MIN(D73:D77,H73:H77)</f>
        <v/>
      </c>
      <c r="L78" s="81" t="n"/>
      <c r="M78" s="82" t="n"/>
      <c r="N78" s="83" t="n"/>
      <c r="O78" s="313" t="n"/>
      <c r="P78" s="282" t="n"/>
      <c r="Q78" s="313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4" thickBot="1">
      <c r="B79" s="72" t="n"/>
      <c r="C79" s="74" t="n"/>
      <c r="D79" s="319" t="n"/>
      <c r="E79" s="313" t="n"/>
      <c r="F79" s="72" t="n"/>
      <c r="G79" s="74" t="n"/>
      <c r="H79" s="319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13" t="n"/>
      <c r="P79" s="6" t="n"/>
      <c r="Q79" s="313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4" thickBot="1"/>
    <row r="81">
      <c r="B81" s="279" t="inlineStr">
        <is>
          <t>breakdance_semitrack</t>
        </is>
      </c>
      <c r="C81" s="280" t="n"/>
      <c r="D81" s="281" t="n"/>
      <c r="E81" s="3" t="n"/>
      <c r="F81" s="279">
        <f>B81</f>
        <v/>
      </c>
      <c r="G81" s="280" t="n"/>
      <c r="H81" s="281" t="n"/>
      <c r="I81" s="3" t="n"/>
      <c r="J81" s="282" t="n"/>
      <c r="L81" s="282">
        <f>F81</f>
        <v/>
      </c>
      <c r="M81" s="280" t="n"/>
      <c r="N81" s="281" t="n"/>
      <c r="O81" s="180" t="n"/>
      <c r="P81" s="282" t="n"/>
      <c r="U81" s="283" t="n"/>
      <c r="V81" s="283" t="n"/>
      <c r="X81" s="283" t="n"/>
    </row>
    <row r="82">
      <c r="B82" s="276" t="inlineStr">
        <is>
          <t>Test</t>
        </is>
      </c>
      <c r="D82" s="71" t="inlineStr">
        <is>
          <t>Bitrate [Mbps]</t>
        </is>
      </c>
      <c r="E82" s="313" t="n"/>
      <c r="F82" s="276" t="inlineStr">
        <is>
          <t>Test</t>
        </is>
      </c>
      <c r="H82" s="71" t="inlineStr">
        <is>
          <t>Bitrate [Mbps]</t>
        </is>
      </c>
      <c r="I82" s="10" t="n"/>
      <c r="J82" s="273" t="inlineStr">
        <is>
          <t>%</t>
        </is>
      </c>
      <c r="L82" s="273" t="inlineStr">
        <is>
          <t>YUV-IVSSIM</t>
        </is>
      </c>
      <c r="N82" s="275" t="n"/>
      <c r="O82" s="69" t="n"/>
      <c r="P82" s="4" t="n"/>
      <c r="R82" s="277" t="n"/>
      <c r="U82" s="277" t="n"/>
      <c r="V82" s="277" t="n"/>
      <c r="X82" s="277" t="n"/>
    </row>
    <row r="83">
      <c r="B83" s="177" t="inlineStr">
        <is>
          <t>Anchor</t>
        </is>
      </c>
      <c r="C83" s="101" t="inlineStr">
        <is>
          <t>Test point</t>
        </is>
      </c>
      <c r="D83" s="70" t="inlineStr">
        <is>
          <t>Total</t>
        </is>
      </c>
      <c r="E83" s="313" t="n"/>
      <c r="F83" s="177" t="inlineStr">
        <is>
          <t>Anchor</t>
        </is>
      </c>
      <c r="G83" s="101" t="inlineStr">
        <is>
          <t>Test point</t>
        </is>
      </c>
      <c r="H83" s="70" t="inlineStr">
        <is>
          <t>Total</t>
        </is>
      </c>
      <c r="I83" s="10" t="n"/>
      <c r="J83" s="75" t="n"/>
      <c r="L83" s="178">
        <f>CONCATENATE(B$2," ",L81)</f>
        <v/>
      </c>
      <c r="M83" s="196">
        <f>CONCATENATE(F$2," ",L81)</f>
        <v/>
      </c>
      <c r="N83" s="179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0" t="n"/>
      <c r="Y83" s="180" t="n"/>
      <c r="Z83" s="180" t="n"/>
    </row>
    <row r="84">
      <c r="B84" s="94">
        <f>B81</f>
        <v/>
      </c>
      <c r="C84" s="101" t="inlineStr">
        <is>
          <t>r01</t>
        </is>
      </c>
      <c r="D84" s="314">
        <f>0.001*INDIRECT($B84&amp;"!E5")</f>
        <v/>
      </c>
      <c r="E84" s="313" t="n"/>
      <c r="F84" s="94">
        <f>F81</f>
        <v/>
      </c>
      <c r="G84" s="101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6" t="n"/>
      <c r="AB84" s="317" t="n"/>
    </row>
    <row r="85">
      <c r="B85" s="94">
        <f>B84</f>
        <v/>
      </c>
      <c r="C85" s="101" t="inlineStr">
        <is>
          <t>r02</t>
        </is>
      </c>
      <c r="D85" s="314">
        <f>0.001*INDIRECT($B85&amp;"!E6")</f>
        <v/>
      </c>
      <c r="E85" s="313" t="n"/>
      <c r="F85" s="94">
        <f>F84</f>
        <v/>
      </c>
      <c r="G85" s="101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6" t="n"/>
    </row>
    <row r="86">
      <c r="B86" s="94">
        <f>B85</f>
        <v/>
      </c>
      <c r="C86" s="101" t="inlineStr">
        <is>
          <t>r03</t>
        </is>
      </c>
      <c r="D86" s="314">
        <f>0.001*INDIRECT($B86&amp;"!E7")</f>
        <v/>
      </c>
      <c r="E86" s="313" t="n"/>
      <c r="F86" s="94">
        <f>F85</f>
        <v/>
      </c>
      <c r="G86" s="101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6" t="n"/>
    </row>
    <row r="87">
      <c r="B87" s="94">
        <f>B86</f>
        <v/>
      </c>
      <c r="C87" s="101" t="inlineStr">
        <is>
          <t>r04</t>
        </is>
      </c>
      <c r="D87" s="314">
        <f>0.001*INDIRECT($B87&amp;"!E8")</f>
        <v/>
      </c>
      <c r="E87" s="313" t="n"/>
      <c r="F87" s="94">
        <f>F86</f>
        <v/>
      </c>
      <c r="G87" s="101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6" t="n"/>
    </row>
    <row r="88" ht="16.5" customHeight="1" s="274" thickBot="1">
      <c r="B88" s="72" t="n"/>
      <c r="C88" s="102" t="n"/>
      <c r="D88" s="319" t="n"/>
      <c r="E88" s="313" t="n"/>
      <c r="F88" s="72" t="n"/>
      <c r="G88" s="102" t="n"/>
      <c r="H88" s="314" t="n"/>
      <c r="I88" s="10" t="n"/>
      <c r="J88" s="315" t="n"/>
      <c r="L88" s="76" t="n"/>
      <c r="M88" s="77" t="n"/>
      <c r="N88" s="79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6" t="n"/>
      <c r="AB88" s="317" t="n"/>
    </row>
    <row r="89" ht="16.5" customHeight="1" s="274">
      <c r="B89" s="90" t="n"/>
      <c r="C89" s="91" t="n"/>
      <c r="D89" s="321" t="n"/>
      <c r="F89" s="90" t="n"/>
      <c r="G89" s="91" t="n"/>
      <c r="H89" s="321" t="n"/>
      <c r="J89" s="80">
        <f>MIN(D84:D88,H84:H88)</f>
        <v/>
      </c>
      <c r="L89" s="81" t="n"/>
      <c r="M89" s="82" t="n"/>
      <c r="N89" s="83" t="n"/>
      <c r="O89" s="313" t="n"/>
      <c r="P89" s="282" t="n"/>
      <c r="Q89" s="313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4" thickBot="1">
      <c r="B90" s="72" t="n"/>
      <c r="C90" s="74" t="n"/>
      <c r="D90" s="319" t="n"/>
      <c r="E90" s="313" t="n"/>
      <c r="F90" s="72" t="n"/>
      <c r="G90" s="74" t="n"/>
      <c r="H90" s="319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13" t="n"/>
      <c r="P90" s="6" t="n"/>
      <c r="Q90" s="313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4" thickBot="1"/>
    <row r="92">
      <c r="B92" s="279" t="inlineStr">
        <is>
          <t>bartender_track</t>
        </is>
      </c>
      <c r="C92" s="280" t="n"/>
      <c r="D92" s="281" t="n"/>
      <c r="E92" s="3" t="n"/>
      <c r="F92" s="279">
        <f>B92</f>
        <v/>
      </c>
      <c r="G92" s="280" t="n"/>
      <c r="H92" s="281" t="n"/>
      <c r="I92" s="3" t="n"/>
      <c r="J92" s="282" t="n"/>
      <c r="L92" s="282">
        <f>F92</f>
        <v/>
      </c>
      <c r="M92" s="280" t="n"/>
      <c r="N92" s="281" t="n"/>
      <c r="O92" s="180" t="n"/>
      <c r="P92" s="282" t="n"/>
      <c r="U92" s="283" t="n"/>
      <c r="V92" s="283" t="n"/>
      <c r="X92" s="283" t="n"/>
    </row>
    <row r="93">
      <c r="B93" s="276" t="inlineStr">
        <is>
          <t>Test</t>
        </is>
      </c>
      <c r="D93" s="71" t="inlineStr">
        <is>
          <t>Bitrate [Mbps]</t>
        </is>
      </c>
      <c r="E93" s="313" t="n"/>
      <c r="F93" s="276" t="inlineStr">
        <is>
          <t>Test</t>
        </is>
      </c>
      <c r="H93" s="71" t="inlineStr">
        <is>
          <t>Bitrate [Mbps]</t>
        </is>
      </c>
      <c r="I93" s="10" t="n"/>
      <c r="J93" s="273" t="inlineStr">
        <is>
          <t>%</t>
        </is>
      </c>
      <c r="L93" s="273" t="inlineStr">
        <is>
          <t>YUV-IVSSIM</t>
        </is>
      </c>
      <c r="N93" s="275" t="n"/>
      <c r="O93" s="69" t="n"/>
      <c r="P93" s="4" t="n"/>
      <c r="R93" s="277" t="n"/>
      <c r="U93" s="277" t="n"/>
      <c r="V93" s="277" t="n"/>
      <c r="X93" s="277" t="n"/>
    </row>
    <row r="94">
      <c r="B94" s="177" t="inlineStr">
        <is>
          <t>Anchor</t>
        </is>
      </c>
      <c r="C94" s="101" t="inlineStr">
        <is>
          <t>Test point</t>
        </is>
      </c>
      <c r="D94" s="70" t="inlineStr">
        <is>
          <t>Total</t>
        </is>
      </c>
      <c r="E94" s="313" t="n"/>
      <c r="F94" s="177" t="inlineStr">
        <is>
          <t>Anchor</t>
        </is>
      </c>
      <c r="G94" s="101" t="inlineStr">
        <is>
          <t>Test point</t>
        </is>
      </c>
      <c r="H94" s="70" t="inlineStr">
        <is>
          <t>Total</t>
        </is>
      </c>
      <c r="I94" s="10" t="n"/>
      <c r="J94" s="75" t="n"/>
      <c r="L94" s="178">
        <f>CONCATENATE(B$2," ",L92)</f>
        <v/>
      </c>
      <c r="M94" s="196">
        <f>CONCATENATE(F$2," ",L92)</f>
        <v/>
      </c>
      <c r="N94" s="179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0" t="n"/>
      <c r="Y94" s="180" t="n"/>
      <c r="Z94" s="180" t="n"/>
    </row>
    <row r="95">
      <c r="B95" s="94">
        <f>B92</f>
        <v/>
      </c>
      <c r="C95" s="101" t="inlineStr">
        <is>
          <t>r01</t>
        </is>
      </c>
      <c r="D95" s="314">
        <f>0.001*INDIRECT($B95&amp;"!E5")</f>
        <v/>
      </c>
      <c r="E95" s="313" t="n"/>
      <c r="F95" s="94">
        <f>F92</f>
        <v/>
      </c>
      <c r="G95" s="101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6" t="n"/>
      <c r="AB95" s="317" t="n"/>
    </row>
    <row r="96">
      <c r="B96" s="94">
        <f>B95</f>
        <v/>
      </c>
      <c r="C96" s="101" t="inlineStr">
        <is>
          <t>r02</t>
        </is>
      </c>
      <c r="D96" s="314">
        <f>0.001*INDIRECT($B96&amp;"!E6")</f>
        <v/>
      </c>
      <c r="E96" s="313" t="n"/>
      <c r="F96" s="94">
        <f>F95</f>
        <v/>
      </c>
      <c r="G96" s="101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6" t="n"/>
    </row>
    <row r="97">
      <c r="B97" s="94">
        <f>B96</f>
        <v/>
      </c>
      <c r="C97" s="101" t="inlineStr">
        <is>
          <t>r03</t>
        </is>
      </c>
      <c r="D97" s="314">
        <f>0.001*INDIRECT($B97&amp;"!E7")</f>
        <v/>
      </c>
      <c r="E97" s="313" t="n"/>
      <c r="F97" s="94">
        <f>F96</f>
        <v/>
      </c>
      <c r="G97" s="101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6" t="n"/>
    </row>
    <row r="98">
      <c r="B98" s="94">
        <f>B97</f>
        <v/>
      </c>
      <c r="C98" s="101" t="inlineStr">
        <is>
          <t>r04</t>
        </is>
      </c>
      <c r="D98" s="314">
        <f>0.001*INDIRECT($B98&amp;"!E8")</f>
        <v/>
      </c>
      <c r="E98" s="313" t="n"/>
      <c r="F98" s="94">
        <f>F97</f>
        <v/>
      </c>
      <c r="G98" s="101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6" t="n"/>
    </row>
    <row r="99" ht="16.5" customHeight="1" s="274" thickBot="1">
      <c r="B99" s="72" t="n"/>
      <c r="C99" s="102" t="n"/>
      <c r="D99" s="319" t="n"/>
      <c r="E99" s="313" t="n"/>
      <c r="F99" s="72" t="n"/>
      <c r="G99" s="102" t="n"/>
      <c r="H99" s="314" t="n"/>
      <c r="I99" s="10" t="n"/>
      <c r="J99" s="315" t="n"/>
      <c r="L99" s="76" t="n"/>
      <c r="M99" s="77" t="n"/>
      <c r="N99" s="79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6" t="n"/>
      <c r="AB99" s="317" t="n"/>
    </row>
    <row r="100" ht="16.5" customHeight="1" s="274">
      <c r="B100" s="90" t="n"/>
      <c r="C100" s="91" t="n"/>
      <c r="D100" s="321" t="n"/>
      <c r="F100" s="90" t="n"/>
      <c r="G100" s="91" t="n"/>
      <c r="H100" s="321" t="n"/>
      <c r="J100" s="80">
        <f>MIN(D95:D99,H95:H99)</f>
        <v/>
      </c>
      <c r="L100" s="81" t="n"/>
      <c r="M100" s="82" t="n"/>
      <c r="N100" s="83" t="n"/>
      <c r="O100" s="313" t="n"/>
      <c r="P100" s="282" t="n"/>
      <c r="Q100" s="313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4" thickBot="1">
      <c r="B101" s="72" t="n"/>
      <c r="C101" s="74" t="n"/>
      <c r="D101" s="319" t="n"/>
      <c r="E101" s="313" t="n"/>
      <c r="F101" s="72" t="n"/>
      <c r="G101" s="74" t="n"/>
      <c r="H101" s="319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13" t="n"/>
      <c r="P101" s="6" t="n"/>
      <c r="Q101" s="313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4" thickBot="1"/>
    <row r="103">
      <c r="B103" s="279" t="inlineStr">
        <is>
          <t>bartender_semitrack</t>
        </is>
      </c>
      <c r="C103" s="280" t="n"/>
      <c r="D103" s="281" t="n"/>
      <c r="E103" s="3" t="n"/>
      <c r="F103" s="279">
        <f>B103</f>
        <v/>
      </c>
      <c r="G103" s="280" t="n"/>
      <c r="H103" s="281" t="n"/>
      <c r="I103" s="3" t="n"/>
      <c r="J103" s="282" t="n"/>
      <c r="L103" s="282">
        <f>F103</f>
        <v/>
      </c>
      <c r="M103" s="280" t="n"/>
      <c r="N103" s="281" t="n"/>
      <c r="O103" s="180" t="n"/>
      <c r="P103" s="282" t="n"/>
      <c r="U103" s="283" t="n"/>
      <c r="V103" s="283" t="n"/>
      <c r="X103" s="283" t="n"/>
    </row>
    <row r="104">
      <c r="B104" s="276" t="inlineStr">
        <is>
          <t>Test</t>
        </is>
      </c>
      <c r="D104" s="71" t="inlineStr">
        <is>
          <t>Bitrate [Mbps]</t>
        </is>
      </c>
      <c r="E104" s="313" t="n"/>
      <c r="F104" s="276" t="inlineStr">
        <is>
          <t>Test</t>
        </is>
      </c>
      <c r="H104" s="71" t="inlineStr">
        <is>
          <t>Bitrate [Mbps]</t>
        </is>
      </c>
      <c r="I104" s="10" t="n"/>
      <c r="J104" s="273" t="inlineStr">
        <is>
          <t>%</t>
        </is>
      </c>
      <c r="L104" s="273" t="inlineStr">
        <is>
          <t>YUV-IVSSIM</t>
        </is>
      </c>
      <c r="N104" s="275" t="n"/>
      <c r="O104" s="69" t="n"/>
      <c r="P104" s="4" t="n"/>
      <c r="R104" s="277" t="n"/>
      <c r="U104" s="277" t="n"/>
      <c r="V104" s="277" t="n"/>
      <c r="X104" s="277" t="n"/>
    </row>
    <row r="105">
      <c r="B105" s="177" t="inlineStr">
        <is>
          <t>Anchor</t>
        </is>
      </c>
      <c r="C105" s="101" t="inlineStr">
        <is>
          <t>Test point</t>
        </is>
      </c>
      <c r="D105" s="70" t="inlineStr">
        <is>
          <t>Total</t>
        </is>
      </c>
      <c r="E105" s="313" t="n"/>
      <c r="F105" s="177" t="inlineStr">
        <is>
          <t>Anchor</t>
        </is>
      </c>
      <c r="G105" s="101" t="inlineStr">
        <is>
          <t>Test point</t>
        </is>
      </c>
      <c r="H105" s="70" t="inlineStr">
        <is>
          <t>Total</t>
        </is>
      </c>
      <c r="I105" s="10" t="n"/>
      <c r="J105" s="75" t="n"/>
      <c r="L105" s="178">
        <f>CONCATENATE(B$2," ",L103)</f>
        <v/>
      </c>
      <c r="M105" s="196">
        <f>CONCATENATE(F$2," ",L103)</f>
        <v/>
      </c>
      <c r="N105" s="179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0" t="n"/>
      <c r="Y105" s="180" t="n"/>
      <c r="Z105" s="180" t="n"/>
    </row>
    <row r="106">
      <c r="B106" s="94">
        <f>B103</f>
        <v/>
      </c>
      <c r="C106" s="101" t="inlineStr">
        <is>
          <t>r01</t>
        </is>
      </c>
      <c r="D106" s="314">
        <f>0.001*INDIRECT($B106&amp;"!E5")</f>
        <v/>
      </c>
      <c r="E106" s="313" t="n"/>
      <c r="F106" s="94">
        <f>F103</f>
        <v/>
      </c>
      <c r="G106" s="101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6" t="n"/>
      <c r="AB106" s="317" t="n"/>
    </row>
    <row r="107">
      <c r="B107" s="94">
        <f>B106</f>
        <v/>
      </c>
      <c r="C107" s="101" t="inlineStr">
        <is>
          <t>r02</t>
        </is>
      </c>
      <c r="D107" s="314">
        <f>0.001*INDIRECT($B107&amp;"!E6")</f>
        <v/>
      </c>
      <c r="E107" s="313" t="n"/>
      <c r="F107" s="94">
        <f>F106</f>
        <v/>
      </c>
      <c r="G107" s="101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6" t="n"/>
    </row>
    <row r="108">
      <c r="B108" s="94">
        <f>B107</f>
        <v/>
      </c>
      <c r="C108" s="101" t="inlineStr">
        <is>
          <t>r03</t>
        </is>
      </c>
      <c r="D108" s="314">
        <f>0.001*INDIRECT($B108&amp;"!E7")</f>
        <v/>
      </c>
      <c r="E108" s="313" t="n"/>
      <c r="F108" s="94">
        <f>F107</f>
        <v/>
      </c>
      <c r="G108" s="101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6" t="n"/>
    </row>
    <row r="109">
      <c r="B109" s="94">
        <f>B108</f>
        <v/>
      </c>
      <c r="C109" s="101" t="inlineStr">
        <is>
          <t>r04</t>
        </is>
      </c>
      <c r="D109" s="314">
        <f>0.001*INDIRECT($B109&amp;"!E8")</f>
        <v/>
      </c>
      <c r="E109" s="313" t="n"/>
      <c r="F109" s="94">
        <f>F108</f>
        <v/>
      </c>
      <c r="G109" s="101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6" t="n"/>
    </row>
    <row r="110" ht="16.5" customHeight="1" s="274" thickBot="1">
      <c r="B110" s="72" t="n"/>
      <c r="C110" s="102" t="n"/>
      <c r="D110" s="319" t="n"/>
      <c r="E110" s="313" t="n"/>
      <c r="F110" s="72" t="n"/>
      <c r="G110" s="102" t="n"/>
      <c r="H110" s="314" t="n"/>
      <c r="I110" s="10" t="n"/>
      <c r="J110" s="315" t="n"/>
      <c r="L110" s="76" t="n"/>
      <c r="M110" s="77" t="n"/>
      <c r="N110" s="79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6" t="n"/>
      <c r="AB110" s="317" t="n"/>
    </row>
    <row r="111" ht="16.5" customHeight="1" s="274">
      <c r="B111" s="90" t="n"/>
      <c r="C111" s="91" t="n"/>
      <c r="D111" s="321" t="n"/>
      <c r="F111" s="90" t="n"/>
      <c r="G111" s="91" t="n"/>
      <c r="H111" s="321" t="n"/>
      <c r="J111" s="80">
        <f>MIN(D106:D110,H106:H110)</f>
        <v/>
      </c>
      <c r="L111" s="81" t="n"/>
      <c r="M111" s="82" t="n"/>
      <c r="N111" s="83" t="n"/>
      <c r="O111" s="313" t="n"/>
      <c r="P111" s="282" t="n"/>
      <c r="Q111" s="313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4" thickBot="1">
      <c r="B112" s="72" t="n"/>
      <c r="C112" s="74" t="n"/>
      <c r="D112" s="319" t="n"/>
      <c r="E112" s="313" t="n"/>
      <c r="F112" s="72" t="n"/>
      <c r="G112" s="74" t="n"/>
      <c r="H112" s="319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13" t="n"/>
      <c r="P112" s="6" t="n"/>
      <c r="Q112" s="313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80" t="n"/>
      <c r="C215" s="180" t="n"/>
      <c r="D215" s="3" t="n"/>
      <c r="E215" s="3" t="n"/>
      <c r="F215" s="3" t="n"/>
      <c r="G215" s="3" t="n"/>
      <c r="H215" s="3" t="n"/>
      <c r="I215" s="3" t="n"/>
      <c r="J215" s="3" t="n"/>
      <c r="L215" s="180" t="n"/>
      <c r="M215" s="180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0" t="n"/>
      <c r="Y215" s="180" t="n"/>
      <c r="Z215" s="180" t="n"/>
    </row>
    <row r="216">
      <c r="B216" s="40" t="n"/>
      <c r="C216" s="180" t="n"/>
      <c r="D216" s="313" t="n"/>
      <c r="E216" s="313" t="n"/>
      <c r="F216" s="313" t="n"/>
      <c r="G216" s="313" t="n"/>
      <c r="H216" s="10" t="n"/>
      <c r="I216" s="10" t="n"/>
      <c r="J216" s="10" t="n"/>
      <c r="L216" s="40" t="n"/>
      <c r="M216" s="180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6" t="n"/>
      <c r="AB216" s="317" t="n"/>
    </row>
    <row r="217">
      <c r="B217" s="40" t="n"/>
      <c r="C217" s="180" t="n"/>
      <c r="D217" s="313" t="n"/>
      <c r="E217" s="313" t="n"/>
      <c r="F217" s="313" t="n"/>
      <c r="G217" s="313" t="n"/>
      <c r="H217" s="10" t="n"/>
      <c r="I217" s="10" t="n"/>
      <c r="J217" s="10" t="n"/>
      <c r="L217" s="40" t="n"/>
      <c r="M217" s="180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6" t="n"/>
    </row>
    <row r="218">
      <c r="B218" s="40" t="n"/>
      <c r="C218" s="180" t="n"/>
      <c r="D218" s="313" t="n"/>
      <c r="E218" s="313" t="n"/>
      <c r="F218" s="313" t="n"/>
      <c r="G218" s="313" t="n"/>
      <c r="H218" s="10" t="n"/>
      <c r="I218" s="10" t="n"/>
      <c r="J218" s="10" t="n"/>
      <c r="L218" s="40" t="n"/>
      <c r="M218" s="180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6" t="n"/>
    </row>
    <row r="219" ht="16.5" customHeight="1" s="274">
      <c r="B219" s="40" t="n"/>
      <c r="C219" s="180" t="n"/>
      <c r="D219" s="313" t="n"/>
      <c r="E219" s="313" t="n"/>
      <c r="F219" s="313" t="n"/>
      <c r="G219" s="313" t="n"/>
      <c r="H219" s="10" t="n"/>
      <c r="I219" s="10" t="n"/>
      <c r="J219" s="10" t="n"/>
      <c r="L219" s="40" t="n"/>
      <c r="M219" s="180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6" t="n"/>
      <c r="AB219" s="317" t="n"/>
    </row>
    <row r="220">
      <c r="B220" s="40" t="n"/>
      <c r="C220" s="180" t="n"/>
      <c r="D220" s="313" t="n"/>
      <c r="E220" s="313" t="n"/>
      <c r="F220" s="313" t="n"/>
      <c r="G220" s="313" t="n"/>
      <c r="H220" s="10" t="n"/>
      <c r="I220" s="10" t="n"/>
      <c r="J220" s="10" t="n"/>
      <c r="L220" s="40" t="n"/>
      <c r="M220" s="180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4">
      <c r="B221" s="40" t="n"/>
      <c r="D221" s="313" t="n"/>
      <c r="E221" s="313" t="n"/>
      <c r="F221" s="313" t="n"/>
      <c r="G221" s="313" t="n"/>
      <c r="H221" s="10" t="n"/>
      <c r="I221" s="10" t="n"/>
      <c r="J221" s="10" t="n"/>
      <c r="L221" s="40" t="n"/>
      <c r="M221" s="180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fruit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900.88</v>
      </c>
      <c r="F16" s="168" t="n">
        <v>855.4400000000001</v>
      </c>
      <c r="G16" s="168" t="n">
        <v>2.104</v>
      </c>
      <c r="H16" s="168" t="n">
        <v>1.496</v>
      </c>
      <c r="I16" s="168" t="n">
        <v>2.208</v>
      </c>
      <c r="J16" s="168" t="n">
        <v>1117.192</v>
      </c>
      <c r="K16" s="62" t="n">
        <v>687.4</v>
      </c>
      <c r="L16" s="62" t="n">
        <v>234.88</v>
      </c>
      <c r="M16" s="62" t="n">
        <v>7.888</v>
      </c>
      <c r="N16" s="57" t="n"/>
      <c r="O16" s="344" t="n"/>
      <c r="P16" s="131" t="n">
        <v>2.796</v>
      </c>
      <c r="Q16" s="131" t="n">
        <v>1.171</v>
      </c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900.88</v>
      </c>
      <c r="F17" s="169" t="n">
        <v>1121.88</v>
      </c>
      <c r="G17" s="169" t="n">
        <v>37.384</v>
      </c>
      <c r="H17" s="169" t="n">
        <v>2.104</v>
      </c>
      <c r="I17" s="169" t="n">
        <v>7.192</v>
      </c>
      <c r="J17" s="169" t="n">
        <v>1471.832</v>
      </c>
      <c r="K17" s="64" t="n">
        <v>948.152</v>
      </c>
      <c r="L17" s="64" t="n">
        <v>321.256</v>
      </c>
      <c r="M17" s="64" t="n">
        <v>7.88</v>
      </c>
      <c r="N17" s="58" t="n"/>
      <c r="O17" s="330" t="n"/>
      <c r="P17" s="146" t="n">
        <v>2.812</v>
      </c>
      <c r="Q17" s="146" t="n">
        <v>1.156</v>
      </c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900.88</v>
      </c>
      <c r="F18" s="169" t="n">
        <v>1400.84</v>
      </c>
      <c r="G18" s="169" t="n">
        <v>261.704</v>
      </c>
      <c r="H18" s="169" t="n">
        <v>31.736</v>
      </c>
      <c r="I18" s="169" t="n">
        <v>92.928</v>
      </c>
      <c r="J18" s="169" t="n">
        <v>1844.464</v>
      </c>
      <c r="K18" s="64" t="n">
        <v>1215.92</v>
      </c>
      <c r="L18" s="64" t="n">
        <v>413.672</v>
      </c>
      <c r="M18" s="64" t="n">
        <v>7.864</v>
      </c>
      <c r="N18" s="58" t="n"/>
      <c r="O18" s="330" t="n"/>
      <c r="P18" s="146" t="n">
        <v>2.859</v>
      </c>
      <c r="Q18" s="146" t="n">
        <v>1.171</v>
      </c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900.88</v>
      </c>
      <c r="F19" s="169" t="n">
        <v>1665.728</v>
      </c>
      <c r="G19" s="169" t="n">
        <v>831.864</v>
      </c>
      <c r="H19" s="169" t="n">
        <v>436.52</v>
      </c>
      <c r="I19" s="169" t="n">
        <v>524.6</v>
      </c>
      <c r="J19" s="169" t="n">
        <v>2236.584</v>
      </c>
      <c r="K19" s="64" t="n">
        <v>1499.496</v>
      </c>
      <c r="L19" s="64" t="n">
        <v>511.968</v>
      </c>
      <c r="M19" s="64" t="n">
        <v>7.736</v>
      </c>
      <c r="N19" s="58" t="n"/>
      <c r="O19" s="330" t="n"/>
      <c r="P19" s="146" t="n">
        <v>2.843</v>
      </c>
      <c r="Q19" s="146" t="n">
        <v>1.14</v>
      </c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44.362009</v>
      </c>
      <c r="G33" s="98" t="n">
        <v>47.980081</v>
      </c>
      <c r="H33" s="98" t="n">
        <v>0.99748587</v>
      </c>
      <c r="I33" s="62" t="n">
        <v>0.99838264</v>
      </c>
      <c r="J33" s="62" t="n">
        <v>0.0083700875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48.102368</v>
      </c>
      <c r="G34" s="189" t="n">
        <v>51.258745</v>
      </c>
      <c r="H34" s="189" t="n">
        <v>0.99845925</v>
      </c>
      <c r="I34" s="64" t="n">
        <v>0.99915307</v>
      </c>
      <c r="J34" s="64" t="n">
        <v>0.0049505676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50.05625</v>
      </c>
      <c r="G35" s="189" t="n">
        <v>52.910648</v>
      </c>
      <c r="H35" s="189" t="n">
        <v>0.998796</v>
      </c>
      <c r="I35" s="64" t="n">
        <v>0.9993947399999999</v>
      </c>
      <c r="J35" s="64" t="n">
        <v>0.003529517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52.124004</v>
      </c>
      <c r="G36" s="189" t="n">
        <v>54.818687</v>
      </c>
      <c r="H36" s="189" t="n">
        <v>0.99907027</v>
      </c>
      <c r="I36" s="64" t="n">
        <v>0.99962533</v>
      </c>
      <c r="J36" s="64" t="n">
        <v>0.0018763881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44.760783</v>
      </c>
      <c r="G38" s="98" t="n">
        <v>48.293604</v>
      </c>
      <c r="H38" s="98" t="n">
        <v>0.99769771</v>
      </c>
      <c r="I38" s="62" t="n">
        <v>0.99852581</v>
      </c>
      <c r="J38" s="62" t="n">
        <v>0.007528382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48.519451</v>
      </c>
      <c r="G39" s="189" t="n">
        <v>51.595163</v>
      </c>
      <c r="H39" s="189" t="n">
        <v>0.99855729</v>
      </c>
      <c r="I39" s="64" t="n">
        <v>0.99917649</v>
      </c>
      <c r="J39" s="64" t="n">
        <v>0.004715289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50.508742</v>
      </c>
      <c r="G40" s="189" t="n">
        <v>53.321255</v>
      </c>
      <c r="H40" s="189" t="n">
        <v>0.9988705</v>
      </c>
      <c r="I40" s="64" t="n">
        <v>0.99942468</v>
      </c>
      <c r="J40" s="64" t="n">
        <v>0.0033511643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52.757574</v>
      </c>
      <c r="G41" s="189" t="n">
        <v>55.406134</v>
      </c>
      <c r="H41" s="189" t="n">
        <v>0.99910379</v>
      </c>
      <c r="I41" s="64" t="n">
        <v>0.99965445</v>
      </c>
      <c r="J41" s="64" t="n">
        <v>0.0018186447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46.419212</v>
      </c>
      <c r="G43" s="98" t="n">
        <v>49.587839</v>
      </c>
      <c r="H43" s="98" t="n">
        <v>0.9982329599999999</v>
      </c>
      <c r="I43" s="62" t="n">
        <v>0.99883028</v>
      </c>
      <c r="J43" s="62" t="n">
        <v>0.0061311964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49.766268</v>
      </c>
      <c r="G44" s="189" t="n">
        <v>52.492239</v>
      </c>
      <c r="H44" s="189" t="n">
        <v>0.99884173</v>
      </c>
      <c r="I44" s="64" t="n">
        <v>0.99938696</v>
      </c>
      <c r="J44" s="64" t="n">
        <v>0.0034036413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51.76804</v>
      </c>
      <c r="G45" s="189" t="n">
        <v>54.298343</v>
      </c>
      <c r="H45" s="189" t="n">
        <v>0.99904846</v>
      </c>
      <c r="I45" s="64" t="n">
        <v>0.99956367</v>
      </c>
      <c r="J45" s="64" t="n">
        <v>0.0020374656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54.105304</v>
      </c>
      <c r="G46" s="189" t="n">
        <v>56.359037</v>
      </c>
      <c r="H46" s="189" t="n">
        <v>0.99921932</v>
      </c>
      <c r="I46" s="64" t="n">
        <v>0.99971804</v>
      </c>
      <c r="J46" s="64" t="n">
        <v>0.0010715988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46.005888</v>
      </c>
      <c r="G48" s="98" t="n">
        <v>49.334252</v>
      </c>
      <c r="H48" s="98" t="n">
        <v>0.9980952199999999</v>
      </c>
      <c r="I48" s="62" t="n">
        <v>0.99874603</v>
      </c>
      <c r="J48" s="62" t="n">
        <v>0.005992513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49.382814</v>
      </c>
      <c r="G49" s="189" t="n">
        <v>52.209922</v>
      </c>
      <c r="H49" s="189" t="n">
        <v>0.99875602</v>
      </c>
      <c r="I49" s="64" t="n">
        <v>0.99934737</v>
      </c>
      <c r="J49" s="64" t="n">
        <v>0.003402764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51.392088</v>
      </c>
      <c r="G50" s="189" t="n">
        <v>53.975515</v>
      </c>
      <c r="H50" s="189" t="n">
        <v>0.99897818</v>
      </c>
      <c r="I50" s="64" t="n">
        <v>0.99954179</v>
      </c>
      <c r="J50" s="64" t="n">
        <v>0.0021230418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53.508228</v>
      </c>
      <c r="G51" s="189" t="n">
        <v>55.842282</v>
      </c>
      <c r="H51" s="189" t="n">
        <v>0.99915563</v>
      </c>
      <c r="I51" s="64" t="n">
        <v>0.99969096</v>
      </c>
      <c r="J51" s="64" t="n">
        <v>0.00108729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46.153878</v>
      </c>
      <c r="G53" s="98" t="n">
        <v>49.489124</v>
      </c>
      <c r="H53" s="98" t="n">
        <v>0.998043</v>
      </c>
      <c r="I53" s="62" t="n">
        <v>0.9986878</v>
      </c>
      <c r="J53" s="62" t="n">
        <v>0.0065654716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49.486819</v>
      </c>
      <c r="G54" s="189" t="n">
        <v>52.353674</v>
      </c>
      <c r="H54" s="189" t="n">
        <v>0.99871338</v>
      </c>
      <c r="I54" s="64" t="n">
        <v>0.9992908</v>
      </c>
      <c r="J54" s="64" t="n">
        <v>0.0038809462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51.601526</v>
      </c>
      <c r="G55" s="189" t="n">
        <v>54.194492</v>
      </c>
      <c r="H55" s="189" t="n">
        <v>0.9989915</v>
      </c>
      <c r="I55" s="64" t="n">
        <v>0.99950398</v>
      </c>
      <c r="J55" s="64" t="n">
        <v>0.0024452845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53.781012</v>
      </c>
      <c r="G56" s="189" t="n">
        <v>56.129805</v>
      </c>
      <c r="H56" s="189" t="n">
        <v>0.99917276</v>
      </c>
      <c r="I56" s="64" t="n">
        <v>0.99968293</v>
      </c>
      <c r="J56" s="64" t="n">
        <v>0.0013674935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46.235815</v>
      </c>
      <c r="G58" s="98" t="n">
        <v>49.552235</v>
      </c>
      <c r="H58" s="98" t="n">
        <v>0.99803285</v>
      </c>
      <c r="I58" s="62" t="n">
        <v>0.99867864</v>
      </c>
      <c r="J58" s="62" t="n">
        <v>0.0067571662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49.465478</v>
      </c>
      <c r="G59" s="189" t="n">
        <v>52.308622</v>
      </c>
      <c r="H59" s="189" t="n">
        <v>0.99869466</v>
      </c>
      <c r="I59" s="64" t="n">
        <v>0.9992695</v>
      </c>
      <c r="J59" s="64" t="n">
        <v>0.003980293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51.532924</v>
      </c>
      <c r="G60" s="189" t="n">
        <v>54.092814</v>
      </c>
      <c r="H60" s="189" t="n">
        <v>0.99892831</v>
      </c>
      <c r="I60" s="64" t="n">
        <v>0.99948585</v>
      </c>
      <c r="J60" s="64" t="n">
        <v>0.0024113008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53.596738</v>
      </c>
      <c r="G61" s="189" t="n">
        <v>55.89414</v>
      </c>
      <c r="H61" s="189" t="n">
        <v>0.99912164</v>
      </c>
      <c r="I61" s="64" t="n">
        <v>0.99966324</v>
      </c>
      <c r="J61" s="64" t="n">
        <v>0.0013048362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46.849932</v>
      </c>
      <c r="G63" s="98" t="n">
        <v>50.138199</v>
      </c>
      <c r="H63" s="98" t="n">
        <v>0.99820149</v>
      </c>
      <c r="I63" s="62" t="n">
        <v>0.9987576500000001</v>
      </c>
      <c r="J63" s="62" t="n">
        <v>0.0059312633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49.994493</v>
      </c>
      <c r="G64" s="189" t="n">
        <v>52.797261</v>
      </c>
      <c r="H64" s="189" t="n">
        <v>0.99880451</v>
      </c>
      <c r="I64" s="64" t="n">
        <v>0.99936436</v>
      </c>
      <c r="J64" s="64" t="n">
        <v>0.0033742657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51.942272</v>
      </c>
      <c r="G65" s="189" t="n">
        <v>54.467938</v>
      </c>
      <c r="H65" s="189" t="n">
        <v>0.9990081200000001</v>
      </c>
      <c r="I65" s="64" t="n">
        <v>0.99953657</v>
      </c>
      <c r="J65" s="64" t="n">
        <v>0.002087865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53.89439</v>
      </c>
      <c r="G66" s="189" t="n">
        <v>56.134303</v>
      </c>
      <c r="H66" s="189" t="n">
        <v>0.99917878</v>
      </c>
      <c r="I66" s="64" t="n">
        <v>0.99968428</v>
      </c>
      <c r="J66" s="64" t="n">
        <v>0.0010967158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46.96612</v>
      </c>
      <c r="G68" s="98" t="n">
        <v>50.287049</v>
      </c>
      <c r="H68" s="98" t="n">
        <v>0.99820907</v>
      </c>
      <c r="I68" s="62" t="n">
        <v>0.99873941</v>
      </c>
      <c r="J68" s="62" t="n">
        <v>0.005749869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50.151956</v>
      </c>
      <c r="G69" s="189" t="n">
        <v>52.967377</v>
      </c>
      <c r="H69" s="189" t="n">
        <v>0.9988357</v>
      </c>
      <c r="I69" s="64" t="n">
        <v>0.99937867</v>
      </c>
      <c r="J69" s="64" t="n">
        <v>0.003121307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52.050977</v>
      </c>
      <c r="G70" s="189" t="n">
        <v>54.565889</v>
      </c>
      <c r="H70" s="189" t="n">
        <v>0.9990297299999999</v>
      </c>
      <c r="I70" s="64" t="n">
        <v>0.99954227</v>
      </c>
      <c r="J70" s="64" t="n">
        <v>0.001976979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54.029494</v>
      </c>
      <c r="G71" s="189" t="n">
        <v>56.261241</v>
      </c>
      <c r="H71" s="189" t="n">
        <v>0.99919254</v>
      </c>
      <c r="I71" s="64" t="n">
        <v>0.99969009</v>
      </c>
      <c r="J71" s="64" t="n">
        <v>0.001082981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43.767824</v>
      </c>
      <c r="G73" s="98" t="n">
        <v>47.822085</v>
      </c>
      <c r="H73" s="98" t="n">
        <v>0.99776568</v>
      </c>
      <c r="I73" s="62" t="n">
        <v>0.99763882</v>
      </c>
      <c r="J73" s="62" t="n">
        <v>0.007109052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49.590221</v>
      </c>
      <c r="G74" s="189" t="n">
        <v>52.503417</v>
      </c>
      <c r="H74" s="189" t="n">
        <v>0.99875989</v>
      </c>
      <c r="I74" s="64" t="n">
        <v>0.99926559</v>
      </c>
      <c r="J74" s="64" t="n">
        <v>0.0032785977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51.206819</v>
      </c>
      <c r="G75" s="189" t="n">
        <v>53.804793</v>
      </c>
      <c r="H75" s="189" t="n">
        <v>0.99895393</v>
      </c>
      <c r="I75" s="64" t="n">
        <v>0.99952012</v>
      </c>
      <c r="J75" s="64" t="n">
        <v>0.002030044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53.871893</v>
      </c>
      <c r="G76" s="189" t="n">
        <v>56.09876</v>
      </c>
      <c r="H76" s="189" t="n">
        <v>0.999158</v>
      </c>
      <c r="I76" s="64" t="n">
        <v>0.9996907900000001</v>
      </c>
      <c r="J76" s="64" t="n">
        <v>0.0010826406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44.156512</v>
      </c>
      <c r="G78" s="98" t="n">
        <v>48.113896</v>
      </c>
      <c r="H78" s="98" t="n">
        <v>0.99772533</v>
      </c>
      <c r="I78" s="62" t="n">
        <v>0.99791273</v>
      </c>
      <c r="J78" s="62" t="n">
        <v>0.006650305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49.887924</v>
      </c>
      <c r="G79" s="189" t="n">
        <v>52.772055</v>
      </c>
      <c r="H79" s="189" t="n">
        <v>0.99875778</v>
      </c>
      <c r="I79" s="64" t="n">
        <v>0.99933344</v>
      </c>
      <c r="J79" s="64" t="n">
        <v>0.0029986347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51.233732</v>
      </c>
      <c r="G80" s="189" t="n">
        <v>53.865629</v>
      </c>
      <c r="H80" s="189" t="n">
        <v>0.99895942</v>
      </c>
      <c r="I80" s="64" t="n">
        <v>0.99953563</v>
      </c>
      <c r="J80" s="64" t="n">
        <v>0.0019077188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54.036458</v>
      </c>
      <c r="G81" s="189" t="n">
        <v>56.276059</v>
      </c>
      <c r="H81" s="189" t="n">
        <v>0.99916889</v>
      </c>
      <c r="I81" s="64" t="n">
        <v>0.99969279</v>
      </c>
      <c r="J81" s="64" t="n">
        <v>0.0010278985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47.413541</v>
      </c>
      <c r="G83" s="98" t="n">
        <v>50.366698</v>
      </c>
      <c r="H83" s="98" t="n">
        <v>0.99839161</v>
      </c>
      <c r="I83" s="62" t="n">
        <v>0.99890912</v>
      </c>
      <c r="J83" s="62" t="n">
        <v>0.004587101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50.50884</v>
      </c>
      <c r="G84" s="189" t="n">
        <v>53.131792</v>
      </c>
      <c r="H84" s="189" t="n">
        <v>0.99891531</v>
      </c>
      <c r="I84" s="64" t="n">
        <v>0.99941619</v>
      </c>
      <c r="J84" s="64" t="n">
        <v>0.0023882128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52.202757</v>
      </c>
      <c r="G85" s="189" t="n">
        <v>54.603805</v>
      </c>
      <c r="H85" s="189" t="n">
        <v>0.9990502999999999</v>
      </c>
      <c r="I85" s="64" t="n">
        <v>0.99954575</v>
      </c>
      <c r="J85" s="64" t="n">
        <v>0.0017959838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54.140272</v>
      </c>
      <c r="G86" s="189" t="n">
        <v>56.356727</v>
      </c>
      <c r="H86" s="189" t="n">
        <v>0.99919402</v>
      </c>
      <c r="I86" s="64" t="n">
        <v>0.99969155</v>
      </c>
      <c r="J86" s="64" t="n">
        <v>0.0010172547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47.201706</v>
      </c>
      <c r="G88" s="98" t="n">
        <v>50.18364</v>
      </c>
      <c r="H88" s="98" t="n">
        <v>0.99829563</v>
      </c>
      <c r="I88" s="62" t="n">
        <v>0.99890794</v>
      </c>
      <c r="J88" s="62" t="n">
        <v>0.004932296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50.422977</v>
      </c>
      <c r="G89" s="189" t="n">
        <v>53.066079</v>
      </c>
      <c r="H89" s="189" t="n">
        <v>0.99884941</v>
      </c>
      <c r="I89" s="64" t="n">
        <v>0.99941282</v>
      </c>
      <c r="J89" s="64" t="n">
        <v>0.002535043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52.107474</v>
      </c>
      <c r="G90" s="189" t="n">
        <v>54.531113</v>
      </c>
      <c r="H90" s="189" t="n">
        <v>0.99900841</v>
      </c>
      <c r="I90" s="64" t="n">
        <v>0.99954073</v>
      </c>
      <c r="J90" s="64" t="n">
        <v>0.0017821621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54.033942</v>
      </c>
      <c r="G91" s="189" t="n">
        <v>56.236903</v>
      </c>
      <c r="H91" s="189" t="n">
        <v>0.99915488</v>
      </c>
      <c r="I91" s="64" t="n">
        <v>0.99968396</v>
      </c>
      <c r="J91" s="64" t="n">
        <v>0.0010528316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42.775783</v>
      </c>
      <c r="G93" s="98" t="n">
        <v>46.980693</v>
      </c>
      <c r="H93" s="98" t="n">
        <v>0.9975064300000001</v>
      </c>
      <c r="I93" s="62" t="n">
        <v>0.99819543</v>
      </c>
      <c r="J93" s="62" t="n">
        <v>0.006040879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49.248945</v>
      </c>
      <c r="G94" s="189" t="n">
        <v>52.193447</v>
      </c>
      <c r="H94" s="189" t="n">
        <v>0.99868469</v>
      </c>
      <c r="I94" s="64" t="n">
        <v>0.99937566</v>
      </c>
      <c r="J94" s="64" t="n">
        <v>0.0025218278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51.116575</v>
      </c>
      <c r="G95" s="189" t="n">
        <v>53.7648</v>
      </c>
      <c r="H95" s="189" t="n">
        <v>0.9989633999999999</v>
      </c>
      <c r="I95" s="64" t="n">
        <v>0.99955999</v>
      </c>
      <c r="J95" s="64" t="n">
        <v>0.0016327007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53.990488</v>
      </c>
      <c r="G96" s="189" t="n">
        <v>56.208736</v>
      </c>
      <c r="H96" s="189" t="n">
        <v>0.9991596700000001</v>
      </c>
      <c r="I96" s="64" t="n">
        <v>0.99970638</v>
      </c>
      <c r="J96" s="64" t="n">
        <v>0.0009920683999999999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42.688415</v>
      </c>
      <c r="G98" s="98" t="n">
        <v>46.798151</v>
      </c>
      <c r="H98" s="98" t="n">
        <v>0.99740526</v>
      </c>
      <c r="I98" s="62" t="n">
        <v>0.99784108</v>
      </c>
      <c r="J98" s="62" t="n">
        <v>0.006343377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49.057137</v>
      </c>
      <c r="G99" s="189" t="n">
        <v>52.019055</v>
      </c>
      <c r="H99" s="189" t="n">
        <v>0.9986308699999999</v>
      </c>
      <c r="I99" s="64" t="n">
        <v>0.99931644</v>
      </c>
      <c r="J99" s="64" t="n">
        <v>0.0026535685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51.353465</v>
      </c>
      <c r="G100" s="189" t="n">
        <v>53.921312</v>
      </c>
      <c r="H100" s="189" t="n">
        <v>0.998955</v>
      </c>
      <c r="I100" s="64" t="n">
        <v>0.99954473</v>
      </c>
      <c r="J100" s="64" t="n">
        <v>0.0017568129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53.935267</v>
      </c>
      <c r="G101" s="189" t="n">
        <v>56.119729</v>
      </c>
      <c r="H101" s="189" t="n">
        <v>0.99915415</v>
      </c>
      <c r="I101" s="64" t="n">
        <v>0.99970142</v>
      </c>
      <c r="J101" s="64" t="n">
        <v>0.001026689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43.993052</v>
      </c>
      <c r="G103" s="98" t="n">
        <v>47.714075</v>
      </c>
      <c r="H103" s="98" t="n">
        <v>0.99765099</v>
      </c>
      <c r="I103" s="62" t="n">
        <v>0.99806306</v>
      </c>
      <c r="J103" s="62" t="n">
        <v>0.0066714175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47.469856</v>
      </c>
      <c r="G104" s="189" t="n">
        <v>50.743586</v>
      </c>
      <c r="H104" s="189" t="n">
        <v>0.99856598</v>
      </c>
      <c r="I104" s="64" t="n">
        <v>0.99916064</v>
      </c>
      <c r="J104" s="64" t="n">
        <v>0.0032169311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50.694496</v>
      </c>
      <c r="G105" s="189" t="n">
        <v>53.367789</v>
      </c>
      <c r="H105" s="189" t="n">
        <v>0.99888168</v>
      </c>
      <c r="I105" s="64" t="n">
        <v>0.99949563</v>
      </c>
      <c r="J105" s="64" t="n">
        <v>0.0021440126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52.722749</v>
      </c>
      <c r="G106" s="189" t="n">
        <v>55.126827</v>
      </c>
      <c r="H106" s="189" t="n">
        <v>0.99906618</v>
      </c>
      <c r="I106" s="64" t="n">
        <v>0.99966721</v>
      </c>
      <c r="J106" s="64" t="n">
        <v>0.0011877416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>
        <v>44.687761</v>
      </c>
      <c r="G108" s="98" t="n">
        <v>48.359913</v>
      </c>
      <c r="H108" s="98" t="n">
        <v>0.9976998</v>
      </c>
      <c r="I108" s="62" t="n">
        <v>0.99832465</v>
      </c>
      <c r="J108" s="62" t="n">
        <v>0.006587268</v>
      </c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>
        <v>47.757784</v>
      </c>
      <c r="G109" s="189" t="n">
        <v>50.965654</v>
      </c>
      <c r="H109" s="189" t="n">
        <v>0.99863218</v>
      </c>
      <c r="I109" s="64" t="n">
        <v>0.99920475</v>
      </c>
      <c r="J109" s="64" t="n">
        <v>0.0033542435</v>
      </c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>
        <v>50.972219</v>
      </c>
      <c r="G110" s="189" t="n">
        <v>53.598888</v>
      </c>
      <c r="H110" s="189" t="n">
        <v>0.99890396</v>
      </c>
      <c r="I110" s="64" t="n">
        <v>0.99951188</v>
      </c>
      <c r="J110" s="64" t="n">
        <v>0.0022032855</v>
      </c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>
        <v>52.831021</v>
      </c>
      <c r="G111" s="189" t="n">
        <v>55.268816</v>
      </c>
      <c r="H111" s="189" t="n">
        <v>0.99910001</v>
      </c>
      <c r="I111" s="64" t="n">
        <v>0.99967216</v>
      </c>
      <c r="J111" s="64" t="n">
        <v>0.0012261523</v>
      </c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>
        <v>46.990878</v>
      </c>
      <c r="G113" s="98" t="n">
        <v>50.225007</v>
      </c>
      <c r="H113" s="98" t="n">
        <v>0.9982366</v>
      </c>
      <c r="I113" s="62" t="n">
        <v>0.99904985</v>
      </c>
      <c r="J113" s="62" t="n">
        <v>0.0053893803</v>
      </c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>
        <v>50.362235</v>
      </c>
      <c r="G114" s="189" t="n">
        <v>53.184068</v>
      </c>
      <c r="H114" s="189" t="n">
        <v>0.99885084</v>
      </c>
      <c r="I114" s="64" t="n">
        <v>0.99946427</v>
      </c>
      <c r="J114" s="64" t="n">
        <v>0.0027893477</v>
      </c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>
        <v>52.129142</v>
      </c>
      <c r="G115" s="189" t="n">
        <v>54.703335</v>
      </c>
      <c r="H115" s="189" t="n">
        <v>0.99904576</v>
      </c>
      <c r="I115" s="64" t="n">
        <v>0.99959771</v>
      </c>
      <c r="J115" s="64" t="n">
        <v>0.0019490037</v>
      </c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>
        <v>53.993524</v>
      </c>
      <c r="G116" s="189" t="n">
        <v>56.382154</v>
      </c>
      <c r="H116" s="189" t="n">
        <v>0.99920126</v>
      </c>
      <c r="I116" s="64" t="n">
        <v>0.9997225199999999</v>
      </c>
      <c r="J116" s="64" t="n">
        <v>0.0011366175</v>
      </c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>
        <v>47.002759</v>
      </c>
      <c r="G118" s="98" t="n">
        <v>50.201412</v>
      </c>
      <c r="H118" s="98" t="n">
        <v>0.99822</v>
      </c>
      <c r="I118" s="62" t="n">
        <v>0.99902121</v>
      </c>
      <c r="J118" s="62" t="n">
        <v>0.005902041</v>
      </c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>
        <v>50.342052</v>
      </c>
      <c r="G119" s="189" t="n">
        <v>53.071085</v>
      </c>
      <c r="H119" s="189" t="n">
        <v>0.99882117</v>
      </c>
      <c r="I119" s="64" t="n">
        <v>0.9994281</v>
      </c>
      <c r="J119" s="64" t="n">
        <v>0.0031043768</v>
      </c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>
        <v>52.118178</v>
      </c>
      <c r="G120" s="189" t="n">
        <v>54.662115</v>
      </c>
      <c r="H120" s="189" t="n">
        <v>0.99902622</v>
      </c>
      <c r="I120" s="64" t="n">
        <v>0.99957776</v>
      </c>
      <c r="J120" s="64" t="n">
        <v>0.002126313</v>
      </c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>
        <v>53.841373</v>
      </c>
      <c r="G121" s="189" t="n">
        <v>56.268839</v>
      </c>
      <c r="H121" s="189" t="n">
        <v>0.99919886</v>
      </c>
      <c r="I121" s="64" t="n">
        <v>0.99971736</v>
      </c>
      <c r="J121" s="64" t="n">
        <v>0.0012222629</v>
      </c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>
        <v>46.162535</v>
      </c>
      <c r="G123" s="98" t="n">
        <v>49.619783</v>
      </c>
      <c r="H123" s="98" t="n">
        <v>0.99823467</v>
      </c>
      <c r="I123" s="62" t="n">
        <v>0.99903295</v>
      </c>
      <c r="J123" s="62" t="n">
        <v>0.0049357805</v>
      </c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>
        <v>49.627922</v>
      </c>
      <c r="G124" s="189" t="n">
        <v>52.55261</v>
      </c>
      <c r="H124" s="189" t="n">
        <v>0.99886431</v>
      </c>
      <c r="I124" s="64" t="n">
        <v>0.99946665</v>
      </c>
      <c r="J124" s="64" t="n">
        <v>0.0023846212</v>
      </c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>
        <v>51.706698</v>
      </c>
      <c r="G125" s="189" t="n">
        <v>54.362339</v>
      </c>
      <c r="H125" s="189" t="n">
        <v>0.99906507</v>
      </c>
      <c r="I125" s="64" t="n">
        <v>0.99962721</v>
      </c>
      <c r="J125" s="64" t="n">
        <v>0.0016318196</v>
      </c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>
        <v>53.739774</v>
      </c>
      <c r="G126" s="189" t="n">
        <v>56.101193</v>
      </c>
      <c r="H126" s="189" t="n">
        <v>0.99922853</v>
      </c>
      <c r="I126" s="64" t="n">
        <v>0.99974277</v>
      </c>
      <c r="J126" s="64" t="n">
        <v>0.0009815312</v>
      </c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>
        <v>46.326543</v>
      </c>
      <c r="G128" s="98" t="n">
        <v>49.799237</v>
      </c>
      <c r="H128" s="98" t="n">
        <v>0.99831797</v>
      </c>
      <c r="I128" s="62" t="n">
        <v>0.9990425000000001</v>
      </c>
      <c r="J128" s="62" t="n">
        <v>0.005176909</v>
      </c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>
        <v>49.571164</v>
      </c>
      <c r="G129" s="189" t="n">
        <v>52.519236</v>
      </c>
      <c r="H129" s="189" t="n">
        <v>0.99892515</v>
      </c>
      <c r="I129" s="64" t="n">
        <v>0.99946413</v>
      </c>
      <c r="J129" s="64" t="n">
        <v>0.0025572178</v>
      </c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>
        <v>51.764154</v>
      </c>
      <c r="G130" s="189" t="n">
        <v>54.411438</v>
      </c>
      <c r="H130" s="189" t="n">
        <v>0.99911238</v>
      </c>
      <c r="I130" s="64" t="n">
        <v>0.99962677</v>
      </c>
      <c r="J130" s="64" t="n">
        <v>0.0017287537</v>
      </c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>
        <v>53.916266</v>
      </c>
      <c r="G131" s="189" t="n">
        <v>56.290341</v>
      </c>
      <c r="H131" s="189" t="n">
        <v>0.99927334</v>
      </c>
      <c r="I131" s="64" t="n">
        <v>0.99975181</v>
      </c>
      <c r="J131" s="64" t="n">
        <v>0.0010031116</v>
      </c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>
        <v>46.362616</v>
      </c>
      <c r="G133" s="98" t="n">
        <v>49.632368</v>
      </c>
      <c r="H133" s="98" t="n">
        <v>0.99791643</v>
      </c>
      <c r="I133" s="62" t="n">
        <v>0.99871892</v>
      </c>
      <c r="J133" s="62" t="n">
        <v>0.00682884</v>
      </c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>
        <v>49.626967</v>
      </c>
      <c r="G134" s="189" t="n">
        <v>52.346684</v>
      </c>
      <c r="H134" s="189" t="n">
        <v>0.99861586</v>
      </c>
      <c r="I134" s="64" t="n">
        <v>0.99931173</v>
      </c>
      <c r="J134" s="64" t="n">
        <v>0.0037992636</v>
      </c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>
        <v>51.770049</v>
      </c>
      <c r="G135" s="189" t="n">
        <v>54.206896</v>
      </c>
      <c r="H135" s="189" t="n">
        <v>0.99890525</v>
      </c>
      <c r="I135" s="64" t="n">
        <v>0.99951765</v>
      </c>
      <c r="J135" s="64" t="n">
        <v>0.0024287943</v>
      </c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>
        <v>53.563644</v>
      </c>
      <c r="G136" s="189" t="n">
        <v>55.915057</v>
      </c>
      <c r="H136" s="189" t="n">
        <v>0.99913462</v>
      </c>
      <c r="I136" s="64" t="n">
        <v>0.99969029</v>
      </c>
      <c r="J136" s="64" t="n">
        <v>0.0013882497</v>
      </c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>
        <v>46.400345</v>
      </c>
      <c r="G138" s="98" t="n">
        <v>49.683515</v>
      </c>
      <c r="H138" s="98" t="n">
        <v>0.99792358</v>
      </c>
      <c r="I138" s="62" t="n">
        <v>0.99873178</v>
      </c>
      <c r="J138" s="62" t="n">
        <v>0.007152506</v>
      </c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>
        <v>49.620132</v>
      </c>
      <c r="G139" s="189" t="n">
        <v>52.328448</v>
      </c>
      <c r="H139" s="189" t="n">
        <v>0.99863031</v>
      </c>
      <c r="I139" s="64" t="n">
        <v>0.9992972</v>
      </c>
      <c r="J139" s="64" t="n">
        <v>0.0041168947</v>
      </c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>
        <v>51.740248</v>
      </c>
      <c r="G140" s="189" t="n">
        <v>54.132383</v>
      </c>
      <c r="H140" s="189" t="n">
        <v>0.99890888</v>
      </c>
      <c r="I140" s="64" t="n">
        <v>0.99951242</v>
      </c>
      <c r="J140" s="64" t="n">
        <v>0.0027126162</v>
      </c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>
        <v>53.65423</v>
      </c>
      <c r="G141" s="189" t="n">
        <v>55.944162</v>
      </c>
      <c r="H141" s="189" t="n">
        <v>0.99914752</v>
      </c>
      <c r="I141" s="64" t="n">
        <v>0.9996965</v>
      </c>
      <c r="J141" s="64" t="n">
        <v>0.0015212068</v>
      </c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>
        <v>41.553862</v>
      </c>
      <c r="G143" s="98" t="n">
        <v>45.931527</v>
      </c>
      <c r="H143" s="98" t="n">
        <v>0.99763245</v>
      </c>
      <c r="I143" s="62" t="n">
        <v>0.9973146000000001</v>
      </c>
      <c r="J143" s="62" t="n">
        <v>0.008912888000000001</v>
      </c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>
        <v>48.891149</v>
      </c>
      <c r="G144" s="189" t="n">
        <v>51.857584</v>
      </c>
      <c r="H144" s="189" t="n">
        <v>0.99856362</v>
      </c>
      <c r="I144" s="64" t="n">
        <v>0.999254</v>
      </c>
      <c r="J144" s="64" t="n">
        <v>0.005110207</v>
      </c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>
        <v>51.163832</v>
      </c>
      <c r="G145" s="189" t="n">
        <v>53.723518</v>
      </c>
      <c r="H145" s="189" t="n">
        <v>0.9988561</v>
      </c>
      <c r="I145" s="64" t="n">
        <v>0.99944716</v>
      </c>
      <c r="J145" s="64" t="n">
        <v>0.0035205982</v>
      </c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>
        <v>53.180142</v>
      </c>
      <c r="G146" s="189" t="n">
        <v>55.448683</v>
      </c>
      <c r="H146" s="189" t="n">
        <v>0.9991225500000001</v>
      </c>
      <c r="I146" s="64" t="n">
        <v>0.99965033</v>
      </c>
      <c r="J146" s="64" t="n">
        <v>0.0018745365</v>
      </c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>
        <v>41.16975</v>
      </c>
      <c r="G148" s="98" t="n">
        <v>45.598071</v>
      </c>
      <c r="H148" s="98" t="n">
        <v>0.9975557900000001</v>
      </c>
      <c r="I148" s="62" t="n">
        <v>0.9971369</v>
      </c>
      <c r="J148" s="62" t="n">
        <v>0.00858133</v>
      </c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>
        <v>48.554276</v>
      </c>
      <c r="G149" s="189" t="n">
        <v>51.632686</v>
      </c>
      <c r="H149" s="189" t="n">
        <v>0.99857514</v>
      </c>
      <c r="I149" s="64" t="n">
        <v>0.9992685</v>
      </c>
      <c r="J149" s="64" t="n">
        <v>0.0048763235</v>
      </c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>
        <v>50.763009</v>
      </c>
      <c r="G150" s="189" t="n">
        <v>53.46122</v>
      </c>
      <c r="H150" s="189" t="n">
        <v>0.99887645</v>
      </c>
      <c r="I150" s="64" t="n">
        <v>0.99946583</v>
      </c>
      <c r="J150" s="64" t="n">
        <v>0.0034122353</v>
      </c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>
        <v>52.426038</v>
      </c>
      <c r="G151" s="189" t="n">
        <v>54.939276</v>
      </c>
      <c r="H151" s="189" t="n">
        <v>0.9991223</v>
      </c>
      <c r="I151" s="64" t="n">
        <v>0.99965489</v>
      </c>
      <c r="J151" s="64" t="n">
        <v>0.0017934253</v>
      </c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breakfast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6168.432</v>
      </c>
      <c r="F16" s="168" t="n">
        <v>5957.616</v>
      </c>
      <c r="G16" s="168" t="n">
        <v>450.568</v>
      </c>
      <c r="H16" s="168" t="n">
        <v>5.824</v>
      </c>
      <c r="I16" s="168" t="n">
        <v>5.656</v>
      </c>
      <c r="J16" s="168" t="n">
        <v>10295.968</v>
      </c>
      <c r="K16" s="62" t="n">
        <v>5655.728</v>
      </c>
      <c r="L16" s="62" t="n">
        <v>2178.288</v>
      </c>
      <c r="M16" s="62" t="n">
        <v>7.888</v>
      </c>
      <c r="N16" s="57" t="n"/>
      <c r="O16" s="344" t="n"/>
      <c r="P16" s="131" t="n">
        <v>25.296</v>
      </c>
      <c r="Q16" s="131" t="n">
        <v>10.531</v>
      </c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6168.432</v>
      </c>
      <c r="F17" s="169" t="n">
        <v>8149.968</v>
      </c>
      <c r="G17" s="169" t="n">
        <v>2170.744</v>
      </c>
      <c r="H17" s="169" t="n">
        <v>150.112</v>
      </c>
      <c r="I17" s="169" t="n">
        <v>104.776</v>
      </c>
      <c r="J17" s="169" t="n">
        <v>13468.232</v>
      </c>
      <c r="K17" s="64" t="n">
        <v>7870.656</v>
      </c>
      <c r="L17" s="64" t="n">
        <v>2929.392</v>
      </c>
      <c r="M17" s="64" t="n">
        <v>7.88</v>
      </c>
      <c r="N17" s="58" t="n"/>
      <c r="O17" s="330" t="n"/>
      <c r="P17" s="146" t="n">
        <v>25.64</v>
      </c>
      <c r="Q17" s="146" t="n">
        <v>10.734</v>
      </c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6168.432</v>
      </c>
      <c r="F18" s="169" t="n">
        <v>10412.664</v>
      </c>
      <c r="G18" s="169" t="n">
        <v>6074.392</v>
      </c>
      <c r="H18" s="169" t="n">
        <v>1622.808</v>
      </c>
      <c r="I18" s="169" t="n">
        <v>915.3680000000001</v>
      </c>
      <c r="J18" s="169" t="n">
        <v>16704.576</v>
      </c>
      <c r="K18" s="64" t="n">
        <v>10186.896</v>
      </c>
      <c r="L18" s="64" t="n">
        <v>3713.784</v>
      </c>
      <c r="M18" s="64" t="n">
        <v>7.864</v>
      </c>
      <c r="N18" s="58" t="n"/>
      <c r="O18" s="330" t="n"/>
      <c r="P18" s="146" t="n">
        <v>25.312</v>
      </c>
      <c r="Q18" s="146" t="n">
        <v>10.703</v>
      </c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6168.432</v>
      </c>
      <c r="F19" s="169" t="n">
        <v>12588.304</v>
      </c>
      <c r="G19" s="169" t="n">
        <v>11679.512</v>
      </c>
      <c r="H19" s="169" t="n">
        <v>6545.896</v>
      </c>
      <c r="I19" s="169" t="n">
        <v>4228.576</v>
      </c>
      <c r="J19" s="169" t="n">
        <v>20017.168</v>
      </c>
      <c r="K19" s="64" t="n">
        <v>12624.12</v>
      </c>
      <c r="L19" s="64" t="n">
        <v>4539.416</v>
      </c>
      <c r="M19" s="64" t="n">
        <v>7.736</v>
      </c>
      <c r="N19" s="58" t="n"/>
      <c r="O19" s="330" t="n"/>
      <c r="P19" s="146" t="n">
        <v>25.515</v>
      </c>
      <c r="Q19" s="146" t="n">
        <v>11.015</v>
      </c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36.645431</v>
      </c>
      <c r="G33" s="98" t="n">
        <v>41.169641</v>
      </c>
      <c r="H33" s="98" t="n">
        <v>0.98587098</v>
      </c>
      <c r="I33" s="62" t="n">
        <v>0.99338399</v>
      </c>
      <c r="J33" s="62" t="n">
        <v>0.01671623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40.031026</v>
      </c>
      <c r="G34" s="189" t="n">
        <v>43.94608</v>
      </c>
      <c r="H34" s="189" t="n">
        <v>0.99189588</v>
      </c>
      <c r="I34" s="64" t="n">
        <v>0.99603599</v>
      </c>
      <c r="J34" s="64" t="n">
        <v>0.008795113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41.815459</v>
      </c>
      <c r="G35" s="189" t="n">
        <v>45.39317</v>
      </c>
      <c r="H35" s="189" t="n">
        <v>0.99373069</v>
      </c>
      <c r="I35" s="64" t="n">
        <v>0.99716078</v>
      </c>
      <c r="J35" s="64" t="n">
        <v>0.0062798024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42.803182</v>
      </c>
      <c r="G36" s="189" t="n">
        <v>46.239025</v>
      </c>
      <c r="H36" s="189" t="n">
        <v>0.99460276</v>
      </c>
      <c r="I36" s="64" t="n">
        <v>0.99774293</v>
      </c>
      <c r="J36" s="64" t="n">
        <v>0.0050824448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36.815981</v>
      </c>
      <c r="G38" s="98" t="n">
        <v>41.362121</v>
      </c>
      <c r="H38" s="98" t="n">
        <v>0.98624738</v>
      </c>
      <c r="I38" s="62" t="n">
        <v>0.9935870999999999</v>
      </c>
      <c r="J38" s="62" t="n">
        <v>0.01586205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40.065417</v>
      </c>
      <c r="G39" s="189" t="n">
        <v>44.054551</v>
      </c>
      <c r="H39" s="189" t="n">
        <v>0.99199548</v>
      </c>
      <c r="I39" s="64" t="n">
        <v>0.99613048</v>
      </c>
      <c r="J39" s="64" t="n">
        <v>0.008436908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41.708883</v>
      </c>
      <c r="G40" s="189" t="n">
        <v>45.375528</v>
      </c>
      <c r="H40" s="189" t="n">
        <v>0.99367933</v>
      </c>
      <c r="I40" s="64" t="n">
        <v>0.9972148</v>
      </c>
      <c r="J40" s="64" t="n">
        <v>0.0061538434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42.594028</v>
      </c>
      <c r="G41" s="189" t="n">
        <v>46.116428</v>
      </c>
      <c r="H41" s="189" t="n">
        <v>0.99444407</v>
      </c>
      <c r="I41" s="64" t="n">
        <v>0.99773668</v>
      </c>
      <c r="J41" s="64" t="n">
        <v>0.0051464327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36.792328</v>
      </c>
      <c r="G43" s="98" t="n">
        <v>41.367506</v>
      </c>
      <c r="H43" s="98" t="n">
        <v>0.98646168</v>
      </c>
      <c r="I43" s="62" t="n">
        <v>0.99375022</v>
      </c>
      <c r="J43" s="62" t="n">
        <v>0.015327072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40.020048</v>
      </c>
      <c r="G44" s="189" t="n">
        <v>44.05905</v>
      </c>
      <c r="H44" s="189" t="n">
        <v>0.99209399</v>
      </c>
      <c r="I44" s="64" t="n">
        <v>0.9959844799999999</v>
      </c>
      <c r="J44" s="64" t="n">
        <v>0.008336625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41.640472</v>
      </c>
      <c r="G45" s="189" t="n">
        <v>45.353704</v>
      </c>
      <c r="H45" s="189" t="n">
        <v>0.9936985</v>
      </c>
      <c r="I45" s="64" t="n">
        <v>0.99725885</v>
      </c>
      <c r="J45" s="64" t="n">
        <v>0.0061123203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42.497429</v>
      </c>
      <c r="G46" s="189" t="n">
        <v>46.054727</v>
      </c>
      <c r="H46" s="189" t="n">
        <v>0.99442286</v>
      </c>
      <c r="I46" s="64" t="n">
        <v>0.99772597</v>
      </c>
      <c r="J46" s="64" t="n">
        <v>0.0052123624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36.632622</v>
      </c>
      <c r="G48" s="98" t="n">
        <v>41.212107</v>
      </c>
      <c r="H48" s="98" t="n">
        <v>0.98612078</v>
      </c>
      <c r="I48" s="62" t="n">
        <v>0.99352129</v>
      </c>
      <c r="J48" s="62" t="n">
        <v>0.016612343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39.790761</v>
      </c>
      <c r="G49" s="189" t="n">
        <v>43.86698</v>
      </c>
      <c r="H49" s="189" t="n">
        <v>0.99185915</v>
      </c>
      <c r="I49" s="64" t="n">
        <v>0.9958656299999999</v>
      </c>
      <c r="J49" s="64" t="n">
        <v>0.008886079999999999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41.487763</v>
      </c>
      <c r="G50" s="189" t="n">
        <v>45.220979</v>
      </c>
      <c r="H50" s="189" t="n">
        <v>0.99349138</v>
      </c>
      <c r="I50" s="64" t="n">
        <v>0.99713408</v>
      </c>
      <c r="J50" s="64" t="n">
        <v>0.0064947153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42.393318</v>
      </c>
      <c r="G51" s="189" t="n">
        <v>45.962368</v>
      </c>
      <c r="H51" s="189" t="n">
        <v>0.99424356</v>
      </c>
      <c r="I51" s="64" t="n">
        <v>0.99766392</v>
      </c>
      <c r="J51" s="64" t="n">
        <v>0.0055878228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36.047383</v>
      </c>
      <c r="G53" s="98" t="n">
        <v>40.522176</v>
      </c>
      <c r="H53" s="98" t="n">
        <v>0.98502304</v>
      </c>
      <c r="I53" s="62" t="n">
        <v>0.99318777</v>
      </c>
      <c r="J53" s="62" t="n">
        <v>0.018552301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39.17439</v>
      </c>
      <c r="G54" s="189" t="n">
        <v>43.153385</v>
      </c>
      <c r="H54" s="189" t="n">
        <v>0.99114978</v>
      </c>
      <c r="I54" s="64" t="n">
        <v>0.995777</v>
      </c>
      <c r="J54" s="64" t="n">
        <v>0.01003889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40.99801</v>
      </c>
      <c r="G55" s="189" t="n">
        <v>44.656213</v>
      </c>
      <c r="H55" s="189" t="n">
        <v>0.9930476499999999</v>
      </c>
      <c r="I55" s="64" t="n">
        <v>0.99689297</v>
      </c>
      <c r="J55" s="64" t="n">
        <v>0.0073912423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42.136205</v>
      </c>
      <c r="G56" s="189" t="n">
        <v>45.666277</v>
      </c>
      <c r="H56" s="189" t="n">
        <v>0.99401848</v>
      </c>
      <c r="I56" s="64" t="n">
        <v>0.99757564</v>
      </c>
      <c r="J56" s="64" t="n">
        <v>0.006229855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36.71509</v>
      </c>
      <c r="G58" s="98" t="n">
        <v>41.32148</v>
      </c>
      <c r="H58" s="98" t="n">
        <v>0.98661899</v>
      </c>
      <c r="I58" s="62" t="n">
        <v>0.99367698</v>
      </c>
      <c r="J58" s="62" t="n">
        <v>0.014761331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40.190044</v>
      </c>
      <c r="G59" s="189" t="n">
        <v>44.164543</v>
      </c>
      <c r="H59" s="189" t="n">
        <v>0.99249568</v>
      </c>
      <c r="I59" s="64" t="n">
        <v>0.99607764</v>
      </c>
      <c r="J59" s="64" t="n">
        <v>0.007302158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41.917425</v>
      </c>
      <c r="G60" s="189" t="n">
        <v>45.551563</v>
      </c>
      <c r="H60" s="189" t="n">
        <v>0.99422678</v>
      </c>
      <c r="I60" s="64" t="n">
        <v>0.99717057</v>
      </c>
      <c r="J60" s="64" t="n">
        <v>0.0050938297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42.837377</v>
      </c>
      <c r="G61" s="189" t="n">
        <v>46.315941</v>
      </c>
      <c r="H61" s="189" t="n">
        <v>0.9950227699999999</v>
      </c>
      <c r="I61" s="64" t="n">
        <v>0.99780311</v>
      </c>
      <c r="J61" s="64" t="n">
        <v>0.004143507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36.80752</v>
      </c>
      <c r="G63" s="98" t="n">
        <v>41.442593</v>
      </c>
      <c r="H63" s="98" t="n">
        <v>0.98691658</v>
      </c>
      <c r="I63" s="62" t="n">
        <v>0.99362926</v>
      </c>
      <c r="J63" s="62" t="n">
        <v>0.014382718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40.203659</v>
      </c>
      <c r="G64" s="189" t="n">
        <v>44.250932</v>
      </c>
      <c r="H64" s="189" t="n">
        <v>0.9926137</v>
      </c>
      <c r="I64" s="64" t="n">
        <v>0.99614251</v>
      </c>
      <c r="J64" s="64" t="n">
        <v>0.007051831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41.831123</v>
      </c>
      <c r="G65" s="189" t="n">
        <v>45.54411</v>
      </c>
      <c r="H65" s="189" t="n">
        <v>0.99421736</v>
      </c>
      <c r="I65" s="64" t="n">
        <v>0.99724062</v>
      </c>
      <c r="J65" s="64" t="n">
        <v>0.0051193805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42.658485</v>
      </c>
      <c r="G66" s="189" t="n">
        <v>46.21802</v>
      </c>
      <c r="H66" s="189" t="n">
        <v>0.99491783</v>
      </c>
      <c r="I66" s="64" t="n">
        <v>0.997784</v>
      </c>
      <c r="J66" s="64" t="n">
        <v>0.004288639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36.795876</v>
      </c>
      <c r="G68" s="98" t="n">
        <v>41.469673</v>
      </c>
      <c r="H68" s="98" t="n">
        <v>0.98704822</v>
      </c>
      <c r="I68" s="62" t="n">
        <v>0.99354965</v>
      </c>
      <c r="J68" s="62" t="n">
        <v>0.013749523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40.193494</v>
      </c>
      <c r="G69" s="189" t="n">
        <v>44.277294</v>
      </c>
      <c r="H69" s="189" t="n">
        <v>0.99260578</v>
      </c>
      <c r="I69" s="64" t="n">
        <v>0.9960542</v>
      </c>
      <c r="J69" s="64" t="n">
        <v>0.0068405536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41.770575</v>
      </c>
      <c r="G70" s="189" t="n">
        <v>45.526542</v>
      </c>
      <c r="H70" s="189" t="n">
        <v>0.99413297</v>
      </c>
      <c r="I70" s="64" t="n">
        <v>0.99729797</v>
      </c>
      <c r="J70" s="64" t="n">
        <v>0.005015077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42.613034</v>
      </c>
      <c r="G71" s="189" t="n">
        <v>46.205971</v>
      </c>
      <c r="H71" s="189" t="n">
        <v>0.9948176399999999</v>
      </c>
      <c r="I71" s="64" t="n">
        <v>0.99777125</v>
      </c>
      <c r="J71" s="64" t="n">
        <v>0.00427417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36.772262</v>
      </c>
      <c r="G73" s="98" t="n">
        <v>41.388806</v>
      </c>
      <c r="H73" s="98" t="n">
        <v>0.9867739800000001</v>
      </c>
      <c r="I73" s="62" t="n">
        <v>0.99356468</v>
      </c>
      <c r="J73" s="62" t="n">
        <v>0.014829996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40.004546</v>
      </c>
      <c r="G74" s="189" t="n">
        <v>44.08116</v>
      </c>
      <c r="H74" s="189" t="n">
        <v>0.99237091</v>
      </c>
      <c r="I74" s="64" t="n">
        <v>0.99590715</v>
      </c>
      <c r="J74" s="64" t="n">
        <v>0.0075832456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41.626879</v>
      </c>
      <c r="G75" s="189" t="n">
        <v>45.380444</v>
      </c>
      <c r="H75" s="189" t="n">
        <v>0.99394506</v>
      </c>
      <c r="I75" s="64" t="n">
        <v>0.99723769</v>
      </c>
      <c r="J75" s="64" t="n">
        <v>0.005592324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42.472382</v>
      </c>
      <c r="G76" s="189" t="n">
        <v>46.062605</v>
      </c>
      <c r="H76" s="189" t="n">
        <v>0.99464066</v>
      </c>
      <c r="I76" s="64" t="n">
        <v>0.99768264</v>
      </c>
      <c r="J76" s="64" t="n">
        <v>0.0048554107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35.982612</v>
      </c>
      <c r="G78" s="98" t="n">
        <v>40.42483</v>
      </c>
      <c r="H78" s="98" t="n">
        <v>0.9853826</v>
      </c>
      <c r="I78" s="62" t="n">
        <v>0.99291006</v>
      </c>
      <c r="J78" s="62" t="n">
        <v>0.017617822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39.190684</v>
      </c>
      <c r="G79" s="189" t="n">
        <v>43.103469</v>
      </c>
      <c r="H79" s="189" t="n">
        <v>0.99149824</v>
      </c>
      <c r="I79" s="64" t="n">
        <v>0.99565405</v>
      </c>
      <c r="J79" s="64" t="n">
        <v>0.009143996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41.000166</v>
      </c>
      <c r="G80" s="189" t="n">
        <v>44.627114</v>
      </c>
      <c r="H80" s="189" t="n">
        <v>0.99337053</v>
      </c>
      <c r="I80" s="64" t="n">
        <v>0.99689182</v>
      </c>
      <c r="J80" s="64" t="n">
        <v>0.006713584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42.086126</v>
      </c>
      <c r="G81" s="189" t="n">
        <v>45.596299</v>
      </c>
      <c r="H81" s="189" t="n">
        <v>0.9943104699999999</v>
      </c>
      <c r="I81" s="64" t="n">
        <v>0.9974872299999999</v>
      </c>
      <c r="J81" s="64" t="n">
        <v>0.0057602194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36.145588</v>
      </c>
      <c r="G83" s="98" t="n">
        <v>40.77896</v>
      </c>
      <c r="H83" s="98" t="n">
        <v>0.98589481</v>
      </c>
      <c r="I83" s="62" t="n">
        <v>0.99316989</v>
      </c>
      <c r="J83" s="62" t="n">
        <v>0.015107464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39.651759</v>
      </c>
      <c r="G84" s="189" t="n">
        <v>43.639463</v>
      </c>
      <c r="H84" s="189" t="n">
        <v>0.99216751</v>
      </c>
      <c r="I84" s="64" t="n">
        <v>0.99566941</v>
      </c>
      <c r="J84" s="64" t="n">
        <v>0.0075004417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41.500423</v>
      </c>
      <c r="G85" s="189" t="n">
        <v>45.14876</v>
      </c>
      <c r="H85" s="189" t="n">
        <v>0.9941721100000001</v>
      </c>
      <c r="I85" s="64" t="n">
        <v>0.99700066</v>
      </c>
      <c r="J85" s="64" t="n">
        <v>0.005084402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42.533189</v>
      </c>
      <c r="G86" s="189" t="n">
        <v>46.034427</v>
      </c>
      <c r="H86" s="189" t="n">
        <v>0.99503129</v>
      </c>
      <c r="I86" s="64" t="n">
        <v>0.99763932</v>
      </c>
      <c r="J86" s="64" t="n">
        <v>0.0040081125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36.459858</v>
      </c>
      <c r="G88" s="98" t="n">
        <v>41.124701</v>
      </c>
      <c r="H88" s="98" t="n">
        <v>0.9864916500000001</v>
      </c>
      <c r="I88" s="62" t="n">
        <v>0.99324591</v>
      </c>
      <c r="J88" s="62" t="n">
        <v>0.014329058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39.93577</v>
      </c>
      <c r="G89" s="189" t="n">
        <v>43.978712</v>
      </c>
      <c r="H89" s="189" t="n">
        <v>0.99245448</v>
      </c>
      <c r="I89" s="64" t="n">
        <v>0.99590239</v>
      </c>
      <c r="J89" s="64" t="n">
        <v>0.007096869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41.653629</v>
      </c>
      <c r="G90" s="189" t="n">
        <v>45.355426</v>
      </c>
      <c r="H90" s="189" t="n">
        <v>0.99424025</v>
      </c>
      <c r="I90" s="64" t="n">
        <v>0.99710949</v>
      </c>
      <c r="J90" s="64" t="n">
        <v>0.0048633013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42.539873</v>
      </c>
      <c r="G91" s="189" t="n">
        <v>46.101018</v>
      </c>
      <c r="H91" s="189" t="n">
        <v>0.99500802</v>
      </c>
      <c r="I91" s="64" t="n">
        <v>0.9976357300000001</v>
      </c>
      <c r="J91" s="64" t="n">
        <v>0.003968388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36.614029</v>
      </c>
      <c r="G93" s="98" t="n">
        <v>41.280606</v>
      </c>
      <c r="H93" s="98" t="n">
        <v>0.98665819</v>
      </c>
      <c r="I93" s="62" t="n">
        <v>0.99317605</v>
      </c>
      <c r="J93" s="62" t="n">
        <v>0.013970938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40.069905</v>
      </c>
      <c r="G94" s="189" t="n">
        <v>44.111538</v>
      </c>
      <c r="H94" s="189" t="n">
        <v>0.99250724</v>
      </c>
      <c r="I94" s="64" t="n">
        <v>0.99581946</v>
      </c>
      <c r="J94" s="64" t="n">
        <v>0.006919642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41.750065</v>
      </c>
      <c r="G95" s="189" t="n">
        <v>45.451319</v>
      </c>
      <c r="H95" s="189" t="n">
        <v>0.9942273</v>
      </c>
      <c r="I95" s="64" t="n">
        <v>0.99712766</v>
      </c>
      <c r="J95" s="64" t="n">
        <v>0.004849794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42.643008</v>
      </c>
      <c r="G96" s="189" t="n">
        <v>46.204692</v>
      </c>
      <c r="H96" s="189" t="n">
        <v>0.99497296</v>
      </c>
      <c r="I96" s="64" t="n">
        <v>0.9976502900000001</v>
      </c>
      <c r="J96" s="64" t="n">
        <v>0.0040192814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36.582446</v>
      </c>
      <c r="G98" s="98" t="n">
        <v>41.22283</v>
      </c>
      <c r="H98" s="98" t="n">
        <v>0.98646561</v>
      </c>
      <c r="I98" s="62" t="n">
        <v>0.99316117</v>
      </c>
      <c r="J98" s="62" t="n">
        <v>0.014417524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39.894478</v>
      </c>
      <c r="G99" s="189" t="n">
        <v>43.951552</v>
      </c>
      <c r="H99" s="189" t="n">
        <v>0.99235469</v>
      </c>
      <c r="I99" s="64" t="n">
        <v>0.99572331</v>
      </c>
      <c r="J99" s="64" t="n">
        <v>0.007190749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41.589834</v>
      </c>
      <c r="G100" s="189" t="n">
        <v>45.313778</v>
      </c>
      <c r="H100" s="189" t="n">
        <v>0.99411021</v>
      </c>
      <c r="I100" s="64" t="n">
        <v>0.9971202</v>
      </c>
      <c r="J100" s="64" t="n">
        <v>0.005106396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42.512523</v>
      </c>
      <c r="G101" s="189" t="n">
        <v>46.069123</v>
      </c>
      <c r="H101" s="189" t="n">
        <v>0.99486741</v>
      </c>
      <c r="I101" s="64" t="n">
        <v>0.99765461</v>
      </c>
      <c r="J101" s="64" t="n">
        <v>0.004336934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35.521339</v>
      </c>
      <c r="G103" s="98" t="n">
        <v>39.964106</v>
      </c>
      <c r="H103" s="98" t="n">
        <v>0.98513137</v>
      </c>
      <c r="I103" s="62" t="n">
        <v>0.99193418</v>
      </c>
      <c r="J103" s="62" t="n">
        <v>0.016922185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38.755252</v>
      </c>
      <c r="G104" s="189" t="n">
        <v>42.642998</v>
      </c>
      <c r="H104" s="189" t="n">
        <v>0.99153673</v>
      </c>
      <c r="I104" s="64" t="n">
        <v>0.9952149300000001</v>
      </c>
      <c r="J104" s="64" t="n">
        <v>0.008919008000000001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40.671366</v>
      </c>
      <c r="G105" s="189" t="n">
        <v>44.295703</v>
      </c>
      <c r="H105" s="189" t="n">
        <v>0.99359131</v>
      </c>
      <c r="I105" s="64" t="n">
        <v>0.99672083</v>
      </c>
      <c r="J105" s="64" t="n">
        <v>0.006323071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41.90487</v>
      </c>
      <c r="G106" s="189" t="n">
        <v>45.399273</v>
      </c>
      <c r="H106" s="189" t="n">
        <v>0.99458496</v>
      </c>
      <c r="I106" s="64" t="n">
        <v>0.9974391</v>
      </c>
      <c r="J106" s="64" t="n">
        <v>0.00520923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breakfast_track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5941.224</v>
      </c>
      <c r="F16" s="168" t="n">
        <v>6882.832</v>
      </c>
      <c r="G16" s="168" t="n">
        <v>2478.784</v>
      </c>
      <c r="H16" s="168" t="n">
        <v>925.704</v>
      </c>
      <c r="I16" s="168" t="n">
        <v>107.128</v>
      </c>
      <c r="J16" s="168" t="n">
        <v>11102.424</v>
      </c>
      <c r="K16" s="62" t="n">
        <v>7159.472</v>
      </c>
      <c r="L16" s="62" t="n">
        <v>2367.024</v>
      </c>
      <c r="M16" s="62" t="n">
        <v>7.888</v>
      </c>
      <c r="N16" s="57" t="n"/>
      <c r="O16" s="344" t="n"/>
      <c r="P16" s="131" t="n">
        <v>25.578</v>
      </c>
      <c r="Q16" s="131" t="n">
        <v>10.421</v>
      </c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5941.224</v>
      </c>
      <c r="F17" s="169" t="n">
        <v>9124.768</v>
      </c>
      <c r="G17" s="169" t="n">
        <v>6676.304</v>
      </c>
      <c r="H17" s="169" t="n">
        <v>3444.48</v>
      </c>
      <c r="I17" s="169" t="n">
        <v>1064.872</v>
      </c>
      <c r="J17" s="169" t="n">
        <v>14289.68</v>
      </c>
      <c r="K17" s="64" t="n">
        <v>9490.664000000001</v>
      </c>
      <c r="L17" s="64" t="n">
        <v>3121.808</v>
      </c>
      <c r="M17" s="64" t="n">
        <v>7.88</v>
      </c>
      <c r="N17" s="58" t="n"/>
      <c r="O17" s="330" t="n"/>
      <c r="P17" s="146" t="n">
        <v>26.109</v>
      </c>
      <c r="Q17" s="146" t="n">
        <v>10.375</v>
      </c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5941.224</v>
      </c>
      <c r="F18" s="169" t="n">
        <v>11417.52</v>
      </c>
      <c r="G18" s="169" t="n">
        <v>12324.264</v>
      </c>
      <c r="H18" s="169" t="n">
        <v>8545.16</v>
      </c>
      <c r="I18" s="169" t="n">
        <v>5006.656</v>
      </c>
      <c r="J18" s="169" t="n">
        <v>17597.136</v>
      </c>
      <c r="K18" s="64" t="n">
        <v>11920.632</v>
      </c>
      <c r="L18" s="64" t="n">
        <v>3895.576</v>
      </c>
      <c r="M18" s="64" t="n">
        <v>7.864</v>
      </c>
      <c r="N18" s="58" t="n"/>
      <c r="O18" s="330" t="n"/>
      <c r="P18" s="146" t="n">
        <v>26.875</v>
      </c>
      <c r="Q18" s="146" t="n">
        <v>10.484</v>
      </c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5941.224</v>
      </c>
      <c r="F19" s="169" t="n">
        <v>13598.264</v>
      </c>
      <c r="G19" s="169" t="n">
        <v>18540.608</v>
      </c>
      <c r="H19" s="169" t="n">
        <v>16478.352</v>
      </c>
      <c r="I19" s="169" t="n">
        <v>13971.504</v>
      </c>
      <c r="J19" s="169" t="n">
        <v>21009.488</v>
      </c>
      <c r="K19" s="64" t="n">
        <v>14466.008</v>
      </c>
      <c r="L19" s="64" t="n">
        <v>4704.28</v>
      </c>
      <c r="M19" s="64" t="n">
        <v>7.736</v>
      </c>
      <c r="N19" s="58" t="n"/>
      <c r="O19" s="330" t="n"/>
      <c r="P19" s="146" t="n">
        <v>26.687</v>
      </c>
      <c r="Q19" s="146" t="n">
        <v>10.828</v>
      </c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27.213325</v>
      </c>
      <c r="G33" s="98" t="n">
        <v>33.228712</v>
      </c>
      <c r="H33" s="98" t="n">
        <v>0.95818284</v>
      </c>
      <c r="I33" s="62" t="n">
        <v>0.95244153</v>
      </c>
      <c r="J33" s="62" t="n">
        <v>0.06177126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31.767447</v>
      </c>
      <c r="G34" s="189" t="n">
        <v>36.536072</v>
      </c>
      <c r="H34" s="189" t="n">
        <v>0.9759230800000001</v>
      </c>
      <c r="I34" s="64" t="n">
        <v>0.97516713</v>
      </c>
      <c r="J34" s="64" t="n">
        <v>0.035444878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37.309881</v>
      </c>
      <c r="G35" s="189" t="n">
        <v>40.942803</v>
      </c>
      <c r="H35" s="189" t="n">
        <v>0.98840585</v>
      </c>
      <c r="I35" s="64" t="n">
        <v>0.99060659</v>
      </c>
      <c r="J35" s="64" t="n">
        <v>0.017598387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41.180434</v>
      </c>
      <c r="G36" s="189" t="n">
        <v>44.4107</v>
      </c>
      <c r="H36" s="189" t="n">
        <v>0.99276806</v>
      </c>
      <c r="I36" s="64" t="n">
        <v>0.99636236</v>
      </c>
      <c r="J36" s="64" t="n">
        <v>0.009728827000000001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27.670499</v>
      </c>
      <c r="G38" s="98" t="n">
        <v>33.57831</v>
      </c>
      <c r="H38" s="98" t="n">
        <v>0.95917481</v>
      </c>
      <c r="I38" s="62" t="n">
        <v>0.95500337</v>
      </c>
      <c r="J38" s="62" t="n">
        <v>0.058339868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31.77234</v>
      </c>
      <c r="G39" s="189" t="n">
        <v>36.527916</v>
      </c>
      <c r="H39" s="189" t="n">
        <v>0.97579517</v>
      </c>
      <c r="I39" s="64" t="n">
        <v>0.975442</v>
      </c>
      <c r="J39" s="64" t="n">
        <v>0.0340422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37.357871</v>
      </c>
      <c r="G40" s="189" t="n">
        <v>40.981044</v>
      </c>
      <c r="H40" s="189" t="n">
        <v>0.98811108</v>
      </c>
      <c r="I40" s="64" t="n">
        <v>0.99077009</v>
      </c>
      <c r="J40" s="64" t="n">
        <v>0.01715378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41.069718</v>
      </c>
      <c r="G41" s="189" t="n">
        <v>44.323262</v>
      </c>
      <c r="H41" s="189" t="n">
        <v>0.9924352</v>
      </c>
      <c r="I41" s="64" t="n">
        <v>0.99626104</v>
      </c>
      <c r="J41" s="64" t="n">
        <v>0.009809905000000001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27.975392</v>
      </c>
      <c r="G43" s="98" t="n">
        <v>33.7545</v>
      </c>
      <c r="H43" s="98" t="n">
        <v>0.9589072</v>
      </c>
      <c r="I43" s="62" t="n">
        <v>0.95655245</v>
      </c>
      <c r="J43" s="62" t="n">
        <v>0.055342183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31.724338</v>
      </c>
      <c r="G44" s="189" t="n">
        <v>36.475462</v>
      </c>
      <c r="H44" s="189" t="n">
        <v>0.97554158</v>
      </c>
      <c r="I44" s="64" t="n">
        <v>0.97554503</v>
      </c>
      <c r="J44" s="64" t="n">
        <v>0.032199137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37.43286</v>
      </c>
      <c r="G45" s="189" t="n">
        <v>41.010732</v>
      </c>
      <c r="H45" s="189" t="n">
        <v>0.98816383</v>
      </c>
      <c r="I45" s="64" t="n">
        <v>0.99090871</v>
      </c>
      <c r="J45" s="64" t="n">
        <v>0.016165186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41.105884</v>
      </c>
      <c r="G46" s="189" t="n">
        <v>44.341577</v>
      </c>
      <c r="H46" s="189" t="n">
        <v>0.99256837</v>
      </c>
      <c r="I46" s="64" t="n">
        <v>0.99631151</v>
      </c>
      <c r="J46" s="64" t="n">
        <v>0.009357664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27.992647</v>
      </c>
      <c r="G48" s="98" t="n">
        <v>33.741126</v>
      </c>
      <c r="H48" s="98" t="n">
        <v>0.95879266</v>
      </c>
      <c r="I48" s="62" t="n">
        <v>0.95662923</v>
      </c>
      <c r="J48" s="62" t="n">
        <v>0.05670151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31.422027</v>
      </c>
      <c r="G49" s="189" t="n">
        <v>36.225805</v>
      </c>
      <c r="H49" s="189" t="n">
        <v>0.9750175599999999</v>
      </c>
      <c r="I49" s="64" t="n">
        <v>0.97427835</v>
      </c>
      <c r="J49" s="64" t="n">
        <v>0.034323618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37.368115</v>
      </c>
      <c r="G50" s="189" t="n">
        <v>40.944095</v>
      </c>
      <c r="H50" s="189" t="n">
        <v>0.98803333</v>
      </c>
      <c r="I50" s="64" t="n">
        <v>0.99091428</v>
      </c>
      <c r="J50" s="64" t="n">
        <v>0.01721097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40.994845</v>
      </c>
      <c r="G51" s="189" t="n">
        <v>44.247551</v>
      </c>
      <c r="H51" s="189" t="n">
        <v>0.9924123500000001</v>
      </c>
      <c r="I51" s="64" t="n">
        <v>0.99628176</v>
      </c>
      <c r="J51" s="64" t="n">
        <v>0.01033554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28.114163</v>
      </c>
      <c r="G53" s="98" t="n">
        <v>33.699566</v>
      </c>
      <c r="H53" s="98" t="n">
        <v>0.95679216</v>
      </c>
      <c r="I53" s="62" t="n">
        <v>0.9573619</v>
      </c>
      <c r="J53" s="62" t="n">
        <v>0.060100235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31.406968</v>
      </c>
      <c r="G54" s="189" t="n">
        <v>36.11421</v>
      </c>
      <c r="H54" s="189" t="n">
        <v>0.97418822</v>
      </c>
      <c r="I54" s="64" t="n">
        <v>0.97441562</v>
      </c>
      <c r="J54" s="64" t="n">
        <v>0.036466002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37.138301</v>
      </c>
      <c r="G55" s="189" t="n">
        <v>40.714525</v>
      </c>
      <c r="H55" s="189" t="n">
        <v>0.9874398</v>
      </c>
      <c r="I55" s="64" t="n">
        <v>0.99077557</v>
      </c>
      <c r="J55" s="64" t="n">
        <v>0.018755535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40.473667</v>
      </c>
      <c r="G56" s="189" t="n">
        <v>43.764655</v>
      </c>
      <c r="H56" s="189" t="n">
        <v>0.99189211</v>
      </c>
      <c r="I56" s="64" t="n">
        <v>0.9960272</v>
      </c>
      <c r="J56" s="64" t="n">
        <v>0.011501798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27.437516</v>
      </c>
      <c r="G58" s="98" t="n">
        <v>33.697697</v>
      </c>
      <c r="H58" s="98" t="n">
        <v>0.95872912</v>
      </c>
      <c r="I58" s="62" t="n">
        <v>0.95586344</v>
      </c>
      <c r="J58" s="62" t="n">
        <v>0.059466973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32.04487</v>
      </c>
      <c r="G59" s="189" t="n">
        <v>37.013835</v>
      </c>
      <c r="H59" s="189" t="n">
        <v>0.97664982</v>
      </c>
      <c r="I59" s="64" t="n">
        <v>0.97694242</v>
      </c>
      <c r="J59" s="64" t="n">
        <v>0.03222412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37.590749</v>
      </c>
      <c r="G60" s="189" t="n">
        <v>41.227278</v>
      </c>
      <c r="H60" s="189" t="n">
        <v>0.98896047</v>
      </c>
      <c r="I60" s="64" t="n">
        <v>0.99166897</v>
      </c>
      <c r="J60" s="64" t="n">
        <v>0.015293582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41.25888</v>
      </c>
      <c r="G61" s="189" t="n">
        <v>44.49265</v>
      </c>
      <c r="H61" s="189" t="n">
        <v>0.99327217</v>
      </c>
      <c r="I61" s="64" t="n">
        <v>0.99653418</v>
      </c>
      <c r="J61" s="64" t="n">
        <v>0.008156498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27.66878</v>
      </c>
      <c r="G63" s="98" t="n">
        <v>33.874635</v>
      </c>
      <c r="H63" s="98" t="n">
        <v>0.95958902</v>
      </c>
      <c r="I63" s="62" t="n">
        <v>0.95498308</v>
      </c>
      <c r="J63" s="62" t="n">
        <v>0.055381775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31.842195</v>
      </c>
      <c r="G64" s="189" t="n">
        <v>36.897576</v>
      </c>
      <c r="H64" s="189" t="n">
        <v>0.97664853</v>
      </c>
      <c r="I64" s="64" t="n">
        <v>0.97443075</v>
      </c>
      <c r="J64" s="64" t="n">
        <v>0.030938627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37.684791</v>
      </c>
      <c r="G65" s="189" t="n">
        <v>41.318175</v>
      </c>
      <c r="H65" s="189" t="n">
        <v>0.98893985</v>
      </c>
      <c r="I65" s="64" t="n">
        <v>0.99116162</v>
      </c>
      <c r="J65" s="64" t="n">
        <v>0.014925677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41.30253</v>
      </c>
      <c r="G66" s="189" t="n">
        <v>44.527636</v>
      </c>
      <c r="H66" s="189" t="n">
        <v>0.9931645099999999</v>
      </c>
      <c r="I66" s="64" t="n">
        <v>0.99648461</v>
      </c>
      <c r="J66" s="64" t="n">
        <v>0.007947843499999999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27.920427</v>
      </c>
      <c r="G68" s="98" t="n">
        <v>34.033474</v>
      </c>
      <c r="H68" s="98" t="n">
        <v>0.95956559</v>
      </c>
      <c r="I68" s="62" t="n">
        <v>0.95568757</v>
      </c>
      <c r="J68" s="62" t="n">
        <v>0.05333909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31.86906</v>
      </c>
      <c r="G69" s="189" t="n">
        <v>36.921427</v>
      </c>
      <c r="H69" s="189" t="n">
        <v>0.97628964</v>
      </c>
      <c r="I69" s="64" t="n">
        <v>0.97388789</v>
      </c>
      <c r="J69" s="64" t="n">
        <v>0.030341662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37.667501</v>
      </c>
      <c r="G70" s="189" t="n">
        <v>41.309454</v>
      </c>
      <c r="H70" s="189" t="n">
        <v>0.98870403</v>
      </c>
      <c r="I70" s="64" t="n">
        <v>0.99057142</v>
      </c>
      <c r="J70" s="64" t="n">
        <v>0.014544709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41.206027</v>
      </c>
      <c r="G71" s="189" t="n">
        <v>44.446661</v>
      </c>
      <c r="H71" s="189" t="n">
        <v>0.99300971</v>
      </c>
      <c r="I71" s="64" t="n">
        <v>0.9963510799999999</v>
      </c>
      <c r="J71" s="64" t="n">
        <v>0.008158202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28.012344</v>
      </c>
      <c r="G73" s="98" t="n">
        <v>34.074041</v>
      </c>
      <c r="H73" s="98" t="n">
        <v>0.95960148</v>
      </c>
      <c r="I73" s="62" t="n">
        <v>0.9561671</v>
      </c>
      <c r="J73" s="62" t="n">
        <v>0.053376447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31.799236</v>
      </c>
      <c r="G74" s="189" t="n">
        <v>36.844999</v>
      </c>
      <c r="H74" s="189" t="n">
        <v>0.97591603</v>
      </c>
      <c r="I74" s="64" t="n">
        <v>0.97352417</v>
      </c>
      <c r="J74" s="64" t="n">
        <v>0.030712683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37.653119</v>
      </c>
      <c r="G75" s="189" t="n">
        <v>41.29665</v>
      </c>
      <c r="H75" s="189" t="n">
        <v>0.98853496</v>
      </c>
      <c r="I75" s="64" t="n">
        <v>0.9906245299999999</v>
      </c>
      <c r="J75" s="64" t="n">
        <v>0.014845918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41.16803</v>
      </c>
      <c r="G76" s="189" t="n">
        <v>44.426314</v>
      </c>
      <c r="H76" s="189" t="n">
        <v>0.99284567</v>
      </c>
      <c r="I76" s="64" t="n">
        <v>0.9963794500000001</v>
      </c>
      <c r="J76" s="64" t="n">
        <v>0.008533181000000001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28.034874</v>
      </c>
      <c r="G78" s="98" t="n">
        <v>33.858098</v>
      </c>
      <c r="H78" s="98" t="n">
        <v>0.95777132</v>
      </c>
      <c r="I78" s="62" t="n">
        <v>0.95668996</v>
      </c>
      <c r="J78" s="62" t="n">
        <v>0.057260975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31.643217</v>
      </c>
      <c r="G79" s="189" t="n">
        <v>36.548022</v>
      </c>
      <c r="H79" s="189" t="n">
        <v>0.97479205</v>
      </c>
      <c r="I79" s="64" t="n">
        <v>0.97410553</v>
      </c>
      <c r="J79" s="64" t="n">
        <v>0.03436034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37.291166</v>
      </c>
      <c r="G80" s="189" t="n">
        <v>40.93412</v>
      </c>
      <c r="H80" s="189" t="n">
        <v>0.98771161</v>
      </c>
      <c r="I80" s="64" t="n">
        <v>0.9905727600000001</v>
      </c>
      <c r="J80" s="64" t="n">
        <v>0.016861996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40.641114</v>
      </c>
      <c r="G81" s="189" t="n">
        <v>43.955349</v>
      </c>
      <c r="H81" s="189" t="n">
        <v>0.99212586</v>
      </c>
      <c r="I81" s="64" t="n">
        <v>0.99608124</v>
      </c>
      <c r="J81" s="64" t="n">
        <v>0.0102808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27.620277</v>
      </c>
      <c r="G83" s="98" t="n">
        <v>33.748407</v>
      </c>
      <c r="H83" s="98" t="n">
        <v>0.95649476</v>
      </c>
      <c r="I83" s="62" t="n">
        <v>0.95640114</v>
      </c>
      <c r="J83" s="62" t="n">
        <v>0.06044561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31.747997</v>
      </c>
      <c r="G84" s="189" t="n">
        <v>36.786902</v>
      </c>
      <c r="H84" s="189" t="n">
        <v>0.97619107</v>
      </c>
      <c r="I84" s="64" t="n">
        <v>0.97536908</v>
      </c>
      <c r="J84" s="64" t="n">
        <v>0.03219877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37.271446</v>
      </c>
      <c r="G85" s="189" t="n">
        <v>41.01293</v>
      </c>
      <c r="H85" s="189" t="n">
        <v>0.98888435</v>
      </c>
      <c r="I85" s="64" t="n">
        <v>0.99186125</v>
      </c>
      <c r="J85" s="64" t="n">
        <v>0.014952828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40.977559</v>
      </c>
      <c r="G86" s="189" t="n">
        <v>44.257137</v>
      </c>
      <c r="H86" s="189" t="n">
        <v>0.9933918900000001</v>
      </c>
      <c r="I86" s="64" t="n">
        <v>0.99650942</v>
      </c>
      <c r="J86" s="64" t="n">
        <v>0.008041563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27.715772</v>
      </c>
      <c r="G88" s="98" t="n">
        <v>33.888991</v>
      </c>
      <c r="H88" s="98" t="n">
        <v>0.9577438700000001</v>
      </c>
      <c r="I88" s="62" t="n">
        <v>0.95569916</v>
      </c>
      <c r="J88" s="62" t="n">
        <v>0.056532227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31.836429</v>
      </c>
      <c r="G89" s="189" t="n">
        <v>36.878857</v>
      </c>
      <c r="H89" s="189" t="n">
        <v>0.9763845799999999</v>
      </c>
      <c r="I89" s="64" t="n">
        <v>0.97552313</v>
      </c>
      <c r="J89" s="64" t="n">
        <v>0.030806685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37.468192</v>
      </c>
      <c r="G90" s="189" t="n">
        <v>41.194672</v>
      </c>
      <c r="H90" s="189" t="n">
        <v>0.98885221</v>
      </c>
      <c r="I90" s="64" t="n">
        <v>0.99139906</v>
      </c>
      <c r="J90" s="64" t="n">
        <v>0.014527975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41.185311</v>
      </c>
      <c r="G91" s="189" t="n">
        <v>44.434976</v>
      </c>
      <c r="H91" s="189" t="n">
        <v>0.99329444</v>
      </c>
      <c r="I91" s="64" t="n">
        <v>0.99649795</v>
      </c>
      <c r="J91" s="64" t="n">
        <v>0.0076473644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27.850994</v>
      </c>
      <c r="G93" s="98" t="n">
        <v>33.976248</v>
      </c>
      <c r="H93" s="98" t="n">
        <v>0.9586113000000001</v>
      </c>
      <c r="I93" s="62" t="n">
        <v>0.9549238799999999</v>
      </c>
      <c r="J93" s="62" t="n">
        <v>0.05344695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31.886004</v>
      </c>
      <c r="G94" s="189" t="n">
        <v>36.885242</v>
      </c>
      <c r="H94" s="189" t="n">
        <v>0.97670884</v>
      </c>
      <c r="I94" s="64" t="n">
        <v>0.97399579</v>
      </c>
      <c r="J94" s="64" t="n">
        <v>0.029083557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37.631211</v>
      </c>
      <c r="G95" s="189" t="n">
        <v>41.308364</v>
      </c>
      <c r="H95" s="189" t="n">
        <v>0.9889865799999999</v>
      </c>
      <c r="I95" s="64" t="n">
        <v>0.99073502</v>
      </c>
      <c r="J95" s="64" t="n">
        <v>0.014002739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41.348347</v>
      </c>
      <c r="G96" s="189" t="n">
        <v>44.561781</v>
      </c>
      <c r="H96" s="189" t="n">
        <v>0.9933119</v>
      </c>
      <c r="I96" s="64" t="n">
        <v>0.9964533800000001</v>
      </c>
      <c r="J96" s="64" t="n">
        <v>0.0075203627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28.019368</v>
      </c>
      <c r="G98" s="98" t="n">
        <v>34.088181</v>
      </c>
      <c r="H98" s="98" t="n">
        <v>0.95868285</v>
      </c>
      <c r="I98" s="62" t="n">
        <v>0.95651118</v>
      </c>
      <c r="J98" s="62" t="n">
        <v>0.054089285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31.855066</v>
      </c>
      <c r="G99" s="189" t="n">
        <v>36.886287</v>
      </c>
      <c r="H99" s="189" t="n">
        <v>0.97663243</v>
      </c>
      <c r="I99" s="64" t="n">
        <v>0.97447303</v>
      </c>
      <c r="J99" s="64" t="n">
        <v>0.029811066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37.558658</v>
      </c>
      <c r="G100" s="189" t="n">
        <v>41.267267</v>
      </c>
      <c r="H100" s="189" t="n">
        <v>0.98891704</v>
      </c>
      <c r="I100" s="64" t="n">
        <v>0.99082284</v>
      </c>
      <c r="J100" s="64" t="n">
        <v>0.014560316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41.287915</v>
      </c>
      <c r="G101" s="189" t="n">
        <v>44.532986</v>
      </c>
      <c r="H101" s="189" t="n">
        <v>0.9932601</v>
      </c>
      <c r="I101" s="64" t="n">
        <v>0.99647694</v>
      </c>
      <c r="J101" s="64" t="n">
        <v>0.007958533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27.955683</v>
      </c>
      <c r="G103" s="98" t="n">
        <v>33.577907</v>
      </c>
      <c r="H103" s="98" t="n">
        <v>0.95690052</v>
      </c>
      <c r="I103" s="62" t="n">
        <v>0.95717843</v>
      </c>
      <c r="J103" s="62" t="n">
        <v>0.056291208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31.588417</v>
      </c>
      <c r="G104" s="189" t="n">
        <v>36.352106</v>
      </c>
      <c r="H104" s="189" t="n">
        <v>0.97582621</v>
      </c>
      <c r="I104" s="64" t="n">
        <v>0.97337115</v>
      </c>
      <c r="J104" s="64" t="n">
        <v>0.0315387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37.036355</v>
      </c>
      <c r="G105" s="189" t="n">
        <v>40.708725</v>
      </c>
      <c r="H105" s="189" t="n">
        <v>0.9882267</v>
      </c>
      <c r="I105" s="64" t="n">
        <v>0.99061711</v>
      </c>
      <c r="J105" s="64" t="n">
        <v>0.015637567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40.783095</v>
      </c>
      <c r="G106" s="189" t="n">
        <v>44.026384</v>
      </c>
      <c r="H106" s="189" t="n">
        <v>0.99283838</v>
      </c>
      <c r="I106" s="64" t="n">
        <v>0.99618981</v>
      </c>
      <c r="J106" s="64" t="n">
        <v>0.008703107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breakfast_semitrack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6005.904</v>
      </c>
      <c r="F16" s="168" t="n">
        <v>7082.048</v>
      </c>
      <c r="G16" s="168" t="n">
        <v>2633.28</v>
      </c>
      <c r="H16" s="168" t="n">
        <v>988.952</v>
      </c>
      <c r="I16" s="168" t="n">
        <v>123.704</v>
      </c>
      <c r="J16" s="168" t="n">
        <v>11311.056</v>
      </c>
      <c r="K16" s="62" t="n">
        <v>7331.96</v>
      </c>
      <c r="L16" s="62" t="n">
        <v>2395.424</v>
      </c>
      <c r="M16" s="62" t="n">
        <v>7.888</v>
      </c>
      <c r="N16" s="57" t="n"/>
      <c r="O16" s="344" t="n"/>
      <c r="P16" s="131" t="n">
        <v>26.531</v>
      </c>
      <c r="Q16" s="131" t="n">
        <v>10.515</v>
      </c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6005.904</v>
      </c>
      <c r="F17" s="169" t="n">
        <v>9344.263999999999</v>
      </c>
      <c r="G17" s="169" t="n">
        <v>7006.736</v>
      </c>
      <c r="H17" s="169" t="n">
        <v>3660.296</v>
      </c>
      <c r="I17" s="169" t="n">
        <v>1205.584</v>
      </c>
      <c r="J17" s="169" t="n">
        <v>14528.216</v>
      </c>
      <c r="K17" s="64" t="n">
        <v>9682.016</v>
      </c>
      <c r="L17" s="64" t="n">
        <v>3154.856</v>
      </c>
      <c r="M17" s="64" t="n">
        <v>7.88</v>
      </c>
      <c r="N17" s="58" t="n"/>
      <c r="O17" s="330" t="n"/>
      <c r="P17" s="146" t="n">
        <v>26.921</v>
      </c>
      <c r="Q17" s="146" t="n">
        <v>10.703</v>
      </c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6005.904</v>
      </c>
      <c r="F18" s="169" t="n">
        <v>11660.232</v>
      </c>
      <c r="G18" s="169" t="n">
        <v>12778.536</v>
      </c>
      <c r="H18" s="169" t="n">
        <v>9010.415999999999</v>
      </c>
      <c r="I18" s="169" t="n">
        <v>5518.144</v>
      </c>
      <c r="J18" s="169" t="n">
        <v>17869.64</v>
      </c>
      <c r="K18" s="64" t="n">
        <v>12136.688</v>
      </c>
      <c r="L18" s="64" t="n">
        <v>3931.096</v>
      </c>
      <c r="M18" s="64" t="n">
        <v>7.864</v>
      </c>
      <c r="N18" s="58" t="n"/>
      <c r="O18" s="330" t="n"/>
      <c r="P18" s="146" t="n">
        <v>27.203</v>
      </c>
      <c r="Q18" s="146" t="n">
        <v>10.531</v>
      </c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6005.904</v>
      </c>
      <c r="F19" s="169" t="n">
        <v>13865.112</v>
      </c>
      <c r="G19" s="169" t="n">
        <v>19072.056</v>
      </c>
      <c r="H19" s="169" t="n">
        <v>17224.72</v>
      </c>
      <c r="I19" s="169" t="n">
        <v>15056.568</v>
      </c>
      <c r="J19" s="169" t="n">
        <v>21317.312</v>
      </c>
      <c r="K19" s="64" t="n">
        <v>14705.16</v>
      </c>
      <c r="L19" s="64" t="n">
        <v>4742.896</v>
      </c>
      <c r="M19" s="64" t="n">
        <v>7.736</v>
      </c>
      <c r="N19" s="58" t="n"/>
      <c r="O19" s="330" t="n"/>
      <c r="P19" s="146" t="n">
        <v>27.453</v>
      </c>
      <c r="Q19" s="146" t="n">
        <v>11</v>
      </c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27.120972</v>
      </c>
      <c r="G33" s="98" t="n">
        <v>33.175382</v>
      </c>
      <c r="H33" s="98" t="n">
        <v>0.9563881</v>
      </c>
      <c r="I33" s="62" t="n">
        <v>0.95187397</v>
      </c>
      <c r="J33" s="62" t="n">
        <v>0.062335826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31.821524</v>
      </c>
      <c r="G34" s="189" t="n">
        <v>36.497174</v>
      </c>
      <c r="H34" s="189" t="n">
        <v>0.97521868</v>
      </c>
      <c r="I34" s="64" t="n">
        <v>0.9754249</v>
      </c>
      <c r="J34" s="64" t="n">
        <v>0.035721187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37.30338</v>
      </c>
      <c r="G35" s="189" t="n">
        <v>40.886245</v>
      </c>
      <c r="H35" s="189" t="n">
        <v>0.98787291</v>
      </c>
      <c r="I35" s="64" t="n">
        <v>0.99058618</v>
      </c>
      <c r="J35" s="64" t="n">
        <v>0.018153876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40.918592</v>
      </c>
      <c r="G36" s="189" t="n">
        <v>44.168531</v>
      </c>
      <c r="H36" s="189" t="n">
        <v>0.9923164</v>
      </c>
      <c r="I36" s="64" t="n">
        <v>0.99622152</v>
      </c>
      <c r="J36" s="64" t="n">
        <v>0.010170957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27.587258</v>
      </c>
      <c r="G38" s="98" t="n">
        <v>33.536373</v>
      </c>
      <c r="H38" s="98" t="n">
        <v>0.95729683</v>
      </c>
      <c r="I38" s="62" t="n">
        <v>0.9544569000000001</v>
      </c>
      <c r="J38" s="62" t="n">
        <v>0.059501924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31.836371</v>
      </c>
      <c r="G39" s="189" t="n">
        <v>36.533834</v>
      </c>
      <c r="H39" s="189" t="n">
        <v>0.97522247</v>
      </c>
      <c r="I39" s="64" t="n">
        <v>0.9755360199999999</v>
      </c>
      <c r="J39" s="64" t="n">
        <v>0.03460271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37.315338</v>
      </c>
      <c r="G40" s="189" t="n">
        <v>40.892663</v>
      </c>
      <c r="H40" s="189" t="n">
        <v>0.98767923</v>
      </c>
      <c r="I40" s="64" t="n">
        <v>0.99101334</v>
      </c>
      <c r="J40" s="64" t="n">
        <v>0.017748106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40.814335</v>
      </c>
      <c r="G41" s="189" t="n">
        <v>44.08688</v>
      </c>
      <c r="H41" s="189" t="n">
        <v>0.99205424</v>
      </c>
      <c r="I41" s="64" t="n">
        <v>0.99617766</v>
      </c>
      <c r="J41" s="64" t="n">
        <v>0.01026473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27.900187</v>
      </c>
      <c r="G43" s="98" t="n">
        <v>33.714689</v>
      </c>
      <c r="H43" s="98" t="n">
        <v>0.95747391</v>
      </c>
      <c r="I43" s="62" t="n">
        <v>0.95622157</v>
      </c>
      <c r="J43" s="62" t="n">
        <v>0.055818904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31.80243</v>
      </c>
      <c r="G44" s="189" t="n">
        <v>36.49986</v>
      </c>
      <c r="H44" s="189" t="n">
        <v>0.97490022</v>
      </c>
      <c r="I44" s="64" t="n">
        <v>0.97541168</v>
      </c>
      <c r="J44" s="64" t="n">
        <v>0.03255847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37.348956</v>
      </c>
      <c r="G45" s="189" t="n">
        <v>40.892957</v>
      </c>
      <c r="H45" s="189" t="n">
        <v>0.98766156</v>
      </c>
      <c r="I45" s="64" t="n">
        <v>0.99093621</v>
      </c>
      <c r="J45" s="64" t="n">
        <v>0.016605536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40.760028</v>
      </c>
      <c r="G46" s="189" t="n">
        <v>44.015391</v>
      </c>
      <c r="H46" s="189" t="n">
        <v>0.99209945</v>
      </c>
      <c r="I46" s="64" t="n">
        <v>0.99617322</v>
      </c>
      <c r="J46" s="64" t="n">
        <v>0.009790691000000001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27.949912</v>
      </c>
      <c r="G48" s="98" t="n">
        <v>33.692921</v>
      </c>
      <c r="H48" s="98" t="n">
        <v>0.9577369100000001</v>
      </c>
      <c r="I48" s="62" t="n">
        <v>0.95682352</v>
      </c>
      <c r="J48" s="62" t="n">
        <v>0.05766597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31.603546</v>
      </c>
      <c r="G49" s="189" t="n">
        <v>36.332219</v>
      </c>
      <c r="H49" s="189" t="n">
        <v>0.97437989</v>
      </c>
      <c r="I49" s="64" t="n">
        <v>0.9744014600000001</v>
      </c>
      <c r="J49" s="64" t="n">
        <v>0.035096806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37.271092</v>
      </c>
      <c r="G50" s="189" t="n">
        <v>40.83151</v>
      </c>
      <c r="H50" s="189" t="n">
        <v>0.98745023</v>
      </c>
      <c r="I50" s="64" t="n">
        <v>0.99061544</v>
      </c>
      <c r="J50" s="64" t="n">
        <v>0.01784921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40.606541</v>
      </c>
      <c r="G51" s="189" t="n">
        <v>43.88494</v>
      </c>
      <c r="H51" s="189" t="n">
        <v>0.99191415</v>
      </c>
      <c r="I51" s="64" t="n">
        <v>0.99612298</v>
      </c>
      <c r="J51" s="64" t="n">
        <v>0.011034523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28.042979</v>
      </c>
      <c r="G53" s="98" t="n">
        <v>33.617812</v>
      </c>
      <c r="H53" s="98" t="n">
        <v>0.95584834</v>
      </c>
      <c r="I53" s="62" t="n">
        <v>0.95719071</v>
      </c>
      <c r="J53" s="62" t="n">
        <v>0.06169733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31.587254</v>
      </c>
      <c r="G54" s="189" t="n">
        <v>36.211597</v>
      </c>
      <c r="H54" s="189" t="n">
        <v>0.97352933</v>
      </c>
      <c r="I54" s="64" t="n">
        <v>0.97463756</v>
      </c>
      <c r="J54" s="64" t="n">
        <v>0.037437104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37.004697</v>
      </c>
      <c r="G55" s="189" t="n">
        <v>40.570399</v>
      </c>
      <c r="H55" s="189" t="n">
        <v>0.98683853</v>
      </c>
      <c r="I55" s="64" t="n">
        <v>0.99032933</v>
      </c>
      <c r="J55" s="64" t="n">
        <v>0.019554423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40.128812</v>
      </c>
      <c r="G56" s="189" t="n">
        <v>43.434821</v>
      </c>
      <c r="H56" s="189" t="n">
        <v>0.99141992</v>
      </c>
      <c r="I56" s="64" t="n">
        <v>0.99582603</v>
      </c>
      <c r="J56" s="64" t="n">
        <v>0.012627189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27.399658</v>
      </c>
      <c r="G58" s="98" t="n">
        <v>33.657277</v>
      </c>
      <c r="H58" s="98" t="n">
        <v>0.95702838</v>
      </c>
      <c r="I58" s="62" t="n">
        <v>0.95528613</v>
      </c>
      <c r="J58" s="62" t="n">
        <v>0.061045665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32.093059</v>
      </c>
      <c r="G59" s="189" t="n">
        <v>37.004007</v>
      </c>
      <c r="H59" s="189" t="n">
        <v>0.97597171</v>
      </c>
      <c r="I59" s="64" t="n">
        <v>0.97646061</v>
      </c>
      <c r="J59" s="64" t="n">
        <v>0.032946873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37.535731</v>
      </c>
      <c r="G60" s="189" t="n">
        <v>41.163717</v>
      </c>
      <c r="H60" s="189" t="n">
        <v>0.98860166</v>
      </c>
      <c r="I60" s="64" t="n">
        <v>0.99151654</v>
      </c>
      <c r="J60" s="64" t="n">
        <v>0.015603076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41.073579</v>
      </c>
      <c r="G61" s="189" t="n">
        <v>44.360595</v>
      </c>
      <c r="H61" s="189" t="n">
        <v>0.9929270100000001</v>
      </c>
      <c r="I61" s="64" t="n">
        <v>0.99637049</v>
      </c>
      <c r="J61" s="64" t="n">
        <v>0.008615397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27.614546</v>
      </c>
      <c r="G63" s="98" t="n">
        <v>33.826485</v>
      </c>
      <c r="H63" s="98" t="n">
        <v>0.95807253</v>
      </c>
      <c r="I63" s="62" t="n">
        <v>0.954782</v>
      </c>
      <c r="J63" s="62" t="n">
        <v>0.05602377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31.930801</v>
      </c>
      <c r="G64" s="189" t="n">
        <v>36.922418</v>
      </c>
      <c r="H64" s="189" t="n">
        <v>0.97586868</v>
      </c>
      <c r="I64" s="64" t="n">
        <v>0.97395168</v>
      </c>
      <c r="J64" s="64" t="n">
        <v>0.031645104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37.611849</v>
      </c>
      <c r="G65" s="189" t="n">
        <v>41.229827</v>
      </c>
      <c r="H65" s="189" t="n">
        <v>0.98850977</v>
      </c>
      <c r="I65" s="64" t="n">
        <v>0.99104892</v>
      </c>
      <c r="J65" s="64" t="n">
        <v>0.014864167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41.094113</v>
      </c>
      <c r="G66" s="189" t="n">
        <v>44.356492</v>
      </c>
      <c r="H66" s="189" t="n">
        <v>0.99275502</v>
      </c>
      <c r="I66" s="64" t="n">
        <v>0.99637907</v>
      </c>
      <c r="J66" s="64" t="n">
        <v>0.008374569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27.856515</v>
      </c>
      <c r="G68" s="98" t="n">
        <v>33.960962</v>
      </c>
      <c r="H68" s="98" t="n">
        <v>0.95830407</v>
      </c>
      <c r="I68" s="62" t="n">
        <v>0.95528441</v>
      </c>
      <c r="J68" s="62" t="n">
        <v>0.053985737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31.986478</v>
      </c>
      <c r="G69" s="189" t="n">
        <v>36.96724</v>
      </c>
      <c r="H69" s="189" t="n">
        <v>0.97553716</v>
      </c>
      <c r="I69" s="64" t="n">
        <v>0.97356023</v>
      </c>
      <c r="J69" s="64" t="n">
        <v>0.031133916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37.562461</v>
      </c>
      <c r="G70" s="189" t="n">
        <v>41.186319</v>
      </c>
      <c r="H70" s="189" t="n">
        <v>0.98828496</v>
      </c>
      <c r="I70" s="64" t="n">
        <v>0.9904193100000001</v>
      </c>
      <c r="J70" s="64" t="n">
        <v>0.014686711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40.915726</v>
      </c>
      <c r="G71" s="189" t="n">
        <v>44.199272</v>
      </c>
      <c r="H71" s="189" t="n">
        <v>0.99258708</v>
      </c>
      <c r="I71" s="64" t="n">
        <v>0.99627854</v>
      </c>
      <c r="J71" s="64" t="n">
        <v>0.008621014999999999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27.901134</v>
      </c>
      <c r="G73" s="98" t="n">
        <v>33.947063</v>
      </c>
      <c r="H73" s="98" t="n">
        <v>0.9583673700000001</v>
      </c>
      <c r="I73" s="62" t="n">
        <v>0.95532393</v>
      </c>
      <c r="J73" s="62" t="n">
        <v>0.054242723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31.966617</v>
      </c>
      <c r="G74" s="189" t="n">
        <v>36.930435</v>
      </c>
      <c r="H74" s="189" t="n">
        <v>0.97531752</v>
      </c>
      <c r="I74" s="64" t="n">
        <v>0.9734758100000001</v>
      </c>
      <c r="J74" s="64" t="n">
        <v>0.031519886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37.54802</v>
      </c>
      <c r="G75" s="189" t="n">
        <v>41.186291</v>
      </c>
      <c r="H75" s="189" t="n">
        <v>0.98817586</v>
      </c>
      <c r="I75" s="64" t="n">
        <v>0.99033407</v>
      </c>
      <c r="J75" s="64" t="n">
        <v>0.015194044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40.865262</v>
      </c>
      <c r="G76" s="189" t="n">
        <v>44.15778</v>
      </c>
      <c r="H76" s="189" t="n">
        <v>0.99247998</v>
      </c>
      <c r="I76" s="64" t="n">
        <v>0.99624137</v>
      </c>
      <c r="J76" s="64" t="n">
        <v>0.009084909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27.950716</v>
      </c>
      <c r="G78" s="98" t="n">
        <v>33.752189</v>
      </c>
      <c r="H78" s="98" t="n">
        <v>0.9563993</v>
      </c>
      <c r="I78" s="62" t="n">
        <v>0.9560154</v>
      </c>
      <c r="J78" s="62" t="n">
        <v>0.05877544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31.842296</v>
      </c>
      <c r="G79" s="189" t="n">
        <v>36.649228</v>
      </c>
      <c r="H79" s="189" t="n">
        <v>0.97399535</v>
      </c>
      <c r="I79" s="64" t="n">
        <v>0.9741895699999999</v>
      </c>
      <c r="J79" s="64" t="n">
        <v>0.035170596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37.187706</v>
      </c>
      <c r="G80" s="189" t="n">
        <v>40.827589</v>
      </c>
      <c r="H80" s="189" t="n">
        <v>0.9871170500000001</v>
      </c>
      <c r="I80" s="64" t="n">
        <v>0.99022001</v>
      </c>
      <c r="J80" s="64" t="n">
        <v>0.017915307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40.290266</v>
      </c>
      <c r="G81" s="189" t="n">
        <v>43.635906</v>
      </c>
      <c r="H81" s="189" t="n">
        <v>0.99156415</v>
      </c>
      <c r="I81" s="64" t="n">
        <v>0.995905</v>
      </c>
      <c r="J81" s="64" t="n">
        <v>0.011675744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27.529134</v>
      </c>
      <c r="G83" s="98" t="n">
        <v>33.697391</v>
      </c>
      <c r="H83" s="98" t="n">
        <v>0.95471429</v>
      </c>
      <c r="I83" s="62" t="n">
        <v>0.95620158</v>
      </c>
      <c r="J83" s="62" t="n">
        <v>0.06179507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31.849973</v>
      </c>
      <c r="G84" s="189" t="n">
        <v>36.816212</v>
      </c>
      <c r="H84" s="189" t="n">
        <v>0.97565841</v>
      </c>
      <c r="I84" s="64" t="n">
        <v>0.9759351000000001</v>
      </c>
      <c r="J84" s="64" t="n">
        <v>0.032957308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37.116166</v>
      </c>
      <c r="G85" s="189" t="n">
        <v>40.876191</v>
      </c>
      <c r="H85" s="189" t="n">
        <v>0.98845591</v>
      </c>
      <c r="I85" s="64" t="n">
        <v>0.99150678</v>
      </c>
      <c r="J85" s="64" t="n">
        <v>0.015112708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40.730128</v>
      </c>
      <c r="G86" s="189" t="n">
        <v>44.070762</v>
      </c>
      <c r="H86" s="189" t="n">
        <v>0.99296708</v>
      </c>
      <c r="I86" s="64" t="n">
        <v>0.99631982</v>
      </c>
      <c r="J86" s="64" t="n">
        <v>0.008322098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27.680475</v>
      </c>
      <c r="G88" s="98" t="n">
        <v>33.851467</v>
      </c>
      <c r="H88" s="98" t="n">
        <v>0.95625877</v>
      </c>
      <c r="I88" s="62" t="n">
        <v>0.95552735</v>
      </c>
      <c r="J88" s="62" t="n">
        <v>0.05769515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31.902736</v>
      </c>
      <c r="G89" s="189" t="n">
        <v>36.879969</v>
      </c>
      <c r="H89" s="189" t="n">
        <v>0.9756877900000001</v>
      </c>
      <c r="I89" s="64" t="n">
        <v>0.97477042</v>
      </c>
      <c r="J89" s="64" t="n">
        <v>0.031111764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37.36152</v>
      </c>
      <c r="G90" s="189" t="n">
        <v>41.087141</v>
      </c>
      <c r="H90" s="189" t="n">
        <v>0.98851597</v>
      </c>
      <c r="I90" s="64" t="n">
        <v>0.99130344</v>
      </c>
      <c r="J90" s="64" t="n">
        <v>0.014516807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40.936992</v>
      </c>
      <c r="G91" s="189" t="n">
        <v>44.241707</v>
      </c>
      <c r="H91" s="189" t="n">
        <v>0.99291303</v>
      </c>
      <c r="I91" s="64" t="n">
        <v>0.99636719</v>
      </c>
      <c r="J91" s="64" t="n">
        <v>0.008231097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27.761882</v>
      </c>
      <c r="G93" s="98" t="n">
        <v>33.877838</v>
      </c>
      <c r="H93" s="98" t="n">
        <v>0.95744785</v>
      </c>
      <c r="I93" s="62" t="n">
        <v>0.95480275</v>
      </c>
      <c r="J93" s="62" t="n">
        <v>0.055217274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31.972312</v>
      </c>
      <c r="G94" s="189" t="n">
        <v>36.904063</v>
      </c>
      <c r="H94" s="189" t="n">
        <v>0.97602604</v>
      </c>
      <c r="I94" s="64" t="n">
        <v>0.9734402599999999</v>
      </c>
      <c r="J94" s="64" t="n">
        <v>0.029517315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37.523311</v>
      </c>
      <c r="G95" s="189" t="n">
        <v>41.179747</v>
      </c>
      <c r="H95" s="189" t="n">
        <v>0.98861343</v>
      </c>
      <c r="I95" s="64" t="n">
        <v>0.99076334</v>
      </c>
      <c r="J95" s="64" t="n">
        <v>0.013991035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40.997383</v>
      </c>
      <c r="G96" s="189" t="n">
        <v>44.271596</v>
      </c>
      <c r="H96" s="189" t="n">
        <v>0.9928919</v>
      </c>
      <c r="I96" s="64" t="n">
        <v>0.99633661</v>
      </c>
      <c r="J96" s="64" t="n">
        <v>0.007997951499999999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27.935518</v>
      </c>
      <c r="G98" s="98" t="n">
        <v>33.992508</v>
      </c>
      <c r="H98" s="98" t="n">
        <v>0.95789672</v>
      </c>
      <c r="I98" s="62" t="n">
        <v>0.95612652</v>
      </c>
      <c r="J98" s="62" t="n">
        <v>0.055157755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32.00703</v>
      </c>
      <c r="G99" s="189" t="n">
        <v>36.942021</v>
      </c>
      <c r="H99" s="189" t="n">
        <v>0.97602494</v>
      </c>
      <c r="I99" s="64" t="n">
        <v>0.97409869</v>
      </c>
      <c r="J99" s="64" t="n">
        <v>0.030495789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37.432542</v>
      </c>
      <c r="G100" s="189" t="n">
        <v>41.13153</v>
      </c>
      <c r="H100" s="189" t="n">
        <v>0.98851459</v>
      </c>
      <c r="I100" s="64" t="n">
        <v>0.99067272</v>
      </c>
      <c r="J100" s="64" t="n">
        <v>0.0149591025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40.961606</v>
      </c>
      <c r="G101" s="189" t="n">
        <v>44.257125</v>
      </c>
      <c r="H101" s="189" t="n">
        <v>0.99289701</v>
      </c>
      <c r="I101" s="64" t="n">
        <v>0.99629483</v>
      </c>
      <c r="J101" s="64" t="n">
        <v>0.008719273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27.878619</v>
      </c>
      <c r="G103" s="98" t="n">
        <v>33.504556</v>
      </c>
      <c r="H103" s="98" t="n">
        <v>0.95623795</v>
      </c>
      <c r="I103" s="62" t="n">
        <v>0.95666499</v>
      </c>
      <c r="J103" s="62" t="n">
        <v>0.057458058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31.737987</v>
      </c>
      <c r="G104" s="189" t="n">
        <v>36.423044</v>
      </c>
      <c r="H104" s="189" t="n">
        <v>0.97513987</v>
      </c>
      <c r="I104" s="64" t="n">
        <v>0.9749227499999999</v>
      </c>
      <c r="J104" s="64" t="n">
        <v>0.03200203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36.876083</v>
      </c>
      <c r="G105" s="189" t="n">
        <v>40.557105</v>
      </c>
      <c r="H105" s="189" t="n">
        <v>0.9876870800000001</v>
      </c>
      <c r="I105" s="64" t="n">
        <v>0.99032108</v>
      </c>
      <c r="J105" s="64" t="n">
        <v>0.016332235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40.390495</v>
      </c>
      <c r="G106" s="189" t="n">
        <v>43.68973</v>
      </c>
      <c r="H106" s="189" t="n">
        <v>0.99234638</v>
      </c>
      <c r="I106" s="64" t="n">
        <v>0.99591973</v>
      </c>
      <c r="J106" s="64" t="n">
        <v>0.009739351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cinema_track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4622.472</v>
      </c>
      <c r="F16" s="168" t="n">
        <v>5797.448</v>
      </c>
      <c r="G16" s="168" t="n">
        <v>1040.064</v>
      </c>
      <c r="H16" s="168" t="n">
        <v>357.24</v>
      </c>
      <c r="I16" s="168" t="n">
        <v>149.8</v>
      </c>
      <c r="J16" s="168" t="n">
        <v>8571.24</v>
      </c>
      <c r="K16" s="62" t="n">
        <v>5023.792</v>
      </c>
      <c r="L16" s="62" t="n">
        <v>1855.68</v>
      </c>
      <c r="M16" s="62" t="n">
        <v>7.888</v>
      </c>
      <c r="N16" s="57" t="n"/>
      <c r="O16" s="344" t="n"/>
      <c r="P16" s="131" t="n">
        <v>22.359</v>
      </c>
      <c r="Q16" s="131" t="n">
        <v>8.202999999999999</v>
      </c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4622.472</v>
      </c>
      <c r="F17" s="169" t="n">
        <v>7649.864</v>
      </c>
      <c r="G17" s="169" t="n">
        <v>3753.56</v>
      </c>
      <c r="H17" s="169" t="n">
        <v>1879.064</v>
      </c>
      <c r="I17" s="169" t="n">
        <v>1356.272</v>
      </c>
      <c r="J17" s="169" t="n">
        <v>11093.712</v>
      </c>
      <c r="K17" s="64" t="n">
        <v>6863.464</v>
      </c>
      <c r="L17" s="64" t="n">
        <v>2459.208</v>
      </c>
      <c r="M17" s="64" t="n">
        <v>7.88</v>
      </c>
      <c r="N17" s="58" t="n"/>
      <c r="O17" s="330" t="n"/>
      <c r="P17" s="146" t="n">
        <v>22.375</v>
      </c>
      <c r="Q17" s="146" t="n">
        <v>8.609</v>
      </c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4622.472</v>
      </c>
      <c r="F18" s="169" t="n">
        <v>9568.976000000001</v>
      </c>
      <c r="G18" s="169" t="n">
        <v>8169.944</v>
      </c>
      <c r="H18" s="169" t="n">
        <v>5916.016</v>
      </c>
      <c r="I18" s="169" t="n">
        <v>5638.56</v>
      </c>
      <c r="J18" s="169" t="n">
        <v>13694.384</v>
      </c>
      <c r="K18" s="64" t="n">
        <v>8782.544</v>
      </c>
      <c r="L18" s="64" t="n">
        <v>3081.464</v>
      </c>
      <c r="M18" s="64" t="n">
        <v>7.864</v>
      </c>
      <c r="N18" s="58" t="n"/>
      <c r="O18" s="330" t="n"/>
      <c r="P18" s="146" t="n">
        <v>22.906</v>
      </c>
      <c r="Q18" s="146" t="n">
        <v>8.515000000000001</v>
      </c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4622.472</v>
      </c>
      <c r="F19" s="169" t="n">
        <v>11408.544</v>
      </c>
      <c r="G19" s="169" t="n">
        <v>13299.336</v>
      </c>
      <c r="H19" s="169" t="n">
        <v>12609.776</v>
      </c>
      <c r="I19" s="169" t="n">
        <v>14024.632</v>
      </c>
      <c r="J19" s="169" t="n">
        <v>16403.776</v>
      </c>
      <c r="K19" s="64" t="n">
        <v>10804.608</v>
      </c>
      <c r="L19" s="64" t="n">
        <v>3727.888</v>
      </c>
      <c r="M19" s="64" t="n">
        <v>7.736</v>
      </c>
      <c r="N19" s="58" t="n"/>
      <c r="O19" s="330" t="n"/>
      <c r="P19" s="146" t="n">
        <v>23.281</v>
      </c>
      <c r="Q19" s="146" t="n">
        <v>8.765000000000001</v>
      </c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29.351011</v>
      </c>
      <c r="G33" s="98" t="n">
        <v>33.152755</v>
      </c>
      <c r="H33" s="98" t="n">
        <v>0.9623788599999999</v>
      </c>
      <c r="I33" s="62" t="n">
        <v>0.96846387</v>
      </c>
      <c r="J33" s="62" t="n">
        <v>0.056804232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33.275032</v>
      </c>
      <c r="G34" s="189" t="n">
        <v>36.556255</v>
      </c>
      <c r="H34" s="189" t="n">
        <v>0.97810704</v>
      </c>
      <c r="I34" s="64" t="n">
        <v>0.98224389</v>
      </c>
      <c r="J34" s="64" t="n">
        <v>0.03569366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37.839331</v>
      </c>
      <c r="G35" s="189" t="n">
        <v>41.142568</v>
      </c>
      <c r="H35" s="189" t="n">
        <v>0.98883436</v>
      </c>
      <c r="I35" s="64" t="n">
        <v>0.9921887700000001</v>
      </c>
      <c r="J35" s="64" t="n">
        <v>0.019229192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42.118121</v>
      </c>
      <c r="G36" s="189" t="n">
        <v>45.183519</v>
      </c>
      <c r="H36" s="189" t="n">
        <v>0.9938596200000001</v>
      </c>
      <c r="I36" s="64" t="n">
        <v>0.99629891</v>
      </c>
      <c r="J36" s="64" t="n">
        <v>0.008407260999999999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29.71418</v>
      </c>
      <c r="G38" s="98" t="n">
        <v>33.893677</v>
      </c>
      <c r="H38" s="98" t="n">
        <v>0.9642226699999999</v>
      </c>
      <c r="I38" s="62" t="n">
        <v>0.96831541</v>
      </c>
      <c r="J38" s="62" t="n">
        <v>0.052449122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33.452984</v>
      </c>
      <c r="G39" s="189" t="n">
        <v>36.893195</v>
      </c>
      <c r="H39" s="189" t="n">
        <v>0.97895255</v>
      </c>
      <c r="I39" s="64" t="n">
        <v>0.98215604</v>
      </c>
      <c r="J39" s="64" t="n">
        <v>0.03297318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37.966417</v>
      </c>
      <c r="G40" s="189" t="n">
        <v>41.284666</v>
      </c>
      <c r="H40" s="189" t="n">
        <v>0.98918574</v>
      </c>
      <c r="I40" s="64" t="n">
        <v>0.99229577</v>
      </c>
      <c r="J40" s="64" t="n">
        <v>0.018174794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42.22207</v>
      </c>
      <c r="G41" s="189" t="n">
        <v>45.261999</v>
      </c>
      <c r="H41" s="189" t="n">
        <v>0.99400054</v>
      </c>
      <c r="I41" s="64" t="n">
        <v>0.99637052</v>
      </c>
      <c r="J41" s="64" t="n">
        <v>0.008081036999999999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30.055965</v>
      </c>
      <c r="G43" s="98" t="n">
        <v>33.789898</v>
      </c>
      <c r="H43" s="98" t="n">
        <v>0.96569122</v>
      </c>
      <c r="I43" s="62" t="n">
        <v>0.97017805</v>
      </c>
      <c r="J43" s="62" t="n">
        <v>0.054066382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33.284615</v>
      </c>
      <c r="G44" s="189" t="n">
        <v>36.621297</v>
      </c>
      <c r="H44" s="189" t="n">
        <v>0.97936597</v>
      </c>
      <c r="I44" s="64" t="n">
        <v>0.9825449000000001</v>
      </c>
      <c r="J44" s="64" t="n">
        <v>0.035305243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37.821035</v>
      </c>
      <c r="G45" s="189" t="n">
        <v>41.234612</v>
      </c>
      <c r="H45" s="189" t="n">
        <v>0.98920766</v>
      </c>
      <c r="I45" s="64" t="n">
        <v>0.99228092</v>
      </c>
      <c r="J45" s="64" t="n">
        <v>0.019320028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42.151289</v>
      </c>
      <c r="G46" s="189" t="n">
        <v>45.280036</v>
      </c>
      <c r="H46" s="189" t="n">
        <v>0.99399006</v>
      </c>
      <c r="I46" s="64" t="n">
        <v>0.99630644</v>
      </c>
      <c r="J46" s="64" t="n">
        <v>0.008340459999999999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30.362296</v>
      </c>
      <c r="G48" s="98" t="n">
        <v>34.242076</v>
      </c>
      <c r="H48" s="98" t="n">
        <v>0.96706773</v>
      </c>
      <c r="I48" s="62" t="n">
        <v>0.97195928</v>
      </c>
      <c r="J48" s="62" t="n">
        <v>0.052938674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33.899687</v>
      </c>
      <c r="G49" s="189" t="n">
        <v>37.21814</v>
      </c>
      <c r="H49" s="189" t="n">
        <v>0.97974945</v>
      </c>
      <c r="I49" s="64" t="n">
        <v>0.98340836</v>
      </c>
      <c r="J49" s="64" t="n">
        <v>0.033006918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38.118691</v>
      </c>
      <c r="G50" s="189" t="n">
        <v>41.431803</v>
      </c>
      <c r="H50" s="189" t="n">
        <v>0.98894211</v>
      </c>
      <c r="I50" s="64" t="n">
        <v>0.9923234399999999</v>
      </c>
      <c r="J50" s="64" t="n">
        <v>0.018862098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42.219532</v>
      </c>
      <c r="G51" s="189" t="n">
        <v>45.322989</v>
      </c>
      <c r="H51" s="189" t="n">
        <v>0.99379564</v>
      </c>
      <c r="I51" s="64" t="n">
        <v>0.9962827</v>
      </c>
      <c r="J51" s="64" t="n">
        <v>0.0082089035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30.459894</v>
      </c>
      <c r="G53" s="98" t="n">
        <v>34.36866</v>
      </c>
      <c r="H53" s="98" t="n">
        <v>0.9671858800000001</v>
      </c>
      <c r="I53" s="62" t="n">
        <v>0.97204712</v>
      </c>
      <c r="J53" s="62" t="n">
        <v>0.053085223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33.895401</v>
      </c>
      <c r="G54" s="189" t="n">
        <v>37.238725</v>
      </c>
      <c r="H54" s="189" t="n">
        <v>0.9800022900000001</v>
      </c>
      <c r="I54" s="64" t="n">
        <v>0.98375675</v>
      </c>
      <c r="J54" s="64" t="n">
        <v>0.033432476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38.122531</v>
      </c>
      <c r="G55" s="189" t="n">
        <v>41.46195</v>
      </c>
      <c r="H55" s="189" t="n">
        <v>0.98901787</v>
      </c>
      <c r="I55" s="64" t="n">
        <v>0.99234406</v>
      </c>
      <c r="J55" s="64" t="n">
        <v>0.01925196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42.2814</v>
      </c>
      <c r="G56" s="189" t="n">
        <v>45.390437</v>
      </c>
      <c r="H56" s="189" t="n">
        <v>0.99387062</v>
      </c>
      <c r="I56" s="64" t="n">
        <v>0.99632093</v>
      </c>
      <c r="J56" s="64" t="n">
        <v>0.008046737999999999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30.757343</v>
      </c>
      <c r="G58" s="98" t="n">
        <v>34.603693</v>
      </c>
      <c r="H58" s="98" t="n">
        <v>0.96735026</v>
      </c>
      <c r="I58" s="62" t="n">
        <v>0.97300975</v>
      </c>
      <c r="J58" s="62" t="n">
        <v>0.05383851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34.065934</v>
      </c>
      <c r="G59" s="189" t="n">
        <v>37.434202</v>
      </c>
      <c r="H59" s="189" t="n">
        <v>0.97999084</v>
      </c>
      <c r="I59" s="64" t="n">
        <v>0.98447225</v>
      </c>
      <c r="J59" s="64" t="n">
        <v>0.033985883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37.897948</v>
      </c>
      <c r="G60" s="189" t="n">
        <v>41.325208</v>
      </c>
      <c r="H60" s="189" t="n">
        <v>0.98910975</v>
      </c>
      <c r="I60" s="64" t="n">
        <v>0.99237791</v>
      </c>
      <c r="J60" s="64" t="n">
        <v>0.02022917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42.355042</v>
      </c>
      <c r="G61" s="189" t="n">
        <v>45.479356</v>
      </c>
      <c r="H61" s="189" t="n">
        <v>0.99393811</v>
      </c>
      <c r="I61" s="64" t="n">
        <v>0.9963550799999999</v>
      </c>
      <c r="J61" s="64" t="n">
        <v>0.00834039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30.802327</v>
      </c>
      <c r="G63" s="98" t="n">
        <v>35.003166</v>
      </c>
      <c r="H63" s="98" t="n">
        <v>0.96667693</v>
      </c>
      <c r="I63" s="62" t="n">
        <v>0.97296562</v>
      </c>
      <c r="J63" s="62" t="n">
        <v>0.055424377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34.279277</v>
      </c>
      <c r="G64" s="189" t="n">
        <v>37.801602</v>
      </c>
      <c r="H64" s="189" t="n">
        <v>0.97998768</v>
      </c>
      <c r="I64" s="64" t="n">
        <v>0.98463308</v>
      </c>
      <c r="J64" s="64" t="n">
        <v>0.034817304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38.265087</v>
      </c>
      <c r="G65" s="189" t="n">
        <v>41.559873</v>
      </c>
      <c r="H65" s="189" t="n">
        <v>0.98919858</v>
      </c>
      <c r="I65" s="64" t="n">
        <v>0.99247162</v>
      </c>
      <c r="J65" s="64" t="n">
        <v>0.020386504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42.341734</v>
      </c>
      <c r="G66" s="189" t="n">
        <v>45.507842</v>
      </c>
      <c r="H66" s="189" t="n">
        <v>0.99397241</v>
      </c>
      <c r="I66" s="64" t="n">
        <v>0.99642273</v>
      </c>
      <c r="J66" s="64" t="n">
        <v>0.008618128500000001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30.045515</v>
      </c>
      <c r="G68" s="98" t="n">
        <v>33.983254</v>
      </c>
      <c r="H68" s="98" t="n">
        <v>0.96477401</v>
      </c>
      <c r="I68" s="62" t="n">
        <v>0.97171162</v>
      </c>
      <c r="J68" s="62" t="n">
        <v>0.057521056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33.748179</v>
      </c>
      <c r="G69" s="189" t="n">
        <v>37.139992</v>
      </c>
      <c r="H69" s="189" t="n">
        <v>0.97928085</v>
      </c>
      <c r="I69" s="64" t="n">
        <v>0.9843118</v>
      </c>
      <c r="J69" s="64" t="n">
        <v>0.036172204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38.326544</v>
      </c>
      <c r="G70" s="189" t="n">
        <v>41.581873</v>
      </c>
      <c r="H70" s="189" t="n">
        <v>0.98949518</v>
      </c>
      <c r="I70" s="64" t="n">
        <v>0.9929192999999999</v>
      </c>
      <c r="J70" s="64" t="n">
        <v>0.018980883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42.565396</v>
      </c>
      <c r="G71" s="189" t="n">
        <v>45.60157</v>
      </c>
      <c r="H71" s="189" t="n">
        <v>0.99410765</v>
      </c>
      <c r="I71" s="64" t="n">
        <v>0.99655057</v>
      </c>
      <c r="J71" s="64" t="n">
        <v>0.008192853999999999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29.75835</v>
      </c>
      <c r="G73" s="98" t="n">
        <v>34.12665</v>
      </c>
      <c r="H73" s="98" t="n">
        <v>0.96725417</v>
      </c>
      <c r="I73" s="62" t="n">
        <v>0.97314615</v>
      </c>
      <c r="J73" s="62" t="n">
        <v>0.055298395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33.282282</v>
      </c>
      <c r="G74" s="189" t="n">
        <v>37.024583</v>
      </c>
      <c r="H74" s="189" t="n">
        <v>0.98022537</v>
      </c>
      <c r="I74" s="64" t="n">
        <v>0.98502336</v>
      </c>
      <c r="J74" s="64" t="n">
        <v>0.034700602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38.31667</v>
      </c>
      <c r="G75" s="189" t="n">
        <v>41.711538</v>
      </c>
      <c r="H75" s="189" t="n">
        <v>0.98972633</v>
      </c>
      <c r="I75" s="64" t="n">
        <v>0.99300204</v>
      </c>
      <c r="J75" s="64" t="n">
        <v>0.01835831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42.612431</v>
      </c>
      <c r="G76" s="189" t="n">
        <v>45.631171</v>
      </c>
      <c r="H76" s="189" t="n">
        <v>0.99418847</v>
      </c>
      <c r="I76" s="64" t="n">
        <v>0.99650371</v>
      </c>
      <c r="J76" s="64" t="n">
        <v>0.008273084999999999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30.50172</v>
      </c>
      <c r="G78" s="98" t="n">
        <v>34.12672</v>
      </c>
      <c r="H78" s="98" t="n">
        <v>0.96865535</v>
      </c>
      <c r="I78" s="62" t="n">
        <v>0.97431636</v>
      </c>
      <c r="J78" s="62" t="n">
        <v>0.05490392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33.777429</v>
      </c>
      <c r="G79" s="189" t="n">
        <v>37.051327</v>
      </c>
      <c r="H79" s="189" t="n">
        <v>0.98063403</v>
      </c>
      <c r="I79" s="64" t="n">
        <v>0.98508105</v>
      </c>
      <c r="J79" s="64" t="n">
        <v>0.035517924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38.124112</v>
      </c>
      <c r="G80" s="189" t="n">
        <v>41.486627</v>
      </c>
      <c r="H80" s="189" t="n">
        <v>0.98973016</v>
      </c>
      <c r="I80" s="64" t="n">
        <v>0.99299521</v>
      </c>
      <c r="J80" s="64" t="n">
        <v>0.01955804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42.66621</v>
      </c>
      <c r="G81" s="189" t="n">
        <v>45.754527</v>
      </c>
      <c r="H81" s="189" t="n">
        <v>0.99418137</v>
      </c>
      <c r="I81" s="64" t="n">
        <v>0.99660154</v>
      </c>
      <c r="J81" s="64" t="n">
        <v>0.007967034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30.856476</v>
      </c>
      <c r="G83" s="98" t="n">
        <v>34.522795</v>
      </c>
      <c r="H83" s="98" t="n">
        <v>0.96950696</v>
      </c>
      <c r="I83" s="62" t="n">
        <v>0.97520285</v>
      </c>
      <c r="J83" s="62" t="n">
        <v>0.053926907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34.346744</v>
      </c>
      <c r="G84" s="189" t="n">
        <v>37.663873</v>
      </c>
      <c r="H84" s="189" t="n">
        <v>0.9808817399999999</v>
      </c>
      <c r="I84" s="64" t="n">
        <v>0.98546035</v>
      </c>
      <c r="J84" s="64" t="n">
        <v>0.03386382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38.468976</v>
      </c>
      <c r="G85" s="189" t="n">
        <v>41.715824</v>
      </c>
      <c r="H85" s="189" t="n">
        <v>0.98945041</v>
      </c>
      <c r="I85" s="64" t="n">
        <v>0.99295858</v>
      </c>
      <c r="J85" s="64" t="n">
        <v>0.019324299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42.607171</v>
      </c>
      <c r="G86" s="189" t="n">
        <v>45.624499</v>
      </c>
      <c r="H86" s="189" t="n">
        <v>0.99397656</v>
      </c>
      <c r="I86" s="64" t="n">
        <v>0.99655679</v>
      </c>
      <c r="J86" s="64" t="n">
        <v>0.008541584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31.257543</v>
      </c>
      <c r="G88" s="98" t="n">
        <v>35.011369</v>
      </c>
      <c r="H88" s="98" t="n">
        <v>0.97102102</v>
      </c>
      <c r="I88" s="62" t="n">
        <v>0.97586274</v>
      </c>
      <c r="J88" s="62" t="n">
        <v>0.05141072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34.544637</v>
      </c>
      <c r="G89" s="189" t="n">
        <v>37.812446</v>
      </c>
      <c r="H89" s="189" t="n">
        <v>0.9817665</v>
      </c>
      <c r="I89" s="64" t="n">
        <v>0.98619533</v>
      </c>
      <c r="J89" s="64" t="n">
        <v>0.032664508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38.865089</v>
      </c>
      <c r="G90" s="189" t="n">
        <v>42.05039</v>
      </c>
      <c r="H90" s="189" t="n">
        <v>0.9899623</v>
      </c>
      <c r="I90" s="64" t="n">
        <v>0.9932469900000001</v>
      </c>
      <c r="J90" s="64" t="n">
        <v>0.018770065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43.096719</v>
      </c>
      <c r="G91" s="189" t="n">
        <v>46.110714</v>
      </c>
      <c r="H91" s="189" t="n">
        <v>0.99430686</v>
      </c>
      <c r="I91" s="64" t="n">
        <v>0.99672396</v>
      </c>
      <c r="J91" s="64" t="n">
        <v>0.008084552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31.438499</v>
      </c>
      <c r="G93" s="98" t="n">
        <v>35.188477</v>
      </c>
      <c r="H93" s="98" t="n">
        <v>0.97120317</v>
      </c>
      <c r="I93" s="62" t="n">
        <v>0.97564428</v>
      </c>
      <c r="J93" s="62" t="n">
        <v>0.051535554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34.624537</v>
      </c>
      <c r="G94" s="189" t="n">
        <v>37.971278</v>
      </c>
      <c r="H94" s="189" t="n">
        <v>0.98201941</v>
      </c>
      <c r="I94" s="64" t="n">
        <v>0.9863712</v>
      </c>
      <c r="J94" s="64" t="n">
        <v>0.03353261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38.528338</v>
      </c>
      <c r="G95" s="189" t="n">
        <v>41.845309</v>
      </c>
      <c r="H95" s="189" t="n">
        <v>0.99015572</v>
      </c>
      <c r="I95" s="64" t="n">
        <v>0.99335023</v>
      </c>
      <c r="J95" s="64" t="n">
        <v>0.019412003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43.205924</v>
      </c>
      <c r="G96" s="189" t="n">
        <v>46.208004</v>
      </c>
      <c r="H96" s="189" t="n">
        <v>0.99448</v>
      </c>
      <c r="I96" s="64" t="n">
        <v>0.99683345</v>
      </c>
      <c r="J96" s="64" t="n">
        <v>0.008178906499999999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31.378306</v>
      </c>
      <c r="G98" s="98" t="n">
        <v>35.431947</v>
      </c>
      <c r="H98" s="98" t="n">
        <v>0.9694268700000001</v>
      </c>
      <c r="I98" s="62" t="n">
        <v>0.97452818</v>
      </c>
      <c r="J98" s="62" t="n">
        <v>0.052745398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34.805107</v>
      </c>
      <c r="G99" s="189" t="n">
        <v>38.101635</v>
      </c>
      <c r="H99" s="189" t="n">
        <v>0.98132882</v>
      </c>
      <c r="I99" s="64" t="n">
        <v>0.98576541</v>
      </c>
      <c r="J99" s="64" t="n">
        <v>0.034056198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38.595245</v>
      </c>
      <c r="G100" s="189" t="n">
        <v>41.675486</v>
      </c>
      <c r="H100" s="189" t="n">
        <v>0.99011002</v>
      </c>
      <c r="I100" s="64" t="n">
        <v>0.9930974</v>
      </c>
      <c r="J100" s="64" t="n">
        <v>0.019729838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43.104253</v>
      </c>
      <c r="G101" s="189" t="n">
        <v>46.149765</v>
      </c>
      <c r="H101" s="189" t="n">
        <v>0.99446657</v>
      </c>
      <c r="I101" s="64" t="n">
        <v>0.9967793700000001</v>
      </c>
      <c r="J101" s="64" t="n">
        <v>0.008371454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31.788966</v>
      </c>
      <c r="G103" s="98" t="n">
        <v>36.029054</v>
      </c>
      <c r="H103" s="98" t="n">
        <v>0.97088871</v>
      </c>
      <c r="I103" s="62" t="n">
        <v>0.97856604</v>
      </c>
      <c r="J103" s="62" t="n">
        <v>0.059566963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34.84415</v>
      </c>
      <c r="G104" s="189" t="n">
        <v>38.489856</v>
      </c>
      <c r="H104" s="189" t="n">
        <v>0.98174226</v>
      </c>
      <c r="I104" s="64" t="n">
        <v>0.98714409</v>
      </c>
      <c r="J104" s="64" t="n">
        <v>0.037949536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39.36273</v>
      </c>
      <c r="G105" s="189" t="n">
        <v>42.521422</v>
      </c>
      <c r="H105" s="189" t="n">
        <v>0.99024956</v>
      </c>
      <c r="I105" s="64" t="n">
        <v>0.9939791</v>
      </c>
      <c r="J105" s="64" t="n">
        <v>0.019714992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43.344085</v>
      </c>
      <c r="G106" s="189" t="n">
        <v>46.215701</v>
      </c>
      <c r="H106" s="189" t="n">
        <v>0.99416755</v>
      </c>
      <c r="I106" s="64" t="n">
        <v>0.9968472900000001</v>
      </c>
      <c r="J106" s="64" t="n">
        <v>0.009621283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>
        <v>31.465065</v>
      </c>
      <c r="G108" s="98" t="n">
        <v>35.928693</v>
      </c>
      <c r="H108" s="98" t="n">
        <v>0.97199338</v>
      </c>
      <c r="I108" s="62" t="n">
        <v>0.97890487</v>
      </c>
      <c r="J108" s="62" t="n">
        <v>0.05333185</v>
      </c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>
        <v>34.480533</v>
      </c>
      <c r="G109" s="189" t="n">
        <v>38.331669</v>
      </c>
      <c r="H109" s="189" t="n">
        <v>0.98213751</v>
      </c>
      <c r="I109" s="64" t="n">
        <v>0.98725248</v>
      </c>
      <c r="J109" s="64" t="n">
        <v>0.034001265</v>
      </c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>
        <v>39.337591</v>
      </c>
      <c r="G110" s="189" t="n">
        <v>42.508136</v>
      </c>
      <c r="H110" s="189" t="n">
        <v>0.99031536</v>
      </c>
      <c r="I110" s="64" t="n">
        <v>0.99385735</v>
      </c>
      <c r="J110" s="64" t="n">
        <v>0.018474326</v>
      </c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>
        <v>43.313865</v>
      </c>
      <c r="G111" s="189" t="n">
        <v>46.157656</v>
      </c>
      <c r="H111" s="189" t="n">
        <v>0.99420718</v>
      </c>
      <c r="I111" s="64" t="n">
        <v>0.99690835</v>
      </c>
      <c r="J111" s="64" t="n">
        <v>0.009248652</v>
      </c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>
        <v>32.3882</v>
      </c>
      <c r="G113" s="98" t="n">
        <v>36.323331</v>
      </c>
      <c r="H113" s="98" t="n">
        <v>0.9731288</v>
      </c>
      <c r="I113" s="62" t="n">
        <v>0.98028478</v>
      </c>
      <c r="J113" s="62" t="n">
        <v>0.05213804</v>
      </c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>
        <v>35.031124</v>
      </c>
      <c r="G114" s="189" t="n">
        <v>38.600873</v>
      </c>
      <c r="H114" s="189" t="n">
        <v>0.98249337</v>
      </c>
      <c r="I114" s="64" t="n">
        <v>0.98745072</v>
      </c>
      <c r="J114" s="64" t="n">
        <v>0.034382332</v>
      </c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>
        <v>39.064059</v>
      </c>
      <c r="G115" s="189" t="n">
        <v>42.284808</v>
      </c>
      <c r="H115" s="189" t="n">
        <v>0.99023198</v>
      </c>
      <c r="I115" s="64" t="n">
        <v>0.99391444</v>
      </c>
      <c r="J115" s="64" t="n">
        <v>0.019490639</v>
      </c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>
        <v>43.348057</v>
      </c>
      <c r="G116" s="189" t="n">
        <v>46.292897</v>
      </c>
      <c r="H116" s="189" t="n">
        <v>0.9942099</v>
      </c>
      <c r="I116" s="64" t="n">
        <v>0.99698128</v>
      </c>
      <c r="J116" s="64" t="n">
        <v>0.008966736499999999</v>
      </c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>
        <v>32.831445</v>
      </c>
      <c r="G118" s="98" t="n">
        <v>36.805237</v>
      </c>
      <c r="H118" s="98" t="n">
        <v>0.9745083</v>
      </c>
      <c r="I118" s="62" t="n">
        <v>0.98161256</v>
      </c>
      <c r="J118" s="62" t="n">
        <v>0.05165445</v>
      </c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>
        <v>35.479522</v>
      </c>
      <c r="G119" s="189" t="n">
        <v>39.04623</v>
      </c>
      <c r="H119" s="189" t="n">
        <v>0.98319938</v>
      </c>
      <c r="I119" s="64" t="n">
        <v>0.98815142</v>
      </c>
      <c r="J119" s="64" t="n">
        <v>0.0338207</v>
      </c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>
        <v>39.186971</v>
      </c>
      <c r="G120" s="189" t="n">
        <v>42.350825</v>
      </c>
      <c r="H120" s="189" t="n">
        <v>0.99007975</v>
      </c>
      <c r="I120" s="64" t="n">
        <v>0.99388188</v>
      </c>
      <c r="J120" s="64" t="n">
        <v>0.020415043</v>
      </c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>
        <v>43.271678</v>
      </c>
      <c r="G121" s="189" t="n">
        <v>46.217225</v>
      </c>
      <c r="H121" s="189" t="n">
        <v>0.99415195</v>
      </c>
      <c r="I121" s="64" t="n">
        <v>0.99696235</v>
      </c>
      <c r="J121" s="64" t="n">
        <v>0.009697170999999999</v>
      </c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>
        <v>32.66941</v>
      </c>
      <c r="G123" s="98" t="n">
        <v>36.59883</v>
      </c>
      <c r="H123" s="98" t="n">
        <v>0.9736039399999999</v>
      </c>
      <c r="I123" s="62" t="n">
        <v>0.9802944</v>
      </c>
      <c r="J123" s="62" t="n">
        <v>0.05053536</v>
      </c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>
        <v>35.224775</v>
      </c>
      <c r="G124" s="189" t="n">
        <v>38.749574</v>
      </c>
      <c r="H124" s="189" t="n">
        <v>0.98273732</v>
      </c>
      <c r="I124" s="64" t="n">
        <v>0.9876527899999999</v>
      </c>
      <c r="J124" s="64" t="n">
        <v>0.033096384</v>
      </c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>
        <v>39.134358</v>
      </c>
      <c r="G125" s="189" t="n">
        <v>42.262587</v>
      </c>
      <c r="H125" s="189" t="n">
        <v>0.9900453</v>
      </c>
      <c r="I125" s="64" t="n">
        <v>0.99370308</v>
      </c>
      <c r="J125" s="64" t="n">
        <v>0.01919497</v>
      </c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>
        <v>43.205619</v>
      </c>
      <c r="G126" s="189" t="n">
        <v>46.150994</v>
      </c>
      <c r="H126" s="189" t="n">
        <v>0.99415964</v>
      </c>
      <c r="I126" s="64" t="n">
        <v>0.99687383</v>
      </c>
      <c r="J126" s="64" t="n">
        <v>0.009049506000000001</v>
      </c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>
        <v>32.077466</v>
      </c>
      <c r="G128" s="98" t="n">
        <v>35.960128</v>
      </c>
      <c r="H128" s="98" t="n">
        <v>0.97267941</v>
      </c>
      <c r="I128" s="62" t="n">
        <v>0.9783465</v>
      </c>
      <c r="J128" s="62" t="n">
        <v>0.052803256</v>
      </c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>
        <v>34.678093</v>
      </c>
      <c r="G129" s="189" t="n">
        <v>38.223681</v>
      </c>
      <c r="H129" s="189" t="n">
        <v>0.98242291</v>
      </c>
      <c r="I129" s="64" t="n">
        <v>0.9868986199999999</v>
      </c>
      <c r="J129" s="64" t="n">
        <v>0.034881663</v>
      </c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>
        <v>38.780671</v>
      </c>
      <c r="G130" s="189" t="n">
        <v>42.005748</v>
      </c>
      <c r="H130" s="189" t="n">
        <v>0.99012989</v>
      </c>
      <c r="I130" s="64" t="n">
        <v>0.99355605</v>
      </c>
      <c r="J130" s="64" t="n">
        <v>0.018914554</v>
      </c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>
        <v>43.30068</v>
      </c>
      <c r="G131" s="189" t="n">
        <v>46.240107</v>
      </c>
      <c r="H131" s="189" t="n">
        <v>0.99423869</v>
      </c>
      <c r="I131" s="64" t="n">
        <v>0.99687834</v>
      </c>
      <c r="J131" s="64" t="n">
        <v>0.008622044000000001</v>
      </c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>
        <v>31.807043</v>
      </c>
      <c r="G133" s="98" t="n">
        <v>35.994186</v>
      </c>
      <c r="H133" s="98" t="n">
        <v>0.97109139</v>
      </c>
      <c r="I133" s="62" t="n">
        <v>0.9769017</v>
      </c>
      <c r="J133" s="62" t="n">
        <v>0.054671034</v>
      </c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>
        <v>34.833237</v>
      </c>
      <c r="G134" s="189" t="n">
        <v>38.549555</v>
      </c>
      <c r="H134" s="189" t="n">
        <v>0.98180912</v>
      </c>
      <c r="I134" s="64" t="n">
        <v>0.98640474</v>
      </c>
      <c r="J134" s="64" t="n">
        <v>0.03539763</v>
      </c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>
        <v>38.87638</v>
      </c>
      <c r="G135" s="189" t="n">
        <v>42.065523</v>
      </c>
      <c r="H135" s="189" t="n">
        <v>0.99001058</v>
      </c>
      <c r="I135" s="64" t="n">
        <v>0.9934749</v>
      </c>
      <c r="J135" s="64" t="n">
        <v>0.019342367</v>
      </c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>
        <v>43.215851</v>
      </c>
      <c r="G136" s="189" t="n">
        <v>46.193302</v>
      </c>
      <c r="H136" s="189" t="n">
        <v>0.99414459</v>
      </c>
      <c r="I136" s="64" t="n">
        <v>0.99681209</v>
      </c>
      <c r="J136" s="64" t="n">
        <v>0.0091827195</v>
      </c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cinema_semitrack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4688.896</v>
      </c>
      <c r="F16" s="168" t="n">
        <v>6016.12</v>
      </c>
      <c r="G16" s="168" t="n">
        <v>1130.168</v>
      </c>
      <c r="H16" s="168" t="n">
        <v>388.176</v>
      </c>
      <c r="I16" s="168" t="n">
        <v>168.104</v>
      </c>
      <c r="J16" s="168" t="n">
        <v>8771.832</v>
      </c>
      <c r="K16" s="62" t="n">
        <v>5224.552</v>
      </c>
      <c r="L16" s="62" t="n">
        <v>1888.2</v>
      </c>
      <c r="M16" s="62" t="n">
        <v>7.888</v>
      </c>
      <c r="N16" s="57" t="n"/>
      <c r="O16" s="344" t="n"/>
      <c r="P16" s="131" t="n">
        <v>21.171</v>
      </c>
      <c r="Q16" s="131" t="n">
        <v>8.734</v>
      </c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4688.896</v>
      </c>
      <c r="F17" s="169" t="n">
        <v>7890.52</v>
      </c>
      <c r="G17" s="169" t="n">
        <v>4041.48</v>
      </c>
      <c r="H17" s="169" t="n">
        <v>2043.752</v>
      </c>
      <c r="I17" s="169" t="n">
        <v>1497.144</v>
      </c>
      <c r="J17" s="169" t="n">
        <v>11322.792</v>
      </c>
      <c r="K17" s="64" t="n">
        <v>7088.136</v>
      </c>
      <c r="L17" s="64" t="n">
        <v>2497.8</v>
      </c>
      <c r="M17" s="64" t="n">
        <v>7.88</v>
      </c>
      <c r="N17" s="58" t="n"/>
      <c r="O17" s="330" t="n"/>
      <c r="P17" s="146" t="n">
        <v>21.484</v>
      </c>
      <c r="Q17" s="146" t="n">
        <v>8.827999999999999</v>
      </c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4688.896</v>
      </c>
      <c r="F18" s="169" t="n">
        <v>9838.639999999999</v>
      </c>
      <c r="G18" s="169" t="n">
        <v>8644.647999999999</v>
      </c>
      <c r="H18" s="169" t="n">
        <v>6390.056</v>
      </c>
      <c r="I18" s="169" t="n">
        <v>6103.648</v>
      </c>
      <c r="J18" s="169" t="n">
        <v>13961.464</v>
      </c>
      <c r="K18" s="64" t="n">
        <v>9034.936</v>
      </c>
      <c r="L18" s="64" t="n">
        <v>3125.16</v>
      </c>
      <c r="M18" s="64" t="n">
        <v>7.864</v>
      </c>
      <c r="N18" s="58" t="n"/>
      <c r="O18" s="330" t="n"/>
      <c r="P18" s="146" t="n">
        <v>21.781</v>
      </c>
      <c r="Q18" s="146" t="n">
        <v>8.984</v>
      </c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4688.896</v>
      </c>
      <c r="F19" s="169" t="n">
        <v>11705.24</v>
      </c>
      <c r="G19" s="169" t="n">
        <v>13864.312</v>
      </c>
      <c r="H19" s="169" t="n">
        <v>13451.6</v>
      </c>
      <c r="I19" s="169" t="n">
        <v>15045.416</v>
      </c>
      <c r="J19" s="169" t="n">
        <v>16708.736</v>
      </c>
      <c r="K19" s="64" t="n">
        <v>11084.584</v>
      </c>
      <c r="L19" s="64" t="n">
        <v>3779.208</v>
      </c>
      <c r="M19" s="64" t="n">
        <v>7.736</v>
      </c>
      <c r="N19" s="58" t="n"/>
      <c r="O19" s="330" t="n"/>
      <c r="P19" s="146" t="n">
        <v>21.796</v>
      </c>
      <c r="Q19" s="146" t="n">
        <v>9.234</v>
      </c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29.280222</v>
      </c>
      <c r="G33" s="98" t="n">
        <v>33.23303</v>
      </c>
      <c r="H33" s="98" t="n">
        <v>0.96085881</v>
      </c>
      <c r="I33" s="62" t="n">
        <v>0.96745238</v>
      </c>
      <c r="J33" s="62" t="n">
        <v>0.05725643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33.117478</v>
      </c>
      <c r="G34" s="189" t="n">
        <v>36.502007</v>
      </c>
      <c r="H34" s="189" t="n">
        <v>0.97672873</v>
      </c>
      <c r="I34" s="64" t="n">
        <v>0.98127509</v>
      </c>
      <c r="J34" s="64" t="n">
        <v>0.036262177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37.941029</v>
      </c>
      <c r="G35" s="189" t="n">
        <v>41.21611</v>
      </c>
      <c r="H35" s="189" t="n">
        <v>0.98838342</v>
      </c>
      <c r="I35" s="64" t="n">
        <v>0.99191344</v>
      </c>
      <c r="J35" s="64" t="n">
        <v>0.019442322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42.042156</v>
      </c>
      <c r="G36" s="189" t="n">
        <v>45.090393</v>
      </c>
      <c r="H36" s="189" t="n">
        <v>0.99365971</v>
      </c>
      <c r="I36" s="64" t="n">
        <v>0.99614688</v>
      </c>
      <c r="J36" s="64" t="n">
        <v>0.008303555000000001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29.625442</v>
      </c>
      <c r="G38" s="98" t="n">
        <v>33.789254</v>
      </c>
      <c r="H38" s="98" t="n">
        <v>0.96257402</v>
      </c>
      <c r="I38" s="62" t="n">
        <v>0.96745113</v>
      </c>
      <c r="J38" s="62" t="n">
        <v>0.05309549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33.276632</v>
      </c>
      <c r="G39" s="189" t="n">
        <v>36.694564</v>
      </c>
      <c r="H39" s="189" t="n">
        <v>0.9775697</v>
      </c>
      <c r="I39" s="64" t="n">
        <v>0.98121959</v>
      </c>
      <c r="J39" s="64" t="n">
        <v>0.03403904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37.912715</v>
      </c>
      <c r="G40" s="189" t="n">
        <v>41.199032</v>
      </c>
      <c r="H40" s="189" t="n">
        <v>0.98869373</v>
      </c>
      <c r="I40" s="64" t="n">
        <v>0.9919418</v>
      </c>
      <c r="J40" s="64" t="n">
        <v>0.018793313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42.041877</v>
      </c>
      <c r="G41" s="189" t="n">
        <v>45.076497</v>
      </c>
      <c r="H41" s="189" t="n">
        <v>0.9937573</v>
      </c>
      <c r="I41" s="64" t="n">
        <v>0.99620423</v>
      </c>
      <c r="J41" s="64" t="n">
        <v>0.008252877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30.009143</v>
      </c>
      <c r="G43" s="98" t="n">
        <v>33.726347</v>
      </c>
      <c r="H43" s="98" t="n">
        <v>0.96427326</v>
      </c>
      <c r="I43" s="62" t="n">
        <v>0.9693449</v>
      </c>
      <c r="J43" s="62" t="n">
        <v>0.05481351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33.264515</v>
      </c>
      <c r="G44" s="189" t="n">
        <v>36.580751</v>
      </c>
      <c r="H44" s="189" t="n">
        <v>0.97814631</v>
      </c>
      <c r="I44" s="64" t="n">
        <v>0.9821426</v>
      </c>
      <c r="J44" s="64" t="n">
        <v>0.036301848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37.73187</v>
      </c>
      <c r="G45" s="189" t="n">
        <v>41.20323</v>
      </c>
      <c r="H45" s="189" t="n">
        <v>0.98868346</v>
      </c>
      <c r="I45" s="64" t="n">
        <v>0.99200913</v>
      </c>
      <c r="J45" s="64" t="n">
        <v>0.019614272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42.070489</v>
      </c>
      <c r="G46" s="189" t="n">
        <v>45.175212</v>
      </c>
      <c r="H46" s="189" t="n">
        <v>0.99375538</v>
      </c>
      <c r="I46" s="64" t="n">
        <v>0.9962054299999999</v>
      </c>
      <c r="J46" s="64" t="n">
        <v>0.008298062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30.293047</v>
      </c>
      <c r="G48" s="98" t="n">
        <v>34.161156</v>
      </c>
      <c r="H48" s="98" t="n">
        <v>0.96577906</v>
      </c>
      <c r="I48" s="62" t="n">
        <v>0.97080506</v>
      </c>
      <c r="J48" s="62" t="n">
        <v>0.053612467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33.961495</v>
      </c>
      <c r="G49" s="189" t="n">
        <v>37.2224</v>
      </c>
      <c r="H49" s="189" t="n">
        <v>0.97871617</v>
      </c>
      <c r="I49" s="64" t="n">
        <v>0.98339807</v>
      </c>
      <c r="J49" s="64" t="n">
        <v>0.03433925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38.058914</v>
      </c>
      <c r="G50" s="189" t="n">
        <v>41.432411</v>
      </c>
      <c r="H50" s="189" t="n">
        <v>0.98850544</v>
      </c>
      <c r="I50" s="64" t="n">
        <v>0.99214682</v>
      </c>
      <c r="J50" s="64" t="n">
        <v>0.01899621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42.142881</v>
      </c>
      <c r="G51" s="189" t="n">
        <v>45.237794</v>
      </c>
      <c r="H51" s="189" t="n">
        <v>0.99364192</v>
      </c>
      <c r="I51" s="64" t="n">
        <v>0.99623141</v>
      </c>
      <c r="J51" s="64" t="n">
        <v>0.008258283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30.356613</v>
      </c>
      <c r="G53" s="98" t="n">
        <v>34.245366</v>
      </c>
      <c r="H53" s="98" t="n">
        <v>0.96606625</v>
      </c>
      <c r="I53" s="62" t="n">
        <v>0.97082611</v>
      </c>
      <c r="J53" s="62" t="n">
        <v>0.054108053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33.979316</v>
      </c>
      <c r="G54" s="189" t="n">
        <v>37.276426</v>
      </c>
      <c r="H54" s="189" t="n">
        <v>0.97914019</v>
      </c>
      <c r="I54" s="64" t="n">
        <v>0.9837923200000001</v>
      </c>
      <c r="J54" s="64" t="n">
        <v>0.034623824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37.969147</v>
      </c>
      <c r="G55" s="189" t="n">
        <v>41.384361</v>
      </c>
      <c r="H55" s="189" t="n">
        <v>0.9885251900000001</v>
      </c>
      <c r="I55" s="64" t="n">
        <v>0.99210497</v>
      </c>
      <c r="J55" s="64" t="n">
        <v>0.019697413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42.070575</v>
      </c>
      <c r="G56" s="189" t="n">
        <v>45.190401</v>
      </c>
      <c r="H56" s="189" t="n">
        <v>0.99361651</v>
      </c>
      <c r="I56" s="64" t="n">
        <v>0.99618612</v>
      </c>
      <c r="J56" s="64" t="n">
        <v>0.008586656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30.462868</v>
      </c>
      <c r="G58" s="98" t="n">
        <v>34.326923</v>
      </c>
      <c r="H58" s="98" t="n">
        <v>0.96598682</v>
      </c>
      <c r="I58" s="62" t="n">
        <v>0.97129848</v>
      </c>
      <c r="J58" s="62" t="n">
        <v>0.05502774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34.185466</v>
      </c>
      <c r="G59" s="189" t="n">
        <v>37.518449</v>
      </c>
      <c r="H59" s="189" t="n">
        <v>0.97915048</v>
      </c>
      <c r="I59" s="64" t="n">
        <v>0.98438026</v>
      </c>
      <c r="J59" s="64" t="n">
        <v>0.03477717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37.852913</v>
      </c>
      <c r="G60" s="189" t="n">
        <v>41.322026</v>
      </c>
      <c r="H60" s="189" t="n">
        <v>0.9886495199999999</v>
      </c>
      <c r="I60" s="64" t="n">
        <v>0.99223639</v>
      </c>
      <c r="J60" s="64" t="n">
        <v>0.020416573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42.120096</v>
      </c>
      <c r="G61" s="189" t="n">
        <v>45.279993</v>
      </c>
      <c r="H61" s="189" t="n">
        <v>0.99366576</v>
      </c>
      <c r="I61" s="64" t="n">
        <v>0.9962354</v>
      </c>
      <c r="J61" s="64" t="n">
        <v>0.008780293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30.443195</v>
      </c>
      <c r="G63" s="98" t="n">
        <v>34.655993</v>
      </c>
      <c r="H63" s="98" t="n">
        <v>0.96486081</v>
      </c>
      <c r="I63" s="62" t="n">
        <v>0.9711035099999999</v>
      </c>
      <c r="J63" s="62" t="n">
        <v>0.057252884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34.301808</v>
      </c>
      <c r="G64" s="189" t="n">
        <v>37.821635</v>
      </c>
      <c r="H64" s="189" t="n">
        <v>0.97915319</v>
      </c>
      <c r="I64" s="64" t="n">
        <v>0.98455462</v>
      </c>
      <c r="J64" s="64" t="n">
        <v>0.03614138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38.148278</v>
      </c>
      <c r="G65" s="189" t="n">
        <v>41.541199</v>
      </c>
      <c r="H65" s="189" t="n">
        <v>0.9887821</v>
      </c>
      <c r="I65" s="64" t="n">
        <v>0.9924229</v>
      </c>
      <c r="J65" s="64" t="n">
        <v>0.020919802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42.170329</v>
      </c>
      <c r="G66" s="189" t="n">
        <v>45.339865</v>
      </c>
      <c r="H66" s="189" t="n">
        <v>0.99367669</v>
      </c>
      <c r="I66" s="64" t="n">
        <v>0.99625766</v>
      </c>
      <c r="J66" s="64" t="n">
        <v>0.009104563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29.900466</v>
      </c>
      <c r="G68" s="98" t="n">
        <v>33.892101</v>
      </c>
      <c r="H68" s="98" t="n">
        <v>0.963163</v>
      </c>
      <c r="I68" s="62" t="n">
        <v>0.97078438</v>
      </c>
      <c r="J68" s="62" t="n">
        <v>0.059086323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33.669348</v>
      </c>
      <c r="G69" s="189" t="n">
        <v>37.152946</v>
      </c>
      <c r="H69" s="189" t="n">
        <v>0.97813384</v>
      </c>
      <c r="I69" s="64" t="n">
        <v>0.9835405699999999</v>
      </c>
      <c r="J69" s="64" t="n">
        <v>0.036328323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38.391866</v>
      </c>
      <c r="G70" s="189" t="n">
        <v>41.635995</v>
      </c>
      <c r="H70" s="189" t="n">
        <v>0.98900466</v>
      </c>
      <c r="I70" s="64" t="n">
        <v>0.99269512</v>
      </c>
      <c r="J70" s="64" t="n">
        <v>0.018774396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42.428652</v>
      </c>
      <c r="G71" s="189" t="n">
        <v>45.402656</v>
      </c>
      <c r="H71" s="189" t="n">
        <v>0.99383397</v>
      </c>
      <c r="I71" s="64" t="n">
        <v>0.99639531</v>
      </c>
      <c r="J71" s="64" t="n">
        <v>0.008391677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29.750721</v>
      </c>
      <c r="G73" s="98" t="n">
        <v>34.071058</v>
      </c>
      <c r="H73" s="98" t="n">
        <v>0.96551745</v>
      </c>
      <c r="I73" s="62" t="n">
        <v>0.97240718</v>
      </c>
      <c r="J73" s="62" t="n">
        <v>0.056519385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33.340453</v>
      </c>
      <c r="G74" s="189" t="n">
        <v>36.999177</v>
      </c>
      <c r="H74" s="189" t="n">
        <v>0.97903136</v>
      </c>
      <c r="I74" s="64" t="n">
        <v>0.98426702</v>
      </c>
      <c r="J74" s="64" t="n">
        <v>0.035746023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38.255261</v>
      </c>
      <c r="G75" s="189" t="n">
        <v>41.65955</v>
      </c>
      <c r="H75" s="189" t="n">
        <v>0.98921182</v>
      </c>
      <c r="I75" s="64" t="n">
        <v>0.99274893</v>
      </c>
      <c r="J75" s="64" t="n">
        <v>0.018634673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42.500738</v>
      </c>
      <c r="G76" s="189" t="n">
        <v>45.481966</v>
      </c>
      <c r="H76" s="189" t="n">
        <v>0.99391112</v>
      </c>
      <c r="I76" s="64" t="n">
        <v>0.99641465</v>
      </c>
      <c r="J76" s="64" t="n">
        <v>0.008546174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30.432212</v>
      </c>
      <c r="G78" s="98" t="n">
        <v>34.051677</v>
      </c>
      <c r="H78" s="98" t="n">
        <v>0.96720271</v>
      </c>
      <c r="I78" s="62" t="n">
        <v>0.9735189</v>
      </c>
      <c r="J78" s="62" t="n">
        <v>0.055401072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33.633117</v>
      </c>
      <c r="G79" s="189" t="n">
        <v>36.860711</v>
      </c>
      <c r="H79" s="189" t="n">
        <v>0.97968872</v>
      </c>
      <c r="I79" s="64" t="n">
        <v>0.98465733</v>
      </c>
      <c r="J79" s="64" t="n">
        <v>0.036764804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38.162922</v>
      </c>
      <c r="G80" s="189" t="n">
        <v>41.627088</v>
      </c>
      <c r="H80" s="189" t="n">
        <v>0.9892797</v>
      </c>
      <c r="I80" s="64" t="n">
        <v>0.99291137</v>
      </c>
      <c r="J80" s="64" t="n">
        <v>0.019335803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42.519012</v>
      </c>
      <c r="G81" s="189" t="n">
        <v>45.573462</v>
      </c>
      <c r="H81" s="189" t="n">
        <v>0.9939039200000001</v>
      </c>
      <c r="I81" s="64" t="n">
        <v>0.99650556</v>
      </c>
      <c r="J81" s="64" t="n">
        <v>0.008305584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30.745031</v>
      </c>
      <c r="G83" s="98" t="n">
        <v>34.437586</v>
      </c>
      <c r="H83" s="98" t="n">
        <v>0.9682630800000001</v>
      </c>
      <c r="I83" s="62" t="n">
        <v>0.97425054</v>
      </c>
      <c r="J83" s="62" t="n">
        <v>0.054803364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34.437875</v>
      </c>
      <c r="G84" s="189" t="n">
        <v>37.689896</v>
      </c>
      <c r="H84" s="189" t="n">
        <v>0.98024382</v>
      </c>
      <c r="I84" s="64" t="n">
        <v>0.98572472</v>
      </c>
      <c r="J84" s="64" t="n">
        <v>0.03449157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38.591402</v>
      </c>
      <c r="G85" s="189" t="n">
        <v>41.858445</v>
      </c>
      <c r="H85" s="189" t="n">
        <v>0.98901774</v>
      </c>
      <c r="I85" s="64" t="n">
        <v>0.99277032</v>
      </c>
      <c r="J85" s="64" t="n">
        <v>0.018462349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42.45681</v>
      </c>
      <c r="G86" s="189" t="n">
        <v>45.45167</v>
      </c>
      <c r="H86" s="189" t="n">
        <v>0.99370508</v>
      </c>
      <c r="I86" s="64" t="n">
        <v>0.9964276399999999</v>
      </c>
      <c r="J86" s="64" t="n">
        <v>0.008743829999999999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31.06886</v>
      </c>
      <c r="G88" s="98" t="n">
        <v>34.823481</v>
      </c>
      <c r="H88" s="98" t="n">
        <v>0.96972362</v>
      </c>
      <c r="I88" s="62" t="n">
        <v>0.97492188</v>
      </c>
      <c r="J88" s="62" t="n">
        <v>0.053475417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34.51779</v>
      </c>
      <c r="G89" s="189" t="n">
        <v>37.750995</v>
      </c>
      <c r="H89" s="189" t="n">
        <v>0.98112432</v>
      </c>
      <c r="I89" s="64" t="n">
        <v>0.9864165</v>
      </c>
      <c r="J89" s="64" t="n">
        <v>0.033139195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38.780494</v>
      </c>
      <c r="G90" s="189" t="n">
        <v>42.033202</v>
      </c>
      <c r="H90" s="189" t="n">
        <v>0.98953532</v>
      </c>
      <c r="I90" s="64" t="n">
        <v>0.99303243</v>
      </c>
      <c r="J90" s="64" t="n">
        <v>0.018447941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42.932434</v>
      </c>
      <c r="G91" s="189" t="n">
        <v>45.930777</v>
      </c>
      <c r="H91" s="189" t="n">
        <v>0.9940652800000001</v>
      </c>
      <c r="I91" s="64" t="n">
        <v>0.99662352</v>
      </c>
      <c r="J91" s="64" t="n">
        <v>0.008332750999999999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31.224758</v>
      </c>
      <c r="G93" s="98" t="n">
        <v>34.979716</v>
      </c>
      <c r="H93" s="98" t="n">
        <v>0.9699669400000001</v>
      </c>
      <c r="I93" s="62" t="n">
        <v>0.9744119999999999</v>
      </c>
      <c r="J93" s="62" t="n">
        <v>0.053649917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34.836698</v>
      </c>
      <c r="G94" s="189" t="n">
        <v>38.144901</v>
      </c>
      <c r="H94" s="189" t="n">
        <v>0.9816055</v>
      </c>
      <c r="I94" s="64" t="n">
        <v>0.98649038</v>
      </c>
      <c r="J94" s="64" t="n">
        <v>0.033645023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38.719039</v>
      </c>
      <c r="G95" s="189" t="n">
        <v>42.081688</v>
      </c>
      <c r="H95" s="189" t="n">
        <v>0.98991289</v>
      </c>
      <c r="I95" s="64" t="n">
        <v>0.99330243</v>
      </c>
      <c r="J95" s="64" t="n">
        <v>0.018911956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43.095831</v>
      </c>
      <c r="G96" s="189" t="n">
        <v>46.156645</v>
      </c>
      <c r="H96" s="189" t="n">
        <v>0.99428189</v>
      </c>
      <c r="I96" s="64" t="n">
        <v>0.99676707</v>
      </c>
      <c r="J96" s="64" t="n">
        <v>0.00852029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31.028119</v>
      </c>
      <c r="G98" s="98" t="n">
        <v>35.148777</v>
      </c>
      <c r="H98" s="98" t="n">
        <v>0.96800906</v>
      </c>
      <c r="I98" s="62" t="n">
        <v>0.97285746</v>
      </c>
      <c r="J98" s="62" t="n">
        <v>0.05498131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34.831209</v>
      </c>
      <c r="G99" s="189" t="n">
        <v>38.204884</v>
      </c>
      <c r="H99" s="189" t="n">
        <v>0.98074014</v>
      </c>
      <c r="I99" s="64" t="n">
        <v>0.98570543</v>
      </c>
      <c r="J99" s="64" t="n">
        <v>0.035139233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38.832758</v>
      </c>
      <c r="G100" s="189" t="n">
        <v>41.974089</v>
      </c>
      <c r="H100" s="189" t="n">
        <v>0.98981992</v>
      </c>
      <c r="I100" s="64" t="n">
        <v>0.99306434</v>
      </c>
      <c r="J100" s="64" t="n">
        <v>0.01926915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43.023969</v>
      </c>
      <c r="G101" s="189" t="n">
        <v>46.080246</v>
      </c>
      <c r="H101" s="189" t="n">
        <v>0.99420731</v>
      </c>
      <c r="I101" s="64" t="n">
        <v>0.9967137700000001</v>
      </c>
      <c r="J101" s="64" t="n">
        <v>0.008694164000000001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31.453808</v>
      </c>
      <c r="G103" s="98" t="n">
        <v>35.755287</v>
      </c>
      <c r="H103" s="98" t="n">
        <v>0.96932752</v>
      </c>
      <c r="I103" s="62" t="n">
        <v>0.97727827</v>
      </c>
      <c r="J103" s="62" t="n">
        <v>0.06265622999999999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34.720869</v>
      </c>
      <c r="G104" s="189" t="n">
        <v>38.385234</v>
      </c>
      <c r="H104" s="189" t="n">
        <v>0.98062762</v>
      </c>
      <c r="I104" s="64" t="n">
        <v>0.98686591</v>
      </c>
      <c r="J104" s="64" t="n">
        <v>0.03954006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39.230412</v>
      </c>
      <c r="G105" s="189" t="n">
        <v>42.399489</v>
      </c>
      <c r="H105" s="189" t="n">
        <v>0.98974007</v>
      </c>
      <c r="I105" s="64" t="n">
        <v>0.99375133</v>
      </c>
      <c r="J105" s="64" t="n">
        <v>0.020241003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43.187646</v>
      </c>
      <c r="G106" s="189" t="n">
        <v>46.064627</v>
      </c>
      <c r="H106" s="189" t="n">
        <v>0.9939063</v>
      </c>
      <c r="I106" s="64" t="n">
        <v>0.99675556</v>
      </c>
      <c r="J106" s="64" t="n">
        <v>0.0097402185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>
        <v>31.239734</v>
      </c>
      <c r="G108" s="98" t="n">
        <v>35.700318</v>
      </c>
      <c r="H108" s="98" t="n">
        <v>0.97046082</v>
      </c>
      <c r="I108" s="62" t="n">
        <v>0.97791937</v>
      </c>
      <c r="J108" s="62" t="n">
        <v>0.055458963</v>
      </c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>
        <v>34.592547</v>
      </c>
      <c r="G109" s="189" t="n">
        <v>38.397471</v>
      </c>
      <c r="H109" s="189" t="n">
        <v>0.98125653</v>
      </c>
      <c r="I109" s="64" t="n">
        <v>0.98704602</v>
      </c>
      <c r="J109" s="64" t="n">
        <v>0.03460264</v>
      </c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>
        <v>39.077278</v>
      </c>
      <c r="G110" s="189" t="n">
        <v>42.29736</v>
      </c>
      <c r="H110" s="189" t="n">
        <v>0.9897448</v>
      </c>
      <c r="I110" s="64" t="n">
        <v>0.9935492500000001</v>
      </c>
      <c r="J110" s="64" t="n">
        <v>0.018865302</v>
      </c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>
        <v>43.039755</v>
      </c>
      <c r="G111" s="189" t="n">
        <v>45.894636</v>
      </c>
      <c r="H111" s="189" t="n">
        <v>0.99387736</v>
      </c>
      <c r="I111" s="64" t="n">
        <v>0.9966959</v>
      </c>
      <c r="J111" s="64" t="n">
        <v>0.009478701000000001</v>
      </c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>
        <v>32.214711</v>
      </c>
      <c r="G113" s="98" t="n">
        <v>36.158378</v>
      </c>
      <c r="H113" s="98" t="n">
        <v>0.97187412</v>
      </c>
      <c r="I113" s="62" t="n">
        <v>0.97966802</v>
      </c>
      <c r="J113" s="62" t="n">
        <v>0.0538784</v>
      </c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>
        <v>35.115896</v>
      </c>
      <c r="G114" s="189" t="n">
        <v>38.634635</v>
      </c>
      <c r="H114" s="189" t="n">
        <v>0.9816889</v>
      </c>
      <c r="I114" s="64" t="n">
        <v>0.98752365</v>
      </c>
      <c r="J114" s="64" t="n">
        <v>0.03512109</v>
      </c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>
        <v>39.030267</v>
      </c>
      <c r="G115" s="189" t="n">
        <v>42.279104</v>
      </c>
      <c r="H115" s="189" t="n">
        <v>0.98976984</v>
      </c>
      <c r="I115" s="64" t="n">
        <v>0.99372802</v>
      </c>
      <c r="J115" s="64" t="n">
        <v>0.019395065</v>
      </c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>
        <v>43.101464</v>
      </c>
      <c r="G116" s="189" t="n">
        <v>46.035188</v>
      </c>
      <c r="H116" s="189" t="n">
        <v>0.99385892</v>
      </c>
      <c r="I116" s="64" t="n">
        <v>0.99682106</v>
      </c>
      <c r="J116" s="64" t="n">
        <v>0.0093191825</v>
      </c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>
        <v>32.716514</v>
      </c>
      <c r="G118" s="98" t="n">
        <v>36.636375</v>
      </c>
      <c r="H118" s="98" t="n">
        <v>0.97337765</v>
      </c>
      <c r="I118" s="62" t="n">
        <v>0.98112689</v>
      </c>
      <c r="J118" s="62" t="n">
        <v>0.053948857</v>
      </c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>
        <v>35.493218</v>
      </c>
      <c r="G119" s="189" t="n">
        <v>39.009602</v>
      </c>
      <c r="H119" s="189" t="n">
        <v>0.9824879</v>
      </c>
      <c r="I119" s="64" t="n">
        <v>0.98803171</v>
      </c>
      <c r="J119" s="64" t="n">
        <v>0.035149496</v>
      </c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>
        <v>39.190933</v>
      </c>
      <c r="G120" s="189" t="n">
        <v>42.372473</v>
      </c>
      <c r="H120" s="189" t="n">
        <v>0.98972677</v>
      </c>
      <c r="I120" s="64" t="n">
        <v>0.99375252</v>
      </c>
      <c r="J120" s="64" t="n">
        <v>0.020171754</v>
      </c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>
        <v>43.188724</v>
      </c>
      <c r="G121" s="189" t="n">
        <v>46.138888</v>
      </c>
      <c r="H121" s="189" t="n">
        <v>0.9938353</v>
      </c>
      <c r="I121" s="64" t="n">
        <v>0.99685265</v>
      </c>
      <c r="J121" s="64" t="n">
        <v>0.009842066999999999</v>
      </c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>
        <v>32.696399</v>
      </c>
      <c r="G123" s="98" t="n">
        <v>36.520204</v>
      </c>
      <c r="H123" s="98" t="n">
        <v>0.97267371</v>
      </c>
      <c r="I123" s="62" t="n">
        <v>0.98012132</v>
      </c>
      <c r="J123" s="62" t="n">
        <v>0.051537484</v>
      </c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>
        <v>35.20743</v>
      </c>
      <c r="G124" s="189" t="n">
        <v>38.654337</v>
      </c>
      <c r="H124" s="189" t="n">
        <v>0.9820852799999999</v>
      </c>
      <c r="I124" s="64" t="n">
        <v>0.98752789</v>
      </c>
      <c r="J124" s="64" t="n">
        <v>0.03375598</v>
      </c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>
        <v>38.969108</v>
      </c>
      <c r="G125" s="189" t="n">
        <v>42.118175</v>
      </c>
      <c r="H125" s="189" t="n">
        <v>0.9896192700000001</v>
      </c>
      <c r="I125" s="64" t="n">
        <v>0.99350612</v>
      </c>
      <c r="J125" s="64" t="n">
        <v>0.019592403</v>
      </c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>
        <v>43.128305</v>
      </c>
      <c r="G126" s="189" t="n">
        <v>46.048755</v>
      </c>
      <c r="H126" s="189" t="n">
        <v>0.99387772</v>
      </c>
      <c r="I126" s="64" t="n">
        <v>0.9967642799999999</v>
      </c>
      <c r="J126" s="64" t="n">
        <v>0.009288831000000001</v>
      </c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>
        <v>32.232491</v>
      </c>
      <c r="G128" s="98" t="n">
        <v>35.978036</v>
      </c>
      <c r="H128" s="98" t="n">
        <v>0.97182765</v>
      </c>
      <c r="I128" s="62" t="n">
        <v>0.97843518</v>
      </c>
      <c r="J128" s="62" t="n">
        <v>0.053696983</v>
      </c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>
        <v>34.781429</v>
      </c>
      <c r="G129" s="189" t="n">
        <v>38.191703</v>
      </c>
      <c r="H129" s="189" t="n">
        <v>0.9818532</v>
      </c>
      <c r="I129" s="64" t="n">
        <v>0.98704114</v>
      </c>
      <c r="J129" s="64" t="n">
        <v>0.0353957</v>
      </c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>
        <v>38.779219</v>
      </c>
      <c r="G130" s="189" t="n">
        <v>42.010648</v>
      </c>
      <c r="H130" s="189" t="n">
        <v>0.98967762</v>
      </c>
      <c r="I130" s="64" t="n">
        <v>0.99353741</v>
      </c>
      <c r="J130" s="64" t="n">
        <v>0.01931164</v>
      </c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>
        <v>43.244596</v>
      </c>
      <c r="G131" s="189" t="n">
        <v>46.21832</v>
      </c>
      <c r="H131" s="189" t="n">
        <v>0.99392144</v>
      </c>
      <c r="I131" s="64" t="n">
        <v>0.99680792</v>
      </c>
      <c r="J131" s="64" t="n">
        <v>0.009052163</v>
      </c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>
        <v>31.858552</v>
      </c>
      <c r="G133" s="98" t="n">
        <v>36.000498</v>
      </c>
      <c r="H133" s="98" t="n">
        <v>0.97027093</v>
      </c>
      <c r="I133" s="62" t="n">
        <v>0.97716441</v>
      </c>
      <c r="J133" s="62" t="n">
        <v>0.055414774</v>
      </c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>
        <v>34.926887</v>
      </c>
      <c r="G134" s="189" t="n">
        <v>38.57694</v>
      </c>
      <c r="H134" s="189" t="n">
        <v>0.98123035</v>
      </c>
      <c r="I134" s="64" t="n">
        <v>0.98621298</v>
      </c>
      <c r="J134" s="64" t="n">
        <v>0.036109526</v>
      </c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>
        <v>38.993254</v>
      </c>
      <c r="G135" s="189" t="n">
        <v>42.179728</v>
      </c>
      <c r="H135" s="189" t="n">
        <v>0.98967444</v>
      </c>
      <c r="I135" s="64" t="n">
        <v>0.99342455</v>
      </c>
      <c r="J135" s="64" t="n">
        <v>0.019769825</v>
      </c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>
        <v>43.305468</v>
      </c>
      <c r="G136" s="189" t="n">
        <v>46.310912</v>
      </c>
      <c r="H136" s="189" t="n">
        <v>0.9939003</v>
      </c>
      <c r="I136" s="64" t="n">
        <v>0.99681969</v>
      </c>
      <c r="J136" s="64" t="n">
        <v>0.00947546</v>
      </c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breakdance_track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27586.312</v>
      </c>
      <c r="F16" s="168" t="n">
        <v>21718.824</v>
      </c>
      <c r="G16" s="168" t="n">
        <v>9388.472</v>
      </c>
      <c r="H16" s="168" t="n">
        <v>2528.552</v>
      </c>
      <c r="I16" s="168" t="n">
        <v>517.896</v>
      </c>
      <c r="J16" s="168" t="n">
        <v>34406.928</v>
      </c>
      <c r="K16" s="62" t="n">
        <v>22848.36</v>
      </c>
      <c r="L16" s="62" t="n">
        <v>7310.576</v>
      </c>
      <c r="M16" s="62" t="n">
        <v>17.848</v>
      </c>
      <c r="N16" s="57" t="n"/>
      <c r="O16" s="344" t="n"/>
      <c r="P16" s="131" t="n">
        <v>106.109</v>
      </c>
      <c r="Q16" s="131" t="n">
        <v>46.203</v>
      </c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27586.312</v>
      </c>
      <c r="F17" s="169" t="n">
        <v>28682.96</v>
      </c>
      <c r="G17" s="169" t="n">
        <v>24500.664</v>
      </c>
      <c r="H17" s="169" t="n">
        <v>11622.264</v>
      </c>
      <c r="I17" s="169" t="n">
        <v>3709.104</v>
      </c>
      <c r="J17" s="169" t="n">
        <v>44579.208</v>
      </c>
      <c r="K17" s="64" t="n">
        <v>30459.16</v>
      </c>
      <c r="L17" s="64" t="n">
        <v>9684.799999999999</v>
      </c>
      <c r="M17" s="64" t="n">
        <v>18.024</v>
      </c>
      <c r="N17" s="58" t="n"/>
      <c r="O17" s="330" t="n"/>
      <c r="P17" s="146" t="n">
        <v>107.187</v>
      </c>
      <c r="Q17" s="146" t="n">
        <v>46.218</v>
      </c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27586.312</v>
      </c>
      <c r="F18" s="169" t="n">
        <v>35797.776</v>
      </c>
      <c r="G18" s="169" t="n">
        <v>42769.528</v>
      </c>
      <c r="H18" s="169" t="n">
        <v>27860.896</v>
      </c>
      <c r="I18" s="169" t="n">
        <v>16140.888</v>
      </c>
      <c r="J18" s="169" t="n">
        <v>55066.704</v>
      </c>
      <c r="K18" s="64" t="n">
        <v>38386.776</v>
      </c>
      <c r="L18" s="64" t="n">
        <v>12148.12</v>
      </c>
      <c r="M18" s="64" t="n">
        <v>18.048</v>
      </c>
      <c r="N18" s="58" t="n"/>
      <c r="O18" s="330" t="n"/>
      <c r="P18" s="146" t="n">
        <v>107.343</v>
      </c>
      <c r="Q18" s="146" t="n">
        <v>47.281</v>
      </c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27586.312</v>
      </c>
      <c r="F19" s="169" t="n">
        <v>42608.632</v>
      </c>
      <c r="G19" s="169" t="n">
        <v>62115.728</v>
      </c>
      <c r="H19" s="169" t="n">
        <v>52489.56</v>
      </c>
      <c r="I19" s="169" t="n">
        <v>43518.656</v>
      </c>
      <c r="J19" s="169" t="n">
        <v>65978.96799999999</v>
      </c>
      <c r="K19" s="64" t="n">
        <v>46665.776</v>
      </c>
      <c r="L19" s="64" t="n">
        <v>14746.24</v>
      </c>
      <c r="M19" s="64" t="n">
        <v>18.064</v>
      </c>
      <c r="N19" s="58" t="n"/>
      <c r="O19" s="330" t="n"/>
      <c r="P19" s="146" t="n">
        <v>111.531</v>
      </c>
      <c r="Q19" s="146" t="n">
        <v>47.687</v>
      </c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26.936242</v>
      </c>
      <c r="G33" s="98" t="n">
        <v>30.980046</v>
      </c>
      <c r="H33" s="98" t="n">
        <v>0.92467211</v>
      </c>
      <c r="I33" s="62" t="n">
        <v>0.95320542</v>
      </c>
      <c r="J33" s="62" t="n">
        <v>0.066731155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31.922419</v>
      </c>
      <c r="G34" s="189" t="n">
        <v>35.408685</v>
      </c>
      <c r="H34" s="189" t="n">
        <v>0.96408777</v>
      </c>
      <c r="I34" s="64" t="n">
        <v>0.97761695</v>
      </c>
      <c r="J34" s="64" t="n">
        <v>0.031588856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37.37482</v>
      </c>
      <c r="G35" s="189" t="n">
        <v>40.743876</v>
      </c>
      <c r="H35" s="189" t="n">
        <v>0.9864629</v>
      </c>
      <c r="I35" s="64" t="n">
        <v>0.99085504</v>
      </c>
      <c r="J35" s="64" t="n">
        <v>0.012884662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42.127275</v>
      </c>
      <c r="G36" s="189" t="n">
        <v>45.300283</v>
      </c>
      <c r="H36" s="189" t="n">
        <v>0.99390271</v>
      </c>
      <c r="I36" s="64" t="n">
        <v>0.9959839</v>
      </c>
      <c r="J36" s="64" t="n">
        <v>0.005301236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28.859598</v>
      </c>
      <c r="G38" s="98" t="n">
        <v>33.145971</v>
      </c>
      <c r="H38" s="98" t="n">
        <v>0.94758279</v>
      </c>
      <c r="I38" s="62" t="n">
        <v>0.97025374</v>
      </c>
      <c r="J38" s="62" t="n">
        <v>0.06452184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33.902729</v>
      </c>
      <c r="G39" s="189" t="n">
        <v>37.391949</v>
      </c>
      <c r="H39" s="189" t="n">
        <v>0.9775290599999999</v>
      </c>
      <c r="I39" s="64" t="n">
        <v>0.985912</v>
      </c>
      <c r="J39" s="64" t="n">
        <v>0.029973777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39.598001</v>
      </c>
      <c r="G40" s="189" t="n">
        <v>42.811985</v>
      </c>
      <c r="H40" s="189" t="n">
        <v>0.99144225</v>
      </c>
      <c r="I40" s="64" t="n">
        <v>0.99465631</v>
      </c>
      <c r="J40" s="64" t="n">
        <v>0.011870739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43.706999</v>
      </c>
      <c r="G41" s="189" t="n">
        <v>46.692963</v>
      </c>
      <c r="H41" s="189" t="n">
        <v>0.9952925500000001</v>
      </c>
      <c r="I41" s="64" t="n">
        <v>0.9971969000000001</v>
      </c>
      <c r="J41" s="64" t="n">
        <v>0.0054941443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27.532579</v>
      </c>
      <c r="G43" s="98" t="n">
        <v>31.374902</v>
      </c>
      <c r="H43" s="98" t="n">
        <v>0.93913934</v>
      </c>
      <c r="I43" s="62" t="n">
        <v>0.9631993599999999</v>
      </c>
      <c r="J43" s="62" t="n">
        <v>0.07265789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33.155396</v>
      </c>
      <c r="G44" s="189" t="n">
        <v>36.459813</v>
      </c>
      <c r="H44" s="189" t="n">
        <v>0.9735812700000001</v>
      </c>
      <c r="I44" s="64" t="n">
        <v>0.98375421</v>
      </c>
      <c r="J44" s="64" t="n">
        <v>0.033887643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38.567207</v>
      </c>
      <c r="G45" s="189" t="n">
        <v>41.89893</v>
      </c>
      <c r="H45" s="189" t="n">
        <v>0.99001843</v>
      </c>
      <c r="I45" s="64" t="n">
        <v>0.99334831</v>
      </c>
      <c r="J45" s="64" t="n">
        <v>0.012803113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43.127007</v>
      </c>
      <c r="G46" s="189" t="n">
        <v>46.166632</v>
      </c>
      <c r="H46" s="189" t="n">
        <v>0.99513272</v>
      </c>
      <c r="I46" s="64" t="n">
        <v>0.99691883</v>
      </c>
      <c r="J46" s="64" t="n">
        <v>0.005334193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27.056294</v>
      </c>
      <c r="G48" s="98" t="n">
        <v>31.992712</v>
      </c>
      <c r="H48" s="98" t="n">
        <v>0.94080555</v>
      </c>
      <c r="I48" s="62" t="n">
        <v>0.96369844</v>
      </c>
      <c r="J48" s="62" t="n">
        <v>0.07476321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31.435636</v>
      </c>
      <c r="G49" s="189" t="n">
        <v>35.525586</v>
      </c>
      <c r="H49" s="189" t="n">
        <v>0.97415497</v>
      </c>
      <c r="I49" s="64" t="n">
        <v>0.98180416</v>
      </c>
      <c r="J49" s="64" t="n">
        <v>0.034758393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37.718817</v>
      </c>
      <c r="G50" s="189" t="n">
        <v>40.894444</v>
      </c>
      <c r="H50" s="189" t="n">
        <v>0.98981038</v>
      </c>
      <c r="I50" s="64" t="n">
        <v>0.99314943</v>
      </c>
      <c r="J50" s="64" t="n">
        <v>0.014949734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42.482235</v>
      </c>
      <c r="G51" s="189" t="n">
        <v>45.491524</v>
      </c>
      <c r="H51" s="189" t="n">
        <v>0.99480619</v>
      </c>
      <c r="I51" s="64" t="n">
        <v>0.9968282000000001</v>
      </c>
      <c r="J51" s="64" t="n">
        <v>0.006507155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28.467542</v>
      </c>
      <c r="G53" s="98" t="n">
        <v>32.470944</v>
      </c>
      <c r="H53" s="98" t="n">
        <v>0.93883748</v>
      </c>
      <c r="I53" s="62" t="n">
        <v>0.96814847</v>
      </c>
      <c r="J53" s="62" t="n">
        <v>0.062265083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33.456874</v>
      </c>
      <c r="G54" s="189" t="n">
        <v>36.829814</v>
      </c>
      <c r="H54" s="189" t="n">
        <v>0.97430544</v>
      </c>
      <c r="I54" s="64" t="n">
        <v>0.98500202</v>
      </c>
      <c r="J54" s="64" t="n">
        <v>0.027604725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38.812077</v>
      </c>
      <c r="G55" s="189" t="n">
        <v>41.970401</v>
      </c>
      <c r="H55" s="189" t="n">
        <v>0.99001259</v>
      </c>
      <c r="I55" s="64" t="n">
        <v>0.99362799</v>
      </c>
      <c r="J55" s="64" t="n">
        <v>0.010761149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42.805835</v>
      </c>
      <c r="G56" s="189" t="n">
        <v>45.673671</v>
      </c>
      <c r="H56" s="189" t="n">
        <v>0.9948527700000001</v>
      </c>
      <c r="I56" s="64" t="n">
        <v>0.99674597</v>
      </c>
      <c r="J56" s="64" t="n">
        <v>0.004652775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28.183567</v>
      </c>
      <c r="G58" s="98" t="n">
        <v>31.969922</v>
      </c>
      <c r="H58" s="98" t="n">
        <v>0.9382341199999999</v>
      </c>
      <c r="I58" s="62" t="n">
        <v>0.96368782</v>
      </c>
      <c r="J58" s="62" t="n">
        <v>0.06903758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33.211029</v>
      </c>
      <c r="G59" s="189" t="n">
        <v>36.519296</v>
      </c>
      <c r="H59" s="189" t="n">
        <v>0.97152859</v>
      </c>
      <c r="I59" s="64" t="n">
        <v>0.98301729</v>
      </c>
      <c r="J59" s="64" t="n">
        <v>0.032376997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38.450479</v>
      </c>
      <c r="G60" s="189" t="n">
        <v>41.772239</v>
      </c>
      <c r="H60" s="189" t="n">
        <v>0.98914129</v>
      </c>
      <c r="I60" s="64" t="n">
        <v>0.99297323</v>
      </c>
      <c r="J60" s="64" t="n">
        <v>0.012522081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42.84989</v>
      </c>
      <c r="G61" s="189" t="n">
        <v>45.907967</v>
      </c>
      <c r="H61" s="189" t="n">
        <v>0.99474059</v>
      </c>
      <c r="I61" s="64" t="n">
        <v>0.99669226</v>
      </c>
      <c r="J61" s="64" t="n">
        <v>0.0050912346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27.555868</v>
      </c>
      <c r="G63" s="98" t="n">
        <v>31.658059</v>
      </c>
      <c r="H63" s="98" t="n">
        <v>0.92661498</v>
      </c>
      <c r="I63" s="62" t="n">
        <v>0.96182771</v>
      </c>
      <c r="J63" s="62" t="n">
        <v>0.070045814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32.551997</v>
      </c>
      <c r="G64" s="189" t="n">
        <v>36.031007</v>
      </c>
      <c r="H64" s="189" t="n">
        <v>0.9708027299999999</v>
      </c>
      <c r="I64" s="64" t="n">
        <v>0.98255462</v>
      </c>
      <c r="J64" s="64" t="n">
        <v>0.030508602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38.213181</v>
      </c>
      <c r="G65" s="189" t="n">
        <v>41.549028</v>
      </c>
      <c r="H65" s="189" t="n">
        <v>0.98937257</v>
      </c>
      <c r="I65" s="64" t="n">
        <v>0.99310627</v>
      </c>
      <c r="J65" s="64" t="n">
        <v>0.011298017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42.569971</v>
      </c>
      <c r="G66" s="189" t="n">
        <v>45.599787</v>
      </c>
      <c r="H66" s="189" t="n">
        <v>0.9947909</v>
      </c>
      <c r="I66" s="64" t="n">
        <v>0.99667609</v>
      </c>
      <c r="J66" s="64" t="n">
        <v>0.004554684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28.082478</v>
      </c>
      <c r="G68" s="98" t="n">
        <v>31.987462</v>
      </c>
      <c r="H68" s="98" t="n">
        <v>0.93142205</v>
      </c>
      <c r="I68" s="62" t="n">
        <v>0.96217524</v>
      </c>
      <c r="J68" s="62" t="n">
        <v>0.06818324000000001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33.159669</v>
      </c>
      <c r="G69" s="189" t="n">
        <v>36.495512</v>
      </c>
      <c r="H69" s="189" t="n">
        <v>0.96868522</v>
      </c>
      <c r="I69" s="64" t="n">
        <v>0.98246524</v>
      </c>
      <c r="J69" s="64" t="n">
        <v>0.032420248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38.276766</v>
      </c>
      <c r="G70" s="189" t="n">
        <v>41.586496</v>
      </c>
      <c r="H70" s="189" t="n">
        <v>0.98805633</v>
      </c>
      <c r="I70" s="64" t="n">
        <v>0.99251114</v>
      </c>
      <c r="J70" s="64" t="n">
        <v>0.012784223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42.606084</v>
      </c>
      <c r="G71" s="189" t="n">
        <v>45.637774</v>
      </c>
      <c r="H71" s="189" t="n">
        <v>0.9942942299999999</v>
      </c>
      <c r="I71" s="64" t="n">
        <v>0.99641339</v>
      </c>
      <c r="J71" s="64" t="n">
        <v>0.005282265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28.476116</v>
      </c>
      <c r="G73" s="98" t="n">
        <v>32.736994</v>
      </c>
      <c r="H73" s="98" t="n">
        <v>0.94215236</v>
      </c>
      <c r="I73" s="62" t="n">
        <v>0.96658323</v>
      </c>
      <c r="J73" s="62" t="n">
        <v>0.07081187999999999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32.659715</v>
      </c>
      <c r="G74" s="189" t="n">
        <v>36.380222</v>
      </c>
      <c r="H74" s="189" t="n">
        <v>0.97503505</v>
      </c>
      <c r="I74" s="64" t="n">
        <v>0.98309841</v>
      </c>
      <c r="J74" s="64" t="n">
        <v>0.034958262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38.475654</v>
      </c>
      <c r="G75" s="189" t="n">
        <v>41.839498</v>
      </c>
      <c r="H75" s="189" t="n">
        <v>0.99070345</v>
      </c>
      <c r="I75" s="64" t="n">
        <v>0.9936802</v>
      </c>
      <c r="J75" s="64" t="n">
        <v>0.01399187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43.294228</v>
      </c>
      <c r="G76" s="189" t="n">
        <v>46.348145</v>
      </c>
      <c r="H76" s="189" t="n">
        <v>0.99531201</v>
      </c>
      <c r="I76" s="64" t="n">
        <v>0.99702736</v>
      </c>
      <c r="J76" s="64" t="n">
        <v>0.005756169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26.684056</v>
      </c>
      <c r="G78" s="98" t="n">
        <v>31.148501</v>
      </c>
      <c r="H78" s="98" t="n">
        <v>0.93373834</v>
      </c>
      <c r="I78" s="62" t="n">
        <v>0.95715045</v>
      </c>
      <c r="J78" s="62" t="n">
        <v>0.07770152399999999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32.494247</v>
      </c>
      <c r="G79" s="189" t="n">
        <v>36.101688</v>
      </c>
      <c r="H79" s="189" t="n">
        <v>0.97381213</v>
      </c>
      <c r="I79" s="64" t="n">
        <v>0.98263414</v>
      </c>
      <c r="J79" s="64" t="n">
        <v>0.032398514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38.190931</v>
      </c>
      <c r="G80" s="189" t="n">
        <v>41.539164</v>
      </c>
      <c r="H80" s="189" t="n">
        <v>0.99019231</v>
      </c>
      <c r="I80" s="64" t="n">
        <v>0.99321351</v>
      </c>
      <c r="J80" s="64" t="n">
        <v>0.012466921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42.783799</v>
      </c>
      <c r="G81" s="189" t="n">
        <v>45.861219</v>
      </c>
      <c r="H81" s="189" t="n">
        <v>0.99521022</v>
      </c>
      <c r="I81" s="64" t="n">
        <v>0.99684722</v>
      </c>
      <c r="J81" s="64" t="n">
        <v>0.0053521246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28.657352</v>
      </c>
      <c r="G83" s="98" t="n">
        <v>32.735272</v>
      </c>
      <c r="H83" s="98" t="n">
        <v>0.9414138</v>
      </c>
      <c r="I83" s="62" t="n">
        <v>0.96736934</v>
      </c>
      <c r="J83" s="62" t="n">
        <v>0.06863101000000001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33.427051</v>
      </c>
      <c r="G84" s="189" t="n">
        <v>36.950348</v>
      </c>
      <c r="H84" s="189" t="n">
        <v>0.97516297</v>
      </c>
      <c r="I84" s="64" t="n">
        <v>0.98464436</v>
      </c>
      <c r="J84" s="64" t="n">
        <v>0.03359653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38.685095</v>
      </c>
      <c r="G85" s="189" t="n">
        <v>42.010907</v>
      </c>
      <c r="H85" s="189" t="n">
        <v>0.9906233</v>
      </c>
      <c r="I85" s="64" t="n">
        <v>0.99382426</v>
      </c>
      <c r="J85" s="64" t="n">
        <v>0.012941545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43.3565</v>
      </c>
      <c r="G86" s="189" t="n">
        <v>46.382054</v>
      </c>
      <c r="H86" s="189" t="n">
        <v>0.99517346</v>
      </c>
      <c r="I86" s="64" t="n">
        <v>0.99713139</v>
      </c>
      <c r="J86" s="64" t="n">
        <v>0.0052180113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28.705568</v>
      </c>
      <c r="G88" s="98" t="n">
        <v>32.972698</v>
      </c>
      <c r="H88" s="98" t="n">
        <v>0.94321329</v>
      </c>
      <c r="I88" s="62" t="n">
        <v>0.96873929</v>
      </c>
      <c r="J88" s="62" t="n">
        <v>0.075176045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33.252313</v>
      </c>
      <c r="G89" s="189" t="n">
        <v>36.967416</v>
      </c>
      <c r="H89" s="189" t="n">
        <v>0.97643395</v>
      </c>
      <c r="I89" s="64" t="n">
        <v>0.98505399</v>
      </c>
      <c r="J89" s="64" t="n">
        <v>0.03610176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38.867603</v>
      </c>
      <c r="G90" s="189" t="n">
        <v>42.185381</v>
      </c>
      <c r="H90" s="189" t="n">
        <v>0.99116055</v>
      </c>
      <c r="I90" s="64" t="n">
        <v>0.99417055</v>
      </c>
      <c r="J90" s="64" t="n">
        <v>0.0147810895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43.554598</v>
      </c>
      <c r="G91" s="189" t="n">
        <v>46.496382</v>
      </c>
      <c r="H91" s="189" t="n">
        <v>0.9953460200000001</v>
      </c>
      <c r="I91" s="64" t="n">
        <v>0.99712694</v>
      </c>
      <c r="J91" s="64" t="n">
        <v>0.0064471466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28.940981</v>
      </c>
      <c r="G93" s="98" t="n">
        <v>32.746878</v>
      </c>
      <c r="H93" s="98" t="n">
        <v>0.94611786</v>
      </c>
      <c r="I93" s="62" t="n">
        <v>0.96896925</v>
      </c>
      <c r="J93" s="62" t="n">
        <v>0.07363523499999999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33.666886</v>
      </c>
      <c r="G94" s="189" t="n">
        <v>37.122446</v>
      </c>
      <c r="H94" s="189" t="n">
        <v>0.97657288</v>
      </c>
      <c r="I94" s="64" t="n">
        <v>0.9849323</v>
      </c>
      <c r="J94" s="64" t="n">
        <v>0.0371233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38.809525</v>
      </c>
      <c r="G95" s="189" t="n">
        <v>42.18658</v>
      </c>
      <c r="H95" s="189" t="n">
        <v>0.9909577000000001</v>
      </c>
      <c r="I95" s="64" t="n">
        <v>0.99381441</v>
      </c>
      <c r="J95" s="64" t="n">
        <v>0.013968283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43.914312</v>
      </c>
      <c r="G96" s="189" t="n">
        <v>46.947366</v>
      </c>
      <c r="H96" s="189" t="n">
        <v>0.99535551</v>
      </c>
      <c r="I96" s="64" t="n">
        <v>0.99722156</v>
      </c>
      <c r="J96" s="64" t="n">
        <v>0.006108699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28.530982</v>
      </c>
      <c r="G98" s="98" t="n">
        <v>32.375521</v>
      </c>
      <c r="H98" s="98" t="n">
        <v>0.9458137599999999</v>
      </c>
      <c r="I98" s="62" t="n">
        <v>0.9684903500000001</v>
      </c>
      <c r="J98" s="62" t="n">
        <v>0.0661586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33.674043</v>
      </c>
      <c r="G99" s="189" t="n">
        <v>36.889643</v>
      </c>
      <c r="H99" s="189" t="n">
        <v>0.976858</v>
      </c>
      <c r="I99" s="64" t="n">
        <v>0.9858948400000001</v>
      </c>
      <c r="J99" s="64" t="n">
        <v>0.028240614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38.867316</v>
      </c>
      <c r="G100" s="189" t="n">
        <v>42.071356</v>
      </c>
      <c r="H100" s="189" t="n">
        <v>0.99098011</v>
      </c>
      <c r="I100" s="64" t="n">
        <v>0.9941427</v>
      </c>
      <c r="J100" s="64" t="n">
        <v>0.011094073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42.894182</v>
      </c>
      <c r="G101" s="189" t="n">
        <v>45.790121</v>
      </c>
      <c r="H101" s="189" t="n">
        <v>0.99522027</v>
      </c>
      <c r="I101" s="64" t="n">
        <v>0.99700603</v>
      </c>
      <c r="J101" s="64" t="n">
        <v>0.005073519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28.052993</v>
      </c>
      <c r="G103" s="98" t="n">
        <v>31.969642</v>
      </c>
      <c r="H103" s="98" t="n">
        <v>0.93582437</v>
      </c>
      <c r="I103" s="62" t="n">
        <v>0.96368665</v>
      </c>
      <c r="J103" s="62" t="n">
        <v>0.06646949000000001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33.152959</v>
      </c>
      <c r="G104" s="189" t="n">
        <v>36.39801</v>
      </c>
      <c r="H104" s="189" t="n">
        <v>0.97193423</v>
      </c>
      <c r="I104" s="64" t="n">
        <v>0.98341358</v>
      </c>
      <c r="J104" s="64" t="n">
        <v>0.030983908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38.327249</v>
      </c>
      <c r="G105" s="189" t="n">
        <v>41.531871</v>
      </c>
      <c r="H105" s="189" t="n">
        <v>0.98919755</v>
      </c>
      <c r="I105" s="64" t="n">
        <v>0.99303672</v>
      </c>
      <c r="J105" s="64" t="n">
        <v>0.011942646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42.317152</v>
      </c>
      <c r="G106" s="189" t="n">
        <v>45.342377</v>
      </c>
      <c r="H106" s="189" t="n">
        <v>0.99460271</v>
      </c>
      <c r="I106" s="64" t="n">
        <v>0.99657515</v>
      </c>
      <c r="J106" s="64" t="n">
        <v>0.005023407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>
        <v>28.521018</v>
      </c>
      <c r="G108" s="98" t="n">
        <v>32.632499</v>
      </c>
      <c r="H108" s="98" t="n">
        <v>0.93540499</v>
      </c>
      <c r="I108" s="62" t="n">
        <v>0.9679676</v>
      </c>
      <c r="J108" s="62" t="n">
        <v>0.061945844</v>
      </c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>
        <v>33.106954</v>
      </c>
      <c r="G109" s="189" t="n">
        <v>36.654314</v>
      </c>
      <c r="H109" s="189" t="n">
        <v>0.97126996</v>
      </c>
      <c r="I109" s="64" t="n">
        <v>0.98357593</v>
      </c>
      <c r="J109" s="64" t="n">
        <v>0.028529748</v>
      </c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>
        <v>38.659204</v>
      </c>
      <c r="G110" s="189" t="n">
        <v>41.94177</v>
      </c>
      <c r="H110" s="189" t="n">
        <v>0.98938214</v>
      </c>
      <c r="I110" s="64" t="n">
        <v>0.99327468</v>
      </c>
      <c r="J110" s="64" t="n">
        <v>0.011482473</v>
      </c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>
        <v>43.072655</v>
      </c>
      <c r="G111" s="189" t="n">
        <v>46.127538</v>
      </c>
      <c r="H111" s="189" t="n">
        <v>0.9948081</v>
      </c>
      <c r="I111" s="64" t="n">
        <v>0.99664931</v>
      </c>
      <c r="J111" s="64" t="n">
        <v>0.005175548</v>
      </c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>
        <v>27.156792</v>
      </c>
      <c r="G113" s="98" t="n">
        <v>31.120728</v>
      </c>
      <c r="H113" s="98" t="n">
        <v>0.92490405</v>
      </c>
      <c r="I113" s="62" t="n">
        <v>0.95360215</v>
      </c>
      <c r="J113" s="62" t="n">
        <v>0.06874101000000001</v>
      </c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>
        <v>31.917611</v>
      </c>
      <c r="G114" s="189" t="n">
        <v>35.375183</v>
      </c>
      <c r="H114" s="189" t="n">
        <v>0.96295351</v>
      </c>
      <c r="I114" s="64" t="n">
        <v>0.97758557</v>
      </c>
      <c r="J114" s="64" t="n">
        <v>0.03445273</v>
      </c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>
        <v>37.494095</v>
      </c>
      <c r="G115" s="189" t="n">
        <v>40.867555</v>
      </c>
      <c r="H115" s="189" t="n">
        <v>0.98613931</v>
      </c>
      <c r="I115" s="64" t="n">
        <v>0.99095133</v>
      </c>
      <c r="J115" s="64" t="n">
        <v>0.01395444</v>
      </c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>
        <v>42.330367</v>
      </c>
      <c r="G116" s="189" t="n">
        <v>45.522251</v>
      </c>
      <c r="H116" s="189" t="n">
        <v>0.99382378</v>
      </c>
      <c r="I116" s="64" t="n">
        <v>0.99601256</v>
      </c>
      <c r="J116" s="64" t="n">
        <v>0.0056430125</v>
      </c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>
        <v>28.576502</v>
      </c>
      <c r="G118" s="98" t="n">
        <v>32.909856</v>
      </c>
      <c r="H118" s="98" t="n">
        <v>0.94433853</v>
      </c>
      <c r="I118" s="62" t="n">
        <v>0.96775541</v>
      </c>
      <c r="J118" s="62" t="n">
        <v>0.07229028</v>
      </c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>
        <v>32.820311</v>
      </c>
      <c r="G119" s="189" t="n">
        <v>36.612115</v>
      </c>
      <c r="H119" s="189" t="n">
        <v>0.97565422</v>
      </c>
      <c r="I119" s="64" t="n">
        <v>0.98369636</v>
      </c>
      <c r="J119" s="64" t="n">
        <v>0.03604006</v>
      </c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>
        <v>38.621911</v>
      </c>
      <c r="G120" s="189" t="n">
        <v>42.030353</v>
      </c>
      <c r="H120" s="189" t="n">
        <v>0.99095276</v>
      </c>
      <c r="I120" s="64" t="n">
        <v>0.99396579</v>
      </c>
      <c r="J120" s="64" t="n">
        <v>0.014718349</v>
      </c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>
        <v>43.4076</v>
      </c>
      <c r="G121" s="189" t="n">
        <v>46.46483</v>
      </c>
      <c r="H121" s="189" t="n">
        <v>0.99536242</v>
      </c>
      <c r="I121" s="64" t="n">
        <v>0.99710818</v>
      </c>
      <c r="J121" s="64" t="n">
        <v>0.0059892004</v>
      </c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>
        <v>28.59386</v>
      </c>
      <c r="G123" s="98" t="n">
        <v>32.974805</v>
      </c>
      <c r="H123" s="98" t="n">
        <v>0.94338539</v>
      </c>
      <c r="I123" s="62" t="n">
        <v>0.9703840500000001</v>
      </c>
      <c r="J123" s="62" t="n">
        <v>0.06408937000000001</v>
      </c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>
        <v>33.309105</v>
      </c>
      <c r="G124" s="189" t="n">
        <v>36.991129</v>
      </c>
      <c r="H124" s="189" t="n">
        <v>0.97646727</v>
      </c>
      <c r="I124" s="64" t="n">
        <v>0.98577498</v>
      </c>
      <c r="J124" s="64" t="n">
        <v>0.027007226</v>
      </c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>
        <v>39.169809</v>
      </c>
      <c r="G125" s="189" t="n">
        <v>42.40632</v>
      </c>
      <c r="H125" s="189" t="n">
        <v>0.99122548</v>
      </c>
      <c r="I125" s="64" t="n">
        <v>0.99434157</v>
      </c>
      <c r="J125" s="64" t="n">
        <v>0.009845339</v>
      </c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>
        <v>43.300593</v>
      </c>
      <c r="G126" s="189" t="n">
        <v>46.300585</v>
      </c>
      <c r="H126" s="189" t="n">
        <v>0.99530918</v>
      </c>
      <c r="I126" s="64" t="n">
        <v>0.99705028</v>
      </c>
      <c r="J126" s="64" t="n">
        <v>0.004387152</v>
      </c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>
        <v>29.109729</v>
      </c>
      <c r="G128" s="98" t="n">
        <v>33.064387</v>
      </c>
      <c r="H128" s="98" t="n">
        <v>0.93859527</v>
      </c>
      <c r="I128" s="62" t="n">
        <v>0.96990375</v>
      </c>
      <c r="J128" s="62" t="n">
        <v>0.06607149499999999</v>
      </c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>
        <v>33.811268</v>
      </c>
      <c r="G129" s="189" t="n">
        <v>37.221074</v>
      </c>
      <c r="H129" s="189" t="n">
        <v>0.97376651</v>
      </c>
      <c r="I129" s="64" t="n">
        <v>0.98489651</v>
      </c>
      <c r="J129" s="64" t="n">
        <v>0.03158383</v>
      </c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>
        <v>39.059902</v>
      </c>
      <c r="G130" s="189" t="n">
        <v>42.363272</v>
      </c>
      <c r="H130" s="189" t="n">
        <v>0.99029936</v>
      </c>
      <c r="I130" s="64" t="n">
        <v>0.99381195</v>
      </c>
      <c r="J130" s="64" t="n">
        <v>0.012752995</v>
      </c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>
        <v>43.551752</v>
      </c>
      <c r="G131" s="189" t="n">
        <v>46.647958</v>
      </c>
      <c r="H131" s="189" t="n">
        <v>0.99523332</v>
      </c>
      <c r="I131" s="64" t="n">
        <v>0.99699168</v>
      </c>
      <c r="J131" s="64" t="n">
        <v>0.0055017965</v>
      </c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>
        <v>27.942126</v>
      </c>
      <c r="G133" s="98" t="n">
        <v>31.896255</v>
      </c>
      <c r="H133" s="98" t="n">
        <v>0.93143719</v>
      </c>
      <c r="I133" s="62" t="n">
        <v>0.96327355</v>
      </c>
      <c r="J133" s="62" t="n">
        <v>0.06638429999999999</v>
      </c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>
        <v>32.670002</v>
      </c>
      <c r="G134" s="189" t="n">
        <v>36.127381</v>
      </c>
      <c r="H134" s="189" t="n">
        <v>0.97023836</v>
      </c>
      <c r="I134" s="64" t="n">
        <v>0.98215956</v>
      </c>
      <c r="J134" s="64" t="n">
        <v>0.031013042</v>
      </c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>
        <v>38.060947</v>
      </c>
      <c r="G135" s="189" t="n">
        <v>41.398859</v>
      </c>
      <c r="H135" s="189" t="n">
        <v>0.98897142</v>
      </c>
      <c r="I135" s="64" t="n">
        <v>0.9927651</v>
      </c>
      <c r="J135" s="64" t="n">
        <v>0.011857187</v>
      </c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>
        <v>42.447026</v>
      </c>
      <c r="G136" s="189" t="n">
        <v>45.501705</v>
      </c>
      <c r="H136" s="189" t="n">
        <v>0.99470294</v>
      </c>
      <c r="I136" s="64" t="n">
        <v>0.9966087300000001</v>
      </c>
      <c r="J136" s="64" t="n">
        <v>0.0047382605</v>
      </c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>
        <v>28.503656</v>
      </c>
      <c r="G138" s="98" t="n">
        <v>32.383097</v>
      </c>
      <c r="H138" s="98" t="n">
        <v>0.94994795</v>
      </c>
      <c r="I138" s="62" t="n">
        <v>0.97019181</v>
      </c>
      <c r="J138" s="62" t="n">
        <v>0.06419999999999999</v>
      </c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>
        <v>33.403023</v>
      </c>
      <c r="G139" s="189" t="n">
        <v>36.742114</v>
      </c>
      <c r="H139" s="189" t="n">
        <v>0.97744992</v>
      </c>
      <c r="I139" s="64" t="n">
        <v>0.98593377</v>
      </c>
      <c r="J139" s="64" t="n">
        <v>0.030860327</v>
      </c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>
        <v>38.951485</v>
      </c>
      <c r="G140" s="189" t="n">
        <v>42.150527</v>
      </c>
      <c r="H140" s="189" t="n">
        <v>0.99118045</v>
      </c>
      <c r="I140" s="64" t="n">
        <v>0.99424579</v>
      </c>
      <c r="J140" s="64" t="n">
        <v>0.011531914</v>
      </c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>
        <v>43.143262</v>
      </c>
      <c r="G141" s="189" t="n">
        <v>46.108488</v>
      </c>
      <c r="H141" s="189" t="n">
        <v>0.99533052</v>
      </c>
      <c r="I141" s="64" t="n">
        <v>0.99712217</v>
      </c>
      <c r="J141" s="64" t="n">
        <v>0.005292005</v>
      </c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>
        <v>28.890523</v>
      </c>
      <c r="G143" s="98" t="n">
        <v>32.53485</v>
      </c>
      <c r="H143" s="98" t="n">
        <v>0.9443127100000001</v>
      </c>
      <c r="I143" s="62" t="n">
        <v>0.9687949300000001</v>
      </c>
      <c r="J143" s="62" t="n">
        <v>0.07351267</v>
      </c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>
        <v>33.661541</v>
      </c>
      <c r="G144" s="189" t="n">
        <v>36.979196</v>
      </c>
      <c r="H144" s="189" t="n">
        <v>0.97520708</v>
      </c>
      <c r="I144" s="64" t="n">
        <v>0.98487232</v>
      </c>
      <c r="J144" s="64" t="n">
        <v>0.035894725</v>
      </c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>
        <v>38.800854</v>
      </c>
      <c r="G145" s="189" t="n">
        <v>42.165892</v>
      </c>
      <c r="H145" s="189" t="n">
        <v>0.9903864</v>
      </c>
      <c r="I145" s="64" t="n">
        <v>0.99386292</v>
      </c>
      <c r="J145" s="64" t="n">
        <v>0.013878215</v>
      </c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>
        <v>43.028752</v>
      </c>
      <c r="G146" s="189" t="n">
        <v>45.975703</v>
      </c>
      <c r="H146" s="189" t="n">
        <v>0.99503845</v>
      </c>
      <c r="I146" s="64" t="n">
        <v>0.99705473</v>
      </c>
      <c r="J146" s="64" t="n">
        <v>0.006167061</v>
      </c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>
        <v>27.056588</v>
      </c>
      <c r="G148" s="98" t="n">
        <v>31.499957</v>
      </c>
      <c r="H148" s="98" t="n">
        <v>0.93684311</v>
      </c>
      <c r="I148" s="62" t="n">
        <v>0.95929836</v>
      </c>
      <c r="J148" s="62" t="n">
        <v>0.07363612999999999</v>
      </c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>
        <v>32.501019</v>
      </c>
      <c r="G149" s="189" t="n">
        <v>36.141631</v>
      </c>
      <c r="H149" s="189" t="n">
        <v>0.97441267</v>
      </c>
      <c r="I149" s="64" t="n">
        <v>0.98274641</v>
      </c>
      <c r="J149" s="64" t="n">
        <v>0.03157195</v>
      </c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>
        <v>38.332053</v>
      </c>
      <c r="G150" s="189" t="n">
        <v>41.664142</v>
      </c>
      <c r="H150" s="189" t="n">
        <v>0.99048962</v>
      </c>
      <c r="I150" s="64" t="n">
        <v>0.9933898799999999</v>
      </c>
      <c r="J150" s="64" t="n">
        <v>0.011958163</v>
      </c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>
        <v>42.833068</v>
      </c>
      <c r="G151" s="189" t="n">
        <v>45.923464</v>
      </c>
      <c r="H151" s="189" t="n">
        <v>0.9953353700000001</v>
      </c>
      <c r="I151" s="64" t="n">
        <v>0.9969141500000001</v>
      </c>
      <c r="J151" s="64" t="n">
        <v>0.00503866</v>
      </c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>
        <v>28.144874</v>
      </c>
      <c r="G153" s="98" t="n">
        <v>32.18442</v>
      </c>
      <c r="H153" s="98" t="n">
        <v>0.93194677</v>
      </c>
      <c r="I153" s="62" t="n">
        <v>0.96591365</v>
      </c>
      <c r="J153" s="62" t="n">
        <v>0.06835374</v>
      </c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>
        <v>32.836724</v>
      </c>
      <c r="G154" s="189" t="n">
        <v>36.350066</v>
      </c>
      <c r="H154" s="189" t="n">
        <v>0.97031106</v>
      </c>
      <c r="I154" s="64" t="n">
        <v>0.98310561</v>
      </c>
      <c r="J154" s="64" t="n">
        <v>0.03108527</v>
      </c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>
        <v>38.368903</v>
      </c>
      <c r="G155" s="189" t="n">
        <v>41.72669</v>
      </c>
      <c r="H155" s="189" t="n">
        <v>0.98922909</v>
      </c>
      <c r="I155" s="64" t="n">
        <v>0.9931340400000001</v>
      </c>
      <c r="J155" s="64" t="n">
        <v>0.012186412</v>
      </c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>
        <v>43.03283</v>
      </c>
      <c r="G156" s="189" t="n">
        <v>46.137471</v>
      </c>
      <c r="H156" s="189" t="n">
        <v>0.99488374</v>
      </c>
      <c r="I156" s="64" t="n">
        <v>0.99665741</v>
      </c>
      <c r="J156" s="64" t="n">
        <v>0.004678837</v>
      </c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>
        <v>27.711545</v>
      </c>
      <c r="G158" s="98" t="n">
        <v>31.435482</v>
      </c>
      <c r="H158" s="98" t="n">
        <v>0.93185531</v>
      </c>
      <c r="I158" s="62" t="n">
        <v>0.9620086</v>
      </c>
      <c r="J158" s="62" t="n">
        <v>0.068331234</v>
      </c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>
        <v>32.356529</v>
      </c>
      <c r="G159" s="189" t="n">
        <v>35.72274</v>
      </c>
      <c r="H159" s="189" t="n">
        <v>0.97119081</v>
      </c>
      <c r="I159" s="64" t="n">
        <v>0.9820629</v>
      </c>
      <c r="J159" s="64" t="n">
        <v>0.028188076</v>
      </c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>
        <v>37.844855</v>
      </c>
      <c r="G160" s="189" t="n">
        <v>41.216492</v>
      </c>
      <c r="H160" s="189" t="n">
        <v>0.98891346</v>
      </c>
      <c r="I160" s="64" t="n">
        <v>0.99248363</v>
      </c>
      <c r="J160" s="64" t="n">
        <v>0.011247771</v>
      </c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>
        <v>42.26943</v>
      </c>
      <c r="G161" s="189" t="n">
        <v>45.305934</v>
      </c>
      <c r="H161" s="189" t="n">
        <v>0.99465701</v>
      </c>
      <c r="I161" s="64" t="n">
        <v>0.99648831</v>
      </c>
      <c r="J161" s="64" t="n">
        <v>0.0047845463</v>
      </c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>
        <v>27.60067</v>
      </c>
      <c r="G163" s="98" t="n">
        <v>32.02347</v>
      </c>
      <c r="H163" s="98" t="n">
        <v>0.93972282</v>
      </c>
      <c r="I163" s="62" t="n">
        <v>0.96281392</v>
      </c>
      <c r="J163" s="62" t="n">
        <v>0.071945034</v>
      </c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>
        <v>32.914415</v>
      </c>
      <c r="G164" s="189" t="n">
        <v>36.526031</v>
      </c>
      <c r="H164" s="189" t="n">
        <v>0.9749902</v>
      </c>
      <c r="I164" s="64" t="n">
        <v>0.9836347600000001</v>
      </c>
      <c r="J164" s="64" t="n">
        <v>0.03307869</v>
      </c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>
        <v>38.530638</v>
      </c>
      <c r="G165" s="189" t="n">
        <v>41.819042</v>
      </c>
      <c r="H165" s="189" t="n">
        <v>0.99054522</v>
      </c>
      <c r="I165" s="64" t="n">
        <v>0.9936525899999999</v>
      </c>
      <c r="J165" s="64" t="n">
        <v>0.012853126</v>
      </c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>
        <v>42.995523</v>
      </c>
      <c r="G166" s="189" t="n">
        <v>46.028614</v>
      </c>
      <c r="H166" s="189" t="n">
        <v>0.9950769900000001</v>
      </c>
      <c r="I166" s="64" t="n">
        <v>0.99700445</v>
      </c>
      <c r="J166" s="64" t="n">
        <v>0.006054094</v>
      </c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>
        <v>28.383452</v>
      </c>
      <c r="G168" s="98" t="n">
        <v>32.201238</v>
      </c>
      <c r="H168" s="98" t="n">
        <v>0.9374559099999999</v>
      </c>
      <c r="I168" s="62" t="n">
        <v>0.9656067</v>
      </c>
      <c r="J168" s="62" t="n">
        <v>0.067945994</v>
      </c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>
        <v>33.175279</v>
      </c>
      <c r="G169" s="189" t="n">
        <v>36.491443</v>
      </c>
      <c r="H169" s="189" t="n">
        <v>0.97254529</v>
      </c>
      <c r="I169" s="64" t="n">
        <v>0.98394927</v>
      </c>
      <c r="J169" s="64" t="n">
        <v>0.03140071</v>
      </c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>
        <v>38.249639</v>
      </c>
      <c r="G170" s="189" t="n">
        <v>41.501003</v>
      </c>
      <c r="H170" s="189" t="n">
        <v>0.98935036</v>
      </c>
      <c r="I170" s="64" t="n">
        <v>0.9931998399999999</v>
      </c>
      <c r="J170" s="64" t="n">
        <v>0.012001421</v>
      </c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>
        <v>42.190383</v>
      </c>
      <c r="G171" s="189" t="n">
        <v>45.201489</v>
      </c>
      <c r="H171" s="189" t="n">
        <v>0.99459083</v>
      </c>
      <c r="I171" s="64" t="n">
        <v>0.99668841</v>
      </c>
      <c r="J171" s="64" t="n">
        <v>0.005359683</v>
      </c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>
        <v>27.135409</v>
      </c>
      <c r="G173" s="98" t="n">
        <v>31.485303</v>
      </c>
      <c r="H173" s="98" t="n">
        <v>0.93222505</v>
      </c>
      <c r="I173" s="62" t="n">
        <v>0.96112685</v>
      </c>
      <c r="J173" s="62" t="n">
        <v>0.07718515400000001</v>
      </c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>
        <v>32.59804</v>
      </c>
      <c r="G174" s="189" t="n">
        <v>36.183869</v>
      </c>
      <c r="H174" s="189" t="n">
        <v>0.97367466</v>
      </c>
      <c r="I174" s="64" t="n">
        <v>0.98305732</v>
      </c>
      <c r="J174" s="64" t="n">
        <v>0.034250945</v>
      </c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>
        <v>38.385953</v>
      </c>
      <c r="G175" s="189" t="n">
        <v>41.622495</v>
      </c>
      <c r="H175" s="189" t="n">
        <v>0.99006204</v>
      </c>
      <c r="I175" s="64" t="n">
        <v>0.9933667900000001</v>
      </c>
      <c r="J175" s="64" t="n">
        <v>0.013368175</v>
      </c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>
        <v>42.603753</v>
      </c>
      <c r="G176" s="189" t="n">
        <v>45.510945</v>
      </c>
      <c r="H176" s="189" t="n">
        <v>0.99470263</v>
      </c>
      <c r="I176" s="64" t="n">
        <v>0.99673456</v>
      </c>
      <c r="J176" s="64" t="n">
        <v>0.0063810777</v>
      </c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>
        <v>26.774515</v>
      </c>
      <c r="G178" s="98" t="n">
        <v>30.983987</v>
      </c>
      <c r="H178" s="98" t="n">
        <v>0.92542431</v>
      </c>
      <c r="I178" s="62" t="n">
        <v>0.95425299</v>
      </c>
      <c r="J178" s="62" t="n">
        <v>0.074027896</v>
      </c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>
        <v>32.134238</v>
      </c>
      <c r="G179" s="189" t="n">
        <v>35.66328</v>
      </c>
      <c r="H179" s="189" t="n">
        <v>0.96952832</v>
      </c>
      <c r="I179" s="64" t="n">
        <v>0.98051329</v>
      </c>
      <c r="J179" s="64" t="n">
        <v>0.03224163</v>
      </c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>
        <v>37.981519</v>
      </c>
      <c r="G180" s="189" t="n">
        <v>41.351228</v>
      </c>
      <c r="H180" s="189" t="n">
        <v>0.98906216</v>
      </c>
      <c r="I180" s="64" t="n">
        <v>0.99252998</v>
      </c>
      <c r="J180" s="64" t="n">
        <v>0.011903849</v>
      </c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>
        <v>42.901126</v>
      </c>
      <c r="G181" s="189" t="n">
        <v>45.94047</v>
      </c>
      <c r="H181" s="189" t="n">
        <v>0.99496257</v>
      </c>
      <c r="I181" s="64" t="n">
        <v>0.99667664</v>
      </c>
      <c r="J181" s="64" t="n">
        <v>0.004628307</v>
      </c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>
        <v>26.627452</v>
      </c>
      <c r="G183" s="98" t="n">
        <v>30.922947</v>
      </c>
      <c r="H183" s="98" t="n">
        <v>0.92901268</v>
      </c>
      <c r="I183" s="62" t="n">
        <v>0.95801956</v>
      </c>
      <c r="J183" s="62" t="n">
        <v>0.07818963399999999</v>
      </c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>
        <v>31.665568</v>
      </c>
      <c r="G184" s="189" t="n">
        <v>35.287396</v>
      </c>
      <c r="H184" s="189" t="n">
        <v>0.9713226700000001</v>
      </c>
      <c r="I184" s="64" t="n">
        <v>0.98165802</v>
      </c>
      <c r="J184" s="64" t="n">
        <v>0.03605657</v>
      </c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>
        <v>37.259131</v>
      </c>
      <c r="G185" s="189" t="n">
        <v>40.816007</v>
      </c>
      <c r="H185" s="189" t="n">
        <v>0.98967423</v>
      </c>
      <c r="I185" s="64" t="n">
        <v>0.9930615699999999</v>
      </c>
      <c r="J185" s="64" t="n">
        <v>0.014656791</v>
      </c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>
        <v>42.39484</v>
      </c>
      <c r="G186" s="189" t="n">
        <v>45.377262</v>
      </c>
      <c r="H186" s="189" t="n">
        <v>0.99497651</v>
      </c>
      <c r="I186" s="64" t="n">
        <v>0.99672069</v>
      </c>
      <c r="J186" s="64" t="n">
        <v>0.005239595</v>
      </c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>
        <v>28.496771</v>
      </c>
      <c r="G188" s="98" t="n">
        <v>32.376216</v>
      </c>
      <c r="H188" s="98" t="n">
        <v>0.93375673</v>
      </c>
      <c r="I188" s="62" t="n">
        <v>0.96694051</v>
      </c>
      <c r="J188" s="62" t="n">
        <v>0.07401286</v>
      </c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>
        <v>33.061548</v>
      </c>
      <c r="G189" s="189" t="n">
        <v>36.445518</v>
      </c>
      <c r="H189" s="189" t="n">
        <v>0.97132087</v>
      </c>
      <c r="I189" s="64" t="n">
        <v>0.98290392</v>
      </c>
      <c r="J189" s="64" t="n">
        <v>0.034355123</v>
      </c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>
        <v>38.613641</v>
      </c>
      <c r="G190" s="189" t="n">
        <v>41.907195</v>
      </c>
      <c r="H190" s="189" t="n">
        <v>0.98941896</v>
      </c>
      <c r="I190" s="64" t="n">
        <v>0.99323098</v>
      </c>
      <c r="J190" s="64" t="n">
        <v>0.0137810195</v>
      </c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>
        <v>43.074935</v>
      </c>
      <c r="G191" s="189" t="n">
        <v>46.140415</v>
      </c>
      <c r="H191" s="189" t="n">
        <v>0.99485704</v>
      </c>
      <c r="I191" s="64" t="n">
        <v>0.99675201</v>
      </c>
      <c r="J191" s="64" t="n">
        <v>0.0058283503</v>
      </c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breakdance_semitrack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28300.376</v>
      </c>
      <c r="F16" s="168" t="n">
        <v>22708.696</v>
      </c>
      <c r="G16" s="168" t="n">
        <v>10429.344</v>
      </c>
      <c r="H16" s="168" t="n">
        <v>2943.232</v>
      </c>
      <c r="I16" s="168" t="n">
        <v>607.568</v>
      </c>
      <c r="J16" s="168" t="n">
        <v>35669.984</v>
      </c>
      <c r="K16" s="62" t="n">
        <v>23956.512</v>
      </c>
      <c r="L16" s="62" t="n">
        <v>7573.84</v>
      </c>
      <c r="M16" s="62" t="n">
        <v>17.856</v>
      </c>
      <c r="N16" s="57" t="n"/>
      <c r="O16" s="344" t="n"/>
      <c r="P16" s="131" t="n">
        <v>114.156</v>
      </c>
      <c r="Q16" s="131" t="n">
        <v>46.5</v>
      </c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28300.376</v>
      </c>
      <c r="F17" s="169" t="n">
        <v>29851.864</v>
      </c>
      <c r="G17" s="169" t="n">
        <v>26298.056</v>
      </c>
      <c r="H17" s="169" t="n">
        <v>12769.32</v>
      </c>
      <c r="I17" s="169" t="n">
        <v>4243.968</v>
      </c>
      <c r="J17" s="169" t="n">
        <v>46120.232</v>
      </c>
      <c r="K17" s="64" t="n">
        <v>31804.192</v>
      </c>
      <c r="L17" s="64" t="n">
        <v>10005.024</v>
      </c>
      <c r="M17" s="64" t="n">
        <v>18.032</v>
      </c>
      <c r="N17" s="58" t="n"/>
      <c r="O17" s="330" t="n"/>
      <c r="P17" s="146" t="n">
        <v>114.718</v>
      </c>
      <c r="Q17" s="146" t="n">
        <v>47.25</v>
      </c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28300.376</v>
      </c>
      <c r="F18" s="169" t="n">
        <v>37164.624</v>
      </c>
      <c r="G18" s="169" t="n">
        <v>45104.552</v>
      </c>
      <c r="H18" s="169" t="n">
        <v>29927.704</v>
      </c>
      <c r="I18" s="169" t="n">
        <v>17782.064</v>
      </c>
      <c r="J18" s="169" t="n">
        <v>56932.64</v>
      </c>
      <c r="K18" s="64" t="n">
        <v>39972.2</v>
      </c>
      <c r="L18" s="64" t="n">
        <v>12525.192</v>
      </c>
      <c r="M18" s="64" t="n">
        <v>18.048</v>
      </c>
      <c r="N18" s="58" t="n"/>
      <c r="O18" s="330" t="n"/>
      <c r="P18" s="146" t="n">
        <v>115.359</v>
      </c>
      <c r="Q18" s="146" t="n">
        <v>47.375</v>
      </c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28300.376</v>
      </c>
      <c r="F19" s="169" t="n">
        <v>44175.552</v>
      </c>
      <c r="G19" s="169" t="n">
        <v>64947.184</v>
      </c>
      <c r="H19" s="169" t="n">
        <v>55650.592</v>
      </c>
      <c r="I19" s="169" t="n">
        <v>46854.4</v>
      </c>
      <c r="J19" s="169" t="n">
        <v>68180.24800000001</v>
      </c>
      <c r="K19" s="64" t="n">
        <v>48491.808</v>
      </c>
      <c r="L19" s="64" t="n">
        <v>15186.928</v>
      </c>
      <c r="M19" s="64" t="n">
        <v>18.064</v>
      </c>
      <c r="N19" s="58" t="n"/>
      <c r="O19" s="330" t="n"/>
      <c r="P19" s="146" t="n">
        <v>115.937</v>
      </c>
      <c r="Q19" s="146" t="n">
        <v>48.296</v>
      </c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26.974461</v>
      </c>
      <c r="G33" s="98" t="n">
        <v>31.002792</v>
      </c>
      <c r="H33" s="98" t="n">
        <v>0.91825313</v>
      </c>
      <c r="I33" s="62" t="n">
        <v>0.95287722</v>
      </c>
      <c r="J33" s="62" t="n">
        <v>0.07008579400000001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31.795466</v>
      </c>
      <c r="G34" s="189" t="n">
        <v>35.26255</v>
      </c>
      <c r="H34" s="189" t="n">
        <v>0.9615054200000001</v>
      </c>
      <c r="I34" s="64" t="n">
        <v>0.97663539</v>
      </c>
      <c r="J34" s="64" t="n">
        <v>0.033045907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37.048358</v>
      </c>
      <c r="G35" s="189" t="n">
        <v>40.418646</v>
      </c>
      <c r="H35" s="189" t="n">
        <v>0.98518423</v>
      </c>
      <c r="I35" s="64" t="n">
        <v>0.99035707</v>
      </c>
      <c r="J35" s="64" t="n">
        <v>0.013641864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41.327963</v>
      </c>
      <c r="G36" s="189" t="n">
        <v>44.48958</v>
      </c>
      <c r="H36" s="189" t="n">
        <v>0.99317626</v>
      </c>
      <c r="I36" s="64" t="n">
        <v>0.99564443</v>
      </c>
      <c r="J36" s="64" t="n">
        <v>0.005701405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28.984664</v>
      </c>
      <c r="G38" s="98" t="n">
        <v>33.173548</v>
      </c>
      <c r="H38" s="98" t="n">
        <v>0.93890981</v>
      </c>
      <c r="I38" s="62" t="n">
        <v>0.96911498</v>
      </c>
      <c r="J38" s="62" t="n">
        <v>0.06846358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33.635507</v>
      </c>
      <c r="G39" s="189" t="n">
        <v>37.20228</v>
      </c>
      <c r="H39" s="189" t="n">
        <v>0.97358221</v>
      </c>
      <c r="I39" s="64" t="n">
        <v>0.9847382</v>
      </c>
      <c r="J39" s="64" t="n">
        <v>0.031011011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39.052521</v>
      </c>
      <c r="G40" s="189" t="n">
        <v>42.261612</v>
      </c>
      <c r="H40" s="189" t="n">
        <v>0.98987304</v>
      </c>
      <c r="I40" s="64" t="n">
        <v>0.99405513</v>
      </c>
      <c r="J40" s="64" t="n">
        <v>0.011895023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42.800889</v>
      </c>
      <c r="G41" s="189" t="n">
        <v>45.792527</v>
      </c>
      <c r="H41" s="189" t="n">
        <v>0.99441408</v>
      </c>
      <c r="I41" s="64" t="n">
        <v>0.99693617</v>
      </c>
      <c r="J41" s="64" t="n">
        <v>0.005844184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27.657292</v>
      </c>
      <c r="G43" s="98" t="n">
        <v>31.457923</v>
      </c>
      <c r="H43" s="98" t="n">
        <v>0.93221157</v>
      </c>
      <c r="I43" s="62" t="n">
        <v>0.9619024900000001</v>
      </c>
      <c r="J43" s="62" t="n">
        <v>0.07598541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32.937454</v>
      </c>
      <c r="G44" s="189" t="n">
        <v>36.254796</v>
      </c>
      <c r="H44" s="189" t="n">
        <v>0.97150003</v>
      </c>
      <c r="I44" s="64" t="n">
        <v>0.98298376</v>
      </c>
      <c r="J44" s="64" t="n">
        <v>0.0340335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38.142138</v>
      </c>
      <c r="G45" s="189" t="n">
        <v>41.426875</v>
      </c>
      <c r="H45" s="189" t="n">
        <v>0.98896516</v>
      </c>
      <c r="I45" s="64" t="n">
        <v>0.99298363</v>
      </c>
      <c r="J45" s="64" t="n">
        <v>0.013239089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42.254904</v>
      </c>
      <c r="G46" s="189" t="n">
        <v>45.285169</v>
      </c>
      <c r="H46" s="189" t="n">
        <v>0.99451497</v>
      </c>
      <c r="I46" s="64" t="n">
        <v>0.9967068100000001</v>
      </c>
      <c r="J46" s="64" t="n">
        <v>0.005440727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26.918662</v>
      </c>
      <c r="G48" s="98" t="n">
        <v>31.923084</v>
      </c>
      <c r="H48" s="98" t="n">
        <v>0.93254582</v>
      </c>
      <c r="I48" s="62" t="n">
        <v>0.96025096</v>
      </c>
      <c r="J48" s="62" t="n">
        <v>0.078393005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31.626673</v>
      </c>
      <c r="G49" s="189" t="n">
        <v>35.715129</v>
      </c>
      <c r="H49" s="189" t="n">
        <v>0.97126143</v>
      </c>
      <c r="I49" s="64" t="n">
        <v>0.98174912</v>
      </c>
      <c r="J49" s="64" t="n">
        <v>0.036254033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37.121013</v>
      </c>
      <c r="G50" s="189" t="n">
        <v>40.503826</v>
      </c>
      <c r="H50" s="189" t="n">
        <v>0.98844747</v>
      </c>
      <c r="I50" s="64" t="n">
        <v>0.99268889</v>
      </c>
      <c r="J50" s="64" t="n">
        <v>0.015914254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41.305039</v>
      </c>
      <c r="G51" s="189" t="n">
        <v>44.446899</v>
      </c>
      <c r="H51" s="189" t="n">
        <v>0.99389215</v>
      </c>
      <c r="I51" s="64" t="n">
        <v>0.99651438</v>
      </c>
      <c r="J51" s="64" t="n">
        <v>0.0068215183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28.097729</v>
      </c>
      <c r="G53" s="98" t="n">
        <v>32.202306</v>
      </c>
      <c r="H53" s="98" t="n">
        <v>0.93032551</v>
      </c>
      <c r="I53" s="62" t="n">
        <v>0.96511272</v>
      </c>
      <c r="J53" s="62" t="n">
        <v>0.07213952999999999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33.361046</v>
      </c>
      <c r="G54" s="189" t="n">
        <v>36.680031</v>
      </c>
      <c r="H54" s="189" t="n">
        <v>0.97091149</v>
      </c>
      <c r="I54" s="64" t="n">
        <v>0.98382011</v>
      </c>
      <c r="J54" s="64" t="n">
        <v>0.029433746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38.446446</v>
      </c>
      <c r="G55" s="189" t="n">
        <v>41.642934</v>
      </c>
      <c r="H55" s="189" t="n">
        <v>0.9886739</v>
      </c>
      <c r="I55" s="64" t="n">
        <v>0.99321446</v>
      </c>
      <c r="J55" s="64" t="n">
        <v>0.011922818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41.823798</v>
      </c>
      <c r="G56" s="189" t="n">
        <v>44.823004</v>
      </c>
      <c r="H56" s="189" t="n">
        <v>0.99396807</v>
      </c>
      <c r="I56" s="64" t="n">
        <v>0.99647124</v>
      </c>
      <c r="J56" s="64" t="n">
        <v>0.005411686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28.172649</v>
      </c>
      <c r="G58" s="98" t="n">
        <v>31.967023</v>
      </c>
      <c r="H58" s="98" t="n">
        <v>0.9303911499999999</v>
      </c>
      <c r="I58" s="62" t="n">
        <v>0.96290621</v>
      </c>
      <c r="J58" s="62" t="n">
        <v>0.07192646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33.142249</v>
      </c>
      <c r="G59" s="189" t="n">
        <v>36.472389</v>
      </c>
      <c r="H59" s="189" t="n">
        <v>0.96866325</v>
      </c>
      <c r="I59" s="64" t="n">
        <v>0.98251475</v>
      </c>
      <c r="J59" s="64" t="n">
        <v>0.033778124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38.160745</v>
      </c>
      <c r="G60" s="189" t="n">
        <v>41.455377</v>
      </c>
      <c r="H60" s="189" t="n">
        <v>0.98788786</v>
      </c>
      <c r="I60" s="64" t="n">
        <v>0.99269588</v>
      </c>
      <c r="J60" s="64" t="n">
        <v>0.0129631255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41.915156</v>
      </c>
      <c r="G61" s="189" t="n">
        <v>44.974672</v>
      </c>
      <c r="H61" s="189" t="n">
        <v>0.99394635</v>
      </c>
      <c r="I61" s="64" t="n">
        <v>0.99646393</v>
      </c>
      <c r="J61" s="64" t="n">
        <v>0.0056824065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27.351106</v>
      </c>
      <c r="G63" s="98" t="n">
        <v>31.548559</v>
      </c>
      <c r="H63" s="98" t="n">
        <v>0.91833603</v>
      </c>
      <c r="I63" s="62" t="n">
        <v>0.95994693</v>
      </c>
      <c r="J63" s="62" t="n">
        <v>0.07612339999999999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32.588891</v>
      </c>
      <c r="G64" s="189" t="n">
        <v>36.102704</v>
      </c>
      <c r="H64" s="189" t="n">
        <v>0.9674512199999999</v>
      </c>
      <c r="I64" s="64" t="n">
        <v>0.98200512</v>
      </c>
      <c r="J64" s="64" t="n">
        <v>0.031030295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38.091229</v>
      </c>
      <c r="G65" s="189" t="n">
        <v>41.372719</v>
      </c>
      <c r="H65" s="189" t="n">
        <v>0.9879715999999999</v>
      </c>
      <c r="I65" s="64" t="n">
        <v>0.99291206</v>
      </c>
      <c r="J65" s="64" t="n">
        <v>0.011933945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41.732915</v>
      </c>
      <c r="G66" s="189" t="n">
        <v>44.849267</v>
      </c>
      <c r="H66" s="189" t="n">
        <v>0.9938300799999999</v>
      </c>
      <c r="I66" s="64" t="n">
        <v>0.99645724</v>
      </c>
      <c r="J66" s="64" t="n">
        <v>0.0053035654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28.038066</v>
      </c>
      <c r="G68" s="98" t="n">
        <v>31.989194</v>
      </c>
      <c r="H68" s="98" t="n">
        <v>0.92388783</v>
      </c>
      <c r="I68" s="62" t="n">
        <v>0.96216283</v>
      </c>
      <c r="J68" s="62" t="n">
        <v>0.07126656000000001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32.884901</v>
      </c>
      <c r="G69" s="189" t="n">
        <v>36.227974</v>
      </c>
      <c r="H69" s="189" t="n">
        <v>0.96526961</v>
      </c>
      <c r="I69" s="64" t="n">
        <v>0.9809057799999999</v>
      </c>
      <c r="J69" s="64" t="n">
        <v>0.033442624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38.000628</v>
      </c>
      <c r="G70" s="189" t="n">
        <v>41.275547</v>
      </c>
      <c r="H70" s="189" t="n">
        <v>0.98672665</v>
      </c>
      <c r="I70" s="64" t="n">
        <v>0.9920786700000001</v>
      </c>
      <c r="J70" s="64" t="n">
        <v>0.012807306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41.905168</v>
      </c>
      <c r="G71" s="189" t="n">
        <v>44.956221</v>
      </c>
      <c r="H71" s="189" t="n">
        <v>0.9936317</v>
      </c>
      <c r="I71" s="64" t="n">
        <v>0.99619333</v>
      </c>
      <c r="J71" s="64" t="n">
        <v>0.0055508628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28.060187</v>
      </c>
      <c r="G73" s="98" t="n">
        <v>32.357545</v>
      </c>
      <c r="H73" s="98" t="n">
        <v>0.9349058</v>
      </c>
      <c r="I73" s="62" t="n">
        <v>0.96358539</v>
      </c>
      <c r="J73" s="62" t="n">
        <v>0.07631764000000001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33.130003</v>
      </c>
      <c r="G74" s="189" t="n">
        <v>36.727188</v>
      </c>
      <c r="H74" s="189" t="n">
        <v>0.97303502</v>
      </c>
      <c r="I74" s="64" t="n">
        <v>0.98378509</v>
      </c>
      <c r="J74" s="64" t="n">
        <v>0.03528142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38.296787</v>
      </c>
      <c r="G75" s="189" t="n">
        <v>41.685287</v>
      </c>
      <c r="H75" s="189" t="n">
        <v>0.98988678</v>
      </c>
      <c r="I75" s="64" t="n">
        <v>0.99348074</v>
      </c>
      <c r="J75" s="64" t="n">
        <v>0.014028191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42.575735</v>
      </c>
      <c r="G76" s="189" t="n">
        <v>45.694604</v>
      </c>
      <c r="H76" s="189" t="n">
        <v>0.99484332</v>
      </c>
      <c r="I76" s="64" t="n">
        <v>0.9968764</v>
      </c>
      <c r="J76" s="64" t="n">
        <v>0.006328075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26.786796</v>
      </c>
      <c r="G78" s="98" t="n">
        <v>31.229012</v>
      </c>
      <c r="H78" s="98" t="n">
        <v>0.92676307</v>
      </c>
      <c r="I78" s="62" t="n">
        <v>0.95602695</v>
      </c>
      <c r="J78" s="62" t="n">
        <v>0.08117456000000001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32.369805</v>
      </c>
      <c r="G79" s="189" t="n">
        <v>36.038038</v>
      </c>
      <c r="H79" s="189" t="n">
        <v>0.97118698</v>
      </c>
      <c r="I79" s="64" t="n">
        <v>0.98173498</v>
      </c>
      <c r="J79" s="64" t="n">
        <v>0.032765783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38.053799</v>
      </c>
      <c r="G80" s="189" t="n">
        <v>41.390876</v>
      </c>
      <c r="H80" s="189" t="n">
        <v>0.98933128</v>
      </c>
      <c r="I80" s="64" t="n">
        <v>0.99299013</v>
      </c>
      <c r="J80" s="64" t="n">
        <v>0.0123718195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42.203725</v>
      </c>
      <c r="G81" s="189" t="n">
        <v>45.250542</v>
      </c>
      <c r="H81" s="189" t="n">
        <v>0.99475473</v>
      </c>
      <c r="I81" s="64" t="n">
        <v>0.9966463800000001</v>
      </c>
      <c r="J81" s="64" t="n">
        <v>0.0053028255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28.297125</v>
      </c>
      <c r="G83" s="98" t="n">
        <v>32.428542</v>
      </c>
      <c r="H83" s="98" t="n">
        <v>0.9335021</v>
      </c>
      <c r="I83" s="62" t="n">
        <v>0.96583022</v>
      </c>
      <c r="J83" s="62" t="n">
        <v>0.073521644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33.331773</v>
      </c>
      <c r="G84" s="189" t="n">
        <v>36.798114</v>
      </c>
      <c r="H84" s="189" t="n">
        <v>0.97214822</v>
      </c>
      <c r="I84" s="64" t="n">
        <v>0.98379458</v>
      </c>
      <c r="J84" s="64" t="n">
        <v>0.031954695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38.56578</v>
      </c>
      <c r="G85" s="189" t="n">
        <v>41.794987</v>
      </c>
      <c r="H85" s="189" t="n">
        <v>0.98930823</v>
      </c>
      <c r="I85" s="64" t="n">
        <v>0.99364832</v>
      </c>
      <c r="J85" s="64" t="n">
        <v>0.0128089655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42.15882</v>
      </c>
      <c r="G86" s="189" t="n">
        <v>45.204174</v>
      </c>
      <c r="H86" s="189" t="n">
        <v>0.99430908</v>
      </c>
      <c r="I86" s="64" t="n">
        <v>0.99690385</v>
      </c>
      <c r="J86" s="64" t="n">
        <v>0.0057584615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28.46226</v>
      </c>
      <c r="G88" s="98" t="n">
        <v>32.811418</v>
      </c>
      <c r="H88" s="98" t="n">
        <v>0.93619097</v>
      </c>
      <c r="I88" s="62" t="n">
        <v>0.96722367</v>
      </c>
      <c r="J88" s="62" t="n">
        <v>0.078925565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33.407918</v>
      </c>
      <c r="G89" s="189" t="n">
        <v>37.07852</v>
      </c>
      <c r="H89" s="189" t="n">
        <v>0.97371993</v>
      </c>
      <c r="I89" s="64" t="n">
        <v>0.98476662</v>
      </c>
      <c r="J89" s="64" t="n">
        <v>0.036589276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38.515327</v>
      </c>
      <c r="G90" s="189" t="n">
        <v>41.894432</v>
      </c>
      <c r="H90" s="189" t="n">
        <v>0.99005725</v>
      </c>
      <c r="I90" s="64" t="n">
        <v>0.99377826</v>
      </c>
      <c r="J90" s="64" t="n">
        <v>0.014796432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42.664472</v>
      </c>
      <c r="G91" s="189" t="n">
        <v>45.73146</v>
      </c>
      <c r="H91" s="189" t="n">
        <v>0.99468966</v>
      </c>
      <c r="I91" s="64" t="n">
        <v>0.9969437</v>
      </c>
      <c r="J91" s="64" t="n">
        <v>0.0070800176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29.029419</v>
      </c>
      <c r="G93" s="98" t="n">
        <v>32.83307</v>
      </c>
      <c r="H93" s="98" t="n">
        <v>0.9406243399999999</v>
      </c>
      <c r="I93" s="62" t="n">
        <v>0.9670303</v>
      </c>
      <c r="J93" s="62" t="n">
        <v>0.07579408999999999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33.818335</v>
      </c>
      <c r="G94" s="189" t="n">
        <v>37.218283</v>
      </c>
      <c r="H94" s="189" t="n">
        <v>0.97410001</v>
      </c>
      <c r="I94" s="64" t="n">
        <v>0.98430588</v>
      </c>
      <c r="J94" s="64" t="n">
        <v>0.035580605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38.847326</v>
      </c>
      <c r="G95" s="189" t="n">
        <v>42.197956</v>
      </c>
      <c r="H95" s="189" t="n">
        <v>0.9900902</v>
      </c>
      <c r="I95" s="64" t="n">
        <v>0.99356373</v>
      </c>
      <c r="J95" s="64" t="n">
        <v>0.014094517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43.590528</v>
      </c>
      <c r="G96" s="189" t="n">
        <v>46.611444</v>
      </c>
      <c r="H96" s="189" t="n">
        <v>0.9949791</v>
      </c>
      <c r="I96" s="64" t="n">
        <v>0.99708434</v>
      </c>
      <c r="J96" s="64" t="n">
        <v>0.0061077178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28.426551</v>
      </c>
      <c r="G98" s="98" t="n">
        <v>32.317627</v>
      </c>
      <c r="H98" s="98" t="n">
        <v>0.93904367</v>
      </c>
      <c r="I98" s="62" t="n">
        <v>0.96718343</v>
      </c>
      <c r="J98" s="62" t="n">
        <v>0.068209834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33.423391</v>
      </c>
      <c r="G99" s="189" t="n">
        <v>36.661889</v>
      </c>
      <c r="H99" s="189" t="n">
        <v>0.97353263</v>
      </c>
      <c r="I99" s="64" t="n">
        <v>0.98444108</v>
      </c>
      <c r="J99" s="64" t="n">
        <v>0.032003414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38.563301</v>
      </c>
      <c r="G100" s="189" t="n">
        <v>41.698514</v>
      </c>
      <c r="H100" s="189" t="n">
        <v>0.98963782</v>
      </c>
      <c r="I100" s="64" t="n">
        <v>0.99362132</v>
      </c>
      <c r="J100" s="64" t="n">
        <v>0.012260301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42.214935</v>
      </c>
      <c r="G101" s="189" t="n">
        <v>45.179906</v>
      </c>
      <c r="H101" s="189" t="n">
        <v>0.99444754</v>
      </c>
      <c r="I101" s="64" t="n">
        <v>0.99677944</v>
      </c>
      <c r="J101" s="64" t="n">
        <v>0.005775249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27.948867</v>
      </c>
      <c r="G103" s="98" t="n">
        <v>31.903685</v>
      </c>
      <c r="H103" s="98" t="n">
        <v>0.9292922300000001</v>
      </c>
      <c r="I103" s="62" t="n">
        <v>0.96307614</v>
      </c>
      <c r="J103" s="62" t="n">
        <v>0.0674139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32.973601</v>
      </c>
      <c r="G104" s="189" t="n">
        <v>36.263662</v>
      </c>
      <c r="H104" s="189" t="n">
        <v>0.96868557</v>
      </c>
      <c r="I104" s="64" t="n">
        <v>0.98223911</v>
      </c>
      <c r="J104" s="64" t="n">
        <v>0.031827237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38.008257</v>
      </c>
      <c r="G105" s="189" t="n">
        <v>41.235127</v>
      </c>
      <c r="H105" s="189" t="n">
        <v>0.9879416600000001</v>
      </c>
      <c r="I105" s="64" t="n">
        <v>0.99258997</v>
      </c>
      <c r="J105" s="64" t="n">
        <v>0.012471579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41.648785</v>
      </c>
      <c r="G106" s="189" t="n">
        <v>44.701987</v>
      </c>
      <c r="H106" s="189" t="n">
        <v>0.99390846</v>
      </c>
      <c r="I106" s="64" t="n">
        <v>0.99632423</v>
      </c>
      <c r="J106" s="64" t="n">
        <v>0.0054474194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>
        <v>28.210359</v>
      </c>
      <c r="G108" s="98" t="n">
        <v>32.367287</v>
      </c>
      <c r="H108" s="98" t="n">
        <v>0.9277645</v>
      </c>
      <c r="I108" s="62" t="n">
        <v>0.964714</v>
      </c>
      <c r="J108" s="62" t="n">
        <v>0.06663961</v>
      </c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>
        <v>32.884641</v>
      </c>
      <c r="G109" s="189" t="n">
        <v>36.484882</v>
      </c>
      <c r="H109" s="189" t="n">
        <v>0.9684559700000001</v>
      </c>
      <c r="I109" s="64" t="n">
        <v>0.98241367</v>
      </c>
      <c r="J109" s="64" t="n">
        <v>0.029458003</v>
      </c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>
        <v>38.364593</v>
      </c>
      <c r="G110" s="189" t="n">
        <v>41.680817</v>
      </c>
      <c r="H110" s="189" t="n">
        <v>0.98826231</v>
      </c>
      <c r="I110" s="64" t="n">
        <v>0.99289724</v>
      </c>
      <c r="J110" s="64" t="n">
        <v>0.0113523565</v>
      </c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>
        <v>42.470072</v>
      </c>
      <c r="G111" s="189" t="n">
        <v>45.579031</v>
      </c>
      <c r="H111" s="189" t="n">
        <v>0.99426093</v>
      </c>
      <c r="I111" s="64" t="n">
        <v>0.99646332</v>
      </c>
      <c r="J111" s="64" t="n">
        <v>0.0052520446</v>
      </c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>
        <v>27.046922</v>
      </c>
      <c r="G113" s="98" t="n">
        <v>31.042909</v>
      </c>
      <c r="H113" s="98" t="n">
        <v>0.91711825</v>
      </c>
      <c r="I113" s="62" t="n">
        <v>0.95288721</v>
      </c>
      <c r="J113" s="62" t="n">
        <v>0.07173855599999999</v>
      </c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>
        <v>31.835924</v>
      </c>
      <c r="G114" s="189" t="n">
        <v>35.287009</v>
      </c>
      <c r="H114" s="189" t="n">
        <v>0.95962479</v>
      </c>
      <c r="I114" s="64" t="n">
        <v>0.97619488</v>
      </c>
      <c r="J114" s="64" t="n">
        <v>0.03590104</v>
      </c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>
        <v>37.188594</v>
      </c>
      <c r="G115" s="189" t="n">
        <v>40.565948</v>
      </c>
      <c r="H115" s="189" t="n">
        <v>0.98466284</v>
      </c>
      <c r="I115" s="64" t="n">
        <v>0.99030749</v>
      </c>
      <c r="J115" s="64" t="n">
        <v>0.014815109</v>
      </c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>
        <v>41.665543</v>
      </c>
      <c r="G116" s="189" t="n">
        <v>44.820185</v>
      </c>
      <c r="H116" s="189" t="n">
        <v>0.99300557</v>
      </c>
      <c r="I116" s="64" t="n">
        <v>0.99565852</v>
      </c>
      <c r="J116" s="64" t="n">
        <v>0.006116516</v>
      </c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>
        <v>28.132511</v>
      </c>
      <c r="G118" s="98" t="n">
        <v>32.538449</v>
      </c>
      <c r="H118" s="98" t="n">
        <v>0.93786355</v>
      </c>
      <c r="I118" s="62" t="n">
        <v>0.96468046</v>
      </c>
      <c r="J118" s="62" t="n">
        <v>0.07661869</v>
      </c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>
        <v>33.116669</v>
      </c>
      <c r="G119" s="189" t="n">
        <v>36.806323</v>
      </c>
      <c r="H119" s="189" t="n">
        <v>0.9736622</v>
      </c>
      <c r="I119" s="64" t="n">
        <v>0.98412788</v>
      </c>
      <c r="J119" s="64" t="n">
        <v>0.036416136</v>
      </c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>
        <v>38.396681</v>
      </c>
      <c r="G120" s="189" t="n">
        <v>41.805388</v>
      </c>
      <c r="H120" s="189" t="n">
        <v>0.99008513</v>
      </c>
      <c r="I120" s="64" t="n">
        <v>0.99370433</v>
      </c>
      <c r="J120" s="64" t="n">
        <v>0.014285951</v>
      </c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>
        <v>42.509758</v>
      </c>
      <c r="G121" s="189" t="n">
        <v>45.634169</v>
      </c>
      <c r="H121" s="189" t="n">
        <v>0.99482355</v>
      </c>
      <c r="I121" s="64" t="n">
        <v>0.99691085</v>
      </c>
      <c r="J121" s="64" t="n">
        <v>0.0066598025</v>
      </c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>
        <v>28.290824</v>
      </c>
      <c r="G123" s="98" t="n">
        <v>32.743736</v>
      </c>
      <c r="H123" s="98" t="n">
        <v>0.93518864</v>
      </c>
      <c r="I123" s="62" t="n">
        <v>0.96812634</v>
      </c>
      <c r="J123" s="62" t="n">
        <v>0.06976634</v>
      </c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>
        <v>33.13781</v>
      </c>
      <c r="G124" s="189" t="n">
        <v>36.871293</v>
      </c>
      <c r="H124" s="189" t="n">
        <v>0.9729848800000001</v>
      </c>
      <c r="I124" s="64" t="n">
        <v>0.9850424</v>
      </c>
      <c r="J124" s="64" t="n">
        <v>0.029050468</v>
      </c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>
        <v>38.626332</v>
      </c>
      <c r="G125" s="189" t="n">
        <v>41.874934</v>
      </c>
      <c r="H125" s="189" t="n">
        <v>0.98948929</v>
      </c>
      <c r="I125" s="64" t="n">
        <v>0.99380036</v>
      </c>
      <c r="J125" s="64" t="n">
        <v>0.011061142</v>
      </c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>
        <v>42.309856</v>
      </c>
      <c r="G126" s="189" t="n">
        <v>45.352101</v>
      </c>
      <c r="H126" s="189" t="n">
        <v>0.99427414</v>
      </c>
      <c r="I126" s="64" t="n">
        <v>0.9967575</v>
      </c>
      <c r="J126" s="64" t="n">
        <v>0.005189878</v>
      </c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>
        <v>28.496225</v>
      </c>
      <c r="G128" s="98" t="n">
        <v>32.501926</v>
      </c>
      <c r="H128" s="98" t="n">
        <v>0.92896077</v>
      </c>
      <c r="I128" s="62" t="n">
        <v>0.96607775</v>
      </c>
      <c r="J128" s="62" t="n">
        <v>0.07206184</v>
      </c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>
        <v>33.294251</v>
      </c>
      <c r="G129" s="189" t="n">
        <v>36.798527</v>
      </c>
      <c r="H129" s="189" t="n">
        <v>0.9701565</v>
      </c>
      <c r="I129" s="64" t="n">
        <v>0.98361803</v>
      </c>
      <c r="J129" s="64" t="n">
        <v>0.033403326</v>
      </c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>
        <v>38.511765</v>
      </c>
      <c r="G130" s="189" t="n">
        <v>41.829404</v>
      </c>
      <c r="H130" s="189" t="n">
        <v>0.98900804</v>
      </c>
      <c r="I130" s="64" t="n">
        <v>0.9932425499999999</v>
      </c>
      <c r="J130" s="64" t="n">
        <v>0.013465642</v>
      </c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>
        <v>42.550745</v>
      </c>
      <c r="G131" s="189" t="n">
        <v>45.658181</v>
      </c>
      <c r="H131" s="189" t="n">
        <v>0.99450018</v>
      </c>
      <c r="I131" s="64" t="n">
        <v>0.9966502</v>
      </c>
      <c r="J131" s="64" t="n">
        <v>0.0063000815</v>
      </c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>
        <v>27.295033</v>
      </c>
      <c r="G133" s="98" t="n">
        <v>31.378367</v>
      </c>
      <c r="H133" s="98" t="n">
        <v>0.92327573</v>
      </c>
      <c r="I133" s="62" t="n">
        <v>0.9599479400000001</v>
      </c>
      <c r="J133" s="62" t="n">
        <v>0.07008604</v>
      </c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>
        <v>32.447295</v>
      </c>
      <c r="G134" s="189" t="n">
        <v>35.891453</v>
      </c>
      <c r="H134" s="189" t="n">
        <v>0.96760041</v>
      </c>
      <c r="I134" s="64" t="n">
        <v>0.98160521</v>
      </c>
      <c r="J134" s="64" t="n">
        <v>0.030911686</v>
      </c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>
        <v>37.690789</v>
      </c>
      <c r="G135" s="189" t="n">
        <v>41.009722</v>
      </c>
      <c r="H135" s="189" t="n">
        <v>0.9878197399999999</v>
      </c>
      <c r="I135" s="64" t="n">
        <v>0.9924193100000001</v>
      </c>
      <c r="J135" s="64" t="n">
        <v>0.011934286</v>
      </c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>
        <v>41.251615</v>
      </c>
      <c r="G136" s="189" t="n">
        <v>44.389035</v>
      </c>
      <c r="H136" s="189" t="n">
        <v>0.99400454</v>
      </c>
      <c r="I136" s="64" t="n">
        <v>0.99628896</v>
      </c>
      <c r="J136" s="64" t="n">
        <v>0.005199438</v>
      </c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>
        <v>28.681103</v>
      </c>
      <c r="G138" s="98" t="n">
        <v>32.559425</v>
      </c>
      <c r="H138" s="98" t="n">
        <v>0.94183617</v>
      </c>
      <c r="I138" s="62" t="n">
        <v>0.96919258</v>
      </c>
      <c r="J138" s="62" t="n">
        <v>0.07165938600000001</v>
      </c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>
        <v>33.469549</v>
      </c>
      <c r="G139" s="189" t="n">
        <v>36.810182</v>
      </c>
      <c r="H139" s="189" t="n">
        <v>0.97452433</v>
      </c>
      <c r="I139" s="64" t="n">
        <v>0.98540459</v>
      </c>
      <c r="J139" s="64" t="n">
        <v>0.032288738</v>
      </c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>
        <v>38.401338</v>
      </c>
      <c r="G140" s="189" t="n">
        <v>41.647069</v>
      </c>
      <c r="H140" s="189" t="n">
        <v>0.98989369</v>
      </c>
      <c r="I140" s="64" t="n">
        <v>0.99379133</v>
      </c>
      <c r="J140" s="64" t="n">
        <v>0.013121398</v>
      </c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>
        <v>42.300046</v>
      </c>
      <c r="G141" s="189" t="n">
        <v>45.3089</v>
      </c>
      <c r="H141" s="189" t="n">
        <v>0.99454054</v>
      </c>
      <c r="I141" s="64" t="n">
        <v>0.9969192099999999</v>
      </c>
      <c r="J141" s="64" t="n">
        <v>0.0058182543</v>
      </c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>
        <v>28.629894</v>
      </c>
      <c r="G143" s="98" t="n">
        <v>32.369029</v>
      </c>
      <c r="H143" s="98" t="n">
        <v>0.93691771</v>
      </c>
      <c r="I143" s="62" t="n">
        <v>0.96601127</v>
      </c>
      <c r="J143" s="62" t="n">
        <v>0.07557477999999999</v>
      </c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>
        <v>33.449165</v>
      </c>
      <c r="G144" s="189" t="n">
        <v>36.721854</v>
      </c>
      <c r="H144" s="189" t="n">
        <v>0.97236948</v>
      </c>
      <c r="I144" s="64" t="n">
        <v>0.98399945</v>
      </c>
      <c r="J144" s="64" t="n">
        <v>0.037327703</v>
      </c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>
        <v>38.253441</v>
      </c>
      <c r="G145" s="189" t="n">
        <v>41.576429</v>
      </c>
      <c r="H145" s="189" t="n">
        <v>0.98913502</v>
      </c>
      <c r="I145" s="64" t="n">
        <v>0.99340487</v>
      </c>
      <c r="J145" s="64" t="n">
        <v>0.014630761</v>
      </c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>
        <v>42.279838</v>
      </c>
      <c r="G146" s="189" t="n">
        <v>45.258853</v>
      </c>
      <c r="H146" s="189" t="n">
        <v>0.99423573</v>
      </c>
      <c r="I146" s="64" t="n">
        <v>0.9968533000000001</v>
      </c>
      <c r="J146" s="64" t="n">
        <v>0.0066959914</v>
      </c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>
        <v>27.056712</v>
      </c>
      <c r="G148" s="98" t="n">
        <v>31.477091</v>
      </c>
      <c r="H148" s="98" t="n">
        <v>0.93070433</v>
      </c>
      <c r="I148" s="62" t="n">
        <v>0.9584968699999999</v>
      </c>
      <c r="J148" s="62" t="n">
        <v>0.07655067</v>
      </c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>
        <v>32.508868</v>
      </c>
      <c r="G149" s="189" t="n">
        <v>36.222169</v>
      </c>
      <c r="H149" s="189" t="n">
        <v>0.97133409</v>
      </c>
      <c r="I149" s="64" t="n">
        <v>0.98206066</v>
      </c>
      <c r="J149" s="64" t="n">
        <v>0.03205186</v>
      </c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>
        <v>38.243762</v>
      </c>
      <c r="G150" s="189" t="n">
        <v>41.601596</v>
      </c>
      <c r="H150" s="189" t="n">
        <v>0.98951526</v>
      </c>
      <c r="I150" s="64" t="n">
        <v>0.99326085</v>
      </c>
      <c r="J150" s="64" t="n">
        <v>0.0122392075</v>
      </c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>
        <v>42.362623</v>
      </c>
      <c r="G151" s="189" t="n">
        <v>45.420401</v>
      </c>
      <c r="H151" s="189" t="n">
        <v>0.99485239</v>
      </c>
      <c r="I151" s="64" t="n">
        <v>0.99677917</v>
      </c>
      <c r="J151" s="64" t="n">
        <v>0.005452812</v>
      </c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>
        <v>27.836993</v>
      </c>
      <c r="G153" s="98" t="n">
        <v>31.935498</v>
      </c>
      <c r="H153" s="98" t="n">
        <v>0.92448434</v>
      </c>
      <c r="I153" s="62" t="n">
        <v>0.96303925</v>
      </c>
      <c r="J153" s="62" t="n">
        <v>0.072399035</v>
      </c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>
        <v>32.729054</v>
      </c>
      <c r="G154" s="189" t="n">
        <v>36.247165</v>
      </c>
      <c r="H154" s="189" t="n">
        <v>0.96743988</v>
      </c>
      <c r="I154" s="64" t="n">
        <v>0.98241119</v>
      </c>
      <c r="J154" s="64" t="n">
        <v>0.031335473</v>
      </c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>
        <v>38.04454</v>
      </c>
      <c r="G155" s="189" t="n">
        <v>41.373763</v>
      </c>
      <c r="H155" s="189" t="n">
        <v>0.9879877500000001</v>
      </c>
      <c r="I155" s="64" t="n">
        <v>0.99267913</v>
      </c>
      <c r="J155" s="64" t="n">
        <v>0.011905835</v>
      </c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>
        <v>42.172097</v>
      </c>
      <c r="G156" s="189" t="n">
        <v>45.274838</v>
      </c>
      <c r="H156" s="189" t="n">
        <v>0.99426451</v>
      </c>
      <c r="I156" s="64" t="n">
        <v>0.9963927299999999</v>
      </c>
      <c r="J156" s="64" t="n">
        <v>0.004972222</v>
      </c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>
        <v>27.400492</v>
      </c>
      <c r="G158" s="98" t="n">
        <v>31.241296</v>
      </c>
      <c r="H158" s="98" t="n">
        <v>0.92383844</v>
      </c>
      <c r="I158" s="62" t="n">
        <v>0.95953223</v>
      </c>
      <c r="J158" s="62" t="n">
        <v>0.071817145</v>
      </c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>
        <v>32.156869</v>
      </c>
      <c r="G159" s="189" t="n">
        <v>35.511376</v>
      </c>
      <c r="H159" s="189" t="n">
        <v>0.96781439</v>
      </c>
      <c r="I159" s="64" t="n">
        <v>0.98043253</v>
      </c>
      <c r="J159" s="64" t="n">
        <v>0.02994065</v>
      </c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>
        <v>37.597844</v>
      </c>
      <c r="G160" s="189" t="n">
        <v>40.882739</v>
      </c>
      <c r="H160" s="189" t="n">
        <v>0.98761987</v>
      </c>
      <c r="I160" s="64" t="n">
        <v>0.99199368</v>
      </c>
      <c r="J160" s="64" t="n">
        <v>0.011416183</v>
      </c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>
        <v>41.680645</v>
      </c>
      <c r="G161" s="189" t="n">
        <v>44.727278</v>
      </c>
      <c r="H161" s="189" t="n">
        <v>0.9938345</v>
      </c>
      <c r="I161" s="64" t="n">
        <v>0.99618855</v>
      </c>
      <c r="J161" s="64" t="n">
        <v>0.0050456244</v>
      </c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>
        <v>27.667659</v>
      </c>
      <c r="G163" s="98" t="n">
        <v>32.067905</v>
      </c>
      <c r="H163" s="98" t="n">
        <v>0.9330410099999999</v>
      </c>
      <c r="I163" s="62" t="n">
        <v>0.96202085</v>
      </c>
      <c r="J163" s="62" t="n">
        <v>0.07725615</v>
      </c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>
        <v>32.842112</v>
      </c>
      <c r="G164" s="189" t="n">
        <v>36.519742</v>
      </c>
      <c r="H164" s="189" t="n">
        <v>0.97175069</v>
      </c>
      <c r="I164" s="64" t="n">
        <v>0.98307733</v>
      </c>
      <c r="J164" s="64" t="n">
        <v>0.03365024</v>
      </c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>
        <v>38.290859</v>
      </c>
      <c r="G165" s="189" t="n">
        <v>41.619182</v>
      </c>
      <c r="H165" s="189" t="n">
        <v>0.98944364</v>
      </c>
      <c r="I165" s="64" t="n">
        <v>0.99352016</v>
      </c>
      <c r="J165" s="64" t="n">
        <v>0.013399608</v>
      </c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>
        <v>42.260656</v>
      </c>
      <c r="G166" s="189" t="n">
        <v>45.287501</v>
      </c>
      <c r="H166" s="189" t="n">
        <v>0.99442357</v>
      </c>
      <c r="I166" s="64" t="n">
        <v>0.99681546</v>
      </c>
      <c r="J166" s="64" t="n">
        <v>0.006542505</v>
      </c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>
        <v>28.409965</v>
      </c>
      <c r="G168" s="98" t="n">
        <v>32.252267</v>
      </c>
      <c r="H168" s="98" t="n">
        <v>0.9302228</v>
      </c>
      <c r="I168" s="62" t="n">
        <v>0.96539323</v>
      </c>
      <c r="J168" s="62" t="n">
        <v>0.06924461</v>
      </c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>
        <v>33.117379</v>
      </c>
      <c r="G169" s="189" t="n">
        <v>36.408826</v>
      </c>
      <c r="H169" s="189" t="n">
        <v>0.96986223</v>
      </c>
      <c r="I169" s="64" t="n">
        <v>0.98304098</v>
      </c>
      <c r="J169" s="64" t="n">
        <v>0.032369975</v>
      </c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>
        <v>38.280261</v>
      </c>
      <c r="G170" s="189" t="n">
        <v>41.515332</v>
      </c>
      <c r="H170" s="189" t="n">
        <v>0.98828271</v>
      </c>
      <c r="I170" s="64" t="n">
        <v>0.99298367</v>
      </c>
      <c r="J170" s="64" t="n">
        <v>0.012590686</v>
      </c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>
        <v>41.802517</v>
      </c>
      <c r="G171" s="189" t="n">
        <v>44.822574</v>
      </c>
      <c r="H171" s="189" t="n">
        <v>0.99396417</v>
      </c>
      <c r="I171" s="64" t="n">
        <v>0.99650142</v>
      </c>
      <c r="J171" s="64" t="n">
        <v>0.005945498</v>
      </c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>
        <v>27.365724</v>
      </c>
      <c r="G173" s="98" t="n">
        <v>31.833441</v>
      </c>
      <c r="H173" s="98" t="n">
        <v>0.92357886</v>
      </c>
      <c r="I173" s="62" t="n">
        <v>0.96073472</v>
      </c>
      <c r="J173" s="62" t="n">
        <v>0.08290417999999999</v>
      </c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>
        <v>32.85287</v>
      </c>
      <c r="G174" s="189" t="n">
        <v>36.473822</v>
      </c>
      <c r="H174" s="189" t="n">
        <v>0.97051301</v>
      </c>
      <c r="I174" s="64" t="n">
        <v>0.98287772</v>
      </c>
      <c r="J174" s="64" t="n">
        <v>0.034925703</v>
      </c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>
        <v>38.425847</v>
      </c>
      <c r="G175" s="189" t="n">
        <v>41.750523</v>
      </c>
      <c r="H175" s="189" t="n">
        <v>0.9891832699999999</v>
      </c>
      <c r="I175" s="64" t="n">
        <v>0.99358183</v>
      </c>
      <c r="J175" s="64" t="n">
        <v>0.013859247</v>
      </c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>
        <v>42.170943</v>
      </c>
      <c r="G176" s="189" t="n">
        <v>45.201513</v>
      </c>
      <c r="H176" s="189" t="n">
        <v>0.99430098</v>
      </c>
      <c r="I176" s="64" t="n">
        <v>0.99671572</v>
      </c>
      <c r="J176" s="64" t="n">
        <v>0.0067788907</v>
      </c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>
        <v>26.784214</v>
      </c>
      <c r="G178" s="98" t="n">
        <v>31.043905</v>
      </c>
      <c r="H178" s="98" t="n">
        <v>0.91925036</v>
      </c>
      <c r="I178" s="62" t="n">
        <v>0.95376642</v>
      </c>
      <c r="J178" s="62" t="n">
        <v>0.07497355</v>
      </c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>
        <v>32.246195</v>
      </c>
      <c r="G179" s="189" t="n">
        <v>35.794118</v>
      </c>
      <c r="H179" s="189" t="n">
        <v>0.96670797</v>
      </c>
      <c r="I179" s="64" t="n">
        <v>0.97968893</v>
      </c>
      <c r="J179" s="64" t="n">
        <v>0.031224305</v>
      </c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>
        <v>37.776952</v>
      </c>
      <c r="G180" s="189" t="n">
        <v>41.143888</v>
      </c>
      <c r="H180" s="189" t="n">
        <v>0.98809729</v>
      </c>
      <c r="I180" s="64" t="n">
        <v>0.99231059</v>
      </c>
      <c r="J180" s="64" t="n">
        <v>0.011703124</v>
      </c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>
        <v>42.229306</v>
      </c>
      <c r="G181" s="189" t="n">
        <v>45.261393</v>
      </c>
      <c r="H181" s="189" t="n">
        <v>0.99448278</v>
      </c>
      <c r="I181" s="64" t="n">
        <v>0.99652901</v>
      </c>
      <c r="J181" s="64" t="n">
        <v>0.004864178</v>
      </c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>
        <v>26.859911</v>
      </c>
      <c r="G183" s="98" t="n">
        <v>31.115192</v>
      </c>
      <c r="H183" s="98" t="n">
        <v>0.92150657</v>
      </c>
      <c r="I183" s="62" t="n">
        <v>0.9588231</v>
      </c>
      <c r="J183" s="62" t="n">
        <v>0.08176501</v>
      </c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>
        <v>31.747635</v>
      </c>
      <c r="G184" s="189" t="n">
        <v>35.384773</v>
      </c>
      <c r="H184" s="189" t="n">
        <v>0.96812676</v>
      </c>
      <c r="I184" s="64" t="n">
        <v>0.98089587</v>
      </c>
      <c r="J184" s="64" t="n">
        <v>0.036797732</v>
      </c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>
        <v>37.182678</v>
      </c>
      <c r="G185" s="189" t="n">
        <v>40.766723</v>
      </c>
      <c r="H185" s="189" t="n">
        <v>0.98844231</v>
      </c>
      <c r="I185" s="64" t="n">
        <v>0.9926802300000001</v>
      </c>
      <c r="J185" s="64" t="n">
        <v>0.014409172</v>
      </c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>
        <v>41.878625</v>
      </c>
      <c r="G186" s="189" t="n">
        <v>44.960552</v>
      </c>
      <c r="H186" s="189" t="n">
        <v>0.99426264</v>
      </c>
      <c r="I186" s="64" t="n">
        <v>0.99655862</v>
      </c>
      <c r="J186" s="64" t="n">
        <v>0.005611989</v>
      </c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>
        <v>28.180712</v>
      </c>
      <c r="G188" s="98" t="n">
        <v>32.105686</v>
      </c>
      <c r="H188" s="98" t="n">
        <v>0.92638544</v>
      </c>
      <c r="I188" s="62" t="n">
        <v>0.96420982</v>
      </c>
      <c r="J188" s="62" t="n">
        <v>0.07738357</v>
      </c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>
        <v>33.019533</v>
      </c>
      <c r="G189" s="189" t="n">
        <v>36.422897</v>
      </c>
      <c r="H189" s="189" t="n">
        <v>0.9681183</v>
      </c>
      <c r="I189" s="64" t="n">
        <v>0.98209243</v>
      </c>
      <c r="J189" s="64" t="n">
        <v>0.0358344</v>
      </c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>
        <v>38.351547</v>
      </c>
      <c r="G190" s="189" t="n">
        <v>41.606026</v>
      </c>
      <c r="H190" s="189" t="n">
        <v>0.98817848</v>
      </c>
      <c r="I190" s="64" t="n">
        <v>0.99281998</v>
      </c>
      <c r="J190" s="64" t="n">
        <v>0.013673337</v>
      </c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>
        <v>42.326587</v>
      </c>
      <c r="G191" s="189" t="n">
        <v>45.3659</v>
      </c>
      <c r="H191" s="189" t="n">
        <v>0.9941865</v>
      </c>
      <c r="I191" s="64" t="n">
        <v>0.99651269</v>
      </c>
      <c r="J191" s="64" t="n">
        <v>0.0062215813</v>
      </c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bartender_track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5841.6</v>
      </c>
      <c r="F16" s="168" t="n">
        <v>7609.144</v>
      </c>
      <c r="G16" s="168" t="n">
        <v>2353.888</v>
      </c>
      <c r="H16" s="168" t="n">
        <v>798.6799999999999</v>
      </c>
      <c r="I16" s="168" t="n">
        <v>227.928</v>
      </c>
      <c r="J16" s="168" t="n">
        <v>11434.8</v>
      </c>
      <c r="K16" s="62" t="n">
        <v>7192.2</v>
      </c>
      <c r="L16" s="62" t="n">
        <v>2446.064</v>
      </c>
      <c r="M16" s="62" t="n">
        <v>7.888</v>
      </c>
      <c r="N16" s="57" t="n"/>
      <c r="O16" s="344" t="n"/>
      <c r="P16" s="131" t="n">
        <v>29.156</v>
      </c>
      <c r="Q16" s="131" t="n">
        <v>10.078</v>
      </c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5841.6</v>
      </c>
      <c r="F17" s="169" t="n">
        <v>10081.856</v>
      </c>
      <c r="G17" s="169" t="n">
        <v>6794.336</v>
      </c>
      <c r="H17" s="169" t="n">
        <v>3527.08</v>
      </c>
      <c r="I17" s="169" t="n">
        <v>2012.472</v>
      </c>
      <c r="J17" s="169" t="n">
        <v>14806.944</v>
      </c>
      <c r="K17" s="64" t="n">
        <v>9696.103999999999</v>
      </c>
      <c r="L17" s="64" t="n">
        <v>3261.608</v>
      </c>
      <c r="M17" s="64" t="n">
        <v>7.88</v>
      </c>
      <c r="N17" s="58" t="n"/>
      <c r="O17" s="330" t="n"/>
      <c r="P17" s="146" t="n">
        <v>29.218</v>
      </c>
      <c r="Q17" s="146" t="n">
        <v>10.156</v>
      </c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5841.6</v>
      </c>
      <c r="F18" s="169" t="n">
        <v>12647.976</v>
      </c>
      <c r="G18" s="169" t="n">
        <v>13022.864</v>
      </c>
      <c r="H18" s="169" t="n">
        <v>9530.487999999999</v>
      </c>
      <c r="I18" s="169" t="n">
        <v>8077.584</v>
      </c>
      <c r="J18" s="169" t="n">
        <v>18293.152</v>
      </c>
      <c r="K18" s="64" t="n">
        <v>12290.32</v>
      </c>
      <c r="L18" s="64" t="n">
        <v>4107.52</v>
      </c>
      <c r="M18" s="64" t="n">
        <v>7.864</v>
      </c>
      <c r="N18" s="58" t="n"/>
      <c r="O18" s="330" t="n"/>
      <c r="P18" s="146" t="n">
        <v>29.562</v>
      </c>
      <c r="Q18" s="146" t="n">
        <v>10.328</v>
      </c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5841.6</v>
      </c>
      <c r="F19" s="169" t="n">
        <v>15110.688</v>
      </c>
      <c r="G19" s="169" t="n">
        <v>19982.232</v>
      </c>
      <c r="H19" s="169" t="n">
        <v>18818.136</v>
      </c>
      <c r="I19" s="169" t="n">
        <v>19613.992</v>
      </c>
      <c r="J19" s="169" t="n">
        <v>21915.144</v>
      </c>
      <c r="K19" s="64" t="n">
        <v>15010.216</v>
      </c>
      <c r="L19" s="64" t="n">
        <v>4995.592</v>
      </c>
      <c r="M19" s="64" t="n">
        <v>7.736</v>
      </c>
      <c r="N19" s="58" t="n"/>
      <c r="O19" s="330" t="n"/>
      <c r="P19" s="146" t="n">
        <v>29.875</v>
      </c>
      <c r="Q19" s="146" t="n">
        <v>10.484</v>
      </c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30.744259</v>
      </c>
      <c r="G33" s="98" t="n">
        <v>34.694703</v>
      </c>
      <c r="H33" s="98" t="n">
        <v>0.96915759</v>
      </c>
      <c r="I33" s="62" t="n">
        <v>0.9717413</v>
      </c>
      <c r="J33" s="62" t="n">
        <v>0.0619844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34.502009</v>
      </c>
      <c r="G34" s="189" t="n">
        <v>38.023205</v>
      </c>
      <c r="H34" s="189" t="n">
        <v>0.98129509</v>
      </c>
      <c r="I34" s="64" t="n">
        <v>0.9845072</v>
      </c>
      <c r="J34" s="64" t="n">
        <v>0.038051076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39.552979</v>
      </c>
      <c r="G35" s="189" t="n">
        <v>42.683981</v>
      </c>
      <c r="H35" s="189" t="n">
        <v>0.99032928</v>
      </c>
      <c r="I35" s="64" t="n">
        <v>0.99299256</v>
      </c>
      <c r="J35" s="64" t="n">
        <v>0.017603522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43.501452</v>
      </c>
      <c r="G36" s="189" t="n">
        <v>46.586146</v>
      </c>
      <c r="H36" s="189" t="n">
        <v>0.9942457</v>
      </c>
      <c r="I36" s="64" t="n">
        <v>0.99664564</v>
      </c>
      <c r="J36" s="64" t="n">
        <v>0.007282161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31.152118</v>
      </c>
      <c r="G38" s="98" t="n">
        <v>35.08585</v>
      </c>
      <c r="H38" s="98" t="n">
        <v>0.97071328</v>
      </c>
      <c r="I38" s="62" t="n">
        <v>0.97439198</v>
      </c>
      <c r="J38" s="62" t="n">
        <v>0.058414638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34.752934</v>
      </c>
      <c r="G39" s="189" t="n">
        <v>38.293703</v>
      </c>
      <c r="H39" s="189" t="n">
        <v>0.98180932</v>
      </c>
      <c r="I39" s="64" t="n">
        <v>0.98516879</v>
      </c>
      <c r="J39" s="64" t="n">
        <v>0.03825499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39.633152</v>
      </c>
      <c r="G40" s="189" t="n">
        <v>42.876924</v>
      </c>
      <c r="H40" s="189" t="n">
        <v>0.99032241</v>
      </c>
      <c r="I40" s="64" t="n">
        <v>0.99342981</v>
      </c>
      <c r="J40" s="64" t="n">
        <v>0.01718832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43.524164</v>
      </c>
      <c r="G41" s="189" t="n">
        <v>46.622322</v>
      </c>
      <c r="H41" s="189" t="n">
        <v>0.99429237</v>
      </c>
      <c r="I41" s="64" t="n">
        <v>0.99668776</v>
      </c>
      <c r="J41" s="64" t="n">
        <v>0.0072177434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31.219177</v>
      </c>
      <c r="G43" s="98" t="n">
        <v>34.688276</v>
      </c>
      <c r="H43" s="98" t="n">
        <v>0.97168765</v>
      </c>
      <c r="I43" s="62" t="n">
        <v>0.97541114</v>
      </c>
      <c r="J43" s="62" t="n">
        <v>0.05455196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34.624201</v>
      </c>
      <c r="G44" s="189" t="n">
        <v>38.015819</v>
      </c>
      <c r="H44" s="189" t="n">
        <v>0.9818281</v>
      </c>
      <c r="I44" s="64" t="n">
        <v>0.98522763</v>
      </c>
      <c r="J44" s="64" t="n">
        <v>0.03713267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39.053705</v>
      </c>
      <c r="G45" s="189" t="n">
        <v>42.547829</v>
      </c>
      <c r="H45" s="189" t="n">
        <v>0.99019417</v>
      </c>
      <c r="I45" s="64" t="n">
        <v>0.99358929</v>
      </c>
      <c r="J45" s="64" t="n">
        <v>0.017350227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42.868302</v>
      </c>
      <c r="G46" s="189" t="n">
        <v>46.10398</v>
      </c>
      <c r="H46" s="189" t="n">
        <v>0.99422135</v>
      </c>
      <c r="I46" s="64" t="n">
        <v>0.99656107</v>
      </c>
      <c r="J46" s="64" t="n">
        <v>0.007604338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30.904904</v>
      </c>
      <c r="G48" s="98" t="n">
        <v>34.902525</v>
      </c>
      <c r="H48" s="98" t="n">
        <v>0.97103863</v>
      </c>
      <c r="I48" s="62" t="n">
        <v>0.97608288</v>
      </c>
      <c r="J48" s="62" t="n">
        <v>0.050775584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34.838054</v>
      </c>
      <c r="G49" s="189" t="n">
        <v>38.383243</v>
      </c>
      <c r="H49" s="189" t="n">
        <v>0.98138188</v>
      </c>
      <c r="I49" s="64" t="n">
        <v>0.98605152</v>
      </c>
      <c r="J49" s="64" t="n">
        <v>0.033948086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39.451151</v>
      </c>
      <c r="G50" s="189" t="n">
        <v>42.710281</v>
      </c>
      <c r="H50" s="189" t="n">
        <v>0.98992443</v>
      </c>
      <c r="I50" s="64" t="n">
        <v>0.99347635</v>
      </c>
      <c r="J50" s="64" t="n">
        <v>0.016204104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43.352909</v>
      </c>
      <c r="G51" s="189" t="n">
        <v>46.378901</v>
      </c>
      <c r="H51" s="189" t="n">
        <v>0.99400177</v>
      </c>
      <c r="I51" s="64" t="n">
        <v>0.99649728</v>
      </c>
      <c r="J51" s="64" t="n">
        <v>0.0071239104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31.347495</v>
      </c>
      <c r="G53" s="98" t="n">
        <v>34.987708</v>
      </c>
      <c r="H53" s="98" t="n">
        <v>0.97136282</v>
      </c>
      <c r="I53" s="62" t="n">
        <v>0.9768322</v>
      </c>
      <c r="J53" s="62" t="n">
        <v>0.052286796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35.275687</v>
      </c>
      <c r="G54" s="189" t="n">
        <v>38.575224</v>
      </c>
      <c r="H54" s="189" t="n">
        <v>0.98150501</v>
      </c>
      <c r="I54" s="64" t="n">
        <v>0.98651609</v>
      </c>
      <c r="J54" s="64" t="n">
        <v>0.033904124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39.779055</v>
      </c>
      <c r="G55" s="189" t="n">
        <v>43.044862</v>
      </c>
      <c r="H55" s="189" t="n">
        <v>0.98990185</v>
      </c>
      <c r="I55" s="64" t="n">
        <v>0.99334705</v>
      </c>
      <c r="J55" s="64" t="n">
        <v>0.016651474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43.341773</v>
      </c>
      <c r="G56" s="189" t="n">
        <v>46.403789</v>
      </c>
      <c r="H56" s="189" t="n">
        <v>0.99405033</v>
      </c>
      <c r="I56" s="64" t="n">
        <v>0.99653347</v>
      </c>
      <c r="J56" s="64" t="n">
        <v>0.0073580476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31.849407</v>
      </c>
      <c r="G58" s="98" t="n">
        <v>34.844133</v>
      </c>
      <c r="H58" s="98" t="n">
        <v>0.97147513</v>
      </c>
      <c r="I58" s="62" t="n">
        <v>0.97729004</v>
      </c>
      <c r="J58" s="62" t="n">
        <v>0.05517877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34.915423</v>
      </c>
      <c r="G59" s="189" t="n">
        <v>38.251436</v>
      </c>
      <c r="H59" s="189" t="n">
        <v>0.98167828</v>
      </c>
      <c r="I59" s="64" t="n">
        <v>0.98638614</v>
      </c>
      <c r="J59" s="64" t="n">
        <v>0.0363197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39.027481</v>
      </c>
      <c r="G60" s="189" t="n">
        <v>42.564917</v>
      </c>
      <c r="H60" s="189" t="n">
        <v>0.99013462</v>
      </c>
      <c r="I60" s="64" t="n">
        <v>0.99347135</v>
      </c>
      <c r="J60" s="64" t="n">
        <v>0.018187389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43.170029</v>
      </c>
      <c r="G61" s="189" t="n">
        <v>46.32776</v>
      </c>
      <c r="H61" s="189" t="n">
        <v>0.99417229</v>
      </c>
      <c r="I61" s="64" t="n">
        <v>0.99656543</v>
      </c>
      <c r="J61" s="64" t="n">
        <v>0.0074836356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32.697251</v>
      </c>
      <c r="G63" s="98" t="n">
        <v>36.471293</v>
      </c>
      <c r="H63" s="98" t="n">
        <v>0.9695981299999999</v>
      </c>
      <c r="I63" s="62" t="n">
        <v>0.97820095</v>
      </c>
      <c r="J63" s="62" t="n">
        <v>0.056885026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35.437371</v>
      </c>
      <c r="G64" s="189" t="n">
        <v>39.005557</v>
      </c>
      <c r="H64" s="189" t="n">
        <v>0.98099567</v>
      </c>
      <c r="I64" s="64" t="n">
        <v>0.98680933</v>
      </c>
      <c r="J64" s="64" t="n">
        <v>0.038128603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39.718215</v>
      </c>
      <c r="G65" s="189" t="n">
        <v>43.066492</v>
      </c>
      <c r="H65" s="189" t="n">
        <v>0.99000331</v>
      </c>
      <c r="I65" s="64" t="n">
        <v>0.99333612</v>
      </c>
      <c r="J65" s="64" t="n">
        <v>0.018603176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43.517852</v>
      </c>
      <c r="G66" s="189" t="n">
        <v>46.574168</v>
      </c>
      <c r="H66" s="189" t="n">
        <v>0.99401162</v>
      </c>
      <c r="I66" s="64" t="n">
        <v>0.99659761</v>
      </c>
      <c r="J66" s="64" t="n">
        <v>0.007858946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30.933855</v>
      </c>
      <c r="G68" s="98" t="n">
        <v>34.595273</v>
      </c>
      <c r="H68" s="98" t="n">
        <v>0.9664064999999999</v>
      </c>
      <c r="I68" s="62" t="n">
        <v>0.97025491</v>
      </c>
      <c r="J68" s="62" t="n">
        <v>0.061707273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34.752247</v>
      </c>
      <c r="G69" s="189" t="n">
        <v>38.12778</v>
      </c>
      <c r="H69" s="189" t="n">
        <v>0.98048342</v>
      </c>
      <c r="I69" s="64" t="n">
        <v>0.98466099</v>
      </c>
      <c r="J69" s="64" t="n">
        <v>0.03739605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39.230498</v>
      </c>
      <c r="G70" s="189" t="n">
        <v>42.502899</v>
      </c>
      <c r="H70" s="189" t="n">
        <v>0.99023747</v>
      </c>
      <c r="I70" s="64" t="n">
        <v>0.9928681</v>
      </c>
      <c r="J70" s="64" t="n">
        <v>0.017021034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43.816234</v>
      </c>
      <c r="G71" s="189" t="n">
        <v>46.720384</v>
      </c>
      <c r="H71" s="189" t="n">
        <v>0.99427962</v>
      </c>
      <c r="I71" s="64" t="n">
        <v>0.996702</v>
      </c>
      <c r="J71" s="64" t="n">
        <v>0.0070423945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31.215685</v>
      </c>
      <c r="G73" s="98" t="n">
        <v>35.530893</v>
      </c>
      <c r="H73" s="98" t="n">
        <v>0.96937048</v>
      </c>
      <c r="I73" s="62" t="n">
        <v>0.97602984</v>
      </c>
      <c r="J73" s="62" t="n">
        <v>0.05570291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34.975172</v>
      </c>
      <c r="G74" s="189" t="n">
        <v>38.664619</v>
      </c>
      <c r="H74" s="189" t="n">
        <v>0.98153345</v>
      </c>
      <c r="I74" s="64" t="n">
        <v>0.9865397299999999</v>
      </c>
      <c r="J74" s="64" t="n">
        <v>0.03757167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39.430453</v>
      </c>
      <c r="G75" s="189" t="n">
        <v>42.936504</v>
      </c>
      <c r="H75" s="189" t="n">
        <v>0.99049186</v>
      </c>
      <c r="I75" s="64" t="n">
        <v>0.9936615600000001</v>
      </c>
      <c r="J75" s="64" t="n">
        <v>0.016751867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43.885553</v>
      </c>
      <c r="G76" s="189" t="n">
        <v>46.833824</v>
      </c>
      <c r="H76" s="189" t="n">
        <v>0.9943616199999999</v>
      </c>
      <c r="I76" s="64" t="n">
        <v>0.99675825</v>
      </c>
      <c r="J76" s="64" t="n">
        <v>0.0068782223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31.447039</v>
      </c>
      <c r="G78" s="98" t="n">
        <v>35.286933</v>
      </c>
      <c r="H78" s="98" t="n">
        <v>0.96958095</v>
      </c>
      <c r="I78" s="62" t="n">
        <v>0.9753571599999999</v>
      </c>
      <c r="J78" s="62" t="n">
        <v>0.05380226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35.146683</v>
      </c>
      <c r="G79" s="189" t="n">
        <v>38.744164</v>
      </c>
      <c r="H79" s="189" t="n">
        <v>0.98122946</v>
      </c>
      <c r="I79" s="64" t="n">
        <v>0.98649804</v>
      </c>
      <c r="J79" s="64" t="n">
        <v>0.03493523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39.430949</v>
      </c>
      <c r="G80" s="189" t="n">
        <v>42.876006</v>
      </c>
      <c r="H80" s="189" t="n">
        <v>0.9901870699999999</v>
      </c>
      <c r="I80" s="64" t="n">
        <v>0.99349394</v>
      </c>
      <c r="J80" s="64" t="n">
        <v>0.016480086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43.432139</v>
      </c>
      <c r="G81" s="189" t="n">
        <v>46.481573</v>
      </c>
      <c r="H81" s="189" t="n">
        <v>0.99413472</v>
      </c>
      <c r="I81" s="64" t="n">
        <v>0.99669632</v>
      </c>
      <c r="J81" s="64" t="n">
        <v>0.007362081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31.467271</v>
      </c>
      <c r="G83" s="98" t="n">
        <v>35.112118</v>
      </c>
      <c r="H83" s="98" t="n">
        <v>0.96930966</v>
      </c>
      <c r="I83" s="62" t="n">
        <v>0.9757687</v>
      </c>
      <c r="J83" s="62" t="n">
        <v>0.054637477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35.379954</v>
      </c>
      <c r="G84" s="189" t="n">
        <v>38.805699</v>
      </c>
      <c r="H84" s="189" t="n">
        <v>0.98117283</v>
      </c>
      <c r="I84" s="64" t="n">
        <v>0.98673859</v>
      </c>
      <c r="J84" s="64" t="n">
        <v>0.03436897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39.560359</v>
      </c>
      <c r="G85" s="189" t="n">
        <v>42.842057</v>
      </c>
      <c r="H85" s="189" t="n">
        <v>0.9900508</v>
      </c>
      <c r="I85" s="64" t="n">
        <v>0.9934447199999999</v>
      </c>
      <c r="J85" s="64" t="n">
        <v>0.016488444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43.202804</v>
      </c>
      <c r="G86" s="189" t="n">
        <v>46.253201</v>
      </c>
      <c r="H86" s="189" t="n">
        <v>0.99399615</v>
      </c>
      <c r="I86" s="64" t="n">
        <v>0.9966117799999999</v>
      </c>
      <c r="J86" s="64" t="n">
        <v>0.0075189597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31.842666</v>
      </c>
      <c r="G88" s="98" t="n">
        <v>35.787937</v>
      </c>
      <c r="H88" s="98" t="n">
        <v>0.96962854</v>
      </c>
      <c r="I88" s="62" t="n">
        <v>0.97645829</v>
      </c>
      <c r="J88" s="62" t="n">
        <v>0.05469349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35.825876</v>
      </c>
      <c r="G89" s="189" t="n">
        <v>39.341649</v>
      </c>
      <c r="H89" s="189" t="n">
        <v>0.98144235</v>
      </c>
      <c r="I89" s="64" t="n">
        <v>0.98696989</v>
      </c>
      <c r="J89" s="64" t="n">
        <v>0.034975924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39.954287</v>
      </c>
      <c r="G90" s="189" t="n">
        <v>43.32323</v>
      </c>
      <c r="H90" s="189" t="n">
        <v>0.99020743</v>
      </c>
      <c r="I90" s="64" t="n">
        <v>0.9936779</v>
      </c>
      <c r="J90" s="64" t="n">
        <v>0.016599335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43.553265</v>
      </c>
      <c r="G91" s="189" t="n">
        <v>46.616019</v>
      </c>
      <c r="H91" s="189" t="n">
        <v>0.99418591</v>
      </c>
      <c r="I91" s="64" t="n">
        <v>0.99673197</v>
      </c>
      <c r="J91" s="64" t="n">
        <v>0.007377885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32.289682</v>
      </c>
      <c r="G93" s="98" t="n">
        <v>35.855669</v>
      </c>
      <c r="H93" s="98" t="n">
        <v>0.96929121</v>
      </c>
      <c r="I93" s="62" t="n">
        <v>0.97697699</v>
      </c>
      <c r="J93" s="62" t="n">
        <v>0.05683703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35.248554</v>
      </c>
      <c r="G94" s="189" t="n">
        <v>38.811996</v>
      </c>
      <c r="H94" s="189" t="n">
        <v>0.98101092</v>
      </c>
      <c r="I94" s="64" t="n">
        <v>0.98636618</v>
      </c>
      <c r="J94" s="64" t="n">
        <v>0.036627844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39.589284</v>
      </c>
      <c r="G95" s="189" t="n">
        <v>43.111293</v>
      </c>
      <c r="H95" s="189" t="n">
        <v>0.99017857</v>
      </c>
      <c r="I95" s="64" t="n">
        <v>0.99352244</v>
      </c>
      <c r="J95" s="64" t="n">
        <v>0.017430473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43.578546</v>
      </c>
      <c r="G96" s="189" t="n">
        <v>46.720875</v>
      </c>
      <c r="H96" s="189" t="n">
        <v>0.99418761</v>
      </c>
      <c r="I96" s="64" t="n">
        <v>0.99670321</v>
      </c>
      <c r="J96" s="64" t="n">
        <v>0.0073880577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32.514495</v>
      </c>
      <c r="G98" s="98" t="n">
        <v>36.302181</v>
      </c>
      <c r="H98" s="98" t="n">
        <v>0.96785012</v>
      </c>
      <c r="I98" s="62" t="n">
        <v>0.9760282300000001</v>
      </c>
      <c r="J98" s="62" t="n">
        <v>0.059113204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35.47561</v>
      </c>
      <c r="G99" s="189" t="n">
        <v>38.952617</v>
      </c>
      <c r="H99" s="189" t="n">
        <v>0.98053634</v>
      </c>
      <c r="I99" s="64" t="n">
        <v>0.98616139</v>
      </c>
      <c r="J99" s="64" t="n">
        <v>0.03795887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39.721226</v>
      </c>
      <c r="G100" s="189" t="n">
        <v>43.070122</v>
      </c>
      <c r="H100" s="189" t="n">
        <v>0.9899809899999999</v>
      </c>
      <c r="I100" s="64" t="n">
        <v>0.99330997</v>
      </c>
      <c r="J100" s="64" t="n">
        <v>0.01834145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43.626828</v>
      </c>
      <c r="G101" s="189" t="n">
        <v>46.652</v>
      </c>
      <c r="H101" s="189" t="n">
        <v>0.99405886</v>
      </c>
      <c r="I101" s="64" t="n">
        <v>0.99662</v>
      </c>
      <c r="J101" s="64" t="n">
        <v>0.007621003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31.638156</v>
      </c>
      <c r="G103" s="98" t="n">
        <v>35.674917</v>
      </c>
      <c r="H103" s="98" t="n">
        <v>0.9696848300000001</v>
      </c>
      <c r="I103" s="62" t="n">
        <v>0.97484902</v>
      </c>
      <c r="J103" s="62" t="n">
        <v>0.060056992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35.479847</v>
      </c>
      <c r="G104" s="189" t="n">
        <v>38.983424</v>
      </c>
      <c r="H104" s="189" t="n">
        <v>0.98148756</v>
      </c>
      <c r="I104" s="64" t="n">
        <v>0.98636423</v>
      </c>
      <c r="J104" s="64" t="n">
        <v>0.037969958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39.587203</v>
      </c>
      <c r="G105" s="189" t="n">
        <v>42.780921</v>
      </c>
      <c r="H105" s="189" t="n">
        <v>0.99063563</v>
      </c>
      <c r="I105" s="64" t="n">
        <v>0.99353786</v>
      </c>
      <c r="J105" s="64" t="n">
        <v>0.018801555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43.925894</v>
      </c>
      <c r="G106" s="189" t="n">
        <v>46.899213</v>
      </c>
      <c r="H106" s="189" t="n">
        <v>0.99435753</v>
      </c>
      <c r="I106" s="64" t="n">
        <v>0.99701404</v>
      </c>
      <c r="J106" s="64" t="n">
        <v>0.008363682000000001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>
        <v>31.730612</v>
      </c>
      <c r="G108" s="98" t="n">
        <v>36.085814</v>
      </c>
      <c r="H108" s="98" t="n">
        <v>0.97081635</v>
      </c>
      <c r="I108" s="62" t="n">
        <v>0.97642132</v>
      </c>
      <c r="J108" s="62" t="n">
        <v>0.05594828</v>
      </c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>
        <v>35.250118</v>
      </c>
      <c r="G109" s="189" t="n">
        <v>38.93091</v>
      </c>
      <c r="H109" s="189" t="n">
        <v>0.9818839</v>
      </c>
      <c r="I109" s="64" t="n">
        <v>0.98699308</v>
      </c>
      <c r="J109" s="64" t="n">
        <v>0.036677036</v>
      </c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>
        <v>39.743921</v>
      </c>
      <c r="G110" s="189" t="n">
        <v>43.072708</v>
      </c>
      <c r="H110" s="189" t="n">
        <v>0.99064538</v>
      </c>
      <c r="I110" s="64" t="n">
        <v>0.9939095100000001</v>
      </c>
      <c r="J110" s="64" t="n">
        <v>0.017738443</v>
      </c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>
        <v>43.86982</v>
      </c>
      <c r="G111" s="189" t="n">
        <v>46.890286</v>
      </c>
      <c r="H111" s="189" t="n">
        <v>0.9943976</v>
      </c>
      <c r="I111" s="64" t="n">
        <v>0.99707628</v>
      </c>
      <c r="J111" s="64" t="n">
        <v>0.008144683</v>
      </c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>
        <v>32.205237</v>
      </c>
      <c r="G113" s="98" t="n">
        <v>36.29632</v>
      </c>
      <c r="H113" s="98" t="n">
        <v>0.97125513</v>
      </c>
      <c r="I113" s="62" t="n">
        <v>0.9768931199999999</v>
      </c>
      <c r="J113" s="62" t="n">
        <v>0.0554744</v>
      </c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>
        <v>35.60173</v>
      </c>
      <c r="G114" s="189" t="n">
        <v>39.271668</v>
      </c>
      <c r="H114" s="189" t="n">
        <v>0.98198429</v>
      </c>
      <c r="I114" s="64" t="n">
        <v>0.98730154</v>
      </c>
      <c r="J114" s="64" t="n">
        <v>0.035745382</v>
      </c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>
        <v>39.443835</v>
      </c>
      <c r="G115" s="189" t="n">
        <v>42.873073</v>
      </c>
      <c r="H115" s="189" t="n">
        <v>0.99064729</v>
      </c>
      <c r="I115" s="64" t="n">
        <v>0.99375864</v>
      </c>
      <c r="J115" s="64" t="n">
        <v>0.017532552</v>
      </c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>
        <v>43.815545</v>
      </c>
      <c r="G116" s="189" t="n">
        <v>46.788877</v>
      </c>
      <c r="H116" s="189" t="n">
        <v>0.99436963</v>
      </c>
      <c r="I116" s="64" t="n">
        <v>0.99703517</v>
      </c>
      <c r="J116" s="64" t="n">
        <v>0.007939915000000001</v>
      </c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>
        <v>32.066296</v>
      </c>
      <c r="G118" s="98" t="n">
        <v>36.352889</v>
      </c>
      <c r="H118" s="98" t="n">
        <v>0.97232315</v>
      </c>
      <c r="I118" s="62" t="n">
        <v>0.9785290800000001</v>
      </c>
      <c r="J118" s="62" t="n">
        <v>0.05675065</v>
      </c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>
        <v>35.870087</v>
      </c>
      <c r="G119" s="189" t="n">
        <v>39.483943</v>
      </c>
      <c r="H119" s="189" t="n">
        <v>0.98258841</v>
      </c>
      <c r="I119" s="64" t="n">
        <v>0.98834049</v>
      </c>
      <c r="J119" s="64" t="n">
        <v>0.036990043</v>
      </c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>
        <v>39.552579</v>
      </c>
      <c r="G120" s="189" t="n">
        <v>43.0005</v>
      </c>
      <c r="H120" s="189" t="n">
        <v>0.99069185</v>
      </c>
      <c r="I120" s="64" t="n">
        <v>0.994088</v>
      </c>
      <c r="J120" s="64" t="n">
        <v>0.018884476</v>
      </c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>
        <v>43.637272</v>
      </c>
      <c r="G121" s="189" t="n">
        <v>46.679887</v>
      </c>
      <c r="H121" s="189" t="n">
        <v>0.99436978</v>
      </c>
      <c r="I121" s="64" t="n">
        <v>0.99702793</v>
      </c>
      <c r="J121" s="64" t="n">
        <v>0.0083743185</v>
      </c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>
        <v>32.817314</v>
      </c>
      <c r="G123" s="98" t="n">
        <v>36.718607</v>
      </c>
      <c r="H123" s="98" t="n">
        <v>0.97126895</v>
      </c>
      <c r="I123" s="62" t="n">
        <v>0.97831324</v>
      </c>
      <c r="J123" s="62" t="n">
        <v>0.059153393</v>
      </c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>
        <v>36.277187</v>
      </c>
      <c r="G124" s="189" t="n">
        <v>39.655079</v>
      </c>
      <c r="H124" s="189" t="n">
        <v>0.9815949899999999</v>
      </c>
      <c r="I124" s="64" t="n">
        <v>0.9874363</v>
      </c>
      <c r="J124" s="64" t="n">
        <v>0.039152987</v>
      </c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>
        <v>39.865472</v>
      </c>
      <c r="G125" s="189" t="n">
        <v>43.119532</v>
      </c>
      <c r="H125" s="189" t="n">
        <v>0.99040002</v>
      </c>
      <c r="I125" s="64" t="n">
        <v>0.99381874</v>
      </c>
      <c r="J125" s="64" t="n">
        <v>0.02007894</v>
      </c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>
        <v>43.655464</v>
      </c>
      <c r="G126" s="189" t="n">
        <v>46.737654</v>
      </c>
      <c r="H126" s="189" t="n">
        <v>0.99429689</v>
      </c>
      <c r="I126" s="64" t="n">
        <v>0.99694867</v>
      </c>
      <c r="J126" s="64" t="n">
        <v>0.008991053000000001</v>
      </c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>
        <v>32.766376</v>
      </c>
      <c r="G128" s="98" t="n">
        <v>36.317264</v>
      </c>
      <c r="H128" s="98" t="n">
        <v>0.9702888</v>
      </c>
      <c r="I128" s="62" t="n">
        <v>0.9781392</v>
      </c>
      <c r="J128" s="62" t="n">
        <v>0.061734363</v>
      </c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>
        <v>35.396136</v>
      </c>
      <c r="G129" s="189" t="n">
        <v>38.918949</v>
      </c>
      <c r="H129" s="189" t="n">
        <v>0.98082999</v>
      </c>
      <c r="I129" s="64" t="n">
        <v>0.98653803</v>
      </c>
      <c r="J129" s="64" t="n">
        <v>0.041024227</v>
      </c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>
        <v>39.091674</v>
      </c>
      <c r="G130" s="189" t="n">
        <v>42.668637</v>
      </c>
      <c r="H130" s="189" t="n">
        <v>0.99022354</v>
      </c>
      <c r="I130" s="64" t="n">
        <v>0.99367873</v>
      </c>
      <c r="J130" s="64" t="n">
        <v>0.020907203</v>
      </c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>
        <v>43.459924</v>
      </c>
      <c r="G131" s="189" t="n">
        <v>46.773599</v>
      </c>
      <c r="H131" s="189" t="n">
        <v>0.99428555</v>
      </c>
      <c r="I131" s="64" t="n">
        <v>0.99694111</v>
      </c>
      <c r="J131" s="64" t="n">
        <v>0.0090401005</v>
      </c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>
        <v>33.005962</v>
      </c>
      <c r="G133" s="98" t="n">
        <v>36.63431</v>
      </c>
      <c r="H133" s="98" t="n">
        <v>0.97092789</v>
      </c>
      <c r="I133" s="62" t="n">
        <v>0.97895965</v>
      </c>
      <c r="J133" s="62" t="n">
        <v>0.061451577</v>
      </c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>
        <v>35.559119</v>
      </c>
      <c r="G134" s="189" t="n">
        <v>38.99322</v>
      </c>
      <c r="H134" s="189" t="n">
        <v>0.98138089</v>
      </c>
      <c r="I134" s="64" t="n">
        <v>0.98658773</v>
      </c>
      <c r="J134" s="64" t="n">
        <v>0.041030146</v>
      </c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>
        <v>39.767684</v>
      </c>
      <c r="G135" s="189" t="n">
        <v>43.087957</v>
      </c>
      <c r="H135" s="189" t="n">
        <v>0.99033253</v>
      </c>
      <c r="I135" s="64" t="n">
        <v>0.99396388</v>
      </c>
      <c r="J135" s="64" t="n">
        <v>0.02092895</v>
      </c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>
        <v>43.764895</v>
      </c>
      <c r="G136" s="189" t="n">
        <v>46.885676</v>
      </c>
      <c r="H136" s="189" t="n">
        <v>0.99423116</v>
      </c>
      <c r="I136" s="64" t="n">
        <v>0.99699749</v>
      </c>
      <c r="J136" s="64" t="n">
        <v>0.00954585</v>
      </c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bartender_semitrack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5908.184</v>
      </c>
      <c r="F16" s="168" t="n">
        <v>7888.528</v>
      </c>
      <c r="G16" s="168" t="n">
        <v>2542.76</v>
      </c>
      <c r="H16" s="168" t="n">
        <v>873.6799999999999</v>
      </c>
      <c r="I16" s="168" t="n">
        <v>253.752</v>
      </c>
      <c r="J16" s="168" t="n">
        <v>11685.44</v>
      </c>
      <c r="K16" s="62" t="n">
        <v>7438.528</v>
      </c>
      <c r="L16" s="62" t="n">
        <v>2487.32</v>
      </c>
      <c r="M16" s="62" t="n">
        <v>7.888</v>
      </c>
      <c r="N16" s="57" t="n"/>
      <c r="O16" s="344" t="n"/>
      <c r="P16" s="131" t="n">
        <v>26.906</v>
      </c>
      <c r="Q16" s="131" t="n">
        <v>9.686999999999999</v>
      </c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5908.184</v>
      </c>
      <c r="F17" s="169" t="n">
        <v>10381.792</v>
      </c>
      <c r="G17" s="169" t="n">
        <v>7224.352</v>
      </c>
      <c r="H17" s="169" t="n">
        <v>3804.12</v>
      </c>
      <c r="I17" s="169" t="n">
        <v>2214.192</v>
      </c>
      <c r="J17" s="169" t="n">
        <v>15082.68</v>
      </c>
      <c r="K17" s="64" t="n">
        <v>9962.495999999999</v>
      </c>
      <c r="L17" s="64" t="n">
        <v>3304.176</v>
      </c>
      <c r="M17" s="64" t="n">
        <v>7.88</v>
      </c>
      <c r="N17" s="58" t="n"/>
      <c r="O17" s="330" t="n"/>
      <c r="P17" s="146" t="n">
        <v>27.218</v>
      </c>
      <c r="Q17" s="146" t="n">
        <v>9.640000000000001</v>
      </c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5908.184</v>
      </c>
      <c r="F18" s="169" t="n">
        <v>12973.16</v>
      </c>
      <c r="G18" s="169" t="n">
        <v>13639.976</v>
      </c>
      <c r="H18" s="169" t="n">
        <v>10197.088</v>
      </c>
      <c r="I18" s="169" t="n">
        <v>8720.959999999999</v>
      </c>
      <c r="J18" s="169" t="n">
        <v>18607.592</v>
      </c>
      <c r="K18" s="64" t="n">
        <v>12582.24</v>
      </c>
      <c r="L18" s="64" t="n">
        <v>4150.44</v>
      </c>
      <c r="M18" s="64" t="n">
        <v>7.864</v>
      </c>
      <c r="N18" s="58" t="n"/>
      <c r="O18" s="330" t="n"/>
      <c r="P18" s="146" t="n">
        <v>27.578</v>
      </c>
      <c r="Q18" s="146" t="n">
        <v>10.031</v>
      </c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5908.184</v>
      </c>
      <c r="F19" s="169" t="n">
        <v>15464.152</v>
      </c>
      <c r="G19" s="169" t="n">
        <v>20691.576</v>
      </c>
      <c r="H19" s="169" t="n">
        <v>19924.52</v>
      </c>
      <c r="I19" s="169" t="n">
        <v>20939.224</v>
      </c>
      <c r="J19" s="169" t="n">
        <v>22266.576</v>
      </c>
      <c r="K19" s="64" t="n">
        <v>15334.152</v>
      </c>
      <c r="L19" s="64" t="n">
        <v>5043.032</v>
      </c>
      <c r="M19" s="64" t="n">
        <v>7.736</v>
      </c>
      <c r="N19" s="58" t="n"/>
      <c r="O19" s="330" t="n"/>
      <c r="P19" s="146" t="n">
        <v>27.89</v>
      </c>
      <c r="Q19" s="146" t="n">
        <v>10.328</v>
      </c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30.964069</v>
      </c>
      <c r="G33" s="98" t="n">
        <v>34.797508</v>
      </c>
      <c r="H33" s="98" t="n">
        <v>0.96767704</v>
      </c>
      <c r="I33" s="62" t="n">
        <v>0.9723326</v>
      </c>
      <c r="J33" s="62" t="n">
        <v>0.06271109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34.567944</v>
      </c>
      <c r="G34" s="189" t="n">
        <v>38.053815</v>
      </c>
      <c r="H34" s="189" t="n">
        <v>0.98034513</v>
      </c>
      <c r="I34" s="64" t="n">
        <v>0.98437465</v>
      </c>
      <c r="J34" s="64" t="n">
        <v>0.03880678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39.139886</v>
      </c>
      <c r="G35" s="189" t="n">
        <v>42.358633</v>
      </c>
      <c r="H35" s="189" t="n">
        <v>0.98972039</v>
      </c>
      <c r="I35" s="64" t="n">
        <v>0.9925979</v>
      </c>
      <c r="J35" s="64" t="n">
        <v>0.019254286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43.266729</v>
      </c>
      <c r="G36" s="189" t="n">
        <v>46.266471</v>
      </c>
      <c r="H36" s="189" t="n">
        <v>0.99384101</v>
      </c>
      <c r="I36" s="64" t="n">
        <v>0.99650058</v>
      </c>
      <c r="J36" s="64" t="n">
        <v>0.007756666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31.345903</v>
      </c>
      <c r="G38" s="98" t="n">
        <v>35.187088</v>
      </c>
      <c r="H38" s="98" t="n">
        <v>0.96910601</v>
      </c>
      <c r="I38" s="62" t="n">
        <v>0.97434085</v>
      </c>
      <c r="J38" s="62" t="n">
        <v>0.060081553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34.813369</v>
      </c>
      <c r="G39" s="189" t="n">
        <v>38.366849</v>
      </c>
      <c r="H39" s="189" t="n">
        <v>0.98076281</v>
      </c>
      <c r="I39" s="64" t="n">
        <v>0.98500743</v>
      </c>
      <c r="J39" s="64" t="n">
        <v>0.038991433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39.291121</v>
      </c>
      <c r="G40" s="189" t="n">
        <v>42.553099</v>
      </c>
      <c r="H40" s="189" t="n">
        <v>0.98971458</v>
      </c>
      <c r="I40" s="64" t="n">
        <v>0.99295666</v>
      </c>
      <c r="J40" s="64" t="n">
        <v>0.018016526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43.291692</v>
      </c>
      <c r="G41" s="189" t="n">
        <v>46.311829</v>
      </c>
      <c r="H41" s="189" t="n">
        <v>0.9939099300000001</v>
      </c>
      <c r="I41" s="64" t="n">
        <v>0.996579</v>
      </c>
      <c r="J41" s="64" t="n">
        <v>0.0074972413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31.318482</v>
      </c>
      <c r="G43" s="98" t="n">
        <v>34.713441</v>
      </c>
      <c r="H43" s="98" t="n">
        <v>0.97013649</v>
      </c>
      <c r="I43" s="62" t="n">
        <v>0.97523372</v>
      </c>
      <c r="J43" s="62" t="n">
        <v>0.0572785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34.621522</v>
      </c>
      <c r="G44" s="189" t="n">
        <v>37.973402</v>
      </c>
      <c r="H44" s="189" t="n">
        <v>0.98060062</v>
      </c>
      <c r="I44" s="64" t="n">
        <v>0.98501614</v>
      </c>
      <c r="J44" s="64" t="n">
        <v>0.03920466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38.816493</v>
      </c>
      <c r="G45" s="189" t="n">
        <v>42.200006</v>
      </c>
      <c r="H45" s="189" t="n">
        <v>0.98959752</v>
      </c>
      <c r="I45" s="64" t="n">
        <v>0.99297547</v>
      </c>
      <c r="J45" s="64" t="n">
        <v>0.018478587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42.937636</v>
      </c>
      <c r="G46" s="189" t="n">
        <v>46.017479</v>
      </c>
      <c r="H46" s="189" t="n">
        <v>0.9938453</v>
      </c>
      <c r="I46" s="64" t="n">
        <v>0.99646226</v>
      </c>
      <c r="J46" s="64" t="n">
        <v>0.007893926000000001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30.903585</v>
      </c>
      <c r="G48" s="98" t="n">
        <v>34.938271</v>
      </c>
      <c r="H48" s="98" t="n">
        <v>0.96923832</v>
      </c>
      <c r="I48" s="62" t="n">
        <v>0.97655291</v>
      </c>
      <c r="J48" s="62" t="n">
        <v>0.05343174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34.787697</v>
      </c>
      <c r="G49" s="189" t="n">
        <v>38.442255</v>
      </c>
      <c r="H49" s="189" t="n">
        <v>0.98015572</v>
      </c>
      <c r="I49" s="64" t="n">
        <v>0.98590199</v>
      </c>
      <c r="J49" s="64" t="n">
        <v>0.03503058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39.45675</v>
      </c>
      <c r="G50" s="189" t="n">
        <v>42.78608</v>
      </c>
      <c r="H50" s="189" t="n">
        <v>0.98931749</v>
      </c>
      <c r="I50" s="64" t="n">
        <v>0.99302792</v>
      </c>
      <c r="J50" s="64" t="n">
        <v>0.017267495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42.991174</v>
      </c>
      <c r="G51" s="189" t="n">
        <v>45.99487</v>
      </c>
      <c r="H51" s="189" t="n">
        <v>0.9935895</v>
      </c>
      <c r="I51" s="64" t="n">
        <v>0.99642812</v>
      </c>
      <c r="J51" s="64" t="n">
        <v>0.007843374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31.189243</v>
      </c>
      <c r="G53" s="98" t="n">
        <v>34.883609</v>
      </c>
      <c r="H53" s="98" t="n">
        <v>0.96985853</v>
      </c>
      <c r="I53" s="62" t="n">
        <v>0.97682274</v>
      </c>
      <c r="J53" s="62" t="n">
        <v>0.05408498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35.171156</v>
      </c>
      <c r="G54" s="189" t="n">
        <v>38.543995</v>
      </c>
      <c r="H54" s="189" t="n">
        <v>0.98030001</v>
      </c>
      <c r="I54" s="64" t="n">
        <v>0.98642106</v>
      </c>
      <c r="J54" s="64" t="n">
        <v>0.03535615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39.450811</v>
      </c>
      <c r="G55" s="189" t="n">
        <v>42.656599</v>
      </c>
      <c r="H55" s="189" t="n">
        <v>0.98923138</v>
      </c>
      <c r="I55" s="64" t="n">
        <v>0.9930301499999999</v>
      </c>
      <c r="J55" s="64" t="n">
        <v>0.01748563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43.017408</v>
      </c>
      <c r="G56" s="189" t="n">
        <v>46.054088</v>
      </c>
      <c r="H56" s="189" t="n">
        <v>0.99360282</v>
      </c>
      <c r="I56" s="64" t="n">
        <v>0.9964143600000001</v>
      </c>
      <c r="J56" s="64" t="n">
        <v>0.007998936999999999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31.545081</v>
      </c>
      <c r="G58" s="98" t="n">
        <v>34.585008</v>
      </c>
      <c r="H58" s="98" t="n">
        <v>0.97008381</v>
      </c>
      <c r="I58" s="62" t="n">
        <v>0.9773021200000001</v>
      </c>
      <c r="J58" s="62" t="n">
        <v>0.05563971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34.930038</v>
      </c>
      <c r="G59" s="189" t="n">
        <v>38.230597</v>
      </c>
      <c r="H59" s="189" t="n">
        <v>0.98066863</v>
      </c>
      <c r="I59" s="64" t="n">
        <v>0.986421</v>
      </c>
      <c r="J59" s="64" t="n">
        <v>0.037235145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38.907009</v>
      </c>
      <c r="G60" s="189" t="n">
        <v>42.238819</v>
      </c>
      <c r="H60" s="189" t="n">
        <v>0.9894773</v>
      </c>
      <c r="I60" s="64" t="n">
        <v>0.99305086</v>
      </c>
      <c r="J60" s="64" t="n">
        <v>0.018555047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42.92642</v>
      </c>
      <c r="G61" s="189" t="n">
        <v>46.073973</v>
      </c>
      <c r="H61" s="189" t="n">
        <v>0.9937381199999999</v>
      </c>
      <c r="I61" s="64" t="n">
        <v>0.99644789</v>
      </c>
      <c r="J61" s="64" t="n">
        <v>0.0081139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32.338724</v>
      </c>
      <c r="G63" s="98" t="n">
        <v>36.258151</v>
      </c>
      <c r="H63" s="98" t="n">
        <v>0.96828686</v>
      </c>
      <c r="I63" s="62" t="n">
        <v>0.97776893</v>
      </c>
      <c r="J63" s="62" t="n">
        <v>0.05763351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35.404887</v>
      </c>
      <c r="G64" s="189" t="n">
        <v>38.953696</v>
      </c>
      <c r="H64" s="189" t="n">
        <v>0.98006616</v>
      </c>
      <c r="I64" s="64" t="n">
        <v>0.98642886</v>
      </c>
      <c r="J64" s="64" t="n">
        <v>0.039989952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39.613785</v>
      </c>
      <c r="G65" s="189" t="n">
        <v>42.923706</v>
      </c>
      <c r="H65" s="189" t="n">
        <v>0.98939038</v>
      </c>
      <c r="I65" s="64" t="n">
        <v>0.99304578</v>
      </c>
      <c r="J65" s="64" t="n">
        <v>0.018978177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43.039414</v>
      </c>
      <c r="G66" s="189" t="n">
        <v>46.17401</v>
      </c>
      <c r="H66" s="189" t="n">
        <v>0.99354748</v>
      </c>
      <c r="I66" s="64" t="n">
        <v>0.99645341</v>
      </c>
      <c r="J66" s="64" t="n">
        <v>0.008545565999999999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30.959572</v>
      </c>
      <c r="G68" s="98" t="n">
        <v>34.586482</v>
      </c>
      <c r="H68" s="98" t="n">
        <v>0.96458775</v>
      </c>
      <c r="I68" s="62" t="n">
        <v>0.97049595</v>
      </c>
      <c r="J68" s="62" t="n">
        <v>0.06287880999999999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34.707432</v>
      </c>
      <c r="G69" s="189" t="n">
        <v>38.053914</v>
      </c>
      <c r="H69" s="189" t="n">
        <v>0.97937865</v>
      </c>
      <c r="I69" s="64" t="n">
        <v>0.98419467</v>
      </c>
      <c r="J69" s="64" t="n">
        <v>0.03933754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39.050531</v>
      </c>
      <c r="G70" s="189" t="n">
        <v>42.415385</v>
      </c>
      <c r="H70" s="189" t="n">
        <v>0.98952772</v>
      </c>
      <c r="I70" s="64" t="n">
        <v>0.9926235799999999</v>
      </c>
      <c r="J70" s="64" t="n">
        <v>0.01856658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43.394322</v>
      </c>
      <c r="G71" s="189" t="n">
        <v>46.363783</v>
      </c>
      <c r="H71" s="189" t="n">
        <v>0.99377634</v>
      </c>
      <c r="I71" s="64" t="n">
        <v>0.996546</v>
      </c>
      <c r="J71" s="64" t="n">
        <v>0.00784291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31.144346</v>
      </c>
      <c r="G73" s="98" t="n">
        <v>35.3875</v>
      </c>
      <c r="H73" s="98" t="n">
        <v>0.96746359</v>
      </c>
      <c r="I73" s="62" t="n">
        <v>0.97516989</v>
      </c>
      <c r="J73" s="62" t="n">
        <v>0.059051767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34.83215</v>
      </c>
      <c r="G74" s="189" t="n">
        <v>38.534678</v>
      </c>
      <c r="H74" s="189" t="n">
        <v>0.98048786</v>
      </c>
      <c r="I74" s="64" t="n">
        <v>0.98645703</v>
      </c>
      <c r="J74" s="64" t="n">
        <v>0.03947974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39.563855</v>
      </c>
      <c r="G75" s="189" t="n">
        <v>42.912794</v>
      </c>
      <c r="H75" s="189" t="n">
        <v>0.98979576</v>
      </c>
      <c r="I75" s="64" t="n">
        <v>0.99333065</v>
      </c>
      <c r="J75" s="64" t="n">
        <v>0.017133443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43.352983</v>
      </c>
      <c r="G76" s="189" t="n">
        <v>46.391734</v>
      </c>
      <c r="H76" s="189" t="n">
        <v>0.99385306</v>
      </c>
      <c r="I76" s="64" t="n">
        <v>0.99660883</v>
      </c>
      <c r="J76" s="64" t="n">
        <v>0.007717315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31.474742</v>
      </c>
      <c r="G78" s="98" t="n">
        <v>35.324363</v>
      </c>
      <c r="H78" s="98" t="n">
        <v>0.96761797</v>
      </c>
      <c r="I78" s="62" t="n">
        <v>0.97504331</v>
      </c>
      <c r="J78" s="62" t="n">
        <v>0.056731384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35.074468</v>
      </c>
      <c r="G79" s="189" t="n">
        <v>38.667667</v>
      </c>
      <c r="H79" s="189" t="n">
        <v>0.97995088</v>
      </c>
      <c r="I79" s="64" t="n">
        <v>0.98605675</v>
      </c>
      <c r="J79" s="64" t="n">
        <v>0.037547622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39.378018</v>
      </c>
      <c r="G80" s="189" t="n">
        <v>42.744081</v>
      </c>
      <c r="H80" s="189" t="n">
        <v>0.98943667</v>
      </c>
      <c r="I80" s="64" t="n">
        <v>0.99317954</v>
      </c>
      <c r="J80" s="64" t="n">
        <v>0.017410608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43.081423</v>
      </c>
      <c r="G81" s="189" t="n">
        <v>46.122357</v>
      </c>
      <c r="H81" s="189" t="n">
        <v>0.99370991</v>
      </c>
      <c r="I81" s="64" t="n">
        <v>0.99655303</v>
      </c>
      <c r="J81" s="64" t="n">
        <v>0.008212409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31.246555</v>
      </c>
      <c r="G83" s="98" t="n">
        <v>34.893124</v>
      </c>
      <c r="H83" s="98" t="n">
        <v>0.96746745</v>
      </c>
      <c r="I83" s="62" t="n">
        <v>0.9755333899999999</v>
      </c>
      <c r="J83" s="62" t="n">
        <v>0.057382062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35.091407</v>
      </c>
      <c r="G84" s="189" t="n">
        <v>38.519536</v>
      </c>
      <c r="H84" s="189" t="n">
        <v>0.97982832</v>
      </c>
      <c r="I84" s="64" t="n">
        <v>0.9861037</v>
      </c>
      <c r="J84" s="64" t="n">
        <v>0.036741924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39.370407</v>
      </c>
      <c r="G85" s="189" t="n">
        <v>42.644766</v>
      </c>
      <c r="H85" s="189" t="n">
        <v>0.9892431</v>
      </c>
      <c r="I85" s="64" t="n">
        <v>0.9931219999999999</v>
      </c>
      <c r="J85" s="64" t="n">
        <v>0.017578175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42.778633</v>
      </c>
      <c r="G86" s="189" t="n">
        <v>45.823965</v>
      </c>
      <c r="H86" s="189" t="n">
        <v>0.99348611</v>
      </c>
      <c r="I86" s="64" t="n">
        <v>0.99642875</v>
      </c>
      <c r="J86" s="64" t="n">
        <v>0.008406412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31.470754</v>
      </c>
      <c r="G88" s="98" t="n">
        <v>35.465779</v>
      </c>
      <c r="H88" s="98" t="n">
        <v>0.96832303</v>
      </c>
      <c r="I88" s="62" t="n">
        <v>0.97650385</v>
      </c>
      <c r="J88" s="62" t="n">
        <v>0.05704297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35.54531</v>
      </c>
      <c r="G89" s="189" t="n">
        <v>39.06418</v>
      </c>
      <c r="H89" s="189" t="n">
        <v>0.98031898</v>
      </c>
      <c r="I89" s="64" t="n">
        <v>0.98648473</v>
      </c>
      <c r="J89" s="64" t="n">
        <v>0.03760781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39.595403</v>
      </c>
      <c r="G90" s="189" t="n">
        <v>42.939759</v>
      </c>
      <c r="H90" s="189" t="n">
        <v>0.98955971</v>
      </c>
      <c r="I90" s="64" t="n">
        <v>0.99332664</v>
      </c>
      <c r="J90" s="64" t="n">
        <v>0.017549278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43.217411</v>
      </c>
      <c r="G91" s="189" t="n">
        <v>46.239219</v>
      </c>
      <c r="H91" s="189" t="n">
        <v>0.99371411</v>
      </c>
      <c r="I91" s="64" t="n">
        <v>0.99656111</v>
      </c>
      <c r="J91" s="64" t="n">
        <v>0.008077134999999999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31.988738</v>
      </c>
      <c r="G93" s="98" t="n">
        <v>35.53939</v>
      </c>
      <c r="H93" s="98" t="n">
        <v>0.96775524</v>
      </c>
      <c r="I93" s="62" t="n">
        <v>0.97670507</v>
      </c>
      <c r="J93" s="62" t="n">
        <v>0.057423558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35.198269</v>
      </c>
      <c r="G94" s="189" t="n">
        <v>38.74617</v>
      </c>
      <c r="H94" s="189" t="n">
        <v>0.97997449</v>
      </c>
      <c r="I94" s="64" t="n">
        <v>0.9861794699999999</v>
      </c>
      <c r="J94" s="64" t="n">
        <v>0.038138863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39.524324</v>
      </c>
      <c r="G95" s="189" t="n">
        <v>42.967789</v>
      </c>
      <c r="H95" s="189" t="n">
        <v>0.98950888</v>
      </c>
      <c r="I95" s="64" t="n">
        <v>0.99323824</v>
      </c>
      <c r="J95" s="64" t="n">
        <v>0.018023035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43.300504</v>
      </c>
      <c r="G96" s="189" t="n">
        <v>46.406784</v>
      </c>
      <c r="H96" s="189" t="n">
        <v>0.99376447</v>
      </c>
      <c r="I96" s="64" t="n">
        <v>0.99654864</v>
      </c>
      <c r="J96" s="64" t="n">
        <v>0.008065385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32.260537</v>
      </c>
      <c r="G98" s="98" t="n">
        <v>36.028849</v>
      </c>
      <c r="H98" s="98" t="n">
        <v>0.96627564</v>
      </c>
      <c r="I98" s="62" t="n">
        <v>0.9758548500000001</v>
      </c>
      <c r="J98" s="62" t="n">
        <v>0.06009166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35.413093</v>
      </c>
      <c r="G99" s="189" t="n">
        <v>38.883954</v>
      </c>
      <c r="H99" s="189" t="n">
        <v>0.97946811</v>
      </c>
      <c r="I99" s="64" t="n">
        <v>0.98581295</v>
      </c>
      <c r="J99" s="64" t="n">
        <v>0.03975619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39.585402</v>
      </c>
      <c r="G100" s="189" t="n">
        <v>42.916142</v>
      </c>
      <c r="H100" s="189" t="n">
        <v>0.98933383</v>
      </c>
      <c r="I100" s="64" t="n">
        <v>0.99312175</v>
      </c>
      <c r="J100" s="64" t="n">
        <v>0.01901592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43.186485</v>
      </c>
      <c r="G101" s="189" t="n">
        <v>46.279466</v>
      </c>
      <c r="H101" s="189" t="n">
        <v>0.99361693</v>
      </c>
      <c r="I101" s="64" t="n">
        <v>0.99645476</v>
      </c>
      <c r="J101" s="64" t="n">
        <v>0.008572041000000001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31.075371</v>
      </c>
      <c r="G103" s="98" t="n">
        <v>35.186412</v>
      </c>
      <c r="H103" s="98" t="n">
        <v>0.96726525</v>
      </c>
      <c r="I103" s="62" t="n">
        <v>0.97155925</v>
      </c>
      <c r="J103" s="62" t="n">
        <v>0.06350767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35.489516</v>
      </c>
      <c r="G104" s="189" t="n">
        <v>38.944781</v>
      </c>
      <c r="H104" s="189" t="n">
        <v>0.97999123</v>
      </c>
      <c r="I104" s="64" t="n">
        <v>0.98603402</v>
      </c>
      <c r="J104" s="64" t="n">
        <v>0.039679307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39.334241</v>
      </c>
      <c r="G105" s="189" t="n">
        <v>42.556215</v>
      </c>
      <c r="H105" s="189" t="n">
        <v>0.98971844</v>
      </c>
      <c r="I105" s="64" t="n">
        <v>0.9932800000000001</v>
      </c>
      <c r="J105" s="64" t="n">
        <v>0.020170333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43.74806</v>
      </c>
      <c r="G106" s="189" t="n">
        <v>46.697885</v>
      </c>
      <c r="H106" s="189" t="n">
        <v>0.9938749099999999</v>
      </c>
      <c r="I106" s="64" t="n">
        <v>0.99685967</v>
      </c>
      <c r="J106" s="64" t="n">
        <v>0.009098132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>
        <v>30.745439</v>
      </c>
      <c r="G108" s="98" t="n">
        <v>35.265305</v>
      </c>
      <c r="H108" s="98" t="n">
        <v>0.96895778</v>
      </c>
      <c r="I108" s="62" t="n">
        <v>0.9724465799999999</v>
      </c>
      <c r="J108" s="62" t="n">
        <v>0.060533307</v>
      </c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>
        <v>35.291676</v>
      </c>
      <c r="G109" s="189" t="n">
        <v>38.919606</v>
      </c>
      <c r="H109" s="189" t="n">
        <v>0.9805267600000001</v>
      </c>
      <c r="I109" s="64" t="n">
        <v>0.9864657100000001</v>
      </c>
      <c r="J109" s="64" t="n">
        <v>0.037456695</v>
      </c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>
        <v>39.522925</v>
      </c>
      <c r="G110" s="189" t="n">
        <v>42.605294</v>
      </c>
      <c r="H110" s="189" t="n">
        <v>0.98975473</v>
      </c>
      <c r="I110" s="64" t="n">
        <v>0.99334438</v>
      </c>
      <c r="J110" s="64" t="n">
        <v>0.018986259</v>
      </c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>
        <v>43.586141</v>
      </c>
      <c r="G111" s="189" t="n">
        <v>46.581281</v>
      </c>
      <c r="H111" s="189" t="n">
        <v>0.99394297</v>
      </c>
      <c r="I111" s="64" t="n">
        <v>0.99689782</v>
      </c>
      <c r="J111" s="64" t="n">
        <v>0.008725342000000001</v>
      </c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>
        <v>31.31766</v>
      </c>
      <c r="G113" s="98" t="n">
        <v>35.548997</v>
      </c>
      <c r="H113" s="98" t="n">
        <v>0.96943479</v>
      </c>
      <c r="I113" s="62" t="n">
        <v>0.97326611</v>
      </c>
      <c r="J113" s="62" t="n">
        <v>0.059204366</v>
      </c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>
        <v>35.284708</v>
      </c>
      <c r="G114" s="189" t="n">
        <v>38.901694</v>
      </c>
      <c r="H114" s="189" t="n">
        <v>0.98069505</v>
      </c>
      <c r="I114" s="64" t="n">
        <v>0.98625511</v>
      </c>
      <c r="J114" s="64" t="n">
        <v>0.037996635</v>
      </c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>
        <v>39.159649</v>
      </c>
      <c r="G115" s="189" t="n">
        <v>42.239558</v>
      </c>
      <c r="H115" s="189" t="n">
        <v>0.98969023</v>
      </c>
      <c r="I115" s="64" t="n">
        <v>0.9931728</v>
      </c>
      <c r="J115" s="64" t="n">
        <v>0.019278046</v>
      </c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>
        <v>43.525953</v>
      </c>
      <c r="G116" s="189" t="n">
        <v>46.513527</v>
      </c>
      <c r="H116" s="189" t="n">
        <v>0.99397247</v>
      </c>
      <c r="I116" s="64" t="n">
        <v>0.9968735</v>
      </c>
      <c r="J116" s="64" t="n">
        <v>0.008461276</v>
      </c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>
        <v>31.256499</v>
      </c>
      <c r="G118" s="98" t="n">
        <v>35.63658</v>
      </c>
      <c r="H118" s="98" t="n">
        <v>0.9705773599999999</v>
      </c>
      <c r="I118" s="62" t="n">
        <v>0.9762935</v>
      </c>
      <c r="J118" s="62" t="n">
        <v>0.06166303</v>
      </c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>
        <v>35.331418</v>
      </c>
      <c r="G119" s="189" t="n">
        <v>38.973846</v>
      </c>
      <c r="H119" s="189" t="n">
        <v>0.98107065</v>
      </c>
      <c r="I119" s="64" t="n">
        <v>0.98708725</v>
      </c>
      <c r="J119" s="64" t="n">
        <v>0.04010634</v>
      </c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>
        <v>39.215518</v>
      </c>
      <c r="G120" s="189" t="n">
        <v>42.493047</v>
      </c>
      <c r="H120" s="189" t="n">
        <v>0.9898182599999999</v>
      </c>
      <c r="I120" s="64" t="n">
        <v>0.99354535</v>
      </c>
      <c r="J120" s="64" t="n">
        <v>0.02116157</v>
      </c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>
        <v>43.393805</v>
      </c>
      <c r="G121" s="189" t="n">
        <v>46.46762</v>
      </c>
      <c r="H121" s="189" t="n">
        <v>0.99396397</v>
      </c>
      <c r="I121" s="64" t="n">
        <v>0.99690378</v>
      </c>
      <c r="J121" s="64" t="n">
        <v>0.009215909</v>
      </c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>
        <v>32.296669</v>
      </c>
      <c r="G123" s="98" t="n">
        <v>36.243318</v>
      </c>
      <c r="H123" s="98" t="n">
        <v>0.96956994</v>
      </c>
      <c r="I123" s="62" t="n">
        <v>0.97718871</v>
      </c>
      <c r="J123" s="62" t="n">
        <v>0.06252587599999999</v>
      </c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>
        <v>35.7922</v>
      </c>
      <c r="G124" s="189" t="n">
        <v>39.173876</v>
      </c>
      <c r="H124" s="189" t="n">
        <v>0.9799275</v>
      </c>
      <c r="I124" s="64" t="n">
        <v>0.98607389</v>
      </c>
      <c r="J124" s="64" t="n">
        <v>0.042054385</v>
      </c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>
        <v>39.478446</v>
      </c>
      <c r="G125" s="189" t="n">
        <v>42.593526</v>
      </c>
      <c r="H125" s="189" t="n">
        <v>0.98957611</v>
      </c>
      <c r="I125" s="64" t="n">
        <v>0.99316422</v>
      </c>
      <c r="J125" s="64" t="n">
        <v>0.021554666</v>
      </c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>
        <v>43.610841</v>
      </c>
      <c r="G126" s="189" t="n">
        <v>46.627007</v>
      </c>
      <c r="H126" s="189" t="n">
        <v>0.99388734</v>
      </c>
      <c r="I126" s="64" t="n">
        <v>0.99684094</v>
      </c>
      <c r="J126" s="64" t="n">
        <v>0.009441934500000001</v>
      </c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>
        <v>32.609118</v>
      </c>
      <c r="G128" s="98" t="n">
        <v>36.085502</v>
      </c>
      <c r="H128" s="98" t="n">
        <v>0.9685045</v>
      </c>
      <c r="I128" s="62" t="n">
        <v>0.97759573</v>
      </c>
      <c r="J128" s="62" t="n">
        <v>0.06305301000000001</v>
      </c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>
        <v>35.258003</v>
      </c>
      <c r="G129" s="189" t="n">
        <v>38.719436</v>
      </c>
      <c r="H129" s="189" t="n">
        <v>0.97925969</v>
      </c>
      <c r="I129" s="64" t="n">
        <v>0.98571144</v>
      </c>
      <c r="J129" s="64" t="n">
        <v>0.04346255</v>
      </c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>
        <v>38.726161</v>
      </c>
      <c r="G130" s="189" t="n">
        <v>42.251815</v>
      </c>
      <c r="H130" s="189" t="n">
        <v>0.9893202800000001</v>
      </c>
      <c r="I130" s="64" t="n">
        <v>0.99301451</v>
      </c>
      <c r="J130" s="64" t="n">
        <v>0.022298846</v>
      </c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>
        <v>43.333104</v>
      </c>
      <c r="G131" s="189" t="n">
        <v>46.55325</v>
      </c>
      <c r="H131" s="189" t="n">
        <v>0.99380987</v>
      </c>
      <c r="I131" s="64" t="n">
        <v>0.99678677</v>
      </c>
      <c r="J131" s="64" t="n">
        <v>0.009552217999999999</v>
      </c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>
        <v>32.730442</v>
      </c>
      <c r="G133" s="98" t="n">
        <v>36.40882</v>
      </c>
      <c r="H133" s="98" t="n">
        <v>0.96936036</v>
      </c>
      <c r="I133" s="62" t="n">
        <v>0.97863462</v>
      </c>
      <c r="J133" s="62" t="n">
        <v>0.061828364</v>
      </c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>
        <v>35.541962</v>
      </c>
      <c r="G134" s="189" t="n">
        <v>39.035636</v>
      </c>
      <c r="H134" s="189" t="n">
        <v>0.97978089</v>
      </c>
      <c r="I134" s="64" t="n">
        <v>0.98623815</v>
      </c>
      <c r="J134" s="64" t="n">
        <v>0.043788724</v>
      </c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>
        <v>39.540863</v>
      </c>
      <c r="G135" s="189" t="n">
        <v>42.883366</v>
      </c>
      <c r="H135" s="189" t="n">
        <v>0.98955929</v>
      </c>
      <c r="I135" s="64" t="n">
        <v>0.99348779</v>
      </c>
      <c r="J135" s="64" t="n">
        <v>0.02271948</v>
      </c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>
        <v>43.633688</v>
      </c>
      <c r="G136" s="189" t="n">
        <v>46.735698</v>
      </c>
      <c r="H136" s="189" t="n">
        <v>0.9938139</v>
      </c>
      <c r="I136" s="64" t="n">
        <v>0.9968653</v>
      </c>
      <c r="J136" s="64" t="n">
        <v>0.0100802565</v>
      </c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2025-06-22T10:29:49Z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