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5C979317-1580-4B82-88F2-95DF6E5A6A4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6" l="1"/>
  <c r="H654" i="16"/>
  <c r="G654" i="16"/>
  <c r="J652" i="16"/>
  <c r="J651" i="16"/>
  <c r="I651" i="16"/>
  <c r="F651" i="16"/>
  <c r="AB649" i="16"/>
  <c r="AB654" i="16" s="1"/>
  <c r="AA649" i="16"/>
  <c r="AA654" i="16" s="1"/>
  <c r="Z649" i="16"/>
  <c r="Y649" i="16"/>
  <c r="X649" i="16"/>
  <c r="J649" i="16"/>
  <c r="I649" i="16"/>
  <c r="H649" i="16"/>
  <c r="G649" i="16"/>
  <c r="F649" i="16"/>
  <c r="AB648" i="16"/>
  <c r="AA648" i="16"/>
  <c r="Z648" i="16"/>
  <c r="Y648" i="16"/>
  <c r="X648" i="16"/>
  <c r="X653" i="16" s="1"/>
  <c r="J648" i="16"/>
  <c r="I648" i="16"/>
  <c r="H648" i="16"/>
  <c r="G648" i="16"/>
  <c r="G653" i="16" s="1"/>
  <c r="F648" i="16"/>
  <c r="AB647" i="16"/>
  <c r="AA647" i="16"/>
  <c r="Z647" i="16"/>
  <c r="Z652" i="16" s="1"/>
  <c r="Y647" i="16"/>
  <c r="X647" i="16"/>
  <c r="X652" i="16" s="1"/>
  <c r="J647" i="16"/>
  <c r="I647" i="16"/>
  <c r="H647" i="16"/>
  <c r="H652" i="16" s="1"/>
  <c r="G647" i="16"/>
  <c r="G652" i="16" s="1"/>
  <c r="F647" i="16"/>
  <c r="F652" i="16" s="1"/>
  <c r="AB646" i="16"/>
  <c r="AA646" i="16"/>
  <c r="Z646" i="16"/>
  <c r="Y646" i="16"/>
  <c r="Y651" i="16" s="1"/>
  <c r="X646" i="16"/>
  <c r="J646" i="16"/>
  <c r="I646" i="16"/>
  <c r="H646" i="16"/>
  <c r="G646" i="16"/>
  <c r="G651" i="16" s="1"/>
  <c r="F646" i="16"/>
  <c r="AB644" i="16"/>
  <c r="AA644" i="16"/>
  <c r="Z644" i="16"/>
  <c r="Z654" i="16" s="1"/>
  <c r="Y644" i="16"/>
  <c r="X644" i="16"/>
  <c r="J644" i="16"/>
  <c r="I644" i="16"/>
  <c r="I654" i="16" s="1"/>
  <c r="H644" i="16"/>
  <c r="G644" i="16"/>
  <c r="F644" i="16"/>
  <c r="AB643" i="16"/>
  <c r="AA643" i="16"/>
  <c r="Z643" i="16"/>
  <c r="Y643" i="16"/>
  <c r="X643" i="16"/>
  <c r="J643" i="16"/>
  <c r="J653" i="16" s="1"/>
  <c r="I643" i="16"/>
  <c r="I653" i="16" s="1"/>
  <c r="H643" i="16"/>
  <c r="H653" i="16" s="1"/>
  <c r="G643" i="16"/>
  <c r="F643" i="16"/>
  <c r="AB642" i="16"/>
  <c r="AB652" i="16" s="1"/>
  <c r="AA642" i="16"/>
  <c r="Z642" i="16"/>
  <c r="Y642" i="16"/>
  <c r="X642" i="16"/>
  <c r="J642" i="16"/>
  <c r="I642" i="16"/>
  <c r="I652" i="16" s="1"/>
  <c r="H642" i="16"/>
  <c r="G642" i="16"/>
  <c r="F642" i="16"/>
  <c r="AB641" i="16"/>
  <c r="AB651" i="16" s="1"/>
  <c r="AA641" i="16"/>
  <c r="Z641" i="16"/>
  <c r="Y641" i="16"/>
  <c r="X641" i="16"/>
  <c r="X651" i="16" s="1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E25" i="16"/>
  <c r="W24" i="16"/>
  <c r="W6" i="16" s="1"/>
  <c r="E24" i="16"/>
  <c r="E6" i="16" s="1"/>
  <c r="W23" i="16"/>
  <c r="W5" i="16" s="1"/>
  <c r="E23" i="16"/>
  <c r="U13" i="16"/>
  <c r="C13" i="16"/>
  <c r="Q10" i="16"/>
  <c r="P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R6" i="16"/>
  <c r="Q6" i="16"/>
  <c r="P6" i="16"/>
  <c r="J6" i="16"/>
  <c r="I6" i="16"/>
  <c r="H6" i="16"/>
  <c r="G6" i="16"/>
  <c r="F6" i="16"/>
  <c r="AJ5" i="16"/>
  <c r="AJ10" i="16" s="1"/>
  <c r="AI5" i="16"/>
  <c r="AI10" i="16" s="1"/>
  <c r="AH5" i="16"/>
  <c r="AB5" i="16"/>
  <c r="AA5" i="16"/>
  <c r="Z5" i="16"/>
  <c r="Y5" i="16"/>
  <c r="X5" i="16"/>
  <c r="R5" i="16"/>
  <c r="R10" i="16" s="1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AA654" i="15"/>
  <c r="F654" i="15"/>
  <c r="I653" i="15"/>
  <c r="F653" i="15"/>
  <c r="H652" i="15"/>
  <c r="G652" i="15"/>
  <c r="F652" i="15"/>
  <c r="H651" i="15"/>
  <c r="G651" i="15"/>
  <c r="F651" i="15"/>
  <c r="AB649" i="15"/>
  <c r="AA649" i="15"/>
  <c r="Z649" i="15"/>
  <c r="Z654" i="15" s="1"/>
  <c r="Y649" i="15"/>
  <c r="X649" i="15"/>
  <c r="J649" i="15"/>
  <c r="I649" i="15"/>
  <c r="I654" i="15" s="1"/>
  <c r="H649" i="15"/>
  <c r="H654" i="15" s="1"/>
  <c r="G649" i="15"/>
  <c r="G654" i="15" s="1"/>
  <c r="F649" i="15"/>
  <c r="AB648" i="15"/>
  <c r="AA648" i="15"/>
  <c r="AA653" i="15" s="1"/>
  <c r="Z648" i="15"/>
  <c r="Y648" i="15"/>
  <c r="X648" i="15"/>
  <c r="J648" i="15"/>
  <c r="J653" i="15" s="1"/>
  <c r="I648" i="15"/>
  <c r="H648" i="15"/>
  <c r="H653" i="15" s="1"/>
  <c r="G648" i="15"/>
  <c r="G653" i="15" s="1"/>
  <c r="F648" i="15"/>
  <c r="AB647" i="15"/>
  <c r="AA647" i="15"/>
  <c r="AA652" i="15" s="1"/>
  <c r="Z647" i="15"/>
  <c r="Z652" i="15" s="1"/>
  <c r="Y647" i="15"/>
  <c r="Y652" i="15" s="1"/>
  <c r="X647" i="15"/>
  <c r="J647" i="15"/>
  <c r="J652" i="15" s="1"/>
  <c r="I647" i="15"/>
  <c r="I652" i="15" s="1"/>
  <c r="H647" i="15"/>
  <c r="G647" i="15"/>
  <c r="F647" i="15"/>
  <c r="AB646" i="15"/>
  <c r="AB651" i="15" s="1"/>
  <c r="AA646" i="15"/>
  <c r="Z646" i="15"/>
  <c r="Y646" i="15"/>
  <c r="X646" i="15"/>
  <c r="X651" i="15" s="1"/>
  <c r="J646" i="15"/>
  <c r="J651" i="15" s="1"/>
  <c r="I646" i="15"/>
  <c r="I651" i="15" s="1"/>
  <c r="H646" i="15"/>
  <c r="G646" i="15"/>
  <c r="F646" i="15"/>
  <c r="AB644" i="15"/>
  <c r="AA644" i="15"/>
  <c r="Z644" i="15"/>
  <c r="Y644" i="15"/>
  <c r="X644" i="15"/>
  <c r="J644" i="15"/>
  <c r="J654" i="15" s="1"/>
  <c r="I644" i="15"/>
  <c r="H644" i="15"/>
  <c r="G644" i="15"/>
  <c r="F644" i="15"/>
  <c r="AB643" i="15"/>
  <c r="AB653" i="15" s="1"/>
  <c r="AA643" i="15"/>
  <c r="Z643" i="15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X652" i="15" s="1"/>
  <c r="J642" i="15"/>
  <c r="I642" i="15"/>
  <c r="H642" i="15"/>
  <c r="G642" i="15"/>
  <c r="F642" i="15"/>
  <c r="AB641" i="15"/>
  <c r="AA641" i="15"/>
  <c r="Z641" i="15"/>
  <c r="Y641" i="15"/>
  <c r="X641" i="15"/>
  <c r="J641" i="15"/>
  <c r="I641" i="15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W7" i="15" s="1"/>
  <c r="E25" i="15"/>
  <c r="W24" i="15"/>
  <c r="W6" i="15" s="1"/>
  <c r="E24" i="15"/>
  <c r="W23" i="15"/>
  <c r="W5" i="15" s="1"/>
  <c r="E23" i="15"/>
  <c r="U13" i="15"/>
  <c r="C13" i="15"/>
  <c r="AJ10" i="15"/>
  <c r="R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R7" i="15"/>
  <c r="Q7" i="15"/>
  <c r="P7" i="15"/>
  <c r="J7" i="15"/>
  <c r="I7" i="15"/>
  <c r="H7" i="15"/>
  <c r="G7" i="15"/>
  <c r="F7" i="15"/>
  <c r="E7" i="15"/>
  <c r="AJ6" i="15"/>
  <c r="AI6" i="15"/>
  <c r="AH6" i="15"/>
  <c r="AH10" i="15" s="1"/>
  <c r="AB6" i="15"/>
  <c r="AA6" i="15"/>
  <c r="Z6" i="15"/>
  <c r="Y6" i="15"/>
  <c r="X6" i="15"/>
  <c r="R6" i="15"/>
  <c r="Q6" i="15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Y654" i="14"/>
  <c r="J654" i="14"/>
  <c r="Y653" i="14"/>
  <c r="X652" i="14"/>
  <c r="H652" i="14"/>
  <c r="G652" i="14"/>
  <c r="G651" i="14"/>
  <c r="AB649" i="14"/>
  <c r="AA649" i="14"/>
  <c r="AA654" i="14" s="1"/>
  <c r="Z649" i="14"/>
  <c r="Y649" i="14"/>
  <c r="X649" i="14"/>
  <c r="J649" i="14"/>
  <c r="I649" i="14"/>
  <c r="I654" i="14" s="1"/>
  <c r="H649" i="14"/>
  <c r="G649" i="14"/>
  <c r="G654" i="14" s="1"/>
  <c r="F649" i="14"/>
  <c r="F654" i="14" s="1"/>
  <c r="AB648" i="14"/>
  <c r="AA648" i="14"/>
  <c r="Z648" i="14"/>
  <c r="Z653" i="14" s="1"/>
  <c r="Y648" i="14"/>
  <c r="X648" i="14"/>
  <c r="J648" i="14"/>
  <c r="J653" i="14" s="1"/>
  <c r="I648" i="14"/>
  <c r="H648" i="14"/>
  <c r="G648" i="14"/>
  <c r="F648" i="14"/>
  <c r="F653" i="14" s="1"/>
  <c r="AB647" i="14"/>
  <c r="AB652" i="14" s="1"/>
  <c r="AA647" i="14"/>
  <c r="AA652" i="14" s="1"/>
  <c r="Z647" i="14"/>
  <c r="Z652" i="14" s="1"/>
  <c r="Y647" i="14"/>
  <c r="Y652" i="14" s="1"/>
  <c r="X647" i="14"/>
  <c r="J647" i="14"/>
  <c r="I647" i="14"/>
  <c r="I652" i="14" s="1"/>
  <c r="H647" i="14"/>
  <c r="G647" i="14"/>
  <c r="F647" i="14"/>
  <c r="F652" i="14" s="1"/>
  <c r="AB646" i="14"/>
  <c r="AA646" i="14"/>
  <c r="AA651" i="14" s="1"/>
  <c r="Z646" i="14"/>
  <c r="Y646" i="14"/>
  <c r="Y651" i="14" s="1"/>
  <c r="X646" i="14"/>
  <c r="J646" i="14"/>
  <c r="I646" i="14"/>
  <c r="I651" i="14" s="1"/>
  <c r="H646" i="14"/>
  <c r="H651" i="14" s="1"/>
  <c r="G646" i="14"/>
  <c r="F646" i="14"/>
  <c r="F651" i="14" s="1"/>
  <c r="AB644" i="14"/>
  <c r="AB654" i="14" s="1"/>
  <c r="AA644" i="14"/>
  <c r="Z644" i="14"/>
  <c r="Y644" i="14"/>
  <c r="X644" i="14"/>
  <c r="X654" i="14" s="1"/>
  <c r="J644" i="14"/>
  <c r="I644" i="14"/>
  <c r="H644" i="14"/>
  <c r="G644" i="14"/>
  <c r="F644" i="14"/>
  <c r="AB643" i="14"/>
  <c r="AB653" i="14" s="1"/>
  <c r="AA643" i="14"/>
  <c r="Z643" i="14"/>
  <c r="Y643" i="14"/>
  <c r="X643" i="14"/>
  <c r="J643" i="14"/>
  <c r="I643" i="14"/>
  <c r="H643" i="14"/>
  <c r="G643" i="14"/>
  <c r="G653" i="14" s="1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Z651" i="14" s="1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W7" i="14" s="1"/>
  <c r="E25" i="14"/>
  <c r="E7" i="14" s="1"/>
  <c r="W24" i="14"/>
  <c r="E24" i="14"/>
  <c r="E6" i="14" s="1"/>
  <c r="W23" i="14"/>
  <c r="W5" i="14" s="1"/>
  <c r="E23" i="14"/>
  <c r="E5" i="14" s="1"/>
  <c r="U13" i="14"/>
  <c r="C13" i="14"/>
  <c r="AJ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H5" i="14"/>
  <c r="AB5" i="14"/>
  <c r="AA5" i="14"/>
  <c r="Z5" i="14"/>
  <c r="Y5" i="14"/>
  <c r="X5" i="14"/>
  <c r="R5" i="14"/>
  <c r="R10" i="14" s="1"/>
  <c r="Q5" i="14"/>
  <c r="P5" i="14"/>
  <c r="J5" i="14"/>
  <c r="I5" i="14"/>
  <c r="H5" i="14"/>
  <c r="G5" i="14"/>
  <c r="F5" i="14"/>
  <c r="AL2" i="14"/>
  <c r="U2" i="14"/>
  <c r="T2" i="14"/>
  <c r="C2" i="14"/>
  <c r="X654" i="13"/>
  <c r="G654" i="13"/>
  <c r="F654" i="13"/>
  <c r="J653" i="13"/>
  <c r="I653" i="13"/>
  <c r="H653" i="13"/>
  <c r="G653" i="13"/>
  <c r="J652" i="13"/>
  <c r="H652" i="13"/>
  <c r="Z651" i="13"/>
  <c r="I651" i="13"/>
  <c r="H651" i="13"/>
  <c r="AB649" i="13"/>
  <c r="AB654" i="13" s="1"/>
  <c r="AA649" i="13"/>
  <c r="Z649" i="13"/>
  <c r="Y649" i="13"/>
  <c r="Y654" i="13" s="1"/>
  <c r="X649" i="13"/>
  <c r="J649" i="13"/>
  <c r="J654" i="13" s="1"/>
  <c r="I649" i="13"/>
  <c r="I654" i="13" s="1"/>
  <c r="H649" i="13"/>
  <c r="G649" i="13"/>
  <c r="F649" i="13"/>
  <c r="AB648" i="13"/>
  <c r="AA648" i="13"/>
  <c r="Z648" i="13"/>
  <c r="Y648" i="13"/>
  <c r="X648" i="13"/>
  <c r="J648" i="13"/>
  <c r="I648" i="13"/>
  <c r="H648" i="13"/>
  <c r="G648" i="13"/>
  <c r="F648" i="13"/>
  <c r="F653" i="13" s="1"/>
  <c r="AB647" i="13"/>
  <c r="AB652" i="13" s="1"/>
  <c r="AA647" i="13"/>
  <c r="AA652" i="13" s="1"/>
  <c r="Z647" i="13"/>
  <c r="Z652" i="13" s="1"/>
  <c r="Y647" i="13"/>
  <c r="Y652" i="13" s="1"/>
  <c r="X647" i="13"/>
  <c r="X652" i="13" s="1"/>
  <c r="J647" i="13"/>
  <c r="I647" i="13"/>
  <c r="H647" i="13"/>
  <c r="G647" i="13"/>
  <c r="G652" i="13" s="1"/>
  <c r="F647" i="13"/>
  <c r="AB646" i="13"/>
  <c r="AA646" i="13"/>
  <c r="AA651" i="13" s="1"/>
  <c r="Z646" i="13"/>
  <c r="Y646" i="13"/>
  <c r="X646" i="13"/>
  <c r="J646" i="13"/>
  <c r="I646" i="13"/>
  <c r="H646" i="13"/>
  <c r="G646" i="13"/>
  <c r="F646" i="13"/>
  <c r="F651" i="13" s="1"/>
  <c r="AB644" i="13"/>
  <c r="AA644" i="13"/>
  <c r="Z644" i="13"/>
  <c r="Y644" i="13"/>
  <c r="X644" i="13"/>
  <c r="J644" i="13"/>
  <c r="I644" i="13"/>
  <c r="H644" i="13"/>
  <c r="H654" i="13" s="1"/>
  <c r="G644" i="13"/>
  <c r="F644" i="13"/>
  <c r="AB643" i="13"/>
  <c r="AA643" i="13"/>
  <c r="Z643" i="13"/>
  <c r="Z653" i="13" s="1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I652" i="13" s="1"/>
  <c r="H642" i="13"/>
  <c r="G642" i="13"/>
  <c r="F642" i="13"/>
  <c r="AB641" i="13"/>
  <c r="AA641" i="13"/>
  <c r="Z641" i="13"/>
  <c r="Y641" i="13"/>
  <c r="X641" i="13"/>
  <c r="J641" i="13"/>
  <c r="J651" i="13" s="1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W24" i="13"/>
  <c r="W6" i="13" s="1"/>
  <c r="E24" i="13"/>
  <c r="E6" i="13" s="1"/>
  <c r="W23" i="13"/>
  <c r="W5" i="13" s="1"/>
  <c r="E23" i="13"/>
  <c r="U13" i="13"/>
  <c r="C13" i="13"/>
  <c r="AJ10" i="13"/>
  <c r="Q10" i="13"/>
  <c r="P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I10" i="13" s="1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I5" i="13"/>
  <c r="AH5" i="13"/>
  <c r="AB5" i="13"/>
  <c r="AA5" i="13"/>
  <c r="Z5" i="13"/>
  <c r="Y5" i="13"/>
  <c r="X5" i="13"/>
  <c r="R5" i="13"/>
  <c r="R10" i="13" s="1"/>
  <c r="Q5" i="13"/>
  <c r="P5" i="13"/>
  <c r="J5" i="13"/>
  <c r="I5" i="13"/>
  <c r="H5" i="13"/>
  <c r="G5" i="13"/>
  <c r="F5" i="13"/>
  <c r="E5" i="13"/>
  <c r="AL2" i="13"/>
  <c r="U2" i="13"/>
  <c r="T2" i="13"/>
  <c r="C2" i="13"/>
  <c r="F654" i="12"/>
  <c r="AB653" i="12"/>
  <c r="AA652" i="12"/>
  <c r="J652" i="12"/>
  <c r="I652" i="12"/>
  <c r="H651" i="12"/>
  <c r="G651" i="12"/>
  <c r="F651" i="12"/>
  <c r="AB649" i="12"/>
  <c r="AA649" i="12"/>
  <c r="Z649" i="12"/>
  <c r="Z654" i="12" s="1"/>
  <c r="Y649" i="12"/>
  <c r="X649" i="12"/>
  <c r="J649" i="12"/>
  <c r="J654" i="12" s="1"/>
  <c r="I649" i="12"/>
  <c r="H649" i="12"/>
  <c r="G649" i="12"/>
  <c r="G654" i="12" s="1"/>
  <c r="F649" i="12"/>
  <c r="AB648" i="12"/>
  <c r="AA648" i="12"/>
  <c r="AA653" i="12" s="1"/>
  <c r="Z648" i="12"/>
  <c r="Z653" i="12" s="1"/>
  <c r="Y648" i="12"/>
  <c r="X648" i="12"/>
  <c r="J648" i="12"/>
  <c r="I648" i="12"/>
  <c r="I653" i="12" s="1"/>
  <c r="H648" i="12"/>
  <c r="H653" i="12" s="1"/>
  <c r="G648" i="12"/>
  <c r="G653" i="12" s="1"/>
  <c r="F648" i="12"/>
  <c r="AB647" i="12"/>
  <c r="AA647" i="12"/>
  <c r="Z647" i="12"/>
  <c r="Z652" i="12" s="1"/>
  <c r="Y647" i="12"/>
  <c r="Y652" i="12" s="1"/>
  <c r="X647" i="12"/>
  <c r="J647" i="12"/>
  <c r="I647" i="12"/>
  <c r="H647" i="12"/>
  <c r="H652" i="12" s="1"/>
  <c r="G647" i="12"/>
  <c r="G652" i="12" s="1"/>
  <c r="F647" i="12"/>
  <c r="AB646" i="12"/>
  <c r="AA646" i="12"/>
  <c r="Z646" i="12"/>
  <c r="Y646" i="12"/>
  <c r="X646" i="12"/>
  <c r="J646" i="12"/>
  <c r="I646" i="12"/>
  <c r="I651" i="12" s="1"/>
  <c r="H646" i="12"/>
  <c r="G646" i="12"/>
  <c r="F646" i="12"/>
  <c r="AB644" i="12"/>
  <c r="AA644" i="12"/>
  <c r="Z644" i="12"/>
  <c r="Y644" i="12"/>
  <c r="X644" i="12"/>
  <c r="J644" i="12"/>
  <c r="I644" i="12"/>
  <c r="I654" i="12" s="1"/>
  <c r="H644" i="12"/>
  <c r="G644" i="12"/>
  <c r="F644" i="12"/>
  <c r="AB643" i="12"/>
  <c r="AA643" i="12"/>
  <c r="Z643" i="12"/>
  <c r="Y643" i="12"/>
  <c r="X643" i="12"/>
  <c r="J643" i="12"/>
  <c r="J653" i="12" s="1"/>
  <c r="I643" i="12"/>
  <c r="H643" i="12"/>
  <c r="G643" i="12"/>
  <c r="F643" i="12"/>
  <c r="AB642" i="12"/>
  <c r="AA642" i="12"/>
  <c r="Z642" i="12"/>
  <c r="Y642" i="12"/>
  <c r="X642" i="12"/>
  <c r="J642" i="12"/>
  <c r="I642" i="12"/>
  <c r="H642" i="12"/>
  <c r="G642" i="12"/>
  <c r="F642" i="12"/>
  <c r="F652" i="12" s="1"/>
  <c r="AB641" i="12"/>
  <c r="AB651" i="12" s="1"/>
  <c r="AA641" i="12"/>
  <c r="Z641" i="12"/>
  <c r="Y641" i="12"/>
  <c r="X641" i="12"/>
  <c r="X651" i="12" s="1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E25" i="12"/>
  <c r="W24" i="12"/>
  <c r="W6" i="12" s="1"/>
  <c r="E24" i="12"/>
  <c r="E6" i="12" s="1"/>
  <c r="W23" i="12"/>
  <c r="W5" i="12" s="1"/>
  <c r="E23" i="12"/>
  <c r="U13" i="12"/>
  <c r="C13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P10" i="12" s="1"/>
  <c r="J6" i="12"/>
  <c r="I6" i="12"/>
  <c r="H6" i="12"/>
  <c r="G6" i="12"/>
  <c r="F6" i="12"/>
  <c r="AJ5" i="12"/>
  <c r="AJ10" i="12" s="1"/>
  <c r="AI5" i="12"/>
  <c r="AH5" i="12"/>
  <c r="AB5" i="12"/>
  <c r="AA5" i="12"/>
  <c r="Z5" i="12"/>
  <c r="Y5" i="12"/>
  <c r="X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J654" i="11"/>
  <c r="I654" i="11"/>
  <c r="AB653" i="11"/>
  <c r="J653" i="11"/>
  <c r="J652" i="11"/>
  <c r="Y651" i="11"/>
  <c r="AB649" i="11"/>
  <c r="AA649" i="11"/>
  <c r="Z649" i="11"/>
  <c r="Z654" i="11" s="1"/>
  <c r="Y649" i="11"/>
  <c r="Y654" i="11" s="1"/>
  <c r="X649" i="11"/>
  <c r="X654" i="11" s="1"/>
  <c r="J649" i="11"/>
  <c r="I649" i="11"/>
  <c r="H649" i="11"/>
  <c r="G649" i="11"/>
  <c r="G654" i="11" s="1"/>
  <c r="F649" i="11"/>
  <c r="AB648" i="11"/>
  <c r="AA648" i="11"/>
  <c r="Z648" i="11"/>
  <c r="Y648" i="11"/>
  <c r="X648" i="11"/>
  <c r="J648" i="11"/>
  <c r="I648" i="11"/>
  <c r="I653" i="11" s="1"/>
  <c r="H648" i="11"/>
  <c r="H653" i="11" s="1"/>
  <c r="G648" i="11"/>
  <c r="F648" i="11"/>
  <c r="F653" i="11" s="1"/>
  <c r="AB647" i="11"/>
  <c r="AB652" i="11" s="1"/>
  <c r="AA647" i="11"/>
  <c r="Z647" i="11"/>
  <c r="Y647" i="11"/>
  <c r="Y652" i="11" s="1"/>
  <c r="X647" i="11"/>
  <c r="X652" i="11" s="1"/>
  <c r="J647" i="11"/>
  <c r="I647" i="11"/>
  <c r="H647" i="11"/>
  <c r="G647" i="11"/>
  <c r="F647" i="11"/>
  <c r="AB646" i="11"/>
  <c r="AB651" i="11" s="1"/>
  <c r="AA646" i="11"/>
  <c r="AA651" i="11" s="1"/>
  <c r="Z646" i="11"/>
  <c r="Z651" i="11" s="1"/>
  <c r="Y646" i="11"/>
  <c r="X646" i="11"/>
  <c r="X651" i="11" s="1"/>
  <c r="J646" i="11"/>
  <c r="I646" i="11"/>
  <c r="I651" i="11" s="1"/>
  <c r="H646" i="11"/>
  <c r="G646" i="11"/>
  <c r="G651" i="11" s="1"/>
  <c r="F646" i="11"/>
  <c r="F651" i="11" s="1"/>
  <c r="AB644" i="11"/>
  <c r="AA644" i="11"/>
  <c r="Z644" i="11"/>
  <c r="Y644" i="11"/>
  <c r="X644" i="11"/>
  <c r="J644" i="11"/>
  <c r="I644" i="11"/>
  <c r="H644" i="11"/>
  <c r="G644" i="11"/>
  <c r="F644" i="11"/>
  <c r="F654" i="11" s="1"/>
  <c r="AB643" i="11"/>
  <c r="AA643" i="11"/>
  <c r="Z643" i="11"/>
  <c r="Y643" i="11"/>
  <c r="X643" i="11"/>
  <c r="X653" i="11" s="1"/>
  <c r="J643" i="1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G652" i="11" s="1"/>
  <c r="F642" i="11"/>
  <c r="AB641" i="11"/>
  <c r="AA641" i="11"/>
  <c r="Z641" i="11"/>
  <c r="Y641" i="11"/>
  <c r="X641" i="11"/>
  <c r="J641" i="11"/>
  <c r="I641" i="11"/>
  <c r="H641" i="11"/>
  <c r="H651" i="11" s="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E25" i="11"/>
  <c r="E7" i="11" s="1"/>
  <c r="W24" i="11"/>
  <c r="W6" i="11" s="1"/>
  <c r="E24" i="11"/>
  <c r="W23" i="11"/>
  <c r="W5" i="11" s="1"/>
  <c r="E23" i="11"/>
  <c r="U13" i="11"/>
  <c r="C13" i="11"/>
  <c r="AJ10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P10" i="11" s="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I10" i="11" s="1"/>
  <c r="AH5" i="11"/>
  <c r="AH10" i="11" s="1"/>
  <c r="AB5" i="11"/>
  <c r="AA5" i="11"/>
  <c r="Z5" i="11"/>
  <c r="Y5" i="11"/>
  <c r="X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X654" i="10"/>
  <c r="G654" i="10"/>
  <c r="F654" i="10"/>
  <c r="X653" i="10"/>
  <c r="J653" i="10"/>
  <c r="I653" i="10"/>
  <c r="H653" i="10"/>
  <c r="I652" i="10"/>
  <c r="H652" i="10"/>
  <c r="F652" i="10"/>
  <c r="I651" i="10"/>
  <c r="H651" i="10"/>
  <c r="AB649" i="10"/>
  <c r="AA649" i="10"/>
  <c r="AA654" i="10" s="1"/>
  <c r="Z649" i="10"/>
  <c r="Z654" i="10" s="1"/>
  <c r="Y649" i="10"/>
  <c r="Y654" i="10" s="1"/>
  <c r="X649" i="10"/>
  <c r="J649" i="10"/>
  <c r="J654" i="10" s="1"/>
  <c r="I649" i="10"/>
  <c r="I654" i="10" s="1"/>
  <c r="H649" i="10"/>
  <c r="H654" i="10" s="1"/>
  <c r="G649" i="10"/>
  <c r="F649" i="10"/>
  <c r="AB648" i="10"/>
  <c r="AA648" i="10"/>
  <c r="Z648" i="10"/>
  <c r="Y648" i="10"/>
  <c r="X648" i="10"/>
  <c r="J648" i="10"/>
  <c r="I648" i="10"/>
  <c r="H648" i="10"/>
  <c r="G648" i="10"/>
  <c r="F648" i="10"/>
  <c r="F653" i="10" s="1"/>
  <c r="AB647" i="10"/>
  <c r="AA647" i="10"/>
  <c r="Z647" i="10"/>
  <c r="Y647" i="10"/>
  <c r="Y652" i="10" s="1"/>
  <c r="X647" i="10"/>
  <c r="X652" i="10" s="1"/>
  <c r="J647" i="10"/>
  <c r="J652" i="10" s="1"/>
  <c r="I647" i="10"/>
  <c r="H647" i="10"/>
  <c r="G647" i="10"/>
  <c r="F647" i="10"/>
  <c r="AB646" i="10"/>
  <c r="AB651" i="10" s="1"/>
  <c r="AA646" i="10"/>
  <c r="AA651" i="10" s="1"/>
  <c r="Z646" i="10"/>
  <c r="Z651" i="10" s="1"/>
  <c r="Y646" i="10"/>
  <c r="Y651" i="10" s="1"/>
  <c r="X646" i="10"/>
  <c r="J646" i="10"/>
  <c r="J651" i="10" s="1"/>
  <c r="I646" i="10"/>
  <c r="H646" i="10"/>
  <c r="G646" i="10"/>
  <c r="G651" i="10" s="1"/>
  <c r="F646" i="10"/>
  <c r="AB644" i="10"/>
  <c r="AB654" i="10" s="1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G653" i="10" s="1"/>
  <c r="F643" i="10"/>
  <c r="AB642" i="10"/>
  <c r="AA642" i="10"/>
  <c r="Z642" i="10"/>
  <c r="Z652" i="10" s="1"/>
  <c r="Y642" i="10"/>
  <c r="X642" i="10"/>
  <c r="J642" i="10"/>
  <c r="I642" i="10"/>
  <c r="H642" i="10"/>
  <c r="G642" i="10"/>
  <c r="G652" i="10" s="1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W24" i="10"/>
  <c r="W6" i="10" s="1"/>
  <c r="E24" i="10"/>
  <c r="E6" i="10" s="1"/>
  <c r="W23" i="10"/>
  <c r="W5" i="10" s="1"/>
  <c r="E23" i="10"/>
  <c r="U13" i="10"/>
  <c r="C13" i="10"/>
  <c r="AJ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H654" i="9"/>
  <c r="G654" i="9"/>
  <c r="F654" i="9"/>
  <c r="F653" i="9"/>
  <c r="J652" i="9"/>
  <c r="J651" i="9"/>
  <c r="I651" i="9"/>
  <c r="H651" i="9"/>
  <c r="G651" i="9"/>
  <c r="AB649" i="9"/>
  <c r="AA649" i="9"/>
  <c r="AA654" i="9" s="1"/>
  <c r="Z649" i="9"/>
  <c r="Y649" i="9"/>
  <c r="X649" i="9"/>
  <c r="X654" i="9" s="1"/>
  <c r="J649" i="9"/>
  <c r="J654" i="9" s="1"/>
  <c r="I649" i="9"/>
  <c r="I654" i="9" s="1"/>
  <c r="H649" i="9"/>
  <c r="G649" i="9"/>
  <c r="F649" i="9"/>
  <c r="AB648" i="9"/>
  <c r="AB653" i="9" s="1"/>
  <c r="AA648" i="9"/>
  <c r="AA653" i="9" s="1"/>
  <c r="Z648" i="9"/>
  <c r="Y648" i="9"/>
  <c r="X648" i="9"/>
  <c r="J648" i="9"/>
  <c r="J653" i="9" s="1"/>
  <c r="I648" i="9"/>
  <c r="H648" i="9"/>
  <c r="H653" i="9" s="1"/>
  <c r="G648" i="9"/>
  <c r="G653" i="9" s="1"/>
  <c r="F648" i="9"/>
  <c r="AB647" i="9"/>
  <c r="AB652" i="9" s="1"/>
  <c r="AA647" i="9"/>
  <c r="AA652" i="9" s="1"/>
  <c r="Z647" i="9"/>
  <c r="Y647" i="9"/>
  <c r="Y652" i="9" s="1"/>
  <c r="X647" i="9"/>
  <c r="J647" i="9"/>
  <c r="I647" i="9"/>
  <c r="I652" i="9" s="1"/>
  <c r="H647" i="9"/>
  <c r="H652" i="9" s="1"/>
  <c r="G647" i="9"/>
  <c r="F647" i="9"/>
  <c r="F652" i="9" s="1"/>
  <c r="AB646" i="9"/>
  <c r="AA646" i="9"/>
  <c r="Z646" i="9"/>
  <c r="Z651" i="9" s="1"/>
  <c r="Y646" i="9"/>
  <c r="Y651" i="9" s="1"/>
  <c r="X646" i="9"/>
  <c r="X651" i="9" s="1"/>
  <c r="J646" i="9"/>
  <c r="I646" i="9"/>
  <c r="H646" i="9"/>
  <c r="G646" i="9"/>
  <c r="F646" i="9"/>
  <c r="AB644" i="9"/>
  <c r="AA644" i="9"/>
  <c r="Z644" i="9"/>
  <c r="Y644" i="9"/>
  <c r="Y654" i="9" s="1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I653" i="9" s="1"/>
  <c r="H643" i="9"/>
  <c r="G643" i="9"/>
  <c r="F643" i="9"/>
  <c r="AB642" i="9"/>
  <c r="AA642" i="9"/>
  <c r="Z642" i="9"/>
  <c r="Z652" i="9" s="1"/>
  <c r="Y642" i="9"/>
  <c r="X642" i="9"/>
  <c r="J642" i="9"/>
  <c r="I642" i="9"/>
  <c r="H642" i="9"/>
  <c r="G642" i="9"/>
  <c r="F642" i="9"/>
  <c r="AB641" i="9"/>
  <c r="AA641" i="9"/>
  <c r="AA651" i="9" s="1"/>
  <c r="Z641" i="9"/>
  <c r="Y641" i="9"/>
  <c r="X641" i="9"/>
  <c r="J641" i="9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E7" i="9" s="1"/>
  <c r="W24" i="9"/>
  <c r="W6" i="9" s="1"/>
  <c r="E24" i="9"/>
  <c r="E6" i="9" s="1"/>
  <c r="W23" i="9"/>
  <c r="W5" i="9" s="1"/>
  <c r="E23" i="9"/>
  <c r="U13" i="9"/>
  <c r="C13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J10" i="9" s="1"/>
  <c r="AI5" i="9"/>
  <c r="AH5" i="9"/>
  <c r="AB5" i="9"/>
  <c r="AA5" i="9"/>
  <c r="Z5" i="9"/>
  <c r="Y5" i="9"/>
  <c r="X5" i="9"/>
  <c r="R5" i="9"/>
  <c r="R10" i="9" s="1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X653" i="8"/>
  <c r="J653" i="8"/>
  <c r="Z651" i="8"/>
  <c r="J651" i="8"/>
  <c r="AB649" i="8"/>
  <c r="AA649" i="8"/>
  <c r="AA654" i="8" s="1"/>
  <c r="Z649" i="8"/>
  <c r="Z654" i="8" s="1"/>
  <c r="Y649" i="8"/>
  <c r="Y654" i="8" s="1"/>
  <c r="X649" i="8"/>
  <c r="J649" i="8"/>
  <c r="J654" i="8" s="1"/>
  <c r="I649" i="8"/>
  <c r="I654" i="8" s="1"/>
  <c r="H649" i="8"/>
  <c r="H654" i="8" s="1"/>
  <c r="G649" i="8"/>
  <c r="G654" i="8" s="1"/>
  <c r="F649" i="8"/>
  <c r="F654" i="8" s="1"/>
  <c r="AB648" i="8"/>
  <c r="AA648" i="8"/>
  <c r="Z648" i="8"/>
  <c r="Z653" i="8" s="1"/>
  <c r="Y648" i="8"/>
  <c r="Y653" i="8" s="1"/>
  <c r="X648" i="8"/>
  <c r="J648" i="8"/>
  <c r="I648" i="8"/>
  <c r="H648" i="8"/>
  <c r="G648" i="8"/>
  <c r="G653" i="8" s="1"/>
  <c r="F648" i="8"/>
  <c r="F653" i="8" s="1"/>
  <c r="AB647" i="8"/>
  <c r="AB652" i="8" s="1"/>
  <c r="AA647" i="8"/>
  <c r="AA652" i="8" s="1"/>
  <c r="Z647" i="8"/>
  <c r="Y647" i="8"/>
  <c r="Y652" i="8" s="1"/>
  <c r="X647" i="8"/>
  <c r="X652" i="8" s="1"/>
  <c r="J647" i="8"/>
  <c r="I647" i="8"/>
  <c r="I652" i="8" s="1"/>
  <c r="H647" i="8"/>
  <c r="H652" i="8" s="1"/>
  <c r="G647" i="8"/>
  <c r="G652" i="8" s="1"/>
  <c r="F647" i="8"/>
  <c r="F652" i="8" s="1"/>
  <c r="AB646" i="8"/>
  <c r="AB651" i="8" s="1"/>
  <c r="AA646" i="8"/>
  <c r="AA651" i="8" s="1"/>
  <c r="Z646" i="8"/>
  <c r="Y646" i="8"/>
  <c r="X646" i="8"/>
  <c r="X651" i="8" s="1"/>
  <c r="J646" i="8"/>
  <c r="I646" i="8"/>
  <c r="I651" i="8" s="1"/>
  <c r="H646" i="8"/>
  <c r="H651" i="8" s="1"/>
  <c r="G646" i="8"/>
  <c r="F646" i="8"/>
  <c r="F651" i="8" s="1"/>
  <c r="AB644" i="8"/>
  <c r="AA644" i="8"/>
  <c r="Z644" i="8"/>
  <c r="Y644" i="8"/>
  <c r="X644" i="8"/>
  <c r="J644" i="8"/>
  <c r="I644" i="8"/>
  <c r="H644" i="8"/>
  <c r="G644" i="8"/>
  <c r="F644" i="8"/>
  <c r="AB643" i="8"/>
  <c r="AB653" i="8" s="1"/>
  <c r="AA643" i="8"/>
  <c r="Z643" i="8"/>
  <c r="Y643" i="8"/>
  <c r="X643" i="8"/>
  <c r="J643" i="8"/>
  <c r="I643" i="8"/>
  <c r="I653" i="8" s="1"/>
  <c r="H643" i="8"/>
  <c r="G643" i="8"/>
  <c r="F643" i="8"/>
  <c r="AB642" i="8"/>
  <c r="AA642" i="8"/>
  <c r="Z642" i="8"/>
  <c r="Y642" i="8"/>
  <c r="X642" i="8"/>
  <c r="J642" i="8"/>
  <c r="J652" i="8" s="1"/>
  <c r="I642" i="8"/>
  <c r="H642" i="8"/>
  <c r="G642" i="8"/>
  <c r="F642" i="8"/>
  <c r="AB641" i="8"/>
  <c r="AA641" i="8"/>
  <c r="Z641" i="8"/>
  <c r="Y641" i="8"/>
  <c r="Y651" i="8" s="1"/>
  <c r="X641" i="8"/>
  <c r="J641" i="8"/>
  <c r="I641" i="8"/>
  <c r="H641" i="8"/>
  <c r="G641" i="8"/>
  <c r="G651" i="8" s="1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W24" i="8"/>
  <c r="W6" i="8" s="1"/>
  <c r="E24" i="8"/>
  <c r="W23" i="8"/>
  <c r="E23" i="8"/>
  <c r="U13" i="8"/>
  <c r="C13" i="8"/>
  <c r="R10" i="8"/>
  <c r="AJ8" i="8"/>
  <c r="AI8" i="8"/>
  <c r="AH8" i="8"/>
  <c r="AB8" i="8"/>
  <c r="AA8" i="8"/>
  <c r="Z8" i="8"/>
  <c r="Y8" i="8"/>
  <c r="X8" i="8"/>
  <c r="R8" i="8"/>
  <c r="Q8" i="8"/>
  <c r="Q10" i="8" s="1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E6" i="8"/>
  <c r="AJ5" i="8"/>
  <c r="AJ10" i="8" s="1"/>
  <c r="AI5" i="8"/>
  <c r="AH5" i="8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G654" i="7"/>
  <c r="F654" i="7"/>
  <c r="F653" i="7"/>
  <c r="J652" i="7"/>
  <c r="I651" i="7"/>
  <c r="H651" i="7"/>
  <c r="G651" i="7"/>
  <c r="F651" i="7"/>
  <c r="AB649" i="7"/>
  <c r="AB654" i="7" s="1"/>
  <c r="AA649" i="7"/>
  <c r="AA654" i="7" s="1"/>
  <c r="Z649" i="7"/>
  <c r="Y649" i="7"/>
  <c r="Y654" i="7" s="1"/>
  <c r="X649" i="7"/>
  <c r="J649" i="7"/>
  <c r="I649" i="7"/>
  <c r="I654" i="7" s="1"/>
  <c r="H649" i="7"/>
  <c r="H654" i="7" s="1"/>
  <c r="G649" i="7"/>
  <c r="F649" i="7"/>
  <c r="AB648" i="7"/>
  <c r="AB653" i="7" s="1"/>
  <c r="AA648" i="7"/>
  <c r="AA653" i="7" s="1"/>
  <c r="Z648" i="7"/>
  <c r="Z653" i="7" s="1"/>
  <c r="Y648" i="7"/>
  <c r="Y653" i="7" s="1"/>
  <c r="X648" i="7"/>
  <c r="J648" i="7"/>
  <c r="I648" i="7"/>
  <c r="I653" i="7" s="1"/>
  <c r="H648" i="7"/>
  <c r="H653" i="7" s="1"/>
  <c r="G648" i="7"/>
  <c r="F648" i="7"/>
  <c r="AB647" i="7"/>
  <c r="AB652" i="7" s="1"/>
  <c r="AA647" i="7"/>
  <c r="Z647" i="7"/>
  <c r="Y647" i="7"/>
  <c r="X647" i="7"/>
  <c r="X652" i="7" s="1"/>
  <c r="J647" i="7"/>
  <c r="I647" i="7"/>
  <c r="I652" i="7" s="1"/>
  <c r="H647" i="7"/>
  <c r="H652" i="7" s="1"/>
  <c r="G647" i="7"/>
  <c r="G652" i="7" s="1"/>
  <c r="F647" i="7"/>
  <c r="F652" i="7" s="1"/>
  <c r="AB646" i="7"/>
  <c r="AA646" i="7"/>
  <c r="Z646" i="7"/>
  <c r="Y646" i="7"/>
  <c r="X646" i="7"/>
  <c r="J646" i="7"/>
  <c r="J651" i="7" s="1"/>
  <c r="I646" i="7"/>
  <c r="H646" i="7"/>
  <c r="G646" i="7"/>
  <c r="F646" i="7"/>
  <c r="AB644" i="7"/>
  <c r="AA644" i="7"/>
  <c r="Z644" i="7"/>
  <c r="Y644" i="7"/>
  <c r="X644" i="7"/>
  <c r="X654" i="7" s="1"/>
  <c r="J644" i="7"/>
  <c r="I644" i="7"/>
  <c r="H644" i="7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G653" i="7" s="1"/>
  <c r="F643" i="7"/>
  <c r="AB642" i="7"/>
  <c r="AA642" i="7"/>
  <c r="Z642" i="7"/>
  <c r="Y642" i="7"/>
  <c r="Y652" i="7" s="1"/>
  <c r="X642" i="7"/>
  <c r="J642" i="7"/>
  <c r="I642" i="7"/>
  <c r="H642" i="7"/>
  <c r="G642" i="7"/>
  <c r="F642" i="7"/>
  <c r="AB641" i="7"/>
  <c r="AA641" i="7"/>
  <c r="Z641" i="7"/>
  <c r="Z651" i="7" s="1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W7" i="7" s="1"/>
  <c r="E25" i="7"/>
  <c r="E7" i="7" s="1"/>
  <c r="W24" i="7"/>
  <c r="W6" i="7" s="1"/>
  <c r="E24" i="7"/>
  <c r="E6" i="7" s="1"/>
  <c r="W23" i="7"/>
  <c r="W5" i="7" s="1"/>
  <c r="E23" i="7"/>
  <c r="E5" i="7" s="1"/>
  <c r="U13" i="7"/>
  <c r="C13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AJ5" i="7"/>
  <c r="AJ10" i="7" s="1"/>
  <c r="AI5" i="7"/>
  <c r="AH5" i="7"/>
  <c r="AB5" i="7"/>
  <c r="AA5" i="7"/>
  <c r="Z5" i="7"/>
  <c r="Y5" i="7"/>
  <c r="X5" i="7"/>
  <c r="R5" i="7"/>
  <c r="Q5" i="7"/>
  <c r="Q10" i="7" s="1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1" i="6"/>
  <c r="L101" i="6"/>
  <c r="F97" i="6"/>
  <c r="F98" i="6" s="1"/>
  <c r="F96" i="6"/>
  <c r="F95" i="6"/>
  <c r="B95" i="6"/>
  <c r="B96" i="6" s="1"/>
  <c r="F92" i="6"/>
  <c r="L92" i="6" s="1"/>
  <c r="M90" i="6"/>
  <c r="L90" i="6"/>
  <c r="B84" i="6"/>
  <c r="B85" i="6" s="1"/>
  <c r="F81" i="6"/>
  <c r="F84" i="6" s="1"/>
  <c r="F85" i="6" s="1"/>
  <c r="F86" i="6" s="1"/>
  <c r="F87" i="6" s="1"/>
  <c r="M79" i="6"/>
  <c r="L79" i="6"/>
  <c r="F73" i="6"/>
  <c r="F74" i="6" s="1"/>
  <c r="F75" i="6" s="1"/>
  <c r="F76" i="6" s="1"/>
  <c r="B73" i="6"/>
  <c r="F70" i="6"/>
  <c r="L70" i="6" s="1"/>
  <c r="M68" i="6"/>
  <c r="L68" i="6"/>
  <c r="F64" i="6"/>
  <c r="F65" i="6" s="1"/>
  <c r="F62" i="6"/>
  <c r="F63" i="6" s="1"/>
  <c r="B62" i="6"/>
  <c r="F59" i="6"/>
  <c r="L59" i="6" s="1"/>
  <c r="M57" i="6"/>
  <c r="L57" i="6"/>
  <c r="B53" i="6"/>
  <c r="B54" i="6" s="1"/>
  <c r="F51" i="6"/>
  <c r="F52" i="6" s="1"/>
  <c r="F53" i="6" s="1"/>
  <c r="F54" i="6" s="1"/>
  <c r="B51" i="6"/>
  <c r="B52" i="6" s="1"/>
  <c r="F48" i="6"/>
  <c r="L48" i="6" s="1"/>
  <c r="M46" i="6"/>
  <c r="L46" i="6"/>
  <c r="B43" i="6"/>
  <c r="B42" i="6"/>
  <c r="B41" i="6"/>
  <c r="B40" i="6"/>
  <c r="F37" i="6"/>
  <c r="L37" i="6" s="1"/>
  <c r="M35" i="6"/>
  <c r="L35" i="6"/>
  <c r="B31" i="6"/>
  <c r="B32" i="6" s="1"/>
  <c r="F29" i="6"/>
  <c r="F30" i="6" s="1"/>
  <c r="F31" i="6" s="1"/>
  <c r="F32" i="6" s="1"/>
  <c r="B29" i="6"/>
  <c r="B30" i="6" s="1"/>
  <c r="F26" i="6"/>
  <c r="L26" i="6" s="1"/>
  <c r="M24" i="6"/>
  <c r="L24" i="6"/>
  <c r="F18" i="6"/>
  <c r="F19" i="6" s="1"/>
  <c r="F20" i="6" s="1"/>
  <c r="F21" i="6" s="1"/>
  <c r="B18" i="6"/>
  <c r="L15" i="6"/>
  <c r="F15" i="6"/>
  <c r="M13" i="6"/>
  <c r="L13" i="6"/>
  <c r="B9" i="6"/>
  <c r="F7" i="6"/>
  <c r="F8" i="6" s="1"/>
  <c r="F9" i="6" s="1"/>
  <c r="F10" i="6" s="1"/>
  <c r="B7" i="6"/>
  <c r="B8" i="6" s="1"/>
  <c r="F4" i="6"/>
  <c r="L4" i="6" s="1"/>
  <c r="F2" i="6"/>
  <c r="B2" i="6"/>
  <c r="M112" i="5"/>
  <c r="L112" i="5"/>
  <c r="B108" i="5"/>
  <c r="F107" i="5"/>
  <c r="F108" i="5" s="1"/>
  <c r="F109" i="5" s="1"/>
  <c r="B107" i="5"/>
  <c r="F106" i="5"/>
  <c r="B106" i="5"/>
  <c r="F103" i="5"/>
  <c r="L103" i="5" s="1"/>
  <c r="M101" i="5"/>
  <c r="L101" i="5"/>
  <c r="B97" i="5"/>
  <c r="B98" i="5" s="1"/>
  <c r="B96" i="5"/>
  <c r="B95" i="5"/>
  <c r="F92" i="5"/>
  <c r="L92" i="5" s="1"/>
  <c r="M90" i="5"/>
  <c r="L90" i="5"/>
  <c r="F84" i="5"/>
  <c r="F85" i="5" s="1"/>
  <c r="F86" i="5" s="1"/>
  <c r="F87" i="5" s="1"/>
  <c r="B84" i="5"/>
  <c r="F81" i="5"/>
  <c r="L81" i="5" s="1"/>
  <c r="M79" i="5"/>
  <c r="L79" i="5"/>
  <c r="B74" i="5"/>
  <c r="B73" i="5"/>
  <c r="F70" i="5"/>
  <c r="M68" i="5"/>
  <c r="L68" i="5"/>
  <c r="F63" i="5"/>
  <c r="F64" i="5" s="1"/>
  <c r="F65" i="5" s="1"/>
  <c r="F62" i="5"/>
  <c r="B62" i="5"/>
  <c r="L61" i="5"/>
  <c r="F59" i="5"/>
  <c r="L59" i="5" s="1"/>
  <c r="M57" i="5"/>
  <c r="L57" i="5"/>
  <c r="B52" i="5"/>
  <c r="B51" i="5"/>
  <c r="F48" i="5"/>
  <c r="F51" i="5" s="1"/>
  <c r="F52" i="5" s="1"/>
  <c r="F53" i="5" s="1"/>
  <c r="F54" i="5" s="1"/>
  <c r="M46" i="5"/>
  <c r="L46" i="5"/>
  <c r="F40" i="5"/>
  <c r="F41" i="5" s="1"/>
  <c r="F42" i="5" s="1"/>
  <c r="F43" i="5" s="1"/>
  <c r="B40" i="5"/>
  <c r="B41" i="5" s="1"/>
  <c r="F37" i="5"/>
  <c r="L37" i="5" s="1"/>
  <c r="M35" i="5"/>
  <c r="L35" i="5"/>
  <c r="B32" i="5"/>
  <c r="B31" i="5"/>
  <c r="B30" i="5"/>
  <c r="B29" i="5"/>
  <c r="F26" i="5"/>
  <c r="F29" i="5" s="1"/>
  <c r="F30" i="5" s="1"/>
  <c r="F31" i="5" s="1"/>
  <c r="F32" i="5" s="1"/>
  <c r="M24" i="5"/>
  <c r="L24" i="5"/>
  <c r="F18" i="5"/>
  <c r="F19" i="5" s="1"/>
  <c r="F20" i="5" s="1"/>
  <c r="F21" i="5" s="1"/>
  <c r="B18" i="5"/>
  <c r="F15" i="5"/>
  <c r="L15" i="5" s="1"/>
  <c r="M13" i="5"/>
  <c r="L13" i="5"/>
  <c r="B10" i="5"/>
  <c r="B9" i="5"/>
  <c r="B8" i="5"/>
  <c r="B7" i="5"/>
  <c r="F4" i="5"/>
  <c r="F7" i="5" s="1"/>
  <c r="F8" i="5" s="1"/>
  <c r="F9" i="5" s="1"/>
  <c r="F10" i="5" s="1"/>
  <c r="F2" i="5"/>
  <c r="B2" i="5"/>
  <c r="M112" i="4"/>
  <c r="L112" i="4"/>
  <c r="B107" i="4"/>
  <c r="F106" i="4"/>
  <c r="F107" i="4" s="1"/>
  <c r="F108" i="4" s="1"/>
  <c r="F109" i="4" s="1"/>
  <c r="B106" i="4"/>
  <c r="L103" i="4"/>
  <c r="F103" i="4"/>
  <c r="M101" i="4"/>
  <c r="L101" i="4"/>
  <c r="B96" i="4"/>
  <c r="B95" i="4"/>
  <c r="F92" i="4"/>
  <c r="F95" i="4" s="1"/>
  <c r="F96" i="4" s="1"/>
  <c r="F97" i="4" s="1"/>
  <c r="F98" i="4" s="1"/>
  <c r="M90" i="4"/>
  <c r="L90" i="4"/>
  <c r="F84" i="4"/>
  <c r="F85" i="4" s="1"/>
  <c r="F86" i="4" s="1"/>
  <c r="F87" i="4" s="1"/>
  <c r="B84" i="4"/>
  <c r="B85" i="4" s="1"/>
  <c r="L81" i="4"/>
  <c r="F81" i="4"/>
  <c r="M79" i="4"/>
  <c r="L79" i="4"/>
  <c r="F75" i="4"/>
  <c r="F76" i="4" s="1"/>
  <c r="F74" i="4"/>
  <c r="B74" i="4"/>
  <c r="B73" i="4"/>
  <c r="L70" i="4"/>
  <c r="F70" i="4"/>
  <c r="F73" i="4" s="1"/>
  <c r="M68" i="4"/>
  <c r="L68" i="4"/>
  <c r="B62" i="4"/>
  <c r="L59" i="4"/>
  <c r="F59" i="4"/>
  <c r="F62" i="4" s="1"/>
  <c r="F63" i="4" s="1"/>
  <c r="F64" i="4" s="1"/>
  <c r="F65" i="4" s="1"/>
  <c r="M57" i="4"/>
  <c r="L57" i="4"/>
  <c r="B52" i="4"/>
  <c r="B51" i="4"/>
  <c r="L48" i="4"/>
  <c r="M50" i="4" s="1"/>
  <c r="F48" i="4"/>
  <c r="F51" i="4" s="1"/>
  <c r="F52" i="4" s="1"/>
  <c r="F53" i="4" s="1"/>
  <c r="F54" i="4" s="1"/>
  <c r="M46" i="4"/>
  <c r="L46" i="4"/>
  <c r="B40" i="4"/>
  <c r="L37" i="4"/>
  <c r="F37" i="4"/>
  <c r="F40" i="4" s="1"/>
  <c r="F41" i="4" s="1"/>
  <c r="F42" i="4" s="1"/>
  <c r="F43" i="4" s="1"/>
  <c r="M35" i="4"/>
  <c r="L35" i="4"/>
  <c r="F30" i="4"/>
  <c r="F31" i="4" s="1"/>
  <c r="F32" i="4" s="1"/>
  <c r="B30" i="4"/>
  <c r="B29" i="4"/>
  <c r="M28" i="4"/>
  <c r="L26" i="4"/>
  <c r="L28" i="4" s="1"/>
  <c r="F26" i="4"/>
  <c r="F29" i="4" s="1"/>
  <c r="M24" i="4"/>
  <c r="L24" i="4"/>
  <c r="B19" i="4"/>
  <c r="B18" i="4"/>
  <c r="F15" i="4"/>
  <c r="F18" i="4" s="1"/>
  <c r="F19" i="4" s="1"/>
  <c r="F20" i="4" s="1"/>
  <c r="F21" i="4" s="1"/>
  <c r="M13" i="4"/>
  <c r="L13" i="4"/>
  <c r="F9" i="4"/>
  <c r="F10" i="4" s="1"/>
  <c r="F8" i="4"/>
  <c r="B8" i="4"/>
  <c r="B7" i="4"/>
  <c r="M6" i="4"/>
  <c r="L6" i="4"/>
  <c r="L4" i="4"/>
  <c r="F4" i="4"/>
  <c r="F7" i="4" s="1"/>
  <c r="F2" i="4"/>
  <c r="B2" i="4"/>
  <c r="M112" i="3"/>
  <c r="L112" i="3"/>
  <c r="B107" i="3"/>
  <c r="B108" i="3" s="1"/>
  <c r="B109" i="3" s="1"/>
  <c r="B106" i="3"/>
  <c r="L103" i="3"/>
  <c r="L105" i="3" s="1"/>
  <c r="F103" i="3"/>
  <c r="F106" i="3" s="1"/>
  <c r="F107" i="3" s="1"/>
  <c r="F108" i="3" s="1"/>
  <c r="F109" i="3" s="1"/>
  <c r="M101" i="3"/>
  <c r="L101" i="3"/>
  <c r="B95" i="3"/>
  <c r="L92" i="3"/>
  <c r="L94" i="3" s="1"/>
  <c r="F92" i="3"/>
  <c r="F95" i="3" s="1"/>
  <c r="F96" i="3" s="1"/>
  <c r="F97" i="3" s="1"/>
  <c r="F98" i="3" s="1"/>
  <c r="M90" i="3"/>
  <c r="L90" i="3"/>
  <c r="B87" i="3"/>
  <c r="B85" i="3"/>
  <c r="B86" i="3" s="1"/>
  <c r="F84" i="3"/>
  <c r="F85" i="3" s="1"/>
  <c r="F86" i="3" s="1"/>
  <c r="F87" i="3" s="1"/>
  <c r="B84" i="3"/>
  <c r="L83" i="3"/>
  <c r="F81" i="3"/>
  <c r="L81" i="3" s="1"/>
  <c r="M79" i="3"/>
  <c r="L79" i="3"/>
  <c r="B74" i="3"/>
  <c r="B73" i="3"/>
  <c r="L70" i="3"/>
  <c r="L72" i="3" s="1"/>
  <c r="F70" i="3"/>
  <c r="F73" i="3" s="1"/>
  <c r="F74" i="3" s="1"/>
  <c r="F75" i="3" s="1"/>
  <c r="F76" i="3" s="1"/>
  <c r="M68" i="3"/>
  <c r="L68" i="3"/>
  <c r="B63" i="3"/>
  <c r="B64" i="3" s="1"/>
  <c r="B65" i="3" s="1"/>
  <c r="B62" i="3"/>
  <c r="F59" i="3"/>
  <c r="F62" i="3" s="1"/>
  <c r="F63" i="3" s="1"/>
  <c r="F64" i="3" s="1"/>
  <c r="F65" i="3" s="1"/>
  <c r="M57" i="3"/>
  <c r="L57" i="3"/>
  <c r="B51" i="3"/>
  <c r="F48" i="3"/>
  <c r="M46" i="3"/>
  <c r="L46" i="3"/>
  <c r="B43" i="3"/>
  <c r="B41" i="3"/>
  <c r="B42" i="3" s="1"/>
  <c r="F40" i="3"/>
  <c r="F41" i="3" s="1"/>
  <c r="F42" i="3" s="1"/>
  <c r="F43" i="3" s="1"/>
  <c r="B40" i="3"/>
  <c r="F37" i="3"/>
  <c r="L37" i="3" s="1"/>
  <c r="M35" i="3"/>
  <c r="L35" i="3"/>
  <c r="B32" i="3"/>
  <c r="B31" i="3"/>
  <c r="F30" i="3"/>
  <c r="F31" i="3" s="1"/>
  <c r="F32" i="3" s="1"/>
  <c r="B30" i="3"/>
  <c r="F29" i="3"/>
  <c r="B29" i="3"/>
  <c r="F26" i="3"/>
  <c r="L26" i="3" s="1"/>
  <c r="M24" i="3"/>
  <c r="L24" i="3"/>
  <c r="B21" i="3"/>
  <c r="F19" i="3"/>
  <c r="F20" i="3" s="1"/>
  <c r="F21" i="3" s="1"/>
  <c r="B19" i="3"/>
  <c r="B20" i="3" s="1"/>
  <c r="F18" i="3"/>
  <c r="B18" i="3"/>
  <c r="F15" i="3"/>
  <c r="L15" i="3" s="1"/>
  <c r="L17" i="3" s="1"/>
  <c r="M13" i="3"/>
  <c r="L13" i="3"/>
  <c r="B8" i="3"/>
  <c r="B7" i="3"/>
  <c r="L4" i="3"/>
  <c r="L6" i="3" s="1"/>
  <c r="F4" i="3"/>
  <c r="F7" i="3" s="1"/>
  <c r="F8" i="3" s="1"/>
  <c r="F9" i="3" s="1"/>
  <c r="F10" i="3" s="1"/>
  <c r="F2" i="3"/>
  <c r="M72" i="3" s="1"/>
  <c r="B2" i="3"/>
  <c r="L39" i="3" s="1"/>
  <c r="M112" i="2"/>
  <c r="L112" i="2"/>
  <c r="F107" i="2"/>
  <c r="F108" i="2" s="1"/>
  <c r="F109" i="2" s="1"/>
  <c r="B106" i="2"/>
  <c r="B107" i="2" s="1"/>
  <c r="L103" i="2"/>
  <c r="M105" i="2" s="1"/>
  <c r="F103" i="2"/>
  <c r="F106" i="2" s="1"/>
  <c r="M101" i="2"/>
  <c r="L101" i="2"/>
  <c r="B98" i="2"/>
  <c r="B96" i="2"/>
  <c r="B97" i="2" s="1"/>
  <c r="B95" i="2"/>
  <c r="F92" i="2"/>
  <c r="M90" i="2"/>
  <c r="L90" i="2"/>
  <c r="B84" i="2"/>
  <c r="F81" i="2"/>
  <c r="M79" i="2"/>
  <c r="L79" i="2"/>
  <c r="F73" i="2"/>
  <c r="F74" i="2" s="1"/>
  <c r="F75" i="2" s="1"/>
  <c r="F76" i="2" s="1"/>
  <c r="B73" i="2"/>
  <c r="B74" i="2" s="1"/>
  <c r="L70" i="2"/>
  <c r="M72" i="2" s="1"/>
  <c r="F70" i="2"/>
  <c r="M68" i="2"/>
  <c r="L68" i="2"/>
  <c r="F64" i="2"/>
  <c r="F65" i="2" s="1"/>
  <c r="F63" i="2"/>
  <c r="B62" i="2"/>
  <c r="L59" i="2"/>
  <c r="F59" i="2"/>
  <c r="F62" i="2" s="1"/>
  <c r="M57" i="2"/>
  <c r="L57" i="2"/>
  <c r="F51" i="2"/>
  <c r="F52" i="2" s="1"/>
  <c r="F53" i="2" s="1"/>
  <c r="F54" i="2" s="1"/>
  <c r="B51" i="2"/>
  <c r="B52" i="2" s="1"/>
  <c r="F48" i="2"/>
  <c r="L48" i="2" s="1"/>
  <c r="M46" i="2"/>
  <c r="L46" i="2"/>
  <c r="B41" i="2"/>
  <c r="B42" i="2" s="1"/>
  <c r="B40" i="2"/>
  <c r="F37" i="2"/>
  <c r="F40" i="2" s="1"/>
  <c r="F41" i="2" s="1"/>
  <c r="F42" i="2" s="1"/>
  <c r="F43" i="2" s="1"/>
  <c r="M35" i="2"/>
  <c r="L35" i="2"/>
  <c r="B31" i="2"/>
  <c r="B32" i="2" s="1"/>
  <c r="B30" i="2"/>
  <c r="B29" i="2"/>
  <c r="L26" i="2"/>
  <c r="F26" i="2"/>
  <c r="F29" i="2" s="1"/>
  <c r="F30" i="2" s="1"/>
  <c r="F31" i="2" s="1"/>
  <c r="F32" i="2" s="1"/>
  <c r="M24" i="2"/>
  <c r="L24" i="2"/>
  <c r="B18" i="2"/>
  <c r="B19" i="2" s="1"/>
  <c r="F15" i="2"/>
  <c r="L15" i="2" s="1"/>
  <c r="M17" i="2" s="1"/>
  <c r="M13" i="2"/>
  <c r="L13" i="2"/>
  <c r="B9" i="2"/>
  <c r="B8" i="2"/>
  <c r="B7" i="2"/>
  <c r="L4" i="2"/>
  <c r="F4" i="2"/>
  <c r="F7" i="2" s="1"/>
  <c r="F8" i="2" s="1"/>
  <c r="F9" i="2" s="1"/>
  <c r="F10" i="2" s="1"/>
  <c r="F2" i="2"/>
  <c r="M61" i="2" s="1"/>
  <c r="B2" i="2"/>
  <c r="AM5" i="12"/>
  <c r="AO5" i="12"/>
  <c r="AN5" i="12"/>
  <c r="AQ5" i="12"/>
  <c r="AP5" i="12"/>
  <c r="AQ5" i="11"/>
  <c r="AP5" i="11"/>
  <c r="AO5" i="11"/>
  <c r="AN5" i="11"/>
  <c r="AM5" i="11"/>
  <c r="AO5" i="10"/>
  <c r="AN5" i="10"/>
  <c r="AM5" i="10"/>
  <c r="AQ5" i="10"/>
  <c r="AP5" i="10"/>
  <c r="AQ5" i="9"/>
  <c r="AM5" i="9"/>
  <c r="AP5" i="9"/>
  <c r="AO5" i="9"/>
  <c r="AN5" i="9"/>
  <c r="AO5" i="8"/>
  <c r="AN5" i="8"/>
  <c r="AM5" i="8"/>
  <c r="AQ5" i="8"/>
  <c r="AP5" i="8"/>
  <c r="AQ5" i="7"/>
  <c r="AP5" i="7"/>
  <c r="AO5" i="7"/>
  <c r="AM5" i="7"/>
  <c r="AN5" i="7"/>
  <c r="AO5" i="16"/>
  <c r="AQ5" i="16"/>
  <c r="AN5" i="16"/>
  <c r="AM5" i="16"/>
  <c r="AP5" i="16"/>
  <c r="AO5" i="15"/>
  <c r="AM5" i="15"/>
  <c r="AN5" i="15"/>
  <c r="AQ5" i="15"/>
  <c r="AP5" i="15"/>
  <c r="AP5" i="14"/>
  <c r="AQ5" i="14"/>
  <c r="AO5" i="14"/>
  <c r="AN5" i="14"/>
  <c r="AM5" i="14"/>
  <c r="AM5" i="13"/>
  <c r="AQ5" i="13"/>
  <c r="AP5" i="13"/>
  <c r="AO5" i="13"/>
  <c r="AN5" i="13"/>
  <c r="L40" i="3"/>
  <c r="L41" i="2"/>
  <c r="M64" i="3"/>
  <c r="H13" i="1"/>
  <c r="M52" i="6"/>
  <c r="H7" i="2"/>
  <c r="L18" i="3"/>
  <c r="M29" i="3"/>
  <c r="M40" i="6"/>
  <c r="L95" i="5"/>
  <c r="D40" i="6"/>
  <c r="D84" i="5"/>
  <c r="B15" i="1"/>
  <c r="D9" i="1"/>
  <c r="D8" i="4"/>
  <c r="H85" i="4"/>
  <c r="M106" i="6"/>
  <c r="D52" i="6"/>
  <c r="M96" i="2"/>
  <c r="D40" i="3"/>
  <c r="D30" i="2"/>
  <c r="M29" i="5"/>
  <c r="H8" i="5"/>
  <c r="L7" i="5"/>
  <c r="D7" i="5"/>
  <c r="L31" i="6"/>
  <c r="D18" i="2"/>
  <c r="L7" i="6"/>
  <c r="D9" i="5"/>
  <c r="D29" i="2"/>
  <c r="H7" i="6"/>
  <c r="H52" i="6"/>
  <c r="H84" i="4"/>
  <c r="D7" i="2"/>
  <c r="L74" i="4"/>
  <c r="D18" i="1"/>
  <c r="E16" i="1"/>
  <c r="M87" i="3"/>
  <c r="D62" i="3"/>
  <c r="H106" i="2"/>
  <c r="D40" i="5"/>
  <c r="H73" i="4"/>
  <c r="D29" i="5"/>
  <c r="M73" i="5"/>
  <c r="E10" i="1"/>
  <c r="D95" i="3"/>
  <c r="H30" i="2"/>
  <c r="M106" i="3"/>
  <c r="M40" i="3"/>
  <c r="H17" i="1"/>
  <c r="H62" i="3"/>
  <c r="H14" i="1"/>
  <c r="L73" i="2"/>
  <c r="D74" i="4"/>
  <c r="H95" i="4"/>
  <c r="H16" i="1"/>
  <c r="D10" i="1"/>
  <c r="D85" i="4"/>
  <c r="L73" i="4"/>
  <c r="D51" i="2"/>
  <c r="M97" i="2"/>
  <c r="D84" i="3"/>
  <c r="H51" i="5"/>
  <c r="H51" i="4"/>
  <c r="L51" i="6"/>
  <c r="D86" i="3"/>
  <c r="F14" i="1"/>
  <c r="H87" i="3"/>
  <c r="D12" i="1"/>
  <c r="D54" i="6"/>
  <c r="H29" i="4"/>
  <c r="F13" i="1"/>
  <c r="G17" i="1"/>
  <c r="M52" i="4"/>
  <c r="H85" i="3"/>
  <c r="G11" i="1"/>
  <c r="F15" i="1"/>
  <c r="D8" i="6"/>
  <c r="D20" i="3"/>
  <c r="E14" i="1"/>
  <c r="M40" i="2"/>
  <c r="H106" i="6"/>
  <c r="M62" i="3"/>
  <c r="M41" i="3"/>
  <c r="L31" i="5"/>
  <c r="L30" i="4"/>
  <c r="H30" i="5"/>
  <c r="D19" i="3"/>
  <c r="E11" i="1"/>
  <c r="M106" i="4"/>
  <c r="B14" i="1"/>
  <c r="H18" i="4"/>
  <c r="L95" i="2"/>
  <c r="G10" i="1"/>
  <c r="B9" i="1"/>
  <c r="H95" i="2"/>
  <c r="H84" i="2"/>
  <c r="M51" i="6"/>
  <c r="B13" i="1"/>
  <c r="L86" i="3"/>
  <c r="M41" i="2"/>
  <c r="M51" i="4"/>
  <c r="H10" i="1"/>
  <c r="M97" i="5"/>
  <c r="G13" i="1"/>
  <c r="L96" i="6"/>
  <c r="D85" i="3"/>
  <c r="L40" i="5"/>
  <c r="H62" i="4"/>
  <c r="L73" i="5"/>
  <c r="L106" i="2"/>
  <c r="L40" i="2"/>
  <c r="D32" i="6"/>
  <c r="M95" i="3"/>
  <c r="E15" i="1"/>
  <c r="E18" i="1"/>
  <c r="M31" i="3"/>
  <c r="H40" i="5"/>
  <c r="D18" i="3"/>
  <c r="M53" i="6"/>
  <c r="H84" i="3"/>
  <c r="M30" i="6"/>
  <c r="B11" i="1"/>
  <c r="L19" i="3"/>
  <c r="H9" i="5"/>
  <c r="D62" i="2"/>
  <c r="M84" i="2"/>
  <c r="H107" i="4"/>
  <c r="D73" i="5"/>
  <c r="H21" i="3"/>
  <c r="H40" i="6"/>
  <c r="M10" i="5"/>
  <c r="D40" i="2"/>
  <c r="M8" i="6"/>
  <c r="G16" i="1"/>
  <c r="D96" i="2"/>
  <c r="H7" i="4"/>
  <c r="M29" i="2"/>
  <c r="M7" i="5"/>
  <c r="D95" i="5"/>
  <c r="L97" i="2"/>
  <c r="L62" i="6"/>
  <c r="H29" i="2"/>
  <c r="H64" i="3"/>
  <c r="H31" i="5"/>
  <c r="D8" i="2"/>
  <c r="H19" i="3"/>
  <c r="M7" i="2"/>
  <c r="H29" i="5"/>
  <c r="D106" i="3"/>
  <c r="H7" i="5"/>
  <c r="L52" i="6"/>
  <c r="H98" i="2"/>
  <c r="D31" i="5"/>
  <c r="L62" i="2"/>
  <c r="D17" i="1"/>
  <c r="H18" i="3"/>
  <c r="M51" i="5"/>
  <c r="D13" i="1"/>
  <c r="E17" i="1"/>
  <c r="F17" i="1"/>
  <c r="F12" i="1"/>
  <c r="B12" i="1"/>
  <c r="D16" i="1"/>
  <c r="D15" i="1"/>
  <c r="H40" i="3"/>
  <c r="D73" i="3"/>
  <c r="D64" i="3"/>
  <c r="H62" i="5"/>
  <c r="H12" i="1"/>
  <c r="H51" i="2"/>
  <c r="L98" i="2"/>
  <c r="F11" i="1"/>
  <c r="F10" i="1"/>
  <c r="L20" i="3"/>
  <c r="M20" i="3"/>
  <c r="M98" i="2"/>
  <c r="M18" i="4"/>
  <c r="H51" i="6"/>
  <c r="D51" i="6"/>
  <c r="M51" i="3"/>
  <c r="M32" i="3"/>
  <c r="D97" i="2"/>
  <c r="M8" i="4"/>
  <c r="H9" i="1"/>
  <c r="L9" i="5"/>
  <c r="H106" i="4"/>
  <c r="D18" i="5"/>
  <c r="D62" i="6"/>
  <c r="M7" i="4"/>
  <c r="D63" i="3"/>
  <c r="M95" i="4"/>
  <c r="B18" i="1"/>
  <c r="H73" i="5"/>
  <c r="M31" i="5"/>
  <c r="E13" i="1"/>
  <c r="H106" i="5"/>
  <c r="L40" i="6"/>
  <c r="D11" i="1"/>
  <c r="L84" i="6"/>
  <c r="M29" i="4"/>
  <c r="H18" i="1"/>
  <c r="M62" i="6"/>
  <c r="H74" i="5"/>
  <c r="M108" i="3"/>
  <c r="D84" i="4"/>
  <c r="D106" i="5"/>
  <c r="H95" i="5"/>
  <c r="B16" i="1"/>
  <c r="M73" i="2"/>
  <c r="D14" i="1"/>
  <c r="M96" i="4"/>
  <c r="M9" i="5"/>
  <c r="D9" i="2"/>
  <c r="M73" i="4"/>
  <c r="M95" i="5"/>
  <c r="H106" i="3"/>
  <c r="L29" i="6"/>
  <c r="L18" i="2"/>
  <c r="F9" i="1"/>
  <c r="L8" i="4"/>
  <c r="M62" i="4"/>
  <c r="M43" i="6"/>
  <c r="D108" i="3"/>
  <c r="L29" i="5"/>
  <c r="M18" i="3"/>
  <c r="H84" i="5"/>
  <c r="G14" i="1"/>
  <c r="H62" i="6"/>
  <c r="M42" i="3"/>
  <c r="M63" i="3"/>
  <c r="M8" i="2"/>
  <c r="H62" i="2"/>
  <c r="F16" i="1"/>
  <c r="M32" i="6"/>
  <c r="G9" i="1"/>
  <c r="D106" i="4"/>
  <c r="E12" i="1"/>
  <c r="L106" i="6"/>
  <c r="L41" i="6"/>
  <c r="M106" i="5"/>
  <c r="D51" i="5"/>
  <c r="M86" i="3"/>
  <c r="L52" i="4"/>
  <c r="D95" i="2"/>
  <c r="L51" i="4"/>
  <c r="B10" i="1"/>
  <c r="L51" i="5"/>
  <c r="G18" i="1"/>
  <c r="H97" i="2"/>
  <c r="H8" i="2"/>
  <c r="H43" i="3"/>
  <c r="L41" i="3"/>
  <c r="L32" i="6"/>
  <c r="D106" i="6"/>
  <c r="L106" i="3"/>
  <c r="L84" i="4"/>
  <c r="D29" i="3"/>
  <c r="L29" i="2"/>
  <c r="H11" i="1"/>
  <c r="H15" i="1"/>
  <c r="L97" i="5"/>
  <c r="L95" i="4"/>
  <c r="H20" i="3"/>
  <c r="L29" i="4"/>
  <c r="D18" i="4"/>
  <c r="L84" i="3"/>
  <c r="L7" i="4"/>
  <c r="M95" i="2"/>
  <c r="L7" i="2"/>
  <c r="M29" i="6"/>
  <c r="M30" i="4"/>
  <c r="L106" i="4"/>
  <c r="H40" i="2"/>
  <c r="G15" i="1"/>
  <c r="H18" i="2"/>
  <c r="L84" i="2"/>
  <c r="L62" i="3"/>
  <c r="D87" i="3"/>
  <c r="G12" i="1"/>
  <c r="B17" i="1"/>
  <c r="H54" i="6"/>
  <c r="H84" i="6"/>
  <c r="M84" i="3"/>
  <c r="F18" i="1"/>
  <c r="H32" i="6"/>
  <c r="E9" i="1"/>
  <c r="M30" i="2"/>
  <c r="AB654" i="12" l="1"/>
  <c r="X653" i="12"/>
  <c r="AA654" i="12"/>
  <c r="Y651" i="12"/>
  <c r="AB652" i="12"/>
  <c r="Z651" i="12"/>
  <c r="X654" i="12"/>
  <c r="AA651" i="12"/>
  <c r="Y654" i="12"/>
  <c r="Z652" i="11"/>
  <c r="AA652" i="11"/>
  <c r="Y653" i="11"/>
  <c r="AB654" i="11"/>
  <c r="Z653" i="11"/>
  <c r="AA653" i="11"/>
  <c r="X651" i="10"/>
  <c r="Y653" i="10"/>
  <c r="AB653" i="10"/>
  <c r="Z653" i="10"/>
  <c r="AI10" i="10"/>
  <c r="Y653" i="9"/>
  <c r="Z653" i="9"/>
  <c r="X652" i="9"/>
  <c r="AB651" i="9"/>
  <c r="Z654" i="9"/>
  <c r="X653" i="9"/>
  <c r="AI10" i="9"/>
  <c r="X654" i="8"/>
  <c r="AB654" i="8"/>
  <c r="AA653" i="8"/>
  <c r="AI10" i="8"/>
  <c r="AH10" i="8"/>
  <c r="X653" i="7"/>
  <c r="X651" i="7"/>
  <c r="AA651" i="7"/>
  <c r="AH10" i="7"/>
  <c r="AI10" i="7"/>
  <c r="Y653" i="16"/>
  <c r="Z653" i="16"/>
  <c r="AB653" i="16"/>
  <c r="Z651" i="16"/>
  <c r="X654" i="16"/>
  <c r="AA651" i="16"/>
  <c r="Y654" i="16"/>
  <c r="AA653" i="16"/>
  <c r="Y652" i="16"/>
  <c r="AA652" i="16"/>
  <c r="AH10" i="16"/>
  <c r="Y651" i="15"/>
  <c r="Z653" i="15"/>
  <c r="AB652" i="15"/>
  <c r="Z651" i="15"/>
  <c r="X654" i="15"/>
  <c r="AA651" i="15"/>
  <c r="Y654" i="15"/>
  <c r="AI10" i="15"/>
  <c r="AH10" i="14"/>
  <c r="AI10" i="14"/>
  <c r="AA653" i="14"/>
  <c r="X651" i="14"/>
  <c r="AB651" i="14"/>
  <c r="Z654" i="14"/>
  <c r="X653" i="14"/>
  <c r="X653" i="13"/>
  <c r="AA653" i="13"/>
  <c r="X651" i="13"/>
  <c r="Y651" i="13"/>
  <c r="AH10" i="13"/>
  <c r="J30" i="2"/>
  <c r="N106" i="6"/>
  <c r="J7" i="2"/>
  <c r="J8" i="2"/>
  <c r="N31" i="5"/>
  <c r="J31" i="5"/>
  <c r="J95" i="2"/>
  <c r="N40" i="2"/>
  <c r="N97" i="2"/>
  <c r="J52" i="6"/>
  <c r="J85" i="4"/>
  <c r="N52" i="6"/>
  <c r="E19" i="1"/>
  <c r="J18" i="2"/>
  <c r="G19" i="1"/>
  <c r="J97" i="2"/>
  <c r="N9" i="5"/>
  <c r="H19" i="1"/>
  <c r="N98" i="2"/>
  <c r="J64" i="3"/>
  <c r="N40" i="3"/>
  <c r="N95" i="4"/>
  <c r="J32" i="6"/>
  <c r="J20" i="3"/>
  <c r="N62" i="6"/>
  <c r="N8" i="4"/>
  <c r="N20" i="3"/>
  <c r="N51" i="5"/>
  <c r="J29" i="2"/>
  <c r="J40" i="6"/>
  <c r="D19" i="1"/>
  <c r="J40" i="2"/>
  <c r="J106" i="4"/>
  <c r="J62" i="6"/>
  <c r="F19" i="1"/>
  <c r="J40" i="3"/>
  <c r="J84" i="3"/>
  <c r="N106" i="4"/>
  <c r="N97" i="5"/>
  <c r="N84" i="3"/>
  <c r="N32" i="6"/>
  <c r="N73" i="2"/>
  <c r="N29" i="4"/>
  <c r="J73" i="5"/>
  <c r="J7" i="5"/>
  <c r="N73" i="5"/>
  <c r="N30" i="4"/>
  <c r="J84" i="5"/>
  <c r="J18" i="3"/>
  <c r="N41" i="3"/>
  <c r="N51" i="4"/>
  <c r="J54" i="6"/>
  <c r="N29" i="6"/>
  <c r="N18" i="3"/>
  <c r="J106" i="3"/>
  <c r="J95" i="5"/>
  <c r="J29" i="5"/>
  <c r="N7" i="5"/>
  <c r="N84" i="2"/>
  <c r="N41" i="2"/>
  <c r="J85" i="3"/>
  <c r="J62" i="3"/>
  <c r="N106" i="3"/>
  <c r="J62" i="2"/>
  <c r="N95" i="5"/>
  <c r="J51" i="2"/>
  <c r="N7" i="2"/>
  <c r="N29" i="2"/>
  <c r="N62" i="3"/>
  <c r="N52" i="4"/>
  <c r="J84" i="4"/>
  <c r="N29" i="5"/>
  <c r="N40" i="6"/>
  <c r="N95" i="2"/>
  <c r="N86" i="3"/>
  <c r="N73" i="4"/>
  <c r="J106" i="5"/>
  <c r="J51" i="6"/>
  <c r="J19" i="3"/>
  <c r="J9" i="5"/>
  <c r="J40" i="5"/>
  <c r="J106" i="6"/>
  <c r="J87" i="3"/>
  <c r="N7" i="4"/>
  <c r="J18" i="4"/>
  <c r="N51" i="6"/>
  <c r="J51" i="5"/>
  <c r="F84" i="2"/>
  <c r="F85" i="2" s="1"/>
  <c r="F86" i="2" s="1"/>
  <c r="F87" i="2" s="1"/>
  <c r="L81" i="2"/>
  <c r="M83" i="2" s="1"/>
  <c r="B75" i="3"/>
  <c r="L6" i="2"/>
  <c r="M6" i="2"/>
  <c r="F51" i="3"/>
  <c r="F52" i="3" s="1"/>
  <c r="F53" i="3" s="1"/>
  <c r="F54" i="3" s="1"/>
  <c r="L48" i="3"/>
  <c r="B74" i="6"/>
  <c r="H653" i="8"/>
  <c r="B20" i="4"/>
  <c r="B63" i="5"/>
  <c r="B10" i="2"/>
  <c r="M6" i="3"/>
  <c r="B19" i="6"/>
  <c r="F95" i="2"/>
  <c r="F96" i="2" s="1"/>
  <c r="F97" i="2" s="1"/>
  <c r="F98" i="2" s="1"/>
  <c r="L92" i="2"/>
  <c r="L94" i="2" s="1"/>
  <c r="B86" i="4"/>
  <c r="B9" i="3"/>
  <c r="M94" i="5"/>
  <c r="M39" i="5"/>
  <c r="M105" i="5"/>
  <c r="M17" i="5"/>
  <c r="M83" i="5"/>
  <c r="M61" i="5"/>
  <c r="B86" i="6"/>
  <c r="B10" i="6"/>
  <c r="B20" i="2"/>
  <c r="F73" i="5"/>
  <c r="F74" i="5" s="1"/>
  <c r="F75" i="5" s="1"/>
  <c r="F76" i="5" s="1"/>
  <c r="L70" i="5"/>
  <c r="L72" i="5" s="1"/>
  <c r="B43" i="2"/>
  <c r="B42" i="5"/>
  <c r="B75" i="2"/>
  <c r="M17" i="3"/>
  <c r="B109" i="5"/>
  <c r="Q10" i="10"/>
  <c r="M50" i="2"/>
  <c r="L50" i="2"/>
  <c r="B53" i="2"/>
  <c r="L105" i="6"/>
  <c r="B108" i="2"/>
  <c r="B41" i="4"/>
  <c r="M28" i="2"/>
  <c r="L28" i="2"/>
  <c r="F653" i="12"/>
  <c r="B97" i="6"/>
  <c r="M39" i="3"/>
  <c r="B9" i="4"/>
  <c r="B107" i="6"/>
  <c r="F18" i="2"/>
  <c r="F19" i="2" s="1"/>
  <c r="F20" i="2" s="1"/>
  <c r="F21" i="2" s="1"/>
  <c r="M83" i="3"/>
  <c r="L94" i="5"/>
  <c r="L17" i="6"/>
  <c r="H651" i="16"/>
  <c r="F654" i="16"/>
  <c r="L4" i="5"/>
  <c r="L6" i="5" s="1"/>
  <c r="Y651" i="7"/>
  <c r="J654" i="7"/>
  <c r="Y653" i="13"/>
  <c r="H653" i="14"/>
  <c r="L50" i="3"/>
  <c r="B63" i="6"/>
  <c r="L81" i="6"/>
  <c r="M83" i="6" s="1"/>
  <c r="G653" i="11"/>
  <c r="I653" i="14"/>
  <c r="M50" i="3"/>
  <c r="L83" i="6"/>
  <c r="AH10" i="10"/>
  <c r="B31" i="4"/>
  <c r="L50" i="4"/>
  <c r="B108" i="4"/>
  <c r="L83" i="5"/>
  <c r="AB651" i="7"/>
  <c r="Z654" i="7"/>
  <c r="Z652" i="8"/>
  <c r="X652" i="12"/>
  <c r="G651" i="13"/>
  <c r="AB653" i="13"/>
  <c r="B97" i="4"/>
  <c r="M94" i="3"/>
  <c r="L17" i="5"/>
  <c r="B53" i="5"/>
  <c r="AH10" i="12"/>
  <c r="AI10" i="12"/>
  <c r="AA652" i="10"/>
  <c r="L59" i="3"/>
  <c r="L39" i="6"/>
  <c r="B85" i="2"/>
  <c r="L61" i="3"/>
  <c r="L26" i="5"/>
  <c r="L28" i="5" s="1"/>
  <c r="AB652" i="10"/>
  <c r="B52" i="3"/>
  <c r="M61" i="3"/>
  <c r="B96" i="3"/>
  <c r="F95" i="5"/>
  <c r="F96" i="5" s="1"/>
  <c r="F97" i="5" s="1"/>
  <c r="F98" i="5" s="1"/>
  <c r="J651" i="14"/>
  <c r="H654" i="14"/>
  <c r="M105" i="3"/>
  <c r="L105" i="4"/>
  <c r="L83" i="4"/>
  <c r="L61" i="4"/>
  <c r="L39" i="4"/>
  <c r="L17" i="4"/>
  <c r="B53" i="4"/>
  <c r="L72" i="4"/>
  <c r="F40" i="6"/>
  <c r="F41" i="6" s="1"/>
  <c r="F42" i="6" s="1"/>
  <c r="F43" i="6" s="1"/>
  <c r="Z652" i="7"/>
  <c r="AB651" i="13"/>
  <c r="Z654" i="13"/>
  <c r="X653" i="15"/>
  <c r="L61" i="2"/>
  <c r="M105" i="4"/>
  <c r="M83" i="4"/>
  <c r="M61" i="4"/>
  <c r="M39" i="4"/>
  <c r="M72" i="4"/>
  <c r="L105" i="5"/>
  <c r="AA652" i="7"/>
  <c r="G652" i="9"/>
  <c r="AB654" i="9"/>
  <c r="J651" i="11"/>
  <c r="H654" i="11"/>
  <c r="F652" i="13"/>
  <c r="AA654" i="13"/>
  <c r="Y653" i="15"/>
  <c r="L28" i="3"/>
  <c r="L39" i="5"/>
  <c r="B75" i="5"/>
  <c r="B85" i="5"/>
  <c r="M28" i="3"/>
  <c r="B19" i="5"/>
  <c r="Y653" i="12"/>
  <c r="Q10" i="15"/>
  <c r="B63" i="4"/>
  <c r="F653" i="16"/>
  <c r="L94" i="6"/>
  <c r="L72" i="6"/>
  <c r="L50" i="6"/>
  <c r="L28" i="6"/>
  <c r="L6" i="6"/>
  <c r="AH10" i="9"/>
  <c r="P10" i="14"/>
  <c r="L105" i="2"/>
  <c r="M94" i="6"/>
  <c r="M72" i="6"/>
  <c r="M50" i="6"/>
  <c r="M28" i="6"/>
  <c r="M6" i="6"/>
  <c r="M105" i="6"/>
  <c r="M61" i="6"/>
  <c r="M39" i="6"/>
  <c r="M17" i="6"/>
  <c r="Q10" i="14"/>
  <c r="L15" i="4"/>
  <c r="M17" i="4" s="1"/>
  <c r="L92" i="4"/>
  <c r="L48" i="5"/>
  <c r="L50" i="5" s="1"/>
  <c r="F651" i="10"/>
  <c r="AA653" i="10"/>
  <c r="F652" i="11"/>
  <c r="AA654" i="11"/>
  <c r="Q10" i="12"/>
  <c r="P10" i="15"/>
  <c r="L37" i="2"/>
  <c r="M39" i="2" s="1"/>
  <c r="L72" i="2"/>
  <c r="H652" i="11"/>
  <c r="J651" i="12"/>
  <c r="H654" i="12"/>
  <c r="J652" i="14"/>
  <c r="B75" i="4"/>
  <c r="L61" i="6"/>
  <c r="L17" i="2"/>
  <c r="B63" i="2"/>
  <c r="I652" i="11"/>
  <c r="H29" i="6"/>
  <c r="M85" i="6"/>
  <c r="D32" i="2"/>
  <c r="H31" i="3"/>
  <c r="D42" i="3"/>
  <c r="L85" i="4"/>
  <c r="M74" i="5"/>
  <c r="L7" i="3"/>
  <c r="L87" i="3"/>
  <c r="M73" i="3"/>
  <c r="L95" i="3"/>
  <c r="L19" i="4"/>
  <c r="M40" i="4"/>
  <c r="L74" i="3"/>
  <c r="M31" i="6"/>
  <c r="L30" i="5"/>
  <c r="M8" i="3"/>
  <c r="M107" i="2"/>
  <c r="D30" i="5"/>
  <c r="H98" i="5"/>
  <c r="L62" i="5"/>
  <c r="L96" i="2"/>
  <c r="L42" i="6"/>
  <c r="D21" i="3"/>
  <c r="D84" i="2"/>
  <c r="D96" i="5"/>
  <c r="H109" i="3"/>
  <c r="D96" i="4"/>
  <c r="M52" i="2"/>
  <c r="D98" i="2"/>
  <c r="L51" i="2"/>
  <c r="H96" i="2"/>
  <c r="D52" i="5"/>
  <c r="L85" i="6"/>
  <c r="M54" i="6"/>
  <c r="D40" i="4"/>
  <c r="L107" i="4"/>
  <c r="L30" i="6"/>
  <c r="M108" i="5"/>
  <c r="H41" i="2"/>
  <c r="L29" i="3"/>
  <c r="L63" i="3"/>
  <c r="H73" i="2"/>
  <c r="M95" i="6"/>
  <c r="L84" i="5"/>
  <c r="L42" i="3"/>
  <c r="L96" i="5"/>
  <c r="D84" i="6"/>
  <c r="D108" i="5"/>
  <c r="M62" i="2"/>
  <c r="H85" i="6"/>
  <c r="L8" i="3"/>
  <c r="M74" i="2"/>
  <c r="H32" i="5"/>
  <c r="D95" i="4"/>
  <c r="D62" i="5"/>
  <c r="L64" i="3"/>
  <c r="M41" i="6"/>
  <c r="D73" i="6"/>
  <c r="D107" i="5"/>
  <c r="L8" i="2"/>
  <c r="H86" i="3"/>
  <c r="M65" i="3"/>
  <c r="L41" i="5"/>
  <c r="D7" i="6"/>
  <c r="H19" i="4"/>
  <c r="D8" i="5"/>
  <c r="M9" i="2"/>
  <c r="H19" i="2"/>
  <c r="D30" i="3"/>
  <c r="H32" i="2"/>
  <c r="H96" i="5"/>
  <c r="H7" i="3"/>
  <c r="M42" i="2"/>
  <c r="M42" i="6"/>
  <c r="H8" i="6"/>
  <c r="D53" i="6"/>
  <c r="D30" i="6"/>
  <c r="L8" i="5"/>
  <c r="M109" i="3"/>
  <c r="L106" i="5"/>
  <c r="L8" i="6"/>
  <c r="L95" i="6"/>
  <c r="M107" i="3"/>
  <c r="H41" i="5"/>
  <c r="D43" i="3"/>
  <c r="D74" i="5"/>
  <c r="H95" i="3"/>
  <c r="D41" i="2"/>
  <c r="M62" i="5"/>
  <c r="L53" i="6"/>
  <c r="M21" i="3"/>
  <c r="M7" i="3"/>
  <c r="L32" i="2"/>
  <c r="D52" i="4"/>
  <c r="H52" i="5"/>
  <c r="M84" i="5"/>
  <c r="L21" i="3"/>
  <c r="D32" i="5"/>
  <c r="H95" i="6"/>
  <c r="D85" i="6"/>
  <c r="D51" i="3"/>
  <c r="D19" i="4"/>
  <c r="H29" i="3"/>
  <c r="M18" i="6"/>
  <c r="M43" i="3"/>
  <c r="D29" i="4"/>
  <c r="D107" i="2"/>
  <c r="H107" i="5"/>
  <c r="L98" i="5"/>
  <c r="H63" i="3"/>
  <c r="L18" i="5"/>
  <c r="H73" i="6"/>
  <c r="M8" i="5"/>
  <c r="D52" i="2"/>
  <c r="M51" i="2"/>
  <c r="D19" i="2"/>
  <c r="L107" i="5"/>
  <c r="L54" i="6"/>
  <c r="H31" i="2"/>
  <c r="D31" i="2"/>
  <c r="D42" i="2"/>
  <c r="H74" i="2"/>
  <c r="L74" i="2"/>
  <c r="D29" i="6"/>
  <c r="L43" i="6"/>
  <c r="L40" i="4"/>
  <c r="L42" i="2"/>
  <c r="D41" i="3"/>
  <c r="M74" i="4"/>
  <c r="H97" i="5"/>
  <c r="M106" i="2"/>
  <c r="M9" i="6"/>
  <c r="D42" i="6"/>
  <c r="L52" i="2"/>
  <c r="H52" i="4"/>
  <c r="H42" i="6"/>
  <c r="L62" i="4"/>
  <c r="D32" i="3"/>
  <c r="H107" i="3"/>
  <c r="H10" i="5"/>
  <c r="D30" i="4"/>
  <c r="H18" i="5"/>
  <c r="D97" i="5"/>
  <c r="L108" i="5"/>
  <c r="M40" i="5"/>
  <c r="H18" i="6"/>
  <c r="H96" i="4"/>
  <c r="H108" i="5"/>
  <c r="D107" i="4"/>
  <c r="H31" i="6"/>
  <c r="M18" i="2"/>
  <c r="D7" i="4"/>
  <c r="H74" i="4"/>
  <c r="D41" i="6"/>
  <c r="L31" i="2"/>
  <c r="M18" i="5"/>
  <c r="H74" i="3"/>
  <c r="M32" i="2"/>
  <c r="L10" i="5"/>
  <c r="L65" i="3"/>
  <c r="D95" i="6"/>
  <c r="H41" i="3"/>
  <c r="H42" i="2"/>
  <c r="D107" i="3"/>
  <c r="L107" i="2"/>
  <c r="D8" i="3"/>
  <c r="L74" i="5"/>
  <c r="M19" i="4"/>
  <c r="M7" i="6"/>
  <c r="M107" i="5"/>
  <c r="M52" i="5"/>
  <c r="D10" i="5"/>
  <c r="D31" i="3"/>
  <c r="M30" i="5"/>
  <c r="D106" i="2"/>
  <c r="L107" i="3"/>
  <c r="H108" i="3"/>
  <c r="H30" i="3"/>
  <c r="L51" i="3"/>
  <c r="L9" i="2"/>
  <c r="M74" i="3"/>
  <c r="L31" i="3"/>
  <c r="M31" i="2"/>
  <c r="H41" i="6"/>
  <c r="H8" i="3"/>
  <c r="D43" i="6"/>
  <c r="D51" i="4"/>
  <c r="D96" i="6"/>
  <c r="H65" i="3"/>
  <c r="L108" i="3"/>
  <c r="L32" i="5"/>
  <c r="D7" i="3"/>
  <c r="D98" i="5"/>
  <c r="L18" i="6"/>
  <c r="L30" i="2"/>
  <c r="H107" i="2"/>
  <c r="M84" i="6"/>
  <c r="M32" i="5"/>
  <c r="L18" i="4"/>
  <c r="D31" i="6"/>
  <c r="L96" i="4"/>
  <c r="M96" i="5"/>
  <c r="D18" i="6"/>
  <c r="H43" i="6"/>
  <c r="H30" i="6"/>
  <c r="H51" i="3"/>
  <c r="D109" i="3"/>
  <c r="D62" i="4"/>
  <c r="D9" i="6"/>
  <c r="M19" i="3"/>
  <c r="D74" i="2"/>
  <c r="D73" i="4"/>
  <c r="H30" i="4"/>
  <c r="H42" i="3"/>
  <c r="L85" i="3"/>
  <c r="D74" i="3"/>
  <c r="H32" i="3"/>
  <c r="L73" i="6"/>
  <c r="L19" i="2"/>
  <c r="M98" i="5"/>
  <c r="H9" i="6"/>
  <c r="M41" i="5"/>
  <c r="H9" i="2"/>
  <c r="M30" i="3"/>
  <c r="H96" i="6"/>
  <c r="D73" i="2"/>
  <c r="L30" i="3"/>
  <c r="H40" i="4"/>
  <c r="H52" i="2"/>
  <c r="M85" i="4"/>
  <c r="M85" i="3"/>
  <c r="H53" i="6"/>
  <c r="M107" i="4"/>
  <c r="D41" i="5"/>
  <c r="L52" i="5"/>
  <c r="M19" i="2"/>
  <c r="H8" i="4"/>
  <c r="L32" i="3"/>
  <c r="L73" i="3"/>
  <c r="M96" i="6"/>
  <c r="L109" i="3"/>
  <c r="M84" i="4"/>
  <c r="H73" i="3"/>
  <c r="M73" i="6"/>
  <c r="L9" i="6"/>
  <c r="L43" i="3"/>
  <c r="D65" i="3"/>
  <c r="P95" i="2"/>
  <c r="P98" i="2"/>
  <c r="P54" i="6"/>
  <c r="P51" i="6"/>
  <c r="P10" i="5"/>
  <c r="P7" i="5"/>
  <c r="P40" i="6"/>
  <c r="P43" i="6"/>
  <c r="P95" i="5"/>
  <c r="P98" i="5"/>
  <c r="P29" i="2"/>
  <c r="P32" i="2"/>
  <c r="P32" i="5"/>
  <c r="P29" i="5"/>
  <c r="P29" i="6"/>
  <c r="P32" i="6"/>
  <c r="P21" i="3"/>
  <c r="P18" i="3"/>
  <c r="P87" i="3"/>
  <c r="P84" i="3"/>
  <c r="P32" i="3"/>
  <c r="P29" i="3"/>
  <c r="P106" i="3"/>
  <c r="P109" i="3"/>
  <c r="P40" i="3"/>
  <c r="P43" i="3"/>
  <c r="P65" i="3"/>
  <c r="P62" i="3"/>
  <c r="J73" i="2" l="1"/>
  <c r="N87" i="3"/>
  <c r="N19" i="2"/>
  <c r="N107" i="5"/>
  <c r="N18" i="5"/>
  <c r="N18" i="2"/>
  <c r="N62" i="4"/>
  <c r="N9" i="6"/>
  <c r="N84" i="6"/>
  <c r="J74" i="2"/>
  <c r="J41" i="6"/>
  <c r="N51" i="3"/>
  <c r="N18" i="6"/>
  <c r="J52" i="5"/>
  <c r="N106" i="5"/>
  <c r="J109" i="3"/>
  <c r="J96" i="5"/>
  <c r="J8" i="5"/>
  <c r="J13" i="5"/>
  <c r="J12" i="5"/>
  <c r="N40" i="4"/>
  <c r="J34" i="2"/>
  <c r="J35" i="2"/>
  <c r="N8" i="5"/>
  <c r="N73" i="3"/>
  <c r="J85" i="6"/>
  <c r="N63" i="3"/>
  <c r="N30" i="5"/>
  <c r="N85" i="3"/>
  <c r="N41" i="5"/>
  <c r="J42" i="3"/>
  <c r="J96" i="4"/>
  <c r="J43" i="6"/>
  <c r="J42" i="6"/>
  <c r="N106" i="2"/>
  <c r="J107" i="2"/>
  <c r="J68" i="3"/>
  <c r="J67" i="3"/>
  <c r="N73" i="6"/>
  <c r="N96" i="6"/>
  <c r="J29" i="3"/>
  <c r="J74" i="5"/>
  <c r="J8" i="6"/>
  <c r="N96" i="2"/>
  <c r="N107" i="2"/>
  <c r="N65" i="3"/>
  <c r="J31" i="2"/>
  <c r="J73" i="6"/>
  <c r="N41" i="6"/>
  <c r="N62" i="2"/>
  <c r="N29" i="3"/>
  <c r="N74" i="5"/>
  <c r="N7" i="6"/>
  <c r="J31" i="6"/>
  <c r="J62" i="4"/>
  <c r="J18" i="5"/>
  <c r="N96" i="4"/>
  <c r="J97" i="5"/>
  <c r="N30" i="2"/>
  <c r="J65" i="3"/>
  <c r="N31" i="2"/>
  <c r="J30" i="3"/>
  <c r="J43" i="3"/>
  <c r="N109" i="3"/>
  <c r="J101" i="5"/>
  <c r="J100" i="5"/>
  <c r="J32" i="2"/>
  <c r="J19" i="4"/>
  <c r="N64" i="3"/>
  <c r="J41" i="2"/>
  <c r="N85" i="4"/>
  <c r="J111" i="3"/>
  <c r="J112" i="3"/>
  <c r="J9" i="6"/>
  <c r="J32" i="3"/>
  <c r="J30" i="4"/>
  <c r="J18" i="6"/>
  <c r="J52" i="4"/>
  <c r="N74" i="4"/>
  <c r="J73" i="3"/>
  <c r="N7" i="3"/>
  <c r="J98" i="2"/>
  <c r="J101" i="2"/>
  <c r="J100" i="2"/>
  <c r="N42" i="6"/>
  <c r="N8" i="3"/>
  <c r="J86" i="3"/>
  <c r="J89" i="3"/>
  <c r="J90" i="3"/>
  <c r="J63" i="3"/>
  <c r="J62" i="5"/>
  <c r="J84" i="6"/>
  <c r="N108" i="5"/>
  <c r="N19" i="4"/>
  <c r="J96" i="6"/>
  <c r="N10" i="5"/>
  <c r="J46" i="6"/>
  <c r="J45" i="6"/>
  <c r="J107" i="4"/>
  <c r="J45" i="3"/>
  <c r="J46" i="3"/>
  <c r="N31" i="3"/>
  <c r="J108" i="3"/>
  <c r="N21" i="3"/>
  <c r="J41" i="5"/>
  <c r="J84" i="2"/>
  <c r="J34" i="3"/>
  <c r="J35" i="3"/>
  <c r="J7" i="6"/>
  <c r="N8" i="2"/>
  <c r="J95" i="4"/>
  <c r="N30" i="6"/>
  <c r="J31" i="3"/>
  <c r="J52" i="2"/>
  <c r="J42" i="2"/>
  <c r="N98" i="5"/>
  <c r="J73" i="4"/>
  <c r="N40" i="5"/>
  <c r="J10" i="5"/>
  <c r="J51" i="4"/>
  <c r="N84" i="4"/>
  <c r="N32" i="3"/>
  <c r="J95" i="6"/>
  <c r="N53" i="6"/>
  <c r="N107" i="3"/>
  <c r="N52" i="2"/>
  <c r="N42" i="2"/>
  <c r="J98" i="5"/>
  <c r="N95" i="3"/>
  <c r="J107" i="5"/>
  <c r="J32" i="5"/>
  <c r="N42" i="3"/>
  <c r="N107" i="4"/>
  <c r="N30" i="3"/>
  <c r="N32" i="2"/>
  <c r="J74" i="4"/>
  <c r="J51" i="3"/>
  <c r="J107" i="3"/>
  <c r="N18" i="4"/>
  <c r="N74" i="3"/>
  <c r="N62" i="5"/>
  <c r="J96" i="2"/>
  <c r="J21" i="3"/>
  <c r="J24" i="3"/>
  <c r="J23" i="3"/>
  <c r="J19" i="2"/>
  <c r="N31" i="6"/>
  <c r="N51" i="2"/>
  <c r="N74" i="2"/>
  <c r="N85" i="6"/>
  <c r="N52" i="5"/>
  <c r="J40" i="4"/>
  <c r="J41" i="3"/>
  <c r="J108" i="5"/>
  <c r="N96" i="5"/>
  <c r="N43" i="6"/>
  <c r="J8" i="4"/>
  <c r="J7" i="3"/>
  <c r="J34" i="5"/>
  <c r="J35" i="5"/>
  <c r="J30" i="5"/>
  <c r="J29" i="4"/>
  <c r="N43" i="3"/>
  <c r="N95" i="6"/>
  <c r="N54" i="6"/>
  <c r="J29" i="6"/>
  <c r="J53" i="6"/>
  <c r="J9" i="2"/>
  <c r="J74" i="3"/>
  <c r="J7" i="4"/>
  <c r="N19" i="3"/>
  <c r="J30" i="6"/>
  <c r="N32" i="5"/>
  <c r="J35" i="6"/>
  <c r="J34" i="6"/>
  <c r="N108" i="3"/>
  <c r="J8" i="3"/>
  <c r="J106" i="2"/>
  <c r="N84" i="5"/>
  <c r="J95" i="3"/>
  <c r="N8" i="6"/>
  <c r="J57" i="6"/>
  <c r="J56" i="6"/>
  <c r="N9" i="2"/>
  <c r="B76" i="5"/>
  <c r="L83" i="2"/>
  <c r="B32" i="4"/>
  <c r="L94" i="4"/>
  <c r="M94" i="4"/>
  <c r="B64" i="4"/>
  <c r="B86" i="2"/>
  <c r="B98" i="4"/>
  <c r="B109" i="2"/>
  <c r="B75" i="6"/>
  <c r="M6" i="5"/>
  <c r="B108" i="6"/>
  <c r="B21" i="4"/>
  <c r="B76" i="4"/>
  <c r="B53" i="3"/>
  <c r="B87" i="4"/>
  <c r="B109" i="4"/>
  <c r="B87" i="6"/>
  <c r="B54" i="5"/>
  <c r="L39" i="2"/>
  <c r="B20" i="6"/>
  <c r="B10" i="4"/>
  <c r="M28" i="5"/>
  <c r="M50" i="5"/>
  <c r="B20" i="5"/>
  <c r="M72" i="5"/>
  <c r="B97" i="3"/>
  <c r="B64" i="5"/>
  <c r="B21" i="2"/>
  <c r="B54" i="4"/>
  <c r="B64" i="2"/>
  <c r="B76" i="2"/>
  <c r="B43" i="5"/>
  <c r="B42" i="4"/>
  <c r="M94" i="2"/>
  <c r="B54" i="2"/>
  <c r="B64" i="6"/>
  <c r="B98" i="6"/>
  <c r="B76" i="3"/>
  <c r="B86" i="5"/>
  <c r="B10" i="3"/>
  <c r="H107" i="6"/>
  <c r="L97" i="4"/>
  <c r="L52" i="3"/>
  <c r="D20" i="4"/>
  <c r="M9" i="4"/>
  <c r="M109" i="5"/>
  <c r="H85" i="5"/>
  <c r="L96" i="3"/>
  <c r="D75" i="3"/>
  <c r="L19" i="6"/>
  <c r="D85" i="5"/>
  <c r="L74" i="6"/>
  <c r="D63" i="2"/>
  <c r="H75" i="5"/>
  <c r="L75" i="3"/>
  <c r="H74" i="6"/>
  <c r="D75" i="5"/>
  <c r="M63" i="6"/>
  <c r="M19" i="5"/>
  <c r="D96" i="3"/>
  <c r="H42" i="5"/>
  <c r="H9" i="4"/>
  <c r="M53" i="2"/>
  <c r="D63" i="5"/>
  <c r="H19" i="6"/>
  <c r="H9" i="3"/>
  <c r="M74" i="6"/>
  <c r="L10" i="2"/>
  <c r="M20" i="2"/>
  <c r="M53" i="4"/>
  <c r="H86" i="4"/>
  <c r="M75" i="4"/>
  <c r="M10" i="6"/>
  <c r="D53" i="2"/>
  <c r="M108" i="2"/>
  <c r="L108" i="2"/>
  <c r="D52" i="3"/>
  <c r="L9" i="3"/>
  <c r="M43" i="2"/>
  <c r="H75" i="3"/>
  <c r="L41" i="4"/>
  <c r="H20" i="4"/>
  <c r="D9" i="4"/>
  <c r="H10" i="2"/>
  <c r="M85" i="5"/>
  <c r="L20" i="2"/>
  <c r="L97" i="6"/>
  <c r="L85" i="5"/>
  <c r="L20" i="4"/>
  <c r="H97" i="6"/>
  <c r="D63" i="6"/>
  <c r="M97" i="6"/>
  <c r="D85" i="2"/>
  <c r="M53" i="5"/>
  <c r="L75" i="5"/>
  <c r="M75" i="5"/>
  <c r="H109" i="5"/>
  <c r="H75" i="4"/>
  <c r="M96" i="3"/>
  <c r="L53" i="2"/>
  <c r="M85" i="2"/>
  <c r="L107" i="6"/>
  <c r="M75" i="3"/>
  <c r="H86" i="6"/>
  <c r="D75" i="4"/>
  <c r="M107" i="6"/>
  <c r="L86" i="6"/>
  <c r="H19" i="5"/>
  <c r="L53" i="4"/>
  <c r="D19" i="5"/>
  <c r="M41" i="4"/>
  <c r="M31" i="4"/>
  <c r="L63" i="5"/>
  <c r="H108" i="2"/>
  <c r="H53" i="5"/>
  <c r="L86" i="4"/>
  <c r="L10" i="6"/>
  <c r="H97" i="4"/>
  <c r="M86" i="4"/>
  <c r="M63" i="5"/>
  <c r="D86" i="4"/>
  <c r="L53" i="5"/>
  <c r="H41" i="4"/>
  <c r="L9" i="4"/>
  <c r="M42" i="5"/>
  <c r="D53" i="4"/>
  <c r="H63" i="4"/>
  <c r="M20" i="4"/>
  <c r="M63" i="4"/>
  <c r="D107" i="6"/>
  <c r="L42" i="5"/>
  <c r="L108" i="4"/>
  <c r="H108" i="4"/>
  <c r="D42" i="5"/>
  <c r="H31" i="4"/>
  <c r="D10" i="2"/>
  <c r="D108" i="4"/>
  <c r="D10" i="6"/>
  <c r="H96" i="3"/>
  <c r="D43" i="2"/>
  <c r="H20" i="2"/>
  <c r="L85" i="2"/>
  <c r="M19" i="6"/>
  <c r="D86" i="6"/>
  <c r="D19" i="6"/>
  <c r="H43" i="2"/>
  <c r="L75" i="2"/>
  <c r="M97" i="4"/>
  <c r="M9" i="3"/>
  <c r="H63" i="5"/>
  <c r="M63" i="2"/>
  <c r="H10" i="6"/>
  <c r="H52" i="3"/>
  <c r="L63" i="4"/>
  <c r="D97" i="6"/>
  <c r="M52" i="3"/>
  <c r="M10" i="2"/>
  <c r="D20" i="2"/>
  <c r="D74" i="6"/>
  <c r="D9" i="3"/>
  <c r="L31" i="4"/>
  <c r="D108" i="2"/>
  <c r="L109" i="5"/>
  <c r="M108" i="4"/>
  <c r="D63" i="4"/>
  <c r="D41" i="4"/>
  <c r="H53" i="4"/>
  <c r="M75" i="2"/>
  <c r="M86" i="6"/>
  <c r="L63" i="6"/>
  <c r="L19" i="5"/>
  <c r="L63" i="2"/>
  <c r="D109" i="5"/>
  <c r="L43" i="2"/>
  <c r="D53" i="5"/>
  <c r="D97" i="4"/>
  <c r="H75" i="2"/>
  <c r="H63" i="2"/>
  <c r="L75" i="4"/>
  <c r="D31" i="4"/>
  <c r="D75" i="2"/>
  <c r="H53" i="2"/>
  <c r="H63" i="6"/>
  <c r="H85" i="2"/>
  <c r="P7" i="6"/>
  <c r="P10" i="6"/>
  <c r="P7" i="2"/>
  <c r="P10" i="2"/>
  <c r="P109" i="5"/>
  <c r="P106" i="5"/>
  <c r="P40" i="2"/>
  <c r="P43" i="2"/>
  <c r="N74" i="6" l="1"/>
  <c r="J74" i="6"/>
  <c r="J85" i="5"/>
  <c r="N9" i="4"/>
  <c r="J52" i="3"/>
  <c r="N42" i="5"/>
  <c r="J97" i="4"/>
  <c r="J97" i="6"/>
  <c r="N97" i="4"/>
  <c r="J75" i="2"/>
  <c r="N75" i="4"/>
  <c r="J96" i="3"/>
  <c r="J111" i="5"/>
  <c r="J112" i="5"/>
  <c r="J12" i="2"/>
  <c r="J13" i="2"/>
  <c r="N75" i="2"/>
  <c r="J20" i="4"/>
  <c r="N63" i="6"/>
  <c r="N109" i="5"/>
  <c r="N10" i="2"/>
  <c r="J10" i="6"/>
  <c r="N96" i="3"/>
  <c r="J109" i="5"/>
  <c r="N20" i="4"/>
  <c r="J85" i="2"/>
  <c r="J63" i="6"/>
  <c r="N10" i="6"/>
  <c r="J45" i="2"/>
  <c r="J46" i="2"/>
  <c r="J12" i="6"/>
  <c r="J13" i="6"/>
  <c r="J86" i="6"/>
  <c r="N85" i="2"/>
  <c r="J53" i="4"/>
  <c r="N108" i="2"/>
  <c r="J19" i="6"/>
  <c r="N52" i="3"/>
  <c r="N63" i="2"/>
  <c r="J108" i="4"/>
  <c r="J63" i="4"/>
  <c r="N85" i="5"/>
  <c r="N31" i="4"/>
  <c r="N41" i="4"/>
  <c r="J42" i="5"/>
  <c r="J86" i="4"/>
  <c r="J31" i="4"/>
  <c r="J75" i="3"/>
  <c r="J75" i="5"/>
  <c r="J63" i="5"/>
  <c r="J75" i="4"/>
  <c r="N75" i="5"/>
  <c r="N53" i="5"/>
  <c r="N97" i="6"/>
  <c r="N63" i="5"/>
  <c r="J53" i="5"/>
  <c r="J10" i="2"/>
  <c r="J43" i="2"/>
  <c r="J63" i="2"/>
  <c r="J19" i="5"/>
  <c r="N107" i="6"/>
  <c r="N86" i="6"/>
  <c r="N43" i="2"/>
  <c r="N19" i="5"/>
  <c r="J9" i="3"/>
  <c r="N53" i="2"/>
  <c r="J107" i="6"/>
  <c r="N9" i="3"/>
  <c r="N63" i="4"/>
  <c r="J41" i="4"/>
  <c r="N86" i="4"/>
  <c r="J108" i="2"/>
  <c r="J53" i="2"/>
  <c r="N19" i="6"/>
  <c r="J20" i="2"/>
  <c r="N20" i="2"/>
  <c r="N75" i="3"/>
  <c r="N108" i="4"/>
  <c r="N53" i="4"/>
  <c r="J9" i="4"/>
  <c r="B21" i="6"/>
  <c r="B65" i="6"/>
  <c r="B21" i="5"/>
  <c r="B76" i="6"/>
  <c r="B54" i="3"/>
  <c r="B65" i="5"/>
  <c r="B98" i="3"/>
  <c r="B87" i="2"/>
  <c r="B109" i="6"/>
  <c r="B65" i="2"/>
  <c r="B43" i="4"/>
  <c r="B65" i="4"/>
  <c r="B87" i="5"/>
  <c r="L76" i="4"/>
  <c r="H64" i="2"/>
  <c r="D86" i="5"/>
  <c r="H54" i="4"/>
  <c r="L75" i="6"/>
  <c r="D86" i="2"/>
  <c r="M109" i="2"/>
  <c r="D64" i="4"/>
  <c r="M76" i="5"/>
  <c r="M20" i="6"/>
  <c r="M42" i="4"/>
  <c r="M54" i="2"/>
  <c r="M64" i="2"/>
  <c r="L21" i="2"/>
  <c r="M10" i="3"/>
  <c r="H64" i="5"/>
  <c r="M64" i="4"/>
  <c r="M87" i="6"/>
  <c r="H98" i="6"/>
  <c r="L64" i="5"/>
  <c r="H109" i="2"/>
  <c r="H43" i="5"/>
  <c r="D54" i="5"/>
  <c r="L42" i="4"/>
  <c r="L109" i="4"/>
  <c r="M53" i="3"/>
  <c r="D98" i="6"/>
  <c r="L10" i="4"/>
  <c r="L86" i="2"/>
  <c r="D87" i="4"/>
  <c r="L64" i="2"/>
  <c r="H76" i="4"/>
  <c r="H64" i="4"/>
  <c r="M108" i="6"/>
  <c r="L76" i="5"/>
  <c r="L20" i="6"/>
  <c r="D87" i="6"/>
  <c r="D98" i="4"/>
  <c r="H76" i="5"/>
  <c r="D64" i="2"/>
  <c r="L54" i="2"/>
  <c r="H42" i="4"/>
  <c r="H109" i="4"/>
  <c r="M64" i="6"/>
  <c r="M64" i="5"/>
  <c r="D43" i="5"/>
  <c r="M86" i="5"/>
  <c r="L86" i="5"/>
  <c r="D54" i="2"/>
  <c r="L98" i="4"/>
  <c r="L32" i="4"/>
  <c r="H20" i="6"/>
  <c r="H86" i="5"/>
  <c r="D64" i="6"/>
  <c r="H76" i="3"/>
  <c r="M54" i="4"/>
  <c r="D76" i="5"/>
  <c r="M76" i="2"/>
  <c r="M86" i="2"/>
  <c r="M97" i="3"/>
  <c r="H21" i="4"/>
  <c r="L108" i="6"/>
  <c r="L98" i="6"/>
  <c r="L76" i="2"/>
  <c r="D109" i="2"/>
  <c r="M21" i="4"/>
  <c r="H64" i="6"/>
  <c r="D10" i="4"/>
  <c r="H54" i="5"/>
  <c r="D53" i="3"/>
  <c r="D54" i="4"/>
  <c r="M10" i="4"/>
  <c r="L21" i="4"/>
  <c r="D76" i="4"/>
  <c r="L54" i="4"/>
  <c r="D76" i="3"/>
  <c r="L43" i="5"/>
  <c r="D42" i="4"/>
  <c r="D10" i="3"/>
  <c r="H32" i="4"/>
  <c r="D21" i="4"/>
  <c r="H10" i="3"/>
  <c r="L54" i="5"/>
  <c r="L97" i="3"/>
  <c r="M76" i="4"/>
  <c r="H53" i="3"/>
  <c r="D64" i="5"/>
  <c r="M76" i="3"/>
  <c r="L76" i="3"/>
  <c r="L87" i="6"/>
  <c r="D32" i="4"/>
  <c r="H98" i="4"/>
  <c r="D108" i="6"/>
  <c r="L10" i="3"/>
  <c r="D109" i="4"/>
  <c r="D21" i="2"/>
  <c r="H76" i="2"/>
  <c r="M21" i="2"/>
  <c r="D75" i="6"/>
  <c r="H97" i="3"/>
  <c r="M98" i="6"/>
  <c r="M87" i="4"/>
  <c r="D76" i="2"/>
  <c r="M75" i="6"/>
  <c r="H20" i="5"/>
  <c r="H108" i="6"/>
  <c r="D20" i="6"/>
  <c r="H10" i="4"/>
  <c r="M43" i="5"/>
  <c r="L53" i="3"/>
  <c r="L87" i="4"/>
  <c r="M98" i="4"/>
  <c r="M54" i="5"/>
  <c r="D97" i="3"/>
  <c r="H21" i="2"/>
  <c r="L64" i="4"/>
  <c r="M32" i="4"/>
  <c r="M20" i="5"/>
  <c r="H87" i="6"/>
  <c r="H54" i="2"/>
  <c r="H86" i="2"/>
  <c r="M109" i="4"/>
  <c r="L20" i="5"/>
  <c r="D20" i="5"/>
  <c r="H75" i="6"/>
  <c r="L64" i="6"/>
  <c r="L109" i="2"/>
  <c r="H87" i="4"/>
  <c r="P76" i="5"/>
  <c r="P73" i="5"/>
  <c r="P51" i="4"/>
  <c r="P54" i="4"/>
  <c r="P21" i="4"/>
  <c r="P18" i="4"/>
  <c r="P73" i="4"/>
  <c r="P76" i="4"/>
  <c r="P73" i="3"/>
  <c r="P76" i="3"/>
  <c r="P7" i="3"/>
  <c r="P10" i="3"/>
  <c r="P98" i="6"/>
  <c r="P95" i="6"/>
  <c r="P76" i="2"/>
  <c r="P73" i="2"/>
  <c r="P10" i="4"/>
  <c r="P7" i="4"/>
  <c r="P43" i="5"/>
  <c r="P40" i="5"/>
  <c r="P95" i="4"/>
  <c r="P98" i="4"/>
  <c r="P54" i="5"/>
  <c r="P51" i="5"/>
  <c r="P21" i="2"/>
  <c r="P18" i="2"/>
  <c r="P29" i="4"/>
  <c r="P32" i="4"/>
  <c r="P87" i="6"/>
  <c r="P84" i="6"/>
  <c r="P51" i="2"/>
  <c r="P54" i="2"/>
  <c r="P106" i="4"/>
  <c r="P109" i="4"/>
  <c r="P106" i="2"/>
  <c r="P109" i="2"/>
  <c r="P87" i="4"/>
  <c r="P84" i="4"/>
  <c r="J86" i="2" l="1"/>
  <c r="J89" i="6"/>
  <c r="J90" i="6"/>
  <c r="N87" i="6"/>
  <c r="N54" i="4"/>
  <c r="J86" i="5"/>
  <c r="J64" i="4"/>
  <c r="N54" i="2"/>
  <c r="N10" i="4"/>
  <c r="N76" i="5"/>
  <c r="J64" i="6"/>
  <c r="N109" i="2"/>
  <c r="J10" i="4"/>
  <c r="J108" i="6"/>
  <c r="N64" i="5"/>
  <c r="J101" i="6"/>
  <c r="J100" i="6"/>
  <c r="J54" i="4"/>
  <c r="J10" i="3"/>
  <c r="J76" i="5"/>
  <c r="J54" i="2"/>
  <c r="J78" i="5"/>
  <c r="J79" i="5"/>
  <c r="J13" i="3"/>
  <c r="J12" i="3"/>
  <c r="N10" i="3"/>
  <c r="N108" i="6"/>
  <c r="J76" i="2"/>
  <c r="N98" i="4"/>
  <c r="N43" i="5"/>
  <c r="N86" i="5"/>
  <c r="J45" i="5"/>
  <c r="J46" i="5"/>
  <c r="J111" i="2"/>
  <c r="J112" i="2"/>
  <c r="J53" i="3"/>
  <c r="N64" i="6"/>
  <c r="N53" i="3"/>
  <c r="N86" i="2"/>
  <c r="J43" i="5"/>
  <c r="J109" i="2"/>
  <c r="J78" i="2"/>
  <c r="J79" i="2"/>
  <c r="J32" i="4"/>
  <c r="J64" i="5"/>
  <c r="J75" i="6"/>
  <c r="J79" i="3"/>
  <c r="J78" i="3"/>
  <c r="J79" i="4"/>
  <c r="J78" i="4"/>
  <c r="J76" i="4"/>
  <c r="N42" i="4"/>
  <c r="N20" i="6"/>
  <c r="J35" i="4"/>
  <c r="J34" i="4"/>
  <c r="N76" i="3"/>
  <c r="J20" i="5"/>
  <c r="N76" i="4"/>
  <c r="J21" i="4"/>
  <c r="J109" i="4"/>
  <c r="J64" i="2"/>
  <c r="J57" i="5"/>
  <c r="J56" i="5"/>
  <c r="J87" i="4"/>
  <c r="J24" i="4"/>
  <c r="J23" i="4"/>
  <c r="N76" i="2"/>
  <c r="J98" i="6"/>
  <c r="N98" i="6"/>
  <c r="N64" i="4"/>
  <c r="N20" i="5"/>
  <c r="N32" i="4"/>
  <c r="J20" i="6"/>
  <c r="J24" i="2"/>
  <c r="J23" i="2"/>
  <c r="J112" i="4"/>
  <c r="J111" i="4"/>
  <c r="J54" i="5"/>
  <c r="J90" i="4"/>
  <c r="J89" i="4"/>
  <c r="N21" i="4"/>
  <c r="N75" i="6"/>
  <c r="N97" i="3"/>
  <c r="J42" i="4"/>
  <c r="N109" i="4"/>
  <c r="J101" i="4"/>
  <c r="J100" i="4"/>
  <c r="N87" i="4"/>
  <c r="J87" i="6"/>
  <c r="J97" i="3"/>
  <c r="J76" i="3"/>
  <c r="N21" i="2"/>
  <c r="J21" i="2"/>
  <c r="N64" i="2"/>
  <c r="N54" i="5"/>
  <c r="J57" i="4"/>
  <c r="J56" i="4"/>
  <c r="J57" i="2"/>
  <c r="J56" i="2"/>
  <c r="J98" i="4"/>
  <c r="J12" i="4"/>
  <c r="J13" i="4"/>
  <c r="D21" i="6"/>
  <c r="H43" i="4"/>
  <c r="D76" i="6"/>
  <c r="M76" i="6"/>
  <c r="D21" i="5"/>
  <c r="D98" i="3"/>
  <c r="M21" i="6"/>
  <c r="L43" i="4"/>
  <c r="D87" i="2"/>
  <c r="L76" i="6"/>
  <c r="H109" i="6"/>
  <c r="H65" i="4"/>
  <c r="H65" i="6"/>
  <c r="M87" i="5"/>
  <c r="D109" i="6"/>
  <c r="D43" i="4"/>
  <c r="M65" i="5"/>
  <c r="D54" i="3"/>
  <c r="D65" i="5"/>
  <c r="H76" i="6"/>
  <c r="L54" i="3"/>
  <c r="L65" i="2"/>
  <c r="H65" i="5"/>
  <c r="H65" i="2"/>
  <c r="H87" i="2"/>
  <c r="L98" i="3"/>
  <c r="M109" i="6"/>
  <c r="L21" i="5"/>
  <c r="M87" i="2"/>
  <c r="H21" i="6"/>
  <c r="L65" i="5"/>
  <c r="L65" i="6"/>
  <c r="D65" i="4"/>
  <c r="H54" i="3"/>
  <c r="L87" i="2"/>
  <c r="D87" i="5"/>
  <c r="M65" i="4"/>
  <c r="H87" i="5"/>
  <c r="M98" i="3"/>
  <c r="M65" i="6"/>
  <c r="L87" i="5"/>
  <c r="D65" i="2"/>
  <c r="L21" i="6"/>
  <c r="H98" i="3"/>
  <c r="H21" i="5"/>
  <c r="M54" i="3"/>
  <c r="M43" i="4"/>
  <c r="M21" i="5"/>
  <c r="L109" i="6"/>
  <c r="L65" i="4"/>
  <c r="D65" i="6"/>
  <c r="M65" i="2"/>
  <c r="P76" i="6"/>
  <c r="P73" i="6"/>
  <c r="P62" i="5"/>
  <c r="P65" i="5"/>
  <c r="P84" i="2"/>
  <c r="P87" i="2"/>
  <c r="P84" i="5"/>
  <c r="P87" i="5"/>
  <c r="P18" i="6"/>
  <c r="P21" i="6"/>
  <c r="P98" i="3"/>
  <c r="P95" i="3"/>
  <c r="P51" i="3"/>
  <c r="P54" i="3"/>
  <c r="P40" i="4"/>
  <c r="P43" i="4"/>
  <c r="P18" i="5"/>
  <c r="P21" i="5"/>
  <c r="P106" i="6"/>
  <c r="P109" i="6"/>
  <c r="P62" i="4"/>
  <c r="P65" i="4"/>
  <c r="P65" i="6"/>
  <c r="P62" i="6"/>
  <c r="P62" i="2"/>
  <c r="P65" i="2"/>
  <c r="J87" i="5" l="1"/>
  <c r="N65" i="4"/>
  <c r="J65" i="5"/>
  <c r="J89" i="5"/>
  <c r="J90" i="5"/>
  <c r="J54" i="3"/>
  <c r="J67" i="4"/>
  <c r="J68" i="4"/>
  <c r="J76" i="6"/>
  <c r="N76" i="6"/>
  <c r="J78" i="6"/>
  <c r="J79" i="6"/>
  <c r="J56" i="3"/>
  <c r="J57" i="3"/>
  <c r="J43" i="4"/>
  <c r="J46" i="4"/>
  <c r="J45" i="4"/>
  <c r="N43" i="4"/>
  <c r="J67" i="6"/>
  <c r="J68" i="6"/>
  <c r="N87" i="5"/>
  <c r="N54" i="3"/>
  <c r="J65" i="6"/>
  <c r="J65" i="4"/>
  <c r="N65" i="6"/>
  <c r="J98" i="3"/>
  <c r="N98" i="3"/>
  <c r="J68" i="2"/>
  <c r="J67" i="2"/>
  <c r="J87" i="2"/>
  <c r="J65" i="2"/>
  <c r="J90" i="2"/>
  <c r="J89" i="2"/>
  <c r="N21" i="6"/>
  <c r="J100" i="3"/>
  <c r="J101" i="3"/>
  <c r="J23" i="5"/>
  <c r="J24" i="5"/>
  <c r="J68" i="5"/>
  <c r="J67" i="5"/>
  <c r="N65" i="5"/>
  <c r="J24" i="6"/>
  <c r="J23" i="6"/>
  <c r="J21" i="6"/>
  <c r="N65" i="2"/>
  <c r="N87" i="2"/>
  <c r="J111" i="6"/>
  <c r="J112" i="6"/>
  <c r="N21" i="5"/>
  <c r="N109" i="6"/>
  <c r="J21" i="5"/>
  <c r="J109" i="6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<sst xmlns="http://schemas.openxmlformats.org/spreadsheetml/2006/main" count="16366" uniqueCount="195">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</sst>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8-404B-BC87-04513F1A5A28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8-404B-BC87-04513F1A5A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8-404B-BC87-04513F1A5A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8-404B-BC87-04513F1A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F8-4BC3-9643-A2609FCD54B0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F8-4BC3-9643-A2609FCD54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F8-4BC3-9643-A2609FCD54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F8-4BC3-9643-A2609FCD5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0-4CEB-BF82-B4D67D83598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D0-4CEB-BF82-B4D67D83598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D0-4CEB-BF82-B4D67D83598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D0-4CEB-BF82-B4D67D83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9B-4B15-8809-47696CBF9F06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9B-4B15-8809-47696CBF9F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9B-4B15-8809-47696CBF9F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9B-4B15-8809-47696CBF9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DE-47F4-868D-28ED6B32373D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DE-47F4-868D-28ED6B3237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E-47F4-868D-28ED6B3237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E-47F4-868D-28ED6B32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1-4738-9653-E6AF07B6E6B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91-4738-9653-E6AF07B6E6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91-4738-9653-E6AF07B6E6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91-4738-9653-E6AF07B6E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9-42A1-9F2F-8B7A32CA615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9-42A1-9F2F-8B7A32CA615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9-42A1-9F2F-8B7A32CA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C6-4A81-8FBC-EFECFFFE1C3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C6-4A81-8FBC-EFECFFFE1C3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C6-4A81-8FBC-EFECFFFE1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3-451E-A518-C4D4804B2A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93-451E-A518-C4D4804B2A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3-451E-A518-C4D4804B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E2-4A8A-80AA-2C8C4EBBEA30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E2-4A8A-80AA-2C8C4EBBEA3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E2-4A8A-80AA-2C8C4EBBEA3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E2-4A8A-80AA-2C8C4EBB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2-4A6B-8329-38072C21B3EF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F2-4A6B-8329-38072C21B3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F2-4A6B-8329-38072C21B3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F2-4A6B-8329-38072C21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E9-4B4C-A59B-281866721678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E9-4B4C-A59B-281866721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E9-4B4C-A59B-281866721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E9-4B4C-A59B-28186672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F-4F1C-A1EB-BAD431B662A9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F-4F1C-A1EB-BAD431B662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F-4F1C-A1EB-BAD431B662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F-4F1C-A1EB-BAD431B6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F-46B6-9D87-E8D478B3FC5C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F-46B6-9D87-E8D478B3FC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3F-46B6-9D87-E8D478B3FC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3F-46B6-9D87-E8D478B3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D7-4A29-B575-A9E131B9D17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7-4A29-B575-A9E131B9D1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7-4A29-B575-A9E131B9D1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7-4A29-B575-A9E131B9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5E-417F-9FDD-E63F3FDA454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5E-417F-9FDD-E63F3FDA45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5E-417F-9FDD-E63F3FDA45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5E-417F-9FDD-E63F3FDA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B-4B6C-8B9D-D1361437F95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B-4B6C-8B9D-D1361437F9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B-4B6C-8B9D-D1361437F9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B-4B6C-8B9D-D1361437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C-4137-82D1-9E5609AE6F4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C-4137-82D1-9E5609AE6F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C-4137-82D1-9E5609AE6F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C-4137-82D1-9E5609AE6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16-4503-B469-09159D60028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16-4503-B469-09159D60028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16-4503-B469-09159D60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7E-4B4A-AFAA-6E7BCF4B86F6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7E-4B4A-AFAA-6E7BCF4B86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7E-4B4A-AFAA-6E7BCF4B86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7E-4B4A-AFAA-6E7BCF4B8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8E-4ECA-B073-5C626F9BA62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8E-4ECA-B073-5C626F9BA6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8E-4ECA-B073-5C626F9BA6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8E-4ECA-B073-5C626F9BA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5-4F27-A63A-1730A62082C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5-4F27-A63A-1730A62082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75-4F27-A63A-1730A62082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75-4F27-A63A-1730A6208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2-47D6-B8EE-F8325BE9937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2-47D6-B8EE-F8325BE993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A2-47D6-B8EE-F8325BE993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A2-47D6-B8EE-F8325BE99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97-42E2-BC30-6B4631B5E18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97-42E2-BC30-6B4631B5E1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97-42E2-BC30-6B4631B5E1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97-42E2-BC30-6B4631B5E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10-4D65-8CAD-CCCA696425AB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10-4D65-8CAD-CCCA696425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10-4D65-8CAD-CCCA696425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10-4D65-8CAD-CCCA6964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8-4247-89D8-D329A3F5E14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68-4247-89D8-D329A3F5E1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8-4247-89D8-D329A3F5E1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68-4247-89D8-D329A3F5E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C9-4C3C-9C0F-87C1C567809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C9-4C3C-9C0F-87C1C567809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C9-4C3C-9C0F-87C1C567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A-474C-B877-314BEE2546E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A-474C-B877-314BEE2546E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A-474C-B877-314BEE254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E-4A35-ACB6-9208212E54E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E-4A35-ACB6-9208212E54E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3E-4A35-ACB6-9208212E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1D-496E-8C0B-660091FF2089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1D-496E-8C0B-660091FF20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1D-496E-8C0B-660091FF20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1D-496E-8C0B-660091FF2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97-4EA7-8DE3-6E8626117CD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97-4EA7-8DE3-6E8626117C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97-4EA7-8DE3-6E8626117C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97-4EA7-8DE3-6E862611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5-4AFC-B6F3-D4D68C0B11B8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5-4AFC-B6F3-D4D68C0B11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5-4AFC-B6F3-D4D68C0B11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35-4AFC-B6F3-D4D68C0B1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7A6-ACE9-F970B6ED6B9D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7A6-ACE9-F970B6ED6B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7A6-ACE9-F970B6ED6B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7A6-ACE9-F970B6ED6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F-4D4E-83FC-A3C52C872768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4F-4D4E-83FC-A3C52C87276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4F-4D4E-83FC-A3C52C87276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4F-4D4E-83FC-A3C52C87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D0-4237-B7B6-342678057664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D0-4237-B7B6-3426780576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D0-4237-B7B6-3426780576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D0-4237-B7B6-342678057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E8-415C-92E2-07172937666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E8-415C-92E2-0717293766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E8-415C-92E2-0717293766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E8-415C-92E2-071729376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53-405D-8AEC-6F4F3E631BF1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53-405D-8AEC-6F4F3E631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53-405D-8AEC-6F4F3E631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53-405D-8AEC-6F4F3E6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5F-4883-984F-19C07083B60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5F-4883-984F-19C07083B60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5F-4883-984F-19C07083B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3-4565-898F-CA50F1E28C4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3-4565-898F-CA50F1E28C4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3-4565-898F-CA50F1E2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4-4A22-835D-B4A1989E055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14-4A22-835D-B4A1989E055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14-4A22-835D-B4A1989E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B6-4E2B-8D08-C27A7B9B868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B6-4E2B-8D08-C27A7B9B86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B6-4E2B-8D08-C27A7B9B86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B6-4E2B-8D08-C27A7B9B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5-4129-95E7-A7817ABA1661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5-4129-95E7-A7817ABA16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5-4129-95E7-A7817ABA16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05-4129-95E7-A7817ABA1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1-4051-83A3-946250F92E10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1-4051-83A3-946250F92E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1-4051-83A3-946250F92E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1-4051-83A3-946250F92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9-4601-AB4A-B18F04327EA7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9-4601-AB4A-B18F04327E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9-4601-AB4A-B18F04327E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9-4601-AB4A-B18F0432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9F-4020-8067-73C25FBA0FF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9F-4020-8067-73C25FBA0FF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9F-4020-8067-73C25FBA0FF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9F-4020-8067-73C25FBA0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C2-453F-BE51-FA9D7D56FBE2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C2-453F-BE51-FA9D7D56FB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2-453F-BE51-FA9D7D56FB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2-453F-BE51-FA9D7D56F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C4-4697-938C-367BC49872F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C4-4697-938C-367BC49872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C4-4697-938C-367BC49872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C4-4697-938C-367BC498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A-4E1A-8F02-D85350B6B40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8A-4E1A-8F02-D85350B6B40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8A-4E1A-8F02-D85350B6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D0-4543-8A5D-EA7CD88574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D0-4543-8A5D-EA7CD88574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D0-4543-8A5D-EA7CD885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84-4053-9C74-DAA76E83A50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84-4053-9C74-DAA76E83A50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84-4053-9C74-DAA76E83A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B8-4AA9-88F9-3D5D640EE8C4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B8-4AA9-88F9-3D5D640EE8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B8-4AA9-88F9-3D5D640EE8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B8-4AA9-88F9-3D5D640E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K16" sqref="K16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2</v>
      </c>
      <c r="C4" s="269" t="s">
        <v>3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3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10</v>
      </c>
      <c r="D9" s="215" t="e">
        <f t="shared" ref="D9:D18" ca="1" si="1">INDIRECT($C9&amp;"!AM$5")</f>
        <v>#VALUE!</v>
      </c>
      <c r="E9" s="215" t="e">
        <f t="shared" ref="E9:E18" ca="1" si="2">INDIRECT($C9&amp;"!AN$5")</f>
        <v>#VALUE!</v>
      </c>
      <c r="F9" s="215" t="e">
        <f t="shared" ref="F9:F18" ca="1" si="3">INDIRECT($C9&amp;"!AO$5")</f>
        <v>#VALUE!</v>
      </c>
      <c r="G9" s="215" t="e">
        <f t="shared" ref="G9:G18" ca="1" si="4">INDIRECT($C9&amp;"!AP$5")</f>
        <v>#VALUE!</v>
      </c>
      <c r="H9" s="216" t="e">
        <f t="shared" ref="H9:H18" ca="1" si="5">INDIRECT($C9&amp;"!AQ$5")</f>
        <v>#VALUE!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11</v>
      </c>
      <c r="D10" s="215" t="e">
        <f t="shared" ca="1" si="1"/>
        <v>#VALUE!</v>
      </c>
      <c r="E10" s="215" t="e">
        <f t="shared" ca="1" si="2"/>
        <v>#VALUE!</v>
      </c>
      <c r="F10" s="215" t="e">
        <f t="shared" ca="1" si="3"/>
        <v>#VALUE!</v>
      </c>
      <c r="G10" s="215" t="e">
        <f t="shared" ca="1" si="4"/>
        <v>#VALUE!</v>
      </c>
      <c r="H10" s="218" t="e">
        <f t="shared" ca="1" si="5"/>
        <v>#VALUE!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12</v>
      </c>
      <c r="D11" s="215" t="e">
        <f t="shared" ca="1" si="1"/>
        <v>#VALUE!</v>
      </c>
      <c r="E11" s="215" t="e">
        <f t="shared" ca="1" si="2"/>
        <v>#VALUE!</v>
      </c>
      <c r="F11" s="215" t="e">
        <f t="shared" ca="1" si="3"/>
        <v>#VALUE!</v>
      </c>
      <c r="G11" s="215" t="e">
        <f t="shared" ca="1" si="4"/>
        <v>#VALUE!</v>
      </c>
      <c r="H11" s="218" t="e">
        <f t="shared" ca="1" si="5"/>
        <v>#VALUE!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13</v>
      </c>
      <c r="D12" s="215" t="e">
        <f t="shared" ca="1" si="1"/>
        <v>#VALUE!</v>
      </c>
      <c r="E12" s="215" t="e">
        <f t="shared" ca="1" si="2"/>
        <v>#VALUE!</v>
      </c>
      <c r="F12" s="215" t="e">
        <f t="shared" ca="1" si="3"/>
        <v>#VALUE!</v>
      </c>
      <c r="G12" s="215" t="e">
        <f t="shared" ca="1" si="4"/>
        <v>#VALUE!</v>
      </c>
      <c r="H12" s="218" t="e">
        <f t="shared" ca="1" si="5"/>
        <v>#VALUE!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14</v>
      </c>
      <c r="D13" s="215" t="e">
        <f t="shared" ca="1" si="1"/>
        <v>#VALUE!</v>
      </c>
      <c r="E13" s="215" t="e">
        <f t="shared" ca="1" si="2"/>
        <v>#VALUE!</v>
      </c>
      <c r="F13" s="215" t="e">
        <f t="shared" ca="1" si="3"/>
        <v>#VALUE!</v>
      </c>
      <c r="G13" s="215" t="e">
        <f t="shared" ca="1" si="4"/>
        <v>#VALUE!</v>
      </c>
      <c r="H13" s="218" t="e">
        <f t="shared" ca="1" si="5"/>
        <v>#VALUE!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15</v>
      </c>
      <c r="D14" s="215" t="e">
        <f t="shared" ca="1" si="1"/>
        <v>#VALUE!</v>
      </c>
      <c r="E14" s="215" t="e">
        <f t="shared" ca="1" si="2"/>
        <v>#VALUE!</v>
      </c>
      <c r="F14" s="215" t="e">
        <f t="shared" ca="1" si="3"/>
        <v>#VALUE!</v>
      </c>
      <c r="G14" s="215" t="e">
        <f t="shared" ca="1" si="4"/>
        <v>#VALUE!</v>
      </c>
      <c r="H14" s="218" t="e">
        <f t="shared" ca="1" si="5"/>
        <v>#VALUE!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16</v>
      </c>
      <c r="D15" s="215" t="e">
        <f t="shared" ca="1" si="1"/>
        <v>#VALUE!</v>
      </c>
      <c r="E15" s="215" t="e">
        <f t="shared" ca="1" si="2"/>
        <v>#VALUE!</v>
      </c>
      <c r="F15" s="215" t="e">
        <f t="shared" ca="1" si="3"/>
        <v>#VALUE!</v>
      </c>
      <c r="G15" s="215" t="e">
        <f t="shared" ca="1" si="4"/>
        <v>#VALUE!</v>
      </c>
      <c r="H15" s="218" t="e">
        <f t="shared" ca="1" si="5"/>
        <v>#VALUE!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17</v>
      </c>
      <c r="D16" s="215" t="e">
        <f t="shared" ca="1" si="1"/>
        <v>#VALUE!</v>
      </c>
      <c r="E16" s="215" t="e">
        <f t="shared" ca="1" si="2"/>
        <v>#VALUE!</v>
      </c>
      <c r="F16" s="215" t="e">
        <f t="shared" ca="1" si="3"/>
        <v>#VALUE!</v>
      </c>
      <c r="G16" s="215" t="e">
        <f t="shared" ca="1" si="4"/>
        <v>#VALUE!</v>
      </c>
      <c r="H16" s="218" t="e">
        <f t="shared" ca="1" si="5"/>
        <v>#VALUE!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18</v>
      </c>
      <c r="D17" s="215" t="e">
        <f t="shared" ca="1" si="1"/>
        <v>#VALUE!</v>
      </c>
      <c r="E17" s="215" t="e">
        <f t="shared" ca="1" si="2"/>
        <v>#VALUE!</v>
      </c>
      <c r="F17" s="215" t="e">
        <f t="shared" ca="1" si="3"/>
        <v>#VALUE!</v>
      </c>
      <c r="G17" s="215" t="e">
        <f t="shared" ca="1" si="4"/>
        <v>#VALUE!</v>
      </c>
      <c r="H17" s="218" t="e">
        <f t="shared" ca="1" si="5"/>
        <v>#VALUE!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19</v>
      </c>
      <c r="D18" s="215" t="e">
        <f t="shared" ca="1" si="1"/>
        <v>#VALUE!</v>
      </c>
      <c r="E18" s="215" t="e">
        <f t="shared" ca="1" si="2"/>
        <v>#VALUE!</v>
      </c>
      <c r="F18" s="215" t="e">
        <f t="shared" ca="1" si="3"/>
        <v>#VALUE!</v>
      </c>
      <c r="G18" s="215" t="e">
        <f t="shared" ca="1" si="4"/>
        <v>#VALUE!</v>
      </c>
      <c r="H18" s="218" t="e">
        <f t="shared" ca="1" si="5"/>
        <v>#VALUE!</v>
      </c>
      <c r="I18" s="217"/>
    </row>
    <row r="19" spans="1:9" ht="15.75" customHeight="1" thickBot="1" x14ac:dyDescent="0.3">
      <c r="A19" s="165"/>
      <c r="B19" s="267" t="s">
        <v>20</v>
      </c>
      <c r="C19" s="268"/>
      <c r="D19" s="219" t="e">
        <f ca="1">IF(COUNTIF(D9:D18,"=0")&gt;0,0,AVERAGE(D9:D18))</f>
        <v>#VALUE!</v>
      </c>
      <c r="E19" s="219" t="e">
        <f ca="1">IF(COUNTIF(E9:E18,"=0")&gt;0,0,AVERAGE(E9:E18))</f>
        <v>#VALUE!</v>
      </c>
      <c r="F19" s="219" t="e">
        <f ca="1">IF(COUNTIF(F9:F18,"=0")&gt;0,0,AVERAGE(F9:F18))</f>
        <v>#VALUE!</v>
      </c>
      <c r="G19" s="219" t="e">
        <f ca="1">IF(COUNTIF(G9:G18,"=0")&gt;0,0,AVERAGE(G9:G18))</f>
        <v>#VALUE!</v>
      </c>
      <c r="H19" s="219" t="e">
        <f ca="1">IF(COUNTIF(H9:H18,"=0")&gt;0,0,AVERAGE(H9:H18))</f>
        <v>#VALUE!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4"/>
      <c r="D2" s="274"/>
      <c r="E2" s="198"/>
      <c r="F2" s="283" t="str">
        <f>'Summary (auto)'!C4</f>
        <v>my</v>
      </c>
      <c r="G2" s="274"/>
      <c r="H2" s="274"/>
      <c r="I2" s="208"/>
      <c r="J2" s="209" t="s">
        <v>21</v>
      </c>
      <c r="K2" s="208"/>
      <c r="L2" s="279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24</v>
      </c>
      <c r="M3" s="85" t="s">
        <v>25</v>
      </c>
      <c r="N3" s="208"/>
      <c r="O3" s="174"/>
      <c r="P3" s="208"/>
      <c r="U3" s="173"/>
      <c r="W3" s="173"/>
    </row>
    <row r="4" spans="1:32" x14ac:dyDescent="0.25">
      <c r="B4" s="276" t="s">
        <v>10</v>
      </c>
      <c r="C4" s="277"/>
      <c r="D4" s="278"/>
      <c r="E4" s="3"/>
      <c r="F4" s="276" t="str">
        <f>B4</f>
        <v>fruit</v>
      </c>
      <c r="G4" s="277"/>
      <c r="H4" s="278"/>
      <c r="I4" s="3"/>
      <c r="J4" s="210"/>
      <c r="L4" s="280" t="str">
        <f>F4</f>
        <v>fruit</v>
      </c>
      <c r="M4" s="277"/>
      <c r="N4" s="278"/>
      <c r="O4" s="178"/>
      <c r="P4" s="210"/>
      <c r="Q4" s="178"/>
      <c r="R4" s="178"/>
      <c r="S4" s="178"/>
      <c r="T4" s="178"/>
      <c r="U4" s="208"/>
      <c r="V4" s="208"/>
      <c r="X4" s="275"/>
      <c r="Y4" s="274"/>
      <c r="Z4" s="274"/>
    </row>
    <row r="5" spans="1:32" x14ac:dyDescent="0.25">
      <c r="B5" s="273" t="s">
        <v>26</v>
      </c>
      <c r="C5" s="274"/>
      <c r="D5" s="69" t="s">
        <v>27</v>
      </c>
      <c r="E5" s="221"/>
      <c r="F5" s="273" t="s">
        <v>26</v>
      </c>
      <c r="G5" s="274"/>
      <c r="H5" s="69" t="s">
        <v>27</v>
      </c>
      <c r="I5" s="10"/>
      <c r="J5" s="211" t="s">
        <v>28</v>
      </c>
      <c r="L5" s="281" t="s">
        <v>29</v>
      </c>
      <c r="M5" s="274"/>
      <c r="N5" s="282"/>
      <c r="O5" s="67"/>
      <c r="P5" s="4"/>
      <c r="Q5" s="67"/>
      <c r="R5" s="279"/>
      <c r="S5" s="274"/>
      <c r="T5" s="274"/>
      <c r="U5" s="209"/>
      <c r="V5" s="209"/>
      <c r="X5" s="279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43.409885083333336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46.790057708333329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48.108836500000002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49.590225416666669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6" t="s">
        <v>11</v>
      </c>
      <c r="C15" s="277"/>
      <c r="D15" s="278"/>
      <c r="E15" s="3"/>
      <c r="F15" s="276" t="str">
        <f>B15</f>
        <v>breakfast</v>
      </c>
      <c r="G15" s="277"/>
      <c r="H15" s="278"/>
      <c r="I15" s="3"/>
      <c r="J15" s="210"/>
      <c r="L15" s="280" t="str">
        <f>F15</f>
        <v>breakfast</v>
      </c>
      <c r="M15" s="277"/>
      <c r="N15" s="278"/>
      <c r="O15" s="178"/>
      <c r="P15" s="210"/>
      <c r="Q15" s="178"/>
      <c r="R15" s="178"/>
      <c r="S15" s="178"/>
      <c r="T15" s="178"/>
      <c r="U15" s="208"/>
      <c r="V15" s="208"/>
      <c r="X15" s="275"/>
      <c r="Y15" s="274"/>
      <c r="Z15" s="274"/>
    </row>
    <row r="16" spans="1:32" x14ac:dyDescent="0.25">
      <c r="B16" s="273" t="s">
        <v>26</v>
      </c>
      <c r="C16" s="274"/>
      <c r="D16" s="69" t="s">
        <v>27</v>
      </c>
      <c r="E16" s="221"/>
      <c r="F16" s="273" t="s">
        <v>26</v>
      </c>
      <c r="G16" s="274"/>
      <c r="H16" s="69" t="s">
        <v>27</v>
      </c>
      <c r="I16" s="10"/>
      <c r="J16" s="211" t="s">
        <v>28</v>
      </c>
      <c r="L16" s="281" t="s">
        <v>29</v>
      </c>
      <c r="M16" s="274"/>
      <c r="N16" s="282"/>
      <c r="O16" s="67"/>
      <c r="P16" s="4"/>
      <c r="Q16" s="67"/>
      <c r="R16" s="279"/>
      <c r="S16" s="274"/>
      <c r="T16" s="274"/>
      <c r="U16" s="209"/>
      <c r="V16" s="209"/>
      <c r="X16" s="279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0</v>
      </c>
      <c r="I18" s="10"/>
      <c r="J18" s="223">
        <f ca="1">H18/D18-1</f>
        <v>-1</v>
      </c>
      <c r="L18" s="74">
        <f ca="1">INDIRECT($B18&amp;"!"&amp;L$3&amp;"5")</f>
        <v>34.749182266666672</v>
      </c>
      <c r="M18" s="75" t="e">
        <f ca="1">INDIRECT($B18&amp;"!"&amp;M$3&amp;"5")</f>
        <v>#DIV/0!</v>
      </c>
      <c r="N18" s="76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0</v>
      </c>
      <c r="I19" s="10"/>
      <c r="J19" s="223">
        <f ca="1">H19/D19-1</f>
        <v>-1</v>
      </c>
      <c r="L19" s="74">
        <f ca="1">INDIRECT($B19&amp;"!"&amp;L$3&amp;"6")</f>
        <v>37.375619733333338</v>
      </c>
      <c r="M19" s="75" t="e">
        <f ca="1">INDIRECT($B19&amp;"!"&amp;M$3&amp;"6")</f>
        <v>#DIV/0!</v>
      </c>
      <c r="N19" s="76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0</v>
      </c>
      <c r="I20" s="10"/>
      <c r="J20" s="223">
        <f ca="1">H20/D20-1</f>
        <v>-1</v>
      </c>
      <c r="L20" s="74">
        <f ca="1">INDIRECT($B20&amp;"!"&amp;L$3&amp;"7")</f>
        <v>38.600735666666658</v>
      </c>
      <c r="M20" s="75" t="e">
        <f ca="1">INDIRECT($B20&amp;"!"&amp;M$3&amp;"7")</f>
        <v>#DIV/0!</v>
      </c>
      <c r="N20" s="76" t="e">
        <f ca="1">M20-L20</f>
        <v>#DIV/0!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0</v>
      </c>
      <c r="I21" s="10"/>
      <c r="J21" s="223">
        <f ca="1">H21/D21-1</f>
        <v>-1</v>
      </c>
      <c r="L21" s="74">
        <f ca="1">INDIRECT($B21&amp;"!"&amp;L$3&amp;"8")</f>
        <v>39.234061666666669</v>
      </c>
      <c r="M21" s="75" t="e">
        <f ca="1">INDIRECT($B21&amp;"!"&amp;M$3&amp;"8")</f>
        <v>#DIV/0!</v>
      </c>
      <c r="N21" s="76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0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6" t="s">
        <v>12</v>
      </c>
      <c r="C26" s="277"/>
      <c r="D26" s="278"/>
      <c r="E26" s="3"/>
      <c r="F26" s="276" t="str">
        <f>B26</f>
        <v>breakfast_track</v>
      </c>
      <c r="G26" s="277"/>
      <c r="H26" s="278"/>
      <c r="I26" s="3"/>
      <c r="J26" s="210"/>
      <c r="L26" s="280" t="str">
        <f>F26</f>
        <v>breakfast_track</v>
      </c>
      <c r="M26" s="277"/>
      <c r="N26" s="278"/>
      <c r="O26" s="178"/>
      <c r="P26" s="210"/>
      <c r="U26" s="208"/>
      <c r="V26" s="208"/>
      <c r="X26" s="275"/>
      <c r="Y26" s="274"/>
      <c r="Z26" s="274"/>
    </row>
    <row r="27" spans="2:28" x14ac:dyDescent="0.25">
      <c r="B27" s="273" t="s">
        <v>26</v>
      </c>
      <c r="C27" s="274"/>
      <c r="D27" s="69" t="s">
        <v>27</v>
      </c>
      <c r="E27" s="221"/>
      <c r="F27" s="273" t="s">
        <v>26</v>
      </c>
      <c r="G27" s="274"/>
      <c r="H27" s="69" t="s">
        <v>27</v>
      </c>
      <c r="I27" s="10"/>
      <c r="J27" s="211" t="s">
        <v>28</v>
      </c>
      <c r="L27" s="281" t="s">
        <v>29</v>
      </c>
      <c r="M27" s="274"/>
      <c r="N27" s="282"/>
      <c r="O27" s="67"/>
      <c r="P27" s="4"/>
      <c r="R27" s="279"/>
      <c r="S27" s="274"/>
      <c r="T27" s="274"/>
      <c r="U27" s="209"/>
      <c r="V27" s="209"/>
      <c r="X27" s="279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27.2605434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30.592747199999998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35.175658733333329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37.845180400000004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6" t="s">
        <v>13</v>
      </c>
      <c r="C37" s="277"/>
      <c r="D37" s="278"/>
      <c r="E37" s="3"/>
      <c r="F37" s="276" t="str">
        <f>B37</f>
        <v>breakfast_semitrack</v>
      </c>
      <c r="G37" s="277"/>
      <c r="H37" s="278"/>
      <c r="I37" s="3"/>
      <c r="J37" s="210"/>
      <c r="L37" s="280" t="str">
        <f>F37</f>
        <v>breakfast_semitrack</v>
      </c>
      <c r="M37" s="277"/>
      <c r="N37" s="278"/>
      <c r="O37" s="178"/>
      <c r="P37" s="210"/>
      <c r="U37" s="208"/>
      <c r="V37" s="208"/>
      <c r="X37" s="275"/>
      <c r="Y37" s="274"/>
      <c r="Z37" s="274"/>
    </row>
    <row r="38" spans="2:28" x14ac:dyDescent="0.25">
      <c r="B38" s="273" t="s">
        <v>26</v>
      </c>
      <c r="C38" s="274"/>
      <c r="D38" s="69" t="s">
        <v>27</v>
      </c>
      <c r="E38" s="221"/>
      <c r="F38" s="273" t="s">
        <v>26</v>
      </c>
      <c r="G38" s="274"/>
      <c r="H38" s="69" t="s">
        <v>27</v>
      </c>
      <c r="I38" s="10"/>
      <c r="J38" s="211" t="s">
        <v>28</v>
      </c>
      <c r="L38" s="281" t="s">
        <v>29</v>
      </c>
      <c r="M38" s="274"/>
      <c r="N38" s="282"/>
      <c r="O38" s="67"/>
      <c r="P38" s="4"/>
      <c r="R38" s="279"/>
      <c r="S38" s="274"/>
      <c r="T38" s="274"/>
      <c r="U38" s="209"/>
      <c r="V38" s="209"/>
      <c r="X38" s="279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27.22274933333334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30.713218200000004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35.10646113333334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37.603516266666666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6" t="s">
        <v>14</v>
      </c>
      <c r="C48" s="277"/>
      <c r="D48" s="278"/>
      <c r="E48" s="3"/>
      <c r="F48" s="276" t="str">
        <f>B48</f>
        <v>cinema_track</v>
      </c>
      <c r="G48" s="277"/>
      <c r="H48" s="278"/>
      <c r="I48" s="3"/>
      <c r="J48" s="210"/>
      <c r="L48" s="280" t="str">
        <f>F48</f>
        <v>cinema_track</v>
      </c>
      <c r="M48" s="277"/>
      <c r="N48" s="278"/>
      <c r="O48" s="178"/>
      <c r="P48" s="210"/>
      <c r="U48" s="208"/>
      <c r="V48" s="208"/>
      <c r="X48" s="275"/>
      <c r="Y48" s="274"/>
      <c r="Z48" s="274"/>
    </row>
    <row r="49" spans="2:28" x14ac:dyDescent="0.25">
      <c r="B49" s="273" t="s">
        <v>26</v>
      </c>
      <c r="C49" s="274"/>
      <c r="D49" s="69" t="s">
        <v>27</v>
      </c>
      <c r="E49" s="221"/>
      <c r="F49" s="273" t="s">
        <v>26</v>
      </c>
      <c r="G49" s="274"/>
      <c r="H49" s="69" t="s">
        <v>27</v>
      </c>
      <c r="I49" s="10"/>
      <c r="J49" s="211" t="s">
        <v>28</v>
      </c>
      <c r="L49" s="281" t="s">
        <v>29</v>
      </c>
      <c r="M49" s="274"/>
      <c r="N49" s="282"/>
      <c r="O49" s="67"/>
      <c r="P49" s="4"/>
      <c r="R49" s="279"/>
      <c r="S49" s="274"/>
      <c r="T49" s="274"/>
      <c r="U49" s="209"/>
      <c r="V49" s="209"/>
      <c r="X49" s="279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30.713581809523816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33.293589285714276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36.446848571428575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39.467625952380949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6" t="s">
        <v>15</v>
      </c>
      <c r="C59" s="277"/>
      <c r="D59" s="278"/>
      <c r="E59" s="3"/>
      <c r="F59" s="276" t="str">
        <f>B59</f>
        <v>cinema_semitrack</v>
      </c>
      <c r="G59" s="277"/>
      <c r="H59" s="278"/>
      <c r="I59" s="3"/>
      <c r="J59" s="210"/>
      <c r="L59" s="280" t="str">
        <f>F59</f>
        <v>cinema_semitrack</v>
      </c>
      <c r="M59" s="277"/>
      <c r="N59" s="278"/>
      <c r="O59" s="178"/>
      <c r="P59" s="210"/>
      <c r="U59" s="208"/>
      <c r="V59" s="208"/>
      <c r="X59" s="275"/>
      <c r="Y59" s="274"/>
      <c r="Z59" s="274"/>
    </row>
    <row r="60" spans="2:28" x14ac:dyDescent="0.25">
      <c r="B60" s="273" t="s">
        <v>26</v>
      </c>
      <c r="C60" s="274"/>
      <c r="D60" s="69" t="s">
        <v>27</v>
      </c>
      <c r="E60" s="221"/>
      <c r="F60" s="273" t="s">
        <v>26</v>
      </c>
      <c r="G60" s="274"/>
      <c r="H60" s="69" t="s">
        <v>27</v>
      </c>
      <c r="I60" s="10"/>
      <c r="J60" s="211" t="s">
        <v>28</v>
      </c>
      <c r="L60" s="281" t="s">
        <v>29</v>
      </c>
      <c r="M60" s="274"/>
      <c r="N60" s="282"/>
      <c r="O60" s="67"/>
      <c r="P60" s="4"/>
      <c r="R60" s="279"/>
      <c r="S60" s="274"/>
      <c r="T60" s="274"/>
      <c r="U60" s="209"/>
      <c r="V60" s="209"/>
      <c r="X60" s="279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30.541978380952383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33.228850857142866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36.326138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39.080388285714292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6" t="s">
        <v>16</v>
      </c>
      <c r="C70" s="277"/>
      <c r="D70" s="278"/>
      <c r="E70" s="3"/>
      <c r="F70" s="276" t="str">
        <f>B70</f>
        <v>breakdance_track</v>
      </c>
      <c r="G70" s="277"/>
      <c r="H70" s="278"/>
      <c r="I70" s="3"/>
      <c r="J70" s="210"/>
      <c r="L70" s="280" t="str">
        <f>F70</f>
        <v>breakdance_track</v>
      </c>
      <c r="M70" s="277"/>
      <c r="N70" s="278"/>
      <c r="O70" s="178"/>
      <c r="P70" s="210"/>
      <c r="U70" s="208"/>
      <c r="V70" s="208"/>
      <c r="X70" s="275"/>
      <c r="Y70" s="274"/>
      <c r="Z70" s="274"/>
    </row>
    <row r="71" spans="2:28" x14ac:dyDescent="0.25">
      <c r="B71" s="273" t="s">
        <v>26</v>
      </c>
      <c r="C71" s="274"/>
      <c r="D71" s="69" t="s">
        <v>27</v>
      </c>
      <c r="E71" s="221"/>
      <c r="F71" s="273" t="s">
        <v>26</v>
      </c>
      <c r="G71" s="274"/>
      <c r="H71" s="69" t="s">
        <v>27</v>
      </c>
      <c r="I71" s="10"/>
      <c r="J71" s="211" t="s">
        <v>28</v>
      </c>
      <c r="L71" s="281" t="s">
        <v>29</v>
      </c>
      <c r="M71" s="274"/>
      <c r="N71" s="282"/>
      <c r="O71" s="67"/>
      <c r="P71" s="4"/>
      <c r="R71" s="279"/>
      <c r="S71" s="274"/>
      <c r="T71" s="274"/>
      <c r="U71" s="209"/>
      <c r="V71" s="209"/>
      <c r="X71" s="279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27.700256499999991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32.126857718749996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36.681857406249996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39.778941062500003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6" t="s">
        <v>17</v>
      </c>
      <c r="C81" s="277"/>
      <c r="D81" s="278"/>
      <c r="E81" s="3"/>
      <c r="F81" s="276" t="str">
        <f>B81</f>
        <v>breakdance_semitrack</v>
      </c>
      <c r="G81" s="277"/>
      <c r="H81" s="278"/>
      <c r="I81" s="3"/>
      <c r="J81" s="210"/>
      <c r="L81" s="280" t="str">
        <f>F81</f>
        <v>breakdance_semitrack</v>
      </c>
      <c r="M81" s="277"/>
      <c r="N81" s="278"/>
      <c r="O81" s="178"/>
      <c r="P81" s="210"/>
      <c r="U81" s="208"/>
      <c r="V81" s="208"/>
      <c r="X81" s="275"/>
      <c r="Y81" s="274"/>
      <c r="Z81" s="274"/>
    </row>
    <row r="82" spans="2:28" x14ac:dyDescent="0.25">
      <c r="B82" s="273" t="s">
        <v>26</v>
      </c>
      <c r="C82" s="274"/>
      <c r="D82" s="69" t="s">
        <v>27</v>
      </c>
      <c r="E82" s="221"/>
      <c r="F82" s="273" t="s">
        <v>26</v>
      </c>
      <c r="G82" s="274"/>
      <c r="H82" s="69" t="s">
        <v>27</v>
      </c>
      <c r="I82" s="10"/>
      <c r="J82" s="211" t="s">
        <v>28</v>
      </c>
      <c r="L82" s="281" t="s">
        <v>29</v>
      </c>
      <c r="M82" s="274"/>
      <c r="N82" s="282"/>
      <c r="O82" s="67"/>
      <c r="P82" s="4"/>
      <c r="R82" s="279"/>
      <c r="S82" s="274"/>
      <c r="T82" s="274"/>
      <c r="U82" s="209"/>
      <c r="V82" s="209"/>
      <c r="X82" s="279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27.568217999999995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32.084753374999998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36.447411687500001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39.2270126875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6" t="s">
        <v>18</v>
      </c>
      <c r="C92" s="277"/>
      <c r="D92" s="278"/>
      <c r="E92" s="3"/>
      <c r="F92" s="276" t="str">
        <f>B92</f>
        <v>bartender_track</v>
      </c>
      <c r="G92" s="277"/>
      <c r="H92" s="278"/>
      <c r="I92" s="3"/>
      <c r="J92" s="210"/>
      <c r="L92" s="280" t="str">
        <f>F92</f>
        <v>bartender_track</v>
      </c>
      <c r="M92" s="277"/>
      <c r="N92" s="278"/>
      <c r="O92" s="178"/>
      <c r="P92" s="210"/>
      <c r="U92" s="208"/>
      <c r="V92" s="208"/>
      <c r="X92" s="275"/>
      <c r="Y92" s="274"/>
      <c r="Z92" s="274"/>
    </row>
    <row r="93" spans="2:28" x14ac:dyDescent="0.25">
      <c r="B93" s="273" t="s">
        <v>26</v>
      </c>
      <c r="C93" s="274"/>
      <c r="D93" s="69" t="s">
        <v>27</v>
      </c>
      <c r="E93" s="221"/>
      <c r="F93" s="273" t="s">
        <v>26</v>
      </c>
      <c r="G93" s="274"/>
      <c r="H93" s="69" t="s">
        <v>27</v>
      </c>
      <c r="I93" s="10"/>
      <c r="J93" s="211" t="s">
        <v>28</v>
      </c>
      <c r="L93" s="281" t="s">
        <v>29</v>
      </c>
      <c r="M93" s="274"/>
      <c r="N93" s="282"/>
      <c r="O93" s="67"/>
      <c r="P93" s="4"/>
      <c r="R93" s="279"/>
      <c r="S93" s="274"/>
      <c r="T93" s="274"/>
      <c r="U93" s="209"/>
      <c r="V93" s="209"/>
      <c r="X93" s="279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31.755635095238102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34.329895857142851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37.467606095238089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39.933718476190471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6" t="s">
        <v>19</v>
      </c>
      <c r="C103" s="277"/>
      <c r="D103" s="278"/>
      <c r="E103" s="3"/>
      <c r="F103" s="276" t="str">
        <f>B103</f>
        <v>bartender_semitrack</v>
      </c>
      <c r="G103" s="277"/>
      <c r="H103" s="278"/>
      <c r="I103" s="3"/>
      <c r="J103" s="210"/>
      <c r="L103" s="280" t="str">
        <f>F103</f>
        <v>bartender_semitrack</v>
      </c>
      <c r="M103" s="277"/>
      <c r="N103" s="278"/>
      <c r="O103" s="178"/>
      <c r="P103" s="210"/>
      <c r="U103" s="208"/>
      <c r="V103" s="208"/>
      <c r="X103" s="275"/>
      <c r="Y103" s="274"/>
      <c r="Z103" s="274"/>
    </row>
    <row r="104" spans="2:28" x14ac:dyDescent="0.25">
      <c r="B104" s="273" t="s">
        <v>26</v>
      </c>
      <c r="C104" s="274"/>
      <c r="D104" s="69" t="s">
        <v>27</v>
      </c>
      <c r="E104" s="221"/>
      <c r="F104" s="273" t="s">
        <v>26</v>
      </c>
      <c r="G104" s="274"/>
      <c r="H104" s="69" t="s">
        <v>27</v>
      </c>
      <c r="I104" s="10"/>
      <c r="J104" s="211" t="s">
        <v>28</v>
      </c>
      <c r="L104" s="281" t="s">
        <v>29</v>
      </c>
      <c r="M104" s="274"/>
      <c r="N104" s="282"/>
      <c r="O104" s="67"/>
      <c r="P104" s="4"/>
      <c r="R104" s="279"/>
      <c r="S104" s="274"/>
      <c r="T104" s="274"/>
      <c r="U104" s="209"/>
      <c r="V104" s="209"/>
      <c r="X104" s="279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31.51035833333334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34.292316666666672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37.348537952380951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40.034859047619051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4"/>
      <c r="D2" s="274"/>
      <c r="E2" s="198"/>
      <c r="F2" s="283" t="str">
        <f>'Summary (auto)'!C4</f>
        <v>my</v>
      </c>
      <c r="G2" s="274"/>
      <c r="H2" s="274"/>
      <c r="I2" s="208"/>
      <c r="J2" s="209" t="s">
        <v>21</v>
      </c>
      <c r="K2" s="208"/>
      <c r="L2" s="279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38</v>
      </c>
      <c r="M3" s="85" t="s">
        <v>39</v>
      </c>
      <c r="N3" s="208"/>
      <c r="O3" s="174"/>
      <c r="P3" s="208"/>
      <c r="U3" s="173"/>
      <c r="W3" s="173"/>
    </row>
    <row r="4" spans="1:32" x14ac:dyDescent="0.25">
      <c r="B4" s="276" t="s">
        <v>10</v>
      </c>
      <c r="C4" s="277"/>
      <c r="D4" s="278"/>
      <c r="E4" s="3"/>
      <c r="F4" s="276" t="str">
        <f>B4</f>
        <v>fruit</v>
      </c>
      <c r="G4" s="277"/>
      <c r="H4" s="278"/>
      <c r="I4" s="3"/>
      <c r="J4" s="210"/>
      <c r="L4" s="280" t="str">
        <f>F4</f>
        <v>fruit</v>
      </c>
      <c r="M4" s="277"/>
      <c r="N4" s="278"/>
      <c r="O4" s="178"/>
      <c r="P4" s="210"/>
      <c r="Q4" s="178"/>
      <c r="R4" s="178"/>
      <c r="S4" s="178"/>
      <c r="T4" s="178"/>
      <c r="U4" s="208"/>
      <c r="V4" s="208"/>
      <c r="X4" s="275"/>
      <c r="Y4" s="274"/>
      <c r="Z4" s="274"/>
    </row>
    <row r="5" spans="1:32" x14ac:dyDescent="0.25">
      <c r="B5" s="273" t="s">
        <v>26</v>
      </c>
      <c r="C5" s="274"/>
      <c r="D5" s="69" t="s">
        <v>27</v>
      </c>
      <c r="E5" s="221"/>
      <c r="F5" s="273" t="s">
        <v>26</v>
      </c>
      <c r="G5" s="274"/>
      <c r="H5" s="69" t="s">
        <v>27</v>
      </c>
      <c r="I5" s="10"/>
      <c r="J5" s="211" t="s">
        <v>28</v>
      </c>
      <c r="L5" s="281" t="s">
        <v>40</v>
      </c>
      <c r="M5" s="274"/>
      <c r="N5" s="282"/>
      <c r="O5" s="67"/>
      <c r="P5" s="4"/>
      <c r="Q5" s="67"/>
      <c r="R5" s="279"/>
      <c r="S5" s="274"/>
      <c r="T5" s="274"/>
      <c r="U5" s="209"/>
      <c r="V5" s="209"/>
      <c r="X5" s="279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47.254513624999994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50.435263208333339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51.732762416666652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53.154724874999999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6" t="s">
        <v>11</v>
      </c>
      <c r="C15" s="277"/>
      <c r="D15" s="278"/>
      <c r="E15" s="3"/>
      <c r="F15" s="276" t="str">
        <f>B15</f>
        <v>breakfast</v>
      </c>
      <c r="G15" s="277"/>
      <c r="H15" s="278"/>
      <c r="I15" s="3"/>
      <c r="J15" s="210"/>
      <c r="L15" s="280" t="str">
        <f>F15</f>
        <v>breakfast</v>
      </c>
      <c r="M15" s="277"/>
      <c r="N15" s="278"/>
      <c r="O15" s="178"/>
      <c r="P15" s="210"/>
      <c r="Q15" s="178"/>
      <c r="R15" s="178"/>
      <c r="S15" s="178"/>
      <c r="T15" s="178"/>
      <c r="U15" s="208"/>
      <c r="V15" s="208"/>
      <c r="X15" s="275"/>
      <c r="Y15" s="274"/>
      <c r="Z15" s="274"/>
    </row>
    <row r="16" spans="1:32" x14ac:dyDescent="0.25">
      <c r="B16" s="273" t="s">
        <v>26</v>
      </c>
      <c r="C16" s="274"/>
      <c r="D16" s="69" t="s">
        <v>27</v>
      </c>
      <c r="E16" s="221"/>
      <c r="F16" s="273" t="s">
        <v>26</v>
      </c>
      <c r="G16" s="274"/>
      <c r="H16" s="69" t="s">
        <v>27</v>
      </c>
      <c r="I16" s="10"/>
      <c r="J16" s="211" t="s">
        <v>28</v>
      </c>
      <c r="L16" s="281" t="s">
        <v>40</v>
      </c>
      <c r="M16" s="274"/>
      <c r="N16" s="282"/>
      <c r="O16" s="67"/>
      <c r="P16" s="4"/>
      <c r="Q16" s="67"/>
      <c r="R16" s="279"/>
      <c r="S16" s="274"/>
      <c r="T16" s="274"/>
      <c r="U16" s="209"/>
      <c r="V16" s="209"/>
      <c r="X16" s="279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0</v>
      </c>
      <c r="I18" s="10"/>
      <c r="J18" s="223">
        <f ca="1">H18/D18-1</f>
        <v>-1</v>
      </c>
      <c r="L18" s="74">
        <f ca="1">INDIRECT($B18&amp;"!"&amp;L$3&amp;"5")</f>
        <v>38.896995266666664</v>
      </c>
      <c r="M18" s="75" t="e">
        <f ca="1">INDIRECT($B18&amp;"!"&amp;M$3&amp;"5")</f>
        <v>#DIV/0!</v>
      </c>
      <c r="N18" s="76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0</v>
      </c>
      <c r="I19" s="10"/>
      <c r="J19" s="223">
        <f ca="1">H19/D19-1</f>
        <v>-1</v>
      </c>
      <c r="L19" s="74">
        <f ca="1">INDIRECT($B19&amp;"!"&amp;L$3&amp;"6")</f>
        <v>41.334714466666675</v>
      </c>
      <c r="M19" s="75" t="e">
        <f ca="1">INDIRECT($B19&amp;"!"&amp;M$3&amp;"6")</f>
        <v>#DIV/0!</v>
      </c>
      <c r="N19" s="76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0</v>
      </c>
      <c r="I20" s="10"/>
      <c r="J20" s="223">
        <f ca="1">H20/D20-1</f>
        <v>-1</v>
      </c>
      <c r="L20" s="74">
        <f ca="1">INDIRECT($B20&amp;"!"&amp;L$3&amp;"7")</f>
        <v>42.532670000000003</v>
      </c>
      <c r="M20" s="75" t="e">
        <f ca="1">INDIRECT($B20&amp;"!"&amp;M$3&amp;"7")</f>
        <v>#DIV/0!</v>
      </c>
      <c r="N20" s="76" t="e">
        <f ca="1">M20-L20</f>
        <v>#DIV/0!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0</v>
      </c>
      <c r="I21" s="10"/>
      <c r="J21" s="223">
        <f ca="1">H21/D21-1</f>
        <v>-1</v>
      </c>
      <c r="L21" s="74">
        <f ca="1">INDIRECT($B21&amp;"!"&amp;L$3&amp;"8")</f>
        <v>43.189662066666671</v>
      </c>
      <c r="M21" s="75" t="e">
        <f ca="1">INDIRECT($B21&amp;"!"&amp;M$3&amp;"8")</f>
        <v>#DIV/0!</v>
      </c>
      <c r="N21" s="76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0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6" t="s">
        <v>12</v>
      </c>
      <c r="C26" s="277"/>
      <c r="D26" s="278"/>
      <c r="E26" s="3"/>
      <c r="F26" s="276" t="str">
        <f>B26</f>
        <v>breakfast_track</v>
      </c>
      <c r="G26" s="277"/>
      <c r="H26" s="278"/>
      <c r="I26" s="3"/>
      <c r="J26" s="210"/>
      <c r="L26" s="280" t="str">
        <f>F26</f>
        <v>breakfast_track</v>
      </c>
      <c r="M26" s="277"/>
      <c r="N26" s="278"/>
      <c r="O26" s="178"/>
      <c r="P26" s="210"/>
      <c r="U26" s="208"/>
      <c r="V26" s="208"/>
      <c r="X26" s="275"/>
      <c r="Y26" s="274"/>
      <c r="Z26" s="274"/>
    </row>
    <row r="27" spans="2:28" x14ac:dyDescent="0.25">
      <c r="B27" s="273" t="s">
        <v>26</v>
      </c>
      <c r="C27" s="274"/>
      <c r="D27" s="69" t="s">
        <v>27</v>
      </c>
      <c r="E27" s="221"/>
      <c r="F27" s="273" t="s">
        <v>26</v>
      </c>
      <c r="G27" s="274"/>
      <c r="H27" s="69" t="s">
        <v>27</v>
      </c>
      <c r="I27" s="10"/>
      <c r="J27" s="211" t="s">
        <v>28</v>
      </c>
      <c r="L27" s="281" t="s">
        <v>40</v>
      </c>
      <c r="M27" s="274"/>
      <c r="N27" s="282"/>
      <c r="O27" s="67"/>
      <c r="P27" s="4"/>
      <c r="R27" s="279"/>
      <c r="S27" s="274"/>
      <c r="T27" s="274"/>
      <c r="U27" s="209"/>
      <c r="V27" s="209"/>
      <c r="X27" s="279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32.467099999999995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35.240454933333332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39.284910999999994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41.927219866666668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6" t="s">
        <v>13</v>
      </c>
      <c r="C37" s="277"/>
      <c r="D37" s="278"/>
      <c r="E37" s="3"/>
      <c r="F37" s="276" t="str">
        <f>B37</f>
        <v>breakfast_semitrack</v>
      </c>
      <c r="G37" s="277"/>
      <c r="H37" s="278"/>
      <c r="I37" s="3"/>
      <c r="J37" s="210"/>
      <c r="L37" s="280" t="str">
        <f>F37</f>
        <v>breakfast_semitrack</v>
      </c>
      <c r="M37" s="277"/>
      <c r="N37" s="278"/>
      <c r="O37" s="178"/>
      <c r="P37" s="210"/>
      <c r="U37" s="208"/>
      <c r="V37" s="208"/>
      <c r="X37" s="275"/>
      <c r="Y37" s="274"/>
      <c r="Z37" s="274"/>
    </row>
    <row r="38" spans="2:28" x14ac:dyDescent="0.25">
      <c r="B38" s="273" t="s">
        <v>26</v>
      </c>
      <c r="C38" s="274"/>
      <c r="D38" s="69" t="s">
        <v>27</v>
      </c>
      <c r="E38" s="221"/>
      <c r="F38" s="273" t="s">
        <v>26</v>
      </c>
      <c r="G38" s="274"/>
      <c r="H38" s="69" t="s">
        <v>27</v>
      </c>
      <c r="I38" s="10"/>
      <c r="J38" s="211" t="s">
        <v>28</v>
      </c>
      <c r="L38" s="281" t="s">
        <v>40</v>
      </c>
      <c r="M38" s="274"/>
      <c r="N38" s="282"/>
      <c r="O38" s="67"/>
      <c r="P38" s="4"/>
      <c r="R38" s="279"/>
      <c r="S38" s="274"/>
      <c r="T38" s="274"/>
      <c r="U38" s="209"/>
      <c r="V38" s="209"/>
      <c r="X38" s="279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32.317823466666667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35.228296533333335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39.209074666666666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41.685257266666667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6" t="s">
        <v>14</v>
      </c>
      <c r="C48" s="277"/>
      <c r="D48" s="278"/>
      <c r="E48" s="3"/>
      <c r="F48" s="276" t="str">
        <f>B48</f>
        <v>cinema_track</v>
      </c>
      <c r="G48" s="277"/>
      <c r="H48" s="278"/>
      <c r="I48" s="3"/>
      <c r="J48" s="210"/>
      <c r="L48" s="280" t="str">
        <f>F48</f>
        <v>cinema_track</v>
      </c>
      <c r="M48" s="277"/>
      <c r="N48" s="278"/>
      <c r="O48" s="178"/>
      <c r="P48" s="210"/>
      <c r="U48" s="208"/>
      <c r="V48" s="208"/>
      <c r="X48" s="275"/>
      <c r="Y48" s="274"/>
      <c r="Z48" s="274"/>
    </row>
    <row r="49" spans="2:28" x14ac:dyDescent="0.25">
      <c r="B49" s="273" t="s">
        <v>26</v>
      </c>
      <c r="C49" s="274"/>
      <c r="D49" s="69" t="s">
        <v>27</v>
      </c>
      <c r="E49" s="221"/>
      <c r="F49" s="273" t="s">
        <v>26</v>
      </c>
      <c r="G49" s="274"/>
      <c r="H49" s="69" t="s">
        <v>27</v>
      </c>
      <c r="I49" s="10"/>
      <c r="J49" s="211" t="s">
        <v>28</v>
      </c>
      <c r="L49" s="281" t="s">
        <v>40</v>
      </c>
      <c r="M49" s="274"/>
      <c r="N49" s="282"/>
      <c r="O49" s="67"/>
      <c r="P49" s="4"/>
      <c r="R49" s="279"/>
      <c r="S49" s="274"/>
      <c r="T49" s="274"/>
      <c r="U49" s="209"/>
      <c r="V49" s="209"/>
      <c r="X49" s="279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34.314412904761902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36.934864238095237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40.48651685714286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43.660332190476183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6" t="s">
        <v>15</v>
      </c>
      <c r="C59" s="277"/>
      <c r="D59" s="278"/>
      <c r="E59" s="3"/>
      <c r="F59" s="276" t="str">
        <f>B59</f>
        <v>cinema_semitrack</v>
      </c>
      <c r="G59" s="277"/>
      <c r="H59" s="278"/>
      <c r="I59" s="3"/>
      <c r="J59" s="210"/>
      <c r="L59" s="280" t="str">
        <f>F59</f>
        <v>cinema_semitrack</v>
      </c>
      <c r="M59" s="277"/>
      <c r="N59" s="278"/>
      <c r="O59" s="178"/>
      <c r="P59" s="210"/>
      <c r="U59" s="208"/>
      <c r="V59" s="208"/>
      <c r="X59" s="275"/>
      <c r="Y59" s="274"/>
      <c r="Z59" s="274"/>
    </row>
    <row r="60" spans="2:28" x14ac:dyDescent="0.25">
      <c r="B60" s="273" t="s">
        <v>26</v>
      </c>
      <c r="C60" s="274"/>
      <c r="D60" s="69" t="s">
        <v>27</v>
      </c>
      <c r="E60" s="221"/>
      <c r="F60" s="273" t="s">
        <v>26</v>
      </c>
      <c r="G60" s="274"/>
      <c r="H60" s="69" t="s">
        <v>27</v>
      </c>
      <c r="I60" s="10"/>
      <c r="J60" s="211" t="s">
        <v>28</v>
      </c>
      <c r="L60" s="281" t="s">
        <v>40</v>
      </c>
      <c r="M60" s="274"/>
      <c r="N60" s="282"/>
      <c r="O60" s="67"/>
      <c r="P60" s="4"/>
      <c r="R60" s="279"/>
      <c r="S60" s="274"/>
      <c r="T60" s="274"/>
      <c r="U60" s="209"/>
      <c r="V60" s="209"/>
      <c r="X60" s="279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34.175089714285711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36.840509571428569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40.399201142857144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43.319599333333336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6" t="s">
        <v>16</v>
      </c>
      <c r="C70" s="277"/>
      <c r="D70" s="278"/>
      <c r="E70" s="3"/>
      <c r="F70" s="276" t="str">
        <f>B70</f>
        <v>breakdance_track</v>
      </c>
      <c r="G70" s="277"/>
      <c r="H70" s="278"/>
      <c r="I70" s="3"/>
      <c r="J70" s="210"/>
      <c r="L70" s="280" t="str">
        <f>F70</f>
        <v>breakdance_track</v>
      </c>
      <c r="M70" s="277"/>
      <c r="N70" s="278"/>
      <c r="O70" s="178"/>
      <c r="P70" s="210"/>
      <c r="U70" s="208"/>
      <c r="V70" s="208"/>
      <c r="X70" s="275"/>
      <c r="Y70" s="274"/>
      <c r="Z70" s="274"/>
    </row>
    <row r="71" spans="2:28" x14ac:dyDescent="0.25">
      <c r="B71" s="273" t="s">
        <v>26</v>
      </c>
      <c r="C71" s="274"/>
      <c r="D71" s="69" t="s">
        <v>27</v>
      </c>
      <c r="E71" s="221"/>
      <c r="F71" s="273" t="s">
        <v>26</v>
      </c>
      <c r="G71" s="274"/>
      <c r="H71" s="69" t="s">
        <v>27</v>
      </c>
      <c r="I71" s="10"/>
      <c r="J71" s="211" t="s">
        <v>28</v>
      </c>
      <c r="L71" s="281" t="s">
        <v>40</v>
      </c>
      <c r="M71" s="274"/>
      <c r="N71" s="282"/>
      <c r="O71" s="67"/>
      <c r="P71" s="4"/>
      <c r="R71" s="279"/>
      <c r="S71" s="274"/>
      <c r="T71" s="274"/>
      <c r="U71" s="209"/>
      <c r="V71" s="209"/>
      <c r="X71" s="279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31.727322375000004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35.829733562499996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40.548064250000003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43.708715093749994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6" t="s">
        <v>17</v>
      </c>
      <c r="C81" s="277"/>
      <c r="D81" s="278"/>
      <c r="E81" s="3"/>
      <c r="F81" s="276" t="str">
        <f>B81</f>
        <v>breakdance_semitrack</v>
      </c>
      <c r="G81" s="277"/>
      <c r="H81" s="278"/>
      <c r="I81" s="3"/>
      <c r="J81" s="210"/>
      <c r="L81" s="280" t="str">
        <f>F81</f>
        <v>breakdance_semitrack</v>
      </c>
      <c r="M81" s="277"/>
      <c r="N81" s="278"/>
      <c r="O81" s="178"/>
      <c r="P81" s="210"/>
      <c r="U81" s="208"/>
      <c r="V81" s="208"/>
      <c r="X81" s="275"/>
      <c r="Y81" s="274"/>
      <c r="Z81" s="274"/>
    </row>
    <row r="82" spans="2:28" x14ac:dyDescent="0.25">
      <c r="B82" s="273" t="s">
        <v>26</v>
      </c>
      <c r="C82" s="274"/>
      <c r="D82" s="69" t="s">
        <v>27</v>
      </c>
      <c r="E82" s="221"/>
      <c r="F82" s="273" t="s">
        <v>26</v>
      </c>
      <c r="G82" s="274"/>
      <c r="H82" s="69" t="s">
        <v>27</v>
      </c>
      <c r="I82" s="10"/>
      <c r="J82" s="211" t="s">
        <v>28</v>
      </c>
      <c r="L82" s="281" t="s">
        <v>40</v>
      </c>
      <c r="M82" s="274"/>
      <c r="N82" s="282"/>
      <c r="O82" s="67"/>
      <c r="P82" s="4"/>
      <c r="R82" s="279"/>
      <c r="S82" s="274"/>
      <c r="T82" s="274"/>
      <c r="U82" s="209"/>
      <c r="V82" s="209"/>
      <c r="X82" s="279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31.633154781249999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35.796777500000005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40.292257375000013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43.124703437500003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6" t="s">
        <v>18</v>
      </c>
      <c r="C92" s="277"/>
      <c r="D92" s="278"/>
      <c r="E92" s="3"/>
      <c r="F92" s="276" t="str">
        <f>B92</f>
        <v>bartender_track</v>
      </c>
      <c r="G92" s="277"/>
      <c r="H92" s="278"/>
      <c r="I92" s="3"/>
      <c r="J92" s="210"/>
      <c r="L92" s="280" t="str">
        <f>F92</f>
        <v>bartender_track</v>
      </c>
      <c r="M92" s="277"/>
      <c r="N92" s="278"/>
      <c r="O92" s="178"/>
      <c r="P92" s="210"/>
      <c r="U92" s="208"/>
      <c r="V92" s="208"/>
      <c r="X92" s="275"/>
      <c r="Y92" s="274"/>
      <c r="Z92" s="274"/>
    </row>
    <row r="93" spans="2:28" x14ac:dyDescent="0.25">
      <c r="B93" s="273" t="s">
        <v>26</v>
      </c>
      <c r="C93" s="274"/>
      <c r="D93" s="69" t="s">
        <v>27</v>
      </c>
      <c r="E93" s="221"/>
      <c r="F93" s="273" t="s">
        <v>26</v>
      </c>
      <c r="G93" s="274"/>
      <c r="H93" s="69" t="s">
        <v>27</v>
      </c>
      <c r="I93" s="10"/>
      <c r="J93" s="211" t="s">
        <v>28</v>
      </c>
      <c r="L93" s="281" t="s">
        <v>40</v>
      </c>
      <c r="M93" s="274"/>
      <c r="N93" s="282"/>
      <c r="O93" s="67"/>
      <c r="P93" s="4"/>
      <c r="R93" s="279"/>
      <c r="S93" s="274"/>
      <c r="T93" s="274"/>
      <c r="U93" s="209"/>
      <c r="V93" s="209"/>
      <c r="X93" s="279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34.971935000000002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37.957441523809521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41.642704333333349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44.420052047619052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6" t="s">
        <v>19</v>
      </c>
      <c r="C103" s="277"/>
      <c r="D103" s="278"/>
      <c r="E103" s="3"/>
      <c r="F103" s="276" t="str">
        <f>B103</f>
        <v>bartender_semitrack</v>
      </c>
      <c r="G103" s="277"/>
      <c r="H103" s="278"/>
      <c r="I103" s="3"/>
      <c r="J103" s="210"/>
      <c r="L103" s="280" t="str">
        <f>F103</f>
        <v>bartender_semitrack</v>
      </c>
      <c r="M103" s="277"/>
      <c r="N103" s="278"/>
      <c r="O103" s="178"/>
      <c r="P103" s="210"/>
      <c r="U103" s="208"/>
      <c r="V103" s="208"/>
      <c r="X103" s="275"/>
      <c r="Y103" s="274"/>
      <c r="Z103" s="274"/>
    </row>
    <row r="104" spans="2:28" x14ac:dyDescent="0.25">
      <c r="B104" s="273" t="s">
        <v>26</v>
      </c>
      <c r="C104" s="274"/>
      <c r="D104" s="69" t="s">
        <v>27</v>
      </c>
      <c r="E104" s="221"/>
      <c r="F104" s="273" t="s">
        <v>26</v>
      </c>
      <c r="G104" s="274"/>
      <c r="H104" s="69" t="s">
        <v>27</v>
      </c>
      <c r="I104" s="10"/>
      <c r="J104" s="211" t="s">
        <v>28</v>
      </c>
      <c r="L104" s="281" t="s">
        <v>40</v>
      </c>
      <c r="M104" s="274"/>
      <c r="N104" s="282"/>
      <c r="O104" s="67"/>
      <c r="P104" s="4"/>
      <c r="R104" s="279"/>
      <c r="S104" s="274"/>
      <c r="T104" s="274"/>
      <c r="U104" s="209"/>
      <c r="V104" s="209"/>
      <c r="X104" s="279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34.762131904761908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37.87595809523809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41.419684476190483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44.360895238095232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4"/>
      <c r="D2" s="274"/>
      <c r="E2" s="198"/>
      <c r="F2" s="283" t="str">
        <f>'Summary (auto)'!C4</f>
        <v>my</v>
      </c>
      <c r="G2" s="274"/>
      <c r="H2" s="274"/>
      <c r="I2" s="208"/>
      <c r="J2" s="209" t="s">
        <v>21</v>
      </c>
      <c r="K2" s="208"/>
      <c r="L2" s="279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41</v>
      </c>
      <c r="M3" s="85" t="s">
        <v>42</v>
      </c>
      <c r="N3" s="208"/>
      <c r="O3" s="174"/>
      <c r="P3" s="208"/>
      <c r="U3" s="173"/>
      <c r="W3" s="173"/>
    </row>
    <row r="4" spans="1:32" x14ac:dyDescent="0.25">
      <c r="B4" s="276" t="s">
        <v>10</v>
      </c>
      <c r="C4" s="277"/>
      <c r="D4" s="278"/>
      <c r="E4" s="3"/>
      <c r="F4" s="276" t="str">
        <f>B4</f>
        <v>fruit</v>
      </c>
      <c r="G4" s="277"/>
      <c r="H4" s="278"/>
      <c r="I4" s="3"/>
      <c r="J4" s="210"/>
      <c r="L4" s="280" t="str">
        <f>F4</f>
        <v>fruit</v>
      </c>
      <c r="M4" s="277"/>
      <c r="N4" s="278"/>
      <c r="O4" s="178"/>
      <c r="P4" s="210"/>
      <c r="Q4" s="178"/>
      <c r="R4" s="178"/>
      <c r="S4" s="178"/>
      <c r="T4" s="178"/>
      <c r="U4" s="208"/>
      <c r="V4" s="208"/>
      <c r="X4" s="275"/>
      <c r="Y4" s="274"/>
      <c r="Z4" s="274"/>
    </row>
    <row r="5" spans="1:32" x14ac:dyDescent="0.25">
      <c r="B5" s="273" t="s">
        <v>26</v>
      </c>
      <c r="C5" s="274"/>
      <c r="D5" s="69" t="s">
        <v>27</v>
      </c>
      <c r="E5" s="221"/>
      <c r="F5" s="273" t="s">
        <v>26</v>
      </c>
      <c r="G5" s="274"/>
      <c r="H5" s="69" t="s">
        <v>27</v>
      </c>
      <c r="I5" s="10"/>
      <c r="J5" s="211" t="s">
        <v>28</v>
      </c>
      <c r="L5" s="281" t="s">
        <v>43</v>
      </c>
      <c r="M5" s="274"/>
      <c r="N5" s="282"/>
      <c r="O5" s="67"/>
      <c r="P5" s="4"/>
      <c r="Q5" s="67"/>
      <c r="R5" s="279"/>
      <c r="S5" s="274"/>
      <c r="T5" s="274"/>
      <c r="U5" s="209"/>
      <c r="V5" s="209"/>
      <c r="X5" s="279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0.99789476916666675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0.99867078999999981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0.99891922250000009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0.9991094437500001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6" t="s">
        <v>11</v>
      </c>
      <c r="C15" s="277"/>
      <c r="D15" s="278"/>
      <c r="E15" s="3"/>
      <c r="F15" s="276" t="str">
        <f>B15</f>
        <v>breakfast</v>
      </c>
      <c r="G15" s="277"/>
      <c r="H15" s="278"/>
      <c r="I15" s="3"/>
      <c r="J15" s="210"/>
      <c r="L15" s="280" t="str">
        <f>F15</f>
        <v>breakfast</v>
      </c>
      <c r="M15" s="277"/>
      <c r="N15" s="278"/>
      <c r="O15" s="178"/>
      <c r="P15" s="210"/>
      <c r="Q15" s="178"/>
      <c r="R15" s="178"/>
      <c r="S15" s="178"/>
      <c r="T15" s="178"/>
      <c r="U15" s="208"/>
      <c r="V15" s="208"/>
      <c r="X15" s="275"/>
      <c r="Y15" s="274"/>
      <c r="Z15" s="274"/>
    </row>
    <row r="16" spans="1:32" x14ac:dyDescent="0.25">
      <c r="B16" s="273" t="s">
        <v>26</v>
      </c>
      <c r="C16" s="274"/>
      <c r="D16" s="69" t="s">
        <v>27</v>
      </c>
      <c r="E16" s="221"/>
      <c r="F16" s="273" t="s">
        <v>26</v>
      </c>
      <c r="G16" s="274"/>
      <c r="H16" s="69" t="s">
        <v>27</v>
      </c>
      <c r="I16" s="10"/>
      <c r="J16" s="211" t="s">
        <v>28</v>
      </c>
      <c r="L16" s="281" t="s">
        <v>43</v>
      </c>
      <c r="M16" s="274"/>
      <c r="N16" s="282"/>
      <c r="O16" s="67"/>
      <c r="P16" s="4"/>
      <c r="Q16" s="67"/>
      <c r="R16" s="279"/>
      <c r="S16" s="274"/>
      <c r="T16" s="274"/>
      <c r="U16" s="209"/>
      <c r="V16" s="209"/>
      <c r="X16" s="279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0</v>
      </c>
      <c r="I18" s="10"/>
      <c r="J18" s="223">
        <f ca="1">H18/D18-1</f>
        <v>-1</v>
      </c>
      <c r="L18" s="74">
        <f ca="1">INDIRECT($B18&amp;"!"&amp;L$3&amp;"5")</f>
        <v>0.98575294599999996</v>
      </c>
      <c r="M18" s="75" t="e">
        <f ca="1">INDIRECT($B18&amp;"!"&amp;M$3&amp;"5")</f>
        <v>#DIV/0!</v>
      </c>
      <c r="N18" s="76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0</v>
      </c>
      <c r="I19" s="10"/>
      <c r="J19" s="223">
        <f ca="1">H19/D19-1</f>
        <v>-1</v>
      </c>
      <c r="L19" s="74">
        <f ca="1">INDIRECT($B19&amp;"!"&amp;L$3&amp;"6")</f>
        <v>0.99170901333333339</v>
      </c>
      <c r="M19" s="75" t="e">
        <f ca="1">INDIRECT($B19&amp;"!"&amp;M$3&amp;"6")</f>
        <v>#DIV/0!</v>
      </c>
      <c r="N19" s="76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0</v>
      </c>
      <c r="I20" s="10"/>
      <c r="J20" s="223">
        <f ca="1">H20/D20-1</f>
        <v>-1</v>
      </c>
      <c r="L20" s="74">
        <f ca="1">INDIRECT($B20&amp;"!"&amp;L$3&amp;"7")</f>
        <v>0.99345479600000008</v>
      </c>
      <c r="M20" s="75" t="e">
        <f ca="1">INDIRECT($B20&amp;"!"&amp;M$3&amp;"7")</f>
        <v>#DIV/0!</v>
      </c>
      <c r="N20" s="76" t="e">
        <f ca="1">M20-L20</f>
        <v>#DIV/0!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0</v>
      </c>
      <c r="I21" s="10"/>
      <c r="J21" s="223">
        <f ca="1">H21/D21-1</f>
        <v>-1</v>
      </c>
      <c r="L21" s="74">
        <f ca="1">INDIRECT($B21&amp;"!"&amp;L$3&amp;"8")</f>
        <v>0.99423304933333345</v>
      </c>
      <c r="M21" s="75" t="e">
        <f ca="1">INDIRECT($B21&amp;"!"&amp;M$3&amp;"8")</f>
        <v>#DIV/0!</v>
      </c>
      <c r="N21" s="76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0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6" t="s">
        <v>12</v>
      </c>
      <c r="C26" s="277"/>
      <c r="D26" s="278"/>
      <c r="E26" s="3"/>
      <c r="F26" s="276" t="str">
        <f>B26</f>
        <v>breakfast_track</v>
      </c>
      <c r="G26" s="277"/>
      <c r="H26" s="278"/>
      <c r="I26" s="3"/>
      <c r="J26" s="210"/>
      <c r="L26" s="280" t="str">
        <f>F26</f>
        <v>breakfast_track</v>
      </c>
      <c r="M26" s="277"/>
      <c r="N26" s="278"/>
      <c r="O26" s="178"/>
      <c r="P26" s="210"/>
      <c r="U26" s="208"/>
      <c r="V26" s="208"/>
      <c r="X26" s="275"/>
      <c r="Y26" s="274"/>
      <c r="Z26" s="274"/>
    </row>
    <row r="27" spans="2:28" x14ac:dyDescent="0.25">
      <c r="B27" s="273" t="s">
        <v>26</v>
      </c>
      <c r="C27" s="274"/>
      <c r="D27" s="69" t="s">
        <v>27</v>
      </c>
      <c r="E27" s="221"/>
      <c r="F27" s="273" t="s">
        <v>26</v>
      </c>
      <c r="G27" s="274"/>
      <c r="H27" s="69" t="s">
        <v>27</v>
      </c>
      <c r="I27" s="10"/>
      <c r="J27" s="211" t="s">
        <v>28</v>
      </c>
      <c r="L27" s="281" t="s">
        <v>43</v>
      </c>
      <c r="M27" s="274"/>
      <c r="N27" s="282"/>
      <c r="O27" s="67"/>
      <c r="P27" s="4"/>
      <c r="R27" s="279"/>
      <c r="S27" s="274"/>
      <c r="T27" s="274"/>
      <c r="U27" s="209"/>
      <c r="V27" s="209"/>
      <c r="X27" s="279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0.95833688400000006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0.97572322399999978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0.98810872066666655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0.99241338533333334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6" t="s">
        <v>13</v>
      </c>
      <c r="C37" s="277"/>
      <c r="D37" s="278"/>
      <c r="E37" s="3"/>
      <c r="F37" s="276" t="str">
        <f>B37</f>
        <v>breakfast_semitrack</v>
      </c>
      <c r="G37" s="277"/>
      <c r="H37" s="278"/>
      <c r="I37" s="3"/>
      <c r="J37" s="210"/>
      <c r="L37" s="280" t="str">
        <f>F37</f>
        <v>breakfast_semitrack</v>
      </c>
      <c r="M37" s="277"/>
      <c r="N37" s="278"/>
      <c r="O37" s="178"/>
      <c r="P37" s="210"/>
      <c r="U37" s="208"/>
      <c r="V37" s="208"/>
      <c r="X37" s="275"/>
      <c r="Y37" s="274"/>
      <c r="Z37" s="274"/>
    </row>
    <row r="38" spans="2:28" x14ac:dyDescent="0.25">
      <c r="B38" s="273" t="s">
        <v>26</v>
      </c>
      <c r="C38" s="274"/>
      <c r="D38" s="69" t="s">
        <v>27</v>
      </c>
      <c r="E38" s="221"/>
      <c r="F38" s="273" t="s">
        <v>26</v>
      </c>
      <c r="G38" s="274"/>
      <c r="H38" s="69" t="s">
        <v>27</v>
      </c>
      <c r="I38" s="10"/>
      <c r="J38" s="211" t="s">
        <v>28</v>
      </c>
      <c r="L38" s="281" t="s">
        <v>43</v>
      </c>
      <c r="M38" s="274"/>
      <c r="N38" s="282"/>
      <c r="O38" s="67"/>
      <c r="P38" s="4"/>
      <c r="R38" s="279"/>
      <c r="S38" s="274"/>
      <c r="T38" s="274"/>
      <c r="U38" s="209"/>
      <c r="V38" s="209"/>
      <c r="X38" s="279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0.95698564733333324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0.9749194326666667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0.98757303066666668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0.99193356466666682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6" t="s">
        <v>14</v>
      </c>
      <c r="C48" s="277"/>
      <c r="D48" s="278"/>
      <c r="E48" s="3"/>
      <c r="F48" s="276" t="str">
        <f>B48</f>
        <v>cinema_track</v>
      </c>
      <c r="G48" s="277"/>
      <c r="H48" s="278"/>
      <c r="I48" s="3"/>
      <c r="J48" s="210"/>
      <c r="L48" s="280" t="str">
        <f>F48</f>
        <v>cinema_track</v>
      </c>
      <c r="M48" s="277"/>
      <c r="N48" s="278"/>
      <c r="O48" s="178"/>
      <c r="P48" s="210"/>
      <c r="U48" s="208"/>
      <c r="V48" s="208"/>
      <c r="X48" s="275"/>
      <c r="Y48" s="274"/>
      <c r="Z48" s="274"/>
    </row>
    <row r="49" spans="2:28" x14ac:dyDescent="0.25">
      <c r="B49" s="273" t="s">
        <v>26</v>
      </c>
      <c r="C49" s="274"/>
      <c r="D49" s="69" t="s">
        <v>27</v>
      </c>
      <c r="E49" s="221"/>
      <c r="F49" s="273" t="s">
        <v>26</v>
      </c>
      <c r="G49" s="274"/>
      <c r="H49" s="69" t="s">
        <v>27</v>
      </c>
      <c r="I49" s="10"/>
      <c r="J49" s="211" t="s">
        <v>28</v>
      </c>
      <c r="L49" s="281" t="s">
        <v>43</v>
      </c>
      <c r="M49" s="274"/>
      <c r="N49" s="282"/>
      <c r="O49" s="67"/>
      <c r="P49" s="4"/>
      <c r="R49" s="279"/>
      <c r="S49" s="274"/>
      <c r="T49" s="274"/>
      <c r="U49" s="209"/>
      <c r="V49" s="209"/>
      <c r="X49" s="279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0.96903136380952382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0.98082668380952365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0.98939370380952374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0.99380515857142848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6" t="s">
        <v>15</v>
      </c>
      <c r="C59" s="277"/>
      <c r="D59" s="278"/>
      <c r="E59" s="3"/>
      <c r="F59" s="276" t="str">
        <f>B59</f>
        <v>cinema_semitrack</v>
      </c>
      <c r="G59" s="277"/>
      <c r="H59" s="278"/>
      <c r="I59" s="3"/>
      <c r="J59" s="210"/>
      <c r="L59" s="280" t="str">
        <f>F59</f>
        <v>cinema_semitrack</v>
      </c>
      <c r="M59" s="277"/>
      <c r="N59" s="278"/>
      <c r="O59" s="178"/>
      <c r="P59" s="210"/>
      <c r="U59" s="208"/>
      <c r="V59" s="208"/>
      <c r="X59" s="275"/>
      <c r="Y59" s="274"/>
      <c r="Z59" s="274"/>
    </row>
    <row r="60" spans="2:28" x14ac:dyDescent="0.25">
      <c r="B60" s="273" t="s">
        <v>26</v>
      </c>
      <c r="C60" s="274"/>
      <c r="D60" s="69" t="s">
        <v>27</v>
      </c>
      <c r="E60" s="221"/>
      <c r="F60" s="273" t="s">
        <v>26</v>
      </c>
      <c r="G60" s="274"/>
      <c r="H60" s="69" t="s">
        <v>27</v>
      </c>
      <c r="I60" s="10"/>
      <c r="J60" s="211" t="s">
        <v>28</v>
      </c>
      <c r="L60" s="281" t="s">
        <v>43</v>
      </c>
      <c r="M60" s="274"/>
      <c r="N60" s="282"/>
      <c r="O60" s="67"/>
      <c r="P60" s="4"/>
      <c r="R60" s="279"/>
      <c r="S60" s="274"/>
      <c r="T60" s="274"/>
      <c r="U60" s="209"/>
      <c r="V60" s="209"/>
      <c r="X60" s="279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0.96755116761904758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0.97986977619047599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0.98891836142857159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0.99346047666666659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6" t="s">
        <v>16</v>
      </c>
      <c r="C70" s="277"/>
      <c r="D70" s="278"/>
      <c r="E70" s="3"/>
      <c r="F70" s="276" t="str">
        <f>B70</f>
        <v>breakdance_track</v>
      </c>
      <c r="G70" s="277"/>
      <c r="H70" s="278"/>
      <c r="I70" s="3"/>
      <c r="J70" s="210"/>
      <c r="L70" s="280" t="str">
        <f>F70</f>
        <v>breakdance_track</v>
      </c>
      <c r="M70" s="277"/>
      <c r="N70" s="278"/>
      <c r="O70" s="178"/>
      <c r="P70" s="210"/>
      <c r="U70" s="208"/>
      <c r="V70" s="208"/>
      <c r="X70" s="275"/>
      <c r="Y70" s="274"/>
      <c r="Z70" s="274"/>
    </row>
    <row r="71" spans="2:28" x14ac:dyDescent="0.25">
      <c r="B71" s="273" t="s">
        <v>26</v>
      </c>
      <c r="C71" s="274"/>
      <c r="D71" s="69" t="s">
        <v>27</v>
      </c>
      <c r="E71" s="221"/>
      <c r="F71" s="273" t="s">
        <v>26</v>
      </c>
      <c r="G71" s="274"/>
      <c r="H71" s="69" t="s">
        <v>27</v>
      </c>
      <c r="I71" s="10"/>
      <c r="J71" s="211" t="s">
        <v>28</v>
      </c>
      <c r="L71" s="281" t="s">
        <v>43</v>
      </c>
      <c r="M71" s="274"/>
      <c r="N71" s="282"/>
      <c r="O71" s="67"/>
      <c r="P71" s="4"/>
      <c r="R71" s="279"/>
      <c r="S71" s="274"/>
      <c r="T71" s="274"/>
      <c r="U71" s="209"/>
      <c r="V71" s="209"/>
      <c r="X71" s="279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0.93688656531250003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0.97254385749999983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0.98944849312499994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0.99455648124999985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6" t="s">
        <v>17</v>
      </c>
      <c r="C81" s="277"/>
      <c r="D81" s="278"/>
      <c r="E81" s="3"/>
      <c r="F81" s="276" t="str">
        <f>B81</f>
        <v>breakdance_semitrack</v>
      </c>
      <c r="G81" s="277"/>
      <c r="H81" s="278"/>
      <c r="I81" s="3"/>
      <c r="J81" s="210"/>
      <c r="L81" s="280" t="str">
        <f>F81</f>
        <v>breakdance_semitrack</v>
      </c>
      <c r="M81" s="277"/>
      <c r="N81" s="278"/>
      <c r="O81" s="178"/>
      <c r="P81" s="210"/>
      <c r="U81" s="208"/>
      <c r="V81" s="208"/>
      <c r="X81" s="275"/>
      <c r="Y81" s="274"/>
      <c r="Z81" s="274"/>
    </row>
    <row r="82" spans="2:28" x14ac:dyDescent="0.25">
      <c r="B82" s="273" t="s">
        <v>26</v>
      </c>
      <c r="C82" s="274"/>
      <c r="D82" s="69" t="s">
        <v>27</v>
      </c>
      <c r="E82" s="221"/>
      <c r="F82" s="273" t="s">
        <v>26</v>
      </c>
      <c r="G82" s="274"/>
      <c r="H82" s="69" t="s">
        <v>27</v>
      </c>
      <c r="I82" s="10"/>
      <c r="J82" s="211" t="s">
        <v>28</v>
      </c>
      <c r="L82" s="281" t="s">
        <v>43</v>
      </c>
      <c r="M82" s="274"/>
      <c r="N82" s="282"/>
      <c r="O82" s="67"/>
      <c r="P82" s="4"/>
      <c r="R82" s="279"/>
      <c r="S82" s="274"/>
      <c r="T82" s="274"/>
      <c r="U82" s="209"/>
      <c r="V82" s="209"/>
      <c r="X82" s="279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0.92944511875000002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0.96953595656249991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0.98823150374999991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0.99383825499999989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6" t="s">
        <v>18</v>
      </c>
      <c r="C92" s="277"/>
      <c r="D92" s="278"/>
      <c r="E92" s="3"/>
      <c r="F92" s="276" t="str">
        <f>B92</f>
        <v>bartender_track</v>
      </c>
      <c r="G92" s="277"/>
      <c r="H92" s="278"/>
      <c r="I92" s="3"/>
      <c r="J92" s="210"/>
      <c r="L92" s="280" t="str">
        <f>F92</f>
        <v>bartender_track</v>
      </c>
      <c r="M92" s="277"/>
      <c r="N92" s="278"/>
      <c r="O92" s="178"/>
      <c r="P92" s="210"/>
      <c r="U92" s="208"/>
      <c r="V92" s="208"/>
      <c r="X92" s="275"/>
      <c r="Y92" s="274"/>
      <c r="Z92" s="274"/>
    </row>
    <row r="93" spans="2:28" x14ac:dyDescent="0.25">
      <c r="B93" s="273" t="s">
        <v>26</v>
      </c>
      <c r="C93" s="274"/>
      <c r="D93" s="69" t="s">
        <v>27</v>
      </c>
      <c r="E93" s="221"/>
      <c r="F93" s="273" t="s">
        <v>26</v>
      </c>
      <c r="G93" s="274"/>
      <c r="H93" s="69" t="s">
        <v>27</v>
      </c>
      <c r="I93" s="10"/>
      <c r="J93" s="211" t="s">
        <v>28</v>
      </c>
      <c r="L93" s="281" t="s">
        <v>43</v>
      </c>
      <c r="M93" s="274"/>
      <c r="N93" s="282"/>
      <c r="O93" s="67"/>
      <c r="P93" s="4"/>
      <c r="R93" s="279"/>
      <c r="S93" s="274"/>
      <c r="T93" s="274"/>
      <c r="U93" s="209"/>
      <c r="V93" s="209"/>
      <c r="X93" s="279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0.97019467904761891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0.98123514571428549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0.99006418190476186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0.99394777333333351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6" t="s">
        <v>19</v>
      </c>
      <c r="C103" s="277"/>
      <c r="D103" s="278"/>
      <c r="E103" s="3"/>
      <c r="F103" s="276" t="str">
        <f>B103</f>
        <v>bartender_semitrack</v>
      </c>
      <c r="G103" s="277"/>
      <c r="H103" s="278"/>
      <c r="I103" s="3"/>
      <c r="J103" s="210"/>
      <c r="L103" s="280" t="str">
        <f>F103</f>
        <v>bartender_semitrack</v>
      </c>
      <c r="M103" s="277"/>
      <c r="N103" s="278"/>
      <c r="O103" s="178"/>
      <c r="P103" s="210"/>
      <c r="U103" s="208"/>
      <c r="V103" s="208"/>
      <c r="X103" s="275"/>
      <c r="Y103" s="274"/>
      <c r="Z103" s="274"/>
    </row>
    <row r="104" spans="2:28" x14ac:dyDescent="0.25">
      <c r="B104" s="273" t="s">
        <v>26</v>
      </c>
      <c r="C104" s="274"/>
      <c r="D104" s="69" t="s">
        <v>27</v>
      </c>
      <c r="E104" s="221"/>
      <c r="F104" s="273" t="s">
        <v>26</v>
      </c>
      <c r="G104" s="274"/>
      <c r="H104" s="69" t="s">
        <v>27</v>
      </c>
      <c r="I104" s="10"/>
      <c r="J104" s="211" t="s">
        <v>28</v>
      </c>
      <c r="L104" s="281" t="s">
        <v>43</v>
      </c>
      <c r="M104" s="274"/>
      <c r="N104" s="282"/>
      <c r="O104" s="67"/>
      <c r="P104" s="4"/>
      <c r="R104" s="279"/>
      <c r="S104" s="274"/>
      <c r="T104" s="274"/>
      <c r="U104" s="209"/>
      <c r="V104" s="209"/>
      <c r="X104" s="279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0.96837816095238116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0.98000944999999984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0.98935317476190476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0.99349843380952385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79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4"/>
      <c r="D2" s="274"/>
      <c r="E2" s="198"/>
      <c r="F2" s="283" t="str">
        <f>'Summary (auto)'!C4</f>
        <v>my</v>
      </c>
      <c r="G2" s="274"/>
      <c r="H2" s="274"/>
      <c r="I2" s="208"/>
      <c r="J2" s="209" t="s">
        <v>21</v>
      </c>
      <c r="K2" s="208"/>
      <c r="L2" s="279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44</v>
      </c>
      <c r="M3" s="85" t="s">
        <v>45</v>
      </c>
      <c r="N3" s="208"/>
      <c r="O3" s="174"/>
      <c r="P3" s="208"/>
      <c r="U3" s="173"/>
      <c r="W3" s="173"/>
    </row>
    <row r="4" spans="1:32" x14ac:dyDescent="0.25">
      <c r="B4" s="276" t="s">
        <v>10</v>
      </c>
      <c r="C4" s="277"/>
      <c r="D4" s="278"/>
      <c r="E4" s="3"/>
      <c r="F4" s="276" t="str">
        <f>B4</f>
        <v>fruit</v>
      </c>
      <c r="G4" s="277"/>
      <c r="H4" s="278"/>
      <c r="I4" s="3"/>
      <c r="J4" s="210"/>
      <c r="L4" s="280" t="str">
        <f>F4</f>
        <v>fruit</v>
      </c>
      <c r="M4" s="277"/>
      <c r="N4" s="278"/>
      <c r="O4" s="178"/>
      <c r="P4" s="210"/>
      <c r="Q4" s="178"/>
      <c r="R4" s="178"/>
      <c r="S4" s="178"/>
      <c r="T4" s="178"/>
      <c r="U4" s="208"/>
      <c r="V4" s="208"/>
      <c r="X4" s="275"/>
      <c r="Y4" s="274"/>
      <c r="Z4" s="274"/>
    </row>
    <row r="5" spans="1:32" x14ac:dyDescent="0.25">
      <c r="B5" s="273" t="s">
        <v>26</v>
      </c>
      <c r="C5" s="274"/>
      <c r="D5" s="69" t="s">
        <v>27</v>
      </c>
      <c r="E5" s="221"/>
      <c r="F5" s="273" t="s">
        <v>26</v>
      </c>
      <c r="G5" s="274"/>
      <c r="H5" s="69" t="s">
        <v>27</v>
      </c>
      <c r="I5" s="10"/>
      <c r="J5" s="211" t="s">
        <v>28</v>
      </c>
      <c r="L5" s="281" t="s">
        <v>46</v>
      </c>
      <c r="M5" s="274"/>
      <c r="N5" s="282"/>
      <c r="O5" s="67"/>
      <c r="P5" s="4"/>
      <c r="Q5" s="67"/>
      <c r="R5" s="279"/>
      <c r="S5" s="274"/>
      <c r="T5" s="274"/>
      <c r="U5" s="209"/>
      <c r="V5" s="209"/>
      <c r="X5" s="279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0.99837623125000008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0.99920279708333315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0.99937497375000028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0.99952589916666668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6" t="s">
        <v>11</v>
      </c>
      <c r="C15" s="277"/>
      <c r="D15" s="278"/>
      <c r="E15" s="3"/>
      <c r="F15" s="276" t="str">
        <f>B15</f>
        <v>breakfast</v>
      </c>
      <c r="G15" s="277"/>
      <c r="H15" s="278"/>
      <c r="I15" s="3"/>
      <c r="J15" s="210"/>
      <c r="L15" s="280" t="str">
        <f>F15</f>
        <v>breakfast</v>
      </c>
      <c r="M15" s="277"/>
      <c r="N15" s="278"/>
      <c r="O15" s="178"/>
      <c r="P15" s="210"/>
      <c r="Q15" s="178"/>
      <c r="R15" s="178"/>
      <c r="S15" s="178"/>
      <c r="T15" s="178"/>
      <c r="U15" s="208"/>
      <c r="V15" s="208"/>
      <c r="X15" s="275"/>
      <c r="Y15" s="274"/>
      <c r="Z15" s="274"/>
    </row>
    <row r="16" spans="1:32" x14ac:dyDescent="0.25">
      <c r="B16" s="273" t="s">
        <v>26</v>
      </c>
      <c r="C16" s="274"/>
      <c r="D16" s="69" t="s">
        <v>27</v>
      </c>
      <c r="E16" s="221"/>
      <c r="F16" s="273" t="s">
        <v>26</v>
      </c>
      <c r="G16" s="274"/>
      <c r="H16" s="69" t="s">
        <v>27</v>
      </c>
      <c r="I16" s="10"/>
      <c r="J16" s="211" t="s">
        <v>28</v>
      </c>
      <c r="L16" s="281" t="s">
        <v>46</v>
      </c>
      <c r="M16" s="274"/>
      <c r="N16" s="282"/>
      <c r="O16" s="67"/>
      <c r="P16" s="4"/>
      <c r="Q16" s="67"/>
      <c r="R16" s="279"/>
      <c r="S16" s="274"/>
      <c r="T16" s="274"/>
      <c r="U16" s="209"/>
      <c r="V16" s="209"/>
      <c r="X16" s="279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0</v>
      </c>
      <c r="I18" s="10"/>
      <c r="J18" s="223">
        <f ca="1">H18/D18-1</f>
        <v>-1</v>
      </c>
      <c r="L18" s="74">
        <f ca="1">INDIRECT($B18&amp;"!"&amp;L$3&amp;"5")</f>
        <v>0.99025311599999999</v>
      </c>
      <c r="M18" s="75" t="e">
        <f ca="1">INDIRECT($B18&amp;"!"&amp;M$3&amp;"5")</f>
        <v>#DIV/0!</v>
      </c>
      <c r="N18" s="76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0</v>
      </c>
      <c r="I19" s="10"/>
      <c r="J19" s="223">
        <f ca="1">H19/D19-1</f>
        <v>-1</v>
      </c>
      <c r="L19" s="74">
        <f ca="1">INDIRECT($B19&amp;"!"&amp;L$3&amp;"6")</f>
        <v>0.99195924199999985</v>
      </c>
      <c r="M19" s="75" t="e">
        <f ca="1">INDIRECT($B19&amp;"!"&amp;M$3&amp;"6")</f>
        <v>#DIV/0!</v>
      </c>
      <c r="N19" s="76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0</v>
      </c>
      <c r="I20" s="10"/>
      <c r="J20" s="223">
        <f ca="1">H20/D20-1</f>
        <v>-1</v>
      </c>
      <c r="L20" s="74">
        <f ca="1">INDIRECT($B20&amp;"!"&amp;L$3&amp;"7")</f>
        <v>0.99302144466666675</v>
      </c>
      <c r="M20" s="75" t="e">
        <f ca="1">INDIRECT($B20&amp;"!"&amp;M$3&amp;"7")</f>
        <v>#DIV/0!</v>
      </c>
      <c r="N20" s="76" t="e">
        <f ca="1">M20-L20</f>
        <v>#DIV/0!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0</v>
      </c>
      <c r="I21" s="10"/>
      <c r="J21" s="223">
        <f ca="1">H21/D21-1</f>
        <v>-1</v>
      </c>
      <c r="L21" s="74">
        <f ca="1">INDIRECT($B21&amp;"!"&amp;L$3&amp;"8")</f>
        <v>0.99441893800000003</v>
      </c>
      <c r="M21" s="75" t="e">
        <f ca="1">INDIRECT($B21&amp;"!"&amp;M$3&amp;"8")</f>
        <v>#DIV/0!</v>
      </c>
      <c r="N21" s="76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0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6" t="s">
        <v>12</v>
      </c>
      <c r="C26" s="277"/>
      <c r="D26" s="278"/>
      <c r="E26" s="3"/>
      <c r="F26" s="276" t="str">
        <f>B26</f>
        <v>breakfast_track</v>
      </c>
      <c r="G26" s="277"/>
      <c r="H26" s="278"/>
      <c r="I26" s="3"/>
      <c r="J26" s="210"/>
      <c r="L26" s="280" t="str">
        <f>F26</f>
        <v>breakfast_track</v>
      </c>
      <c r="M26" s="277"/>
      <c r="N26" s="278"/>
      <c r="O26" s="178"/>
      <c r="P26" s="210"/>
      <c r="U26" s="208"/>
      <c r="V26" s="208"/>
      <c r="X26" s="275"/>
      <c r="Y26" s="274"/>
      <c r="Z26" s="274"/>
    </row>
    <row r="27" spans="2:28" x14ac:dyDescent="0.25">
      <c r="B27" s="273" t="s">
        <v>26</v>
      </c>
      <c r="C27" s="274"/>
      <c r="D27" s="69" t="s">
        <v>27</v>
      </c>
      <c r="E27" s="221"/>
      <c r="F27" s="273" t="s">
        <v>26</v>
      </c>
      <c r="G27" s="274"/>
      <c r="H27" s="69" t="s">
        <v>27</v>
      </c>
      <c r="I27" s="10"/>
      <c r="J27" s="211" t="s">
        <v>28</v>
      </c>
      <c r="L27" s="281" t="s">
        <v>46</v>
      </c>
      <c r="M27" s="274"/>
      <c r="N27" s="282"/>
      <c r="O27" s="67"/>
      <c r="P27" s="4"/>
      <c r="R27" s="279"/>
      <c r="S27" s="274"/>
      <c r="T27" s="274"/>
      <c r="U27" s="209"/>
      <c r="V27" s="209"/>
      <c r="X27" s="279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0.95452699866666679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0.97254070799999992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0.99034704333333323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0.9951982220000003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6" t="s">
        <v>13</v>
      </c>
      <c r="C37" s="277"/>
      <c r="D37" s="278"/>
      <c r="E37" s="3"/>
      <c r="F37" s="276" t="str">
        <f>B37</f>
        <v>breakfast_semitrack</v>
      </c>
      <c r="G37" s="277"/>
      <c r="H37" s="278"/>
      <c r="I37" s="3"/>
      <c r="J37" s="210"/>
      <c r="L37" s="280" t="str">
        <f>F37</f>
        <v>breakfast_semitrack</v>
      </c>
      <c r="M37" s="277"/>
      <c r="N37" s="278"/>
      <c r="O37" s="178"/>
      <c r="P37" s="210"/>
      <c r="U37" s="208"/>
      <c r="V37" s="208"/>
      <c r="X37" s="275"/>
      <c r="Y37" s="274"/>
      <c r="Z37" s="274"/>
    </row>
    <row r="38" spans="2:28" x14ac:dyDescent="0.25">
      <c r="B38" s="273" t="s">
        <v>26</v>
      </c>
      <c r="C38" s="274"/>
      <c r="D38" s="69" t="s">
        <v>27</v>
      </c>
      <c r="E38" s="221"/>
      <c r="F38" s="273" t="s">
        <v>26</v>
      </c>
      <c r="G38" s="274"/>
      <c r="H38" s="69" t="s">
        <v>27</v>
      </c>
      <c r="I38" s="10"/>
      <c r="J38" s="211" t="s">
        <v>28</v>
      </c>
      <c r="L38" s="281" t="s">
        <v>46</v>
      </c>
      <c r="M38" s="274"/>
      <c r="N38" s="282"/>
      <c r="O38" s="67"/>
      <c r="P38" s="4"/>
      <c r="R38" s="279"/>
      <c r="S38" s="274"/>
      <c r="T38" s="274"/>
      <c r="U38" s="209"/>
      <c r="V38" s="209"/>
      <c r="X38" s="279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0.95391290933333339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0.97218706533333332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0.99002121133333343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0.99514774999999989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6" t="s">
        <v>14</v>
      </c>
      <c r="C48" s="277"/>
      <c r="D48" s="278"/>
      <c r="E48" s="3"/>
      <c r="F48" s="276" t="str">
        <f>B48</f>
        <v>cinema_track</v>
      </c>
      <c r="G48" s="277"/>
      <c r="H48" s="278"/>
      <c r="I48" s="3"/>
      <c r="J48" s="210"/>
      <c r="L48" s="280" t="str">
        <f>F48</f>
        <v>cinema_track</v>
      </c>
      <c r="M48" s="277"/>
      <c r="N48" s="278"/>
      <c r="O48" s="178"/>
      <c r="P48" s="210"/>
      <c r="U48" s="208"/>
      <c r="V48" s="208"/>
      <c r="X48" s="275"/>
      <c r="Y48" s="274"/>
      <c r="Z48" s="274"/>
    </row>
    <row r="49" spans="2:28" x14ac:dyDescent="0.25">
      <c r="B49" s="273" t="s">
        <v>26</v>
      </c>
      <c r="C49" s="274"/>
      <c r="D49" s="69" t="s">
        <v>27</v>
      </c>
      <c r="E49" s="221"/>
      <c r="F49" s="273" t="s">
        <v>26</v>
      </c>
      <c r="G49" s="274"/>
      <c r="H49" s="69" t="s">
        <v>27</v>
      </c>
      <c r="I49" s="10"/>
      <c r="J49" s="211" t="s">
        <v>28</v>
      </c>
      <c r="L49" s="281" t="s">
        <v>46</v>
      </c>
      <c r="M49" s="274"/>
      <c r="N49" s="282"/>
      <c r="O49" s="67"/>
      <c r="P49" s="4"/>
      <c r="R49" s="279"/>
      <c r="S49" s="274"/>
      <c r="T49" s="274"/>
      <c r="U49" s="209"/>
      <c r="V49" s="209"/>
      <c r="X49" s="279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0.97449244047619055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0.98494449047619048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0.99257969380952371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0.99605770809523819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6" t="s">
        <v>15</v>
      </c>
      <c r="C59" s="277"/>
      <c r="D59" s="278"/>
      <c r="E59" s="3"/>
      <c r="F59" s="276" t="str">
        <f>B59</f>
        <v>cinema_semitrack</v>
      </c>
      <c r="G59" s="277"/>
      <c r="H59" s="278"/>
      <c r="I59" s="3"/>
      <c r="J59" s="210"/>
      <c r="L59" s="280" t="str">
        <f>F59</f>
        <v>cinema_semitrack</v>
      </c>
      <c r="M59" s="277"/>
      <c r="N59" s="278"/>
      <c r="O59" s="178"/>
      <c r="P59" s="210"/>
      <c r="U59" s="208"/>
      <c r="V59" s="208"/>
      <c r="X59" s="275"/>
      <c r="Y59" s="274"/>
      <c r="Z59" s="274"/>
    </row>
    <row r="60" spans="2:28" x14ac:dyDescent="0.25">
      <c r="B60" s="273" t="s">
        <v>26</v>
      </c>
      <c r="C60" s="274"/>
      <c r="D60" s="69" t="s">
        <v>27</v>
      </c>
      <c r="E60" s="221"/>
      <c r="F60" s="273" t="s">
        <v>26</v>
      </c>
      <c r="G60" s="274"/>
      <c r="H60" s="69" t="s">
        <v>27</v>
      </c>
      <c r="I60" s="10"/>
      <c r="J60" s="211" t="s">
        <v>28</v>
      </c>
      <c r="L60" s="281" t="s">
        <v>46</v>
      </c>
      <c r="M60" s="274"/>
      <c r="N60" s="282"/>
      <c r="O60" s="67"/>
      <c r="P60" s="4"/>
      <c r="R60" s="279"/>
      <c r="S60" s="274"/>
      <c r="T60" s="274"/>
      <c r="U60" s="209"/>
      <c r="V60" s="209"/>
      <c r="X60" s="279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0.97329683999999994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0.98444683619047624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0.99233596333333352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0.99586930666666673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6" t="s">
        <v>16</v>
      </c>
      <c r="C70" s="277"/>
      <c r="D70" s="278"/>
      <c r="E70" s="3"/>
      <c r="F70" s="276" t="str">
        <f>B70</f>
        <v>breakdance_track</v>
      </c>
      <c r="G70" s="277"/>
      <c r="H70" s="278"/>
      <c r="I70" s="3"/>
      <c r="J70" s="210"/>
      <c r="L70" s="280" t="str">
        <f>F70</f>
        <v>breakdance_track</v>
      </c>
      <c r="M70" s="277"/>
      <c r="N70" s="278"/>
      <c r="O70" s="178"/>
      <c r="P70" s="210"/>
      <c r="U70" s="208"/>
      <c r="V70" s="208"/>
      <c r="X70" s="275"/>
      <c r="Y70" s="274"/>
      <c r="Z70" s="274"/>
    </row>
    <row r="71" spans="2:28" x14ac:dyDescent="0.25">
      <c r="B71" s="273" t="s">
        <v>26</v>
      </c>
      <c r="C71" s="274"/>
      <c r="D71" s="69" t="s">
        <v>27</v>
      </c>
      <c r="E71" s="221"/>
      <c r="F71" s="273" t="s">
        <v>26</v>
      </c>
      <c r="G71" s="274"/>
      <c r="H71" s="69" t="s">
        <v>27</v>
      </c>
      <c r="I71" s="10"/>
      <c r="J71" s="211" t="s">
        <v>28</v>
      </c>
      <c r="L71" s="281" t="s">
        <v>46</v>
      </c>
      <c r="M71" s="274"/>
      <c r="N71" s="282"/>
      <c r="O71" s="67"/>
      <c r="P71" s="4"/>
      <c r="R71" s="279"/>
      <c r="S71" s="274"/>
      <c r="T71" s="274"/>
      <c r="U71" s="209"/>
      <c r="V71" s="209"/>
      <c r="X71" s="279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0.96381933531250008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0.98289698375000001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0.99287583718749994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0.99625927531250025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6" t="s">
        <v>17</v>
      </c>
      <c r="C81" s="277"/>
      <c r="D81" s="278"/>
      <c r="E81" s="3"/>
      <c r="F81" s="276" t="str">
        <f>B81</f>
        <v>breakdance_semitrack</v>
      </c>
      <c r="G81" s="277"/>
      <c r="H81" s="278"/>
      <c r="I81" s="3"/>
      <c r="J81" s="210"/>
      <c r="L81" s="280" t="str">
        <f>F81</f>
        <v>breakdance_semitrack</v>
      </c>
      <c r="M81" s="277"/>
      <c r="N81" s="278"/>
      <c r="O81" s="178"/>
      <c r="P81" s="210"/>
      <c r="U81" s="208"/>
      <c r="V81" s="208"/>
      <c r="X81" s="275"/>
      <c r="Y81" s="274"/>
      <c r="Z81" s="274"/>
    </row>
    <row r="82" spans="2:28" x14ac:dyDescent="0.25">
      <c r="B82" s="273" t="s">
        <v>26</v>
      </c>
      <c r="C82" s="274"/>
      <c r="D82" s="69" t="s">
        <v>27</v>
      </c>
      <c r="E82" s="221"/>
      <c r="F82" s="273" t="s">
        <v>26</v>
      </c>
      <c r="G82" s="274"/>
      <c r="H82" s="69" t="s">
        <v>27</v>
      </c>
      <c r="I82" s="10"/>
      <c r="J82" s="211" t="s">
        <v>28</v>
      </c>
      <c r="L82" s="281" t="s">
        <v>46</v>
      </c>
      <c r="M82" s="274"/>
      <c r="N82" s="282"/>
      <c r="O82" s="67"/>
      <c r="P82" s="4"/>
      <c r="R82" s="279"/>
      <c r="S82" s="274"/>
      <c r="T82" s="274"/>
      <c r="U82" s="209"/>
      <c r="V82" s="209"/>
      <c r="X82" s="279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0.96216957468750008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0.98207449125000013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0.99251801968750009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0.99602294281250014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6" t="s">
        <v>18</v>
      </c>
      <c r="C92" s="277"/>
      <c r="D92" s="278"/>
      <c r="E92" s="3"/>
      <c r="F92" s="276" t="str">
        <f>B92</f>
        <v>bartender_track</v>
      </c>
      <c r="G92" s="277"/>
      <c r="H92" s="278"/>
      <c r="I92" s="3"/>
      <c r="J92" s="210"/>
      <c r="L92" s="280" t="str">
        <f>F92</f>
        <v>bartender_track</v>
      </c>
      <c r="M92" s="277"/>
      <c r="N92" s="278"/>
      <c r="O92" s="178"/>
      <c r="P92" s="210"/>
      <c r="U92" s="208"/>
      <c r="V92" s="208"/>
      <c r="X92" s="275"/>
      <c r="Y92" s="274"/>
      <c r="Z92" s="274"/>
    </row>
    <row r="93" spans="2:28" x14ac:dyDescent="0.25">
      <c r="B93" s="273" t="s">
        <v>26</v>
      </c>
      <c r="C93" s="274"/>
      <c r="D93" s="69" t="s">
        <v>27</v>
      </c>
      <c r="E93" s="221"/>
      <c r="F93" s="273" t="s">
        <v>26</v>
      </c>
      <c r="G93" s="274"/>
      <c r="H93" s="69" t="s">
        <v>27</v>
      </c>
      <c r="I93" s="10"/>
      <c r="J93" s="211" t="s">
        <v>28</v>
      </c>
      <c r="L93" s="281" t="s">
        <v>46</v>
      </c>
      <c r="M93" s="274"/>
      <c r="N93" s="282"/>
      <c r="O93" s="67"/>
      <c r="P93" s="4"/>
      <c r="R93" s="279"/>
      <c r="S93" s="274"/>
      <c r="T93" s="274"/>
      <c r="U93" s="209"/>
      <c r="V93" s="209"/>
      <c r="X93" s="279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0.97618636761904753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0.98590186619047637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0.99313430571428574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0.99616589142857137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6" t="s">
        <v>19</v>
      </c>
      <c r="C103" s="277"/>
      <c r="D103" s="278"/>
      <c r="E103" s="3"/>
      <c r="F103" s="276" t="str">
        <f>B103</f>
        <v>bartender_semitrack</v>
      </c>
      <c r="G103" s="277"/>
      <c r="H103" s="278"/>
      <c r="I103" s="3"/>
      <c r="J103" s="210"/>
      <c r="L103" s="280" t="str">
        <f>F103</f>
        <v>bartender_semitrack</v>
      </c>
      <c r="M103" s="277"/>
      <c r="N103" s="278"/>
      <c r="O103" s="178"/>
      <c r="P103" s="210"/>
      <c r="U103" s="208"/>
      <c r="V103" s="208"/>
      <c r="X103" s="275"/>
      <c r="Y103" s="274"/>
      <c r="Z103" s="274"/>
    </row>
    <row r="104" spans="2:28" x14ac:dyDescent="0.25">
      <c r="B104" s="273" t="s">
        <v>26</v>
      </c>
      <c r="C104" s="274"/>
      <c r="D104" s="69" t="s">
        <v>27</v>
      </c>
      <c r="E104" s="221"/>
      <c r="F104" s="273" t="s">
        <v>26</v>
      </c>
      <c r="G104" s="274"/>
      <c r="H104" s="69" t="s">
        <v>27</v>
      </c>
      <c r="I104" s="10"/>
      <c r="J104" s="211" t="s">
        <v>28</v>
      </c>
      <c r="L104" s="281" t="s">
        <v>46</v>
      </c>
      <c r="M104" s="274"/>
      <c r="N104" s="282"/>
      <c r="O104" s="67"/>
      <c r="P104" s="4"/>
      <c r="R104" s="279"/>
      <c r="S104" s="274"/>
      <c r="T104" s="274"/>
      <c r="U104" s="209"/>
      <c r="V104" s="209"/>
      <c r="X104" s="279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0.97487475571428583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0.98511816190476176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0.99272395999999996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0.99606481857142859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4"/>
      <c r="D2" s="274"/>
      <c r="E2" s="198"/>
      <c r="F2" s="283" t="str">
        <f>'Summary (auto)'!C4</f>
        <v>my</v>
      </c>
      <c r="G2" s="274"/>
      <c r="H2" s="274"/>
      <c r="I2" s="208"/>
      <c r="J2" s="209" t="s">
        <v>21</v>
      </c>
      <c r="K2" s="208"/>
      <c r="L2" s="279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47</v>
      </c>
      <c r="M3" s="85" t="s">
        <v>48</v>
      </c>
      <c r="N3" s="208"/>
      <c r="O3" s="174"/>
      <c r="P3" s="208"/>
      <c r="U3" s="173"/>
      <c r="W3" s="173"/>
    </row>
    <row r="4" spans="1:32" x14ac:dyDescent="0.25">
      <c r="B4" s="276" t="s">
        <v>10</v>
      </c>
      <c r="C4" s="277"/>
      <c r="D4" s="278"/>
      <c r="E4" s="3"/>
      <c r="F4" s="276" t="str">
        <f>B4</f>
        <v>fruit</v>
      </c>
      <c r="G4" s="277"/>
      <c r="H4" s="278"/>
      <c r="I4" s="3"/>
      <c r="J4" s="210"/>
      <c r="L4" s="280" t="str">
        <f>F4</f>
        <v>fruit</v>
      </c>
      <c r="M4" s="277"/>
      <c r="N4" s="278"/>
      <c r="O4" s="178"/>
      <c r="P4" s="210"/>
      <c r="Q4" s="178"/>
      <c r="R4" s="178"/>
      <c r="S4" s="178"/>
      <c r="T4" s="178"/>
      <c r="U4" s="208"/>
      <c r="V4" s="208"/>
      <c r="X4" s="275"/>
      <c r="Y4" s="274"/>
      <c r="Z4" s="274"/>
    </row>
    <row r="5" spans="1:32" x14ac:dyDescent="0.25">
      <c r="B5" s="273" t="s">
        <v>26</v>
      </c>
      <c r="C5" s="274"/>
      <c r="D5" s="69" t="s">
        <v>27</v>
      </c>
      <c r="E5" s="221"/>
      <c r="F5" s="273" t="s">
        <v>26</v>
      </c>
      <c r="G5" s="274"/>
      <c r="H5" s="69" t="s">
        <v>27</v>
      </c>
      <c r="I5" s="10"/>
      <c r="J5" s="211" t="s">
        <v>28</v>
      </c>
      <c r="L5" s="281" t="s">
        <v>46</v>
      </c>
      <c r="M5" s="274"/>
      <c r="N5" s="282"/>
      <c r="O5" s="67"/>
      <c r="P5" s="4"/>
      <c r="Q5" s="67"/>
      <c r="R5" s="279"/>
      <c r="S5" s="274"/>
      <c r="T5" s="274"/>
      <c r="U5" s="209"/>
      <c r="V5" s="209"/>
      <c r="X5" s="279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8.1516018749999992E-3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4.5681070708333332E-3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3.3346815416666667E-3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2.3079262666666667E-3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6" t="s">
        <v>11</v>
      </c>
      <c r="C15" s="277"/>
      <c r="D15" s="278"/>
      <c r="E15" s="3"/>
      <c r="F15" s="276" t="str">
        <f>B15</f>
        <v>breakfast</v>
      </c>
      <c r="G15" s="277"/>
      <c r="H15" s="278"/>
      <c r="I15" s="3"/>
      <c r="J15" s="210"/>
      <c r="L15" s="280" t="str">
        <f>F15</f>
        <v>breakfast</v>
      </c>
      <c r="M15" s="277"/>
      <c r="N15" s="278"/>
      <c r="O15" s="178"/>
      <c r="P15" s="210"/>
      <c r="Q15" s="178"/>
      <c r="R15" s="178"/>
      <c r="S15" s="178"/>
      <c r="T15" s="178"/>
      <c r="U15" s="208"/>
      <c r="V15" s="208"/>
      <c r="X15" s="275"/>
      <c r="Y15" s="274"/>
      <c r="Z15" s="274"/>
    </row>
    <row r="16" spans="1:32" x14ac:dyDescent="0.25">
      <c r="B16" s="273" t="s">
        <v>26</v>
      </c>
      <c r="C16" s="274"/>
      <c r="D16" s="69" t="s">
        <v>27</v>
      </c>
      <c r="E16" s="221"/>
      <c r="F16" s="273" t="s">
        <v>26</v>
      </c>
      <c r="G16" s="274"/>
      <c r="H16" s="69" t="s">
        <v>27</v>
      </c>
      <c r="I16" s="10"/>
      <c r="J16" s="211" t="s">
        <v>28</v>
      </c>
      <c r="L16" s="281" t="s">
        <v>46</v>
      </c>
      <c r="M16" s="274"/>
      <c r="N16" s="282"/>
      <c r="O16" s="67"/>
      <c r="P16" s="4"/>
      <c r="Q16" s="67"/>
      <c r="R16" s="279"/>
      <c r="S16" s="274"/>
      <c r="T16" s="274"/>
      <c r="U16" s="209"/>
      <c r="V16" s="209"/>
      <c r="X16" s="279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0</v>
      </c>
      <c r="I18" s="10"/>
      <c r="J18" s="223">
        <f ca="1">H18/D18-1</f>
        <v>-1</v>
      </c>
      <c r="L18" s="74">
        <f ca="1">INDIRECT($B18&amp;"!"&amp;L$3&amp;"5")</f>
        <v>2.3186905733333332E-2</v>
      </c>
      <c r="M18" s="75" t="e">
        <f ca="1">INDIRECT($B18&amp;"!"&amp;M$3&amp;"5")</f>
        <v>#DIV/0!</v>
      </c>
      <c r="N18" s="76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0</v>
      </c>
      <c r="I19" s="10"/>
      <c r="J19" s="223">
        <f ca="1">H19/D19-1</f>
        <v>-1</v>
      </c>
      <c r="L19" s="74">
        <f ca="1">INDIRECT($B19&amp;"!"&amp;L$3&amp;"6")</f>
        <v>1.4264820533333333E-2</v>
      </c>
      <c r="M19" s="75" t="e">
        <f ca="1">INDIRECT($B19&amp;"!"&amp;M$3&amp;"6")</f>
        <v>#DIV/0!</v>
      </c>
      <c r="N19" s="76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0</v>
      </c>
      <c r="I20" s="10"/>
      <c r="J20" s="223">
        <f ca="1">H20/D20-1</f>
        <v>-1</v>
      </c>
      <c r="L20" s="74">
        <f ca="1">INDIRECT($B20&amp;"!"&amp;L$3&amp;"7")</f>
        <v>1.1909770366666666E-2</v>
      </c>
      <c r="M20" s="75" t="e">
        <f ca="1">INDIRECT($B20&amp;"!"&amp;M$3&amp;"7")</f>
        <v>#DIV/0!</v>
      </c>
      <c r="N20" s="76" t="e">
        <f ca="1">M20-L20</f>
        <v>#DIV/0!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0</v>
      </c>
      <c r="I21" s="10"/>
      <c r="J21" s="223">
        <f ca="1">H21/D21-1</f>
        <v>-1</v>
      </c>
      <c r="L21" s="74">
        <f ca="1">INDIRECT($B21&amp;"!"&amp;L$3&amp;"8")</f>
        <v>1.10563534E-2</v>
      </c>
      <c r="M21" s="75" t="e">
        <f ca="1">INDIRECT($B21&amp;"!"&amp;M$3&amp;"8")</f>
        <v>#DIV/0!</v>
      </c>
      <c r="N21" s="76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0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6" t="s">
        <v>12</v>
      </c>
      <c r="C26" s="277"/>
      <c r="D26" s="278"/>
      <c r="E26" s="3"/>
      <c r="F26" s="276" t="str">
        <f>B26</f>
        <v>breakfast_track</v>
      </c>
      <c r="G26" s="277"/>
      <c r="H26" s="278"/>
      <c r="I26" s="3"/>
      <c r="J26" s="210"/>
      <c r="L26" s="280" t="str">
        <f>F26</f>
        <v>breakfast_track</v>
      </c>
      <c r="M26" s="277"/>
      <c r="N26" s="278"/>
      <c r="O26" s="178"/>
      <c r="P26" s="210"/>
      <c r="U26" s="208"/>
      <c r="V26" s="208"/>
      <c r="X26" s="275"/>
      <c r="Y26" s="274"/>
      <c r="Z26" s="274"/>
    </row>
    <row r="27" spans="2:28" x14ac:dyDescent="0.25">
      <c r="B27" s="273" t="s">
        <v>26</v>
      </c>
      <c r="C27" s="274"/>
      <c r="D27" s="69" t="s">
        <v>27</v>
      </c>
      <c r="E27" s="221"/>
      <c r="F27" s="273" t="s">
        <v>26</v>
      </c>
      <c r="G27" s="274"/>
      <c r="H27" s="69" t="s">
        <v>27</v>
      </c>
      <c r="I27" s="10"/>
      <c r="J27" s="211" t="s">
        <v>28</v>
      </c>
      <c r="L27" s="281" t="s">
        <v>46</v>
      </c>
      <c r="M27" s="274"/>
      <c r="N27" s="282"/>
      <c r="O27" s="67"/>
      <c r="P27" s="4"/>
      <c r="R27" s="279"/>
      <c r="S27" s="274"/>
      <c r="T27" s="274"/>
      <c r="U27" s="209"/>
      <c r="V27" s="209"/>
      <c r="X27" s="279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6.6136436800000004E-2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4.1030773533333328E-2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2.4437460799999998E-2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1.7442298933333333E-2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6" t="s">
        <v>13</v>
      </c>
      <c r="C37" s="277"/>
      <c r="D37" s="278"/>
      <c r="E37" s="3"/>
      <c r="F37" s="276" t="str">
        <f>B37</f>
        <v>breakfast_semitrack</v>
      </c>
      <c r="G37" s="277"/>
      <c r="H37" s="278"/>
      <c r="I37" s="3"/>
      <c r="J37" s="210"/>
      <c r="L37" s="280" t="str">
        <f>F37</f>
        <v>breakfast_semitrack</v>
      </c>
      <c r="M37" s="277"/>
      <c r="N37" s="278"/>
      <c r="O37" s="178"/>
      <c r="P37" s="210"/>
      <c r="U37" s="208"/>
      <c r="V37" s="208"/>
      <c r="X37" s="275"/>
      <c r="Y37" s="274"/>
      <c r="Z37" s="274"/>
    </row>
    <row r="38" spans="2:28" x14ac:dyDescent="0.25">
      <c r="B38" s="273" t="s">
        <v>26</v>
      </c>
      <c r="C38" s="274"/>
      <c r="D38" s="69" t="s">
        <v>27</v>
      </c>
      <c r="E38" s="221"/>
      <c r="F38" s="273" t="s">
        <v>26</v>
      </c>
      <c r="G38" s="274"/>
      <c r="H38" s="69" t="s">
        <v>27</v>
      </c>
      <c r="I38" s="10"/>
      <c r="J38" s="211" t="s">
        <v>28</v>
      </c>
      <c r="L38" s="281" t="s">
        <v>46</v>
      </c>
      <c r="M38" s="274"/>
      <c r="N38" s="282"/>
      <c r="O38" s="67"/>
      <c r="P38" s="4"/>
      <c r="R38" s="279"/>
      <c r="S38" s="274"/>
      <c r="T38" s="274"/>
      <c r="U38" s="209"/>
      <c r="V38" s="209"/>
      <c r="X38" s="279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6.8783966799999999E-2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4.2531585266666672E-2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2.4929068266666667E-2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1.8277800266666668E-2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6" t="s">
        <v>14</v>
      </c>
      <c r="C48" s="277"/>
      <c r="D48" s="278"/>
      <c r="E48" s="3"/>
      <c r="F48" s="276" t="str">
        <f>B48</f>
        <v>cinema_track</v>
      </c>
      <c r="G48" s="277"/>
      <c r="H48" s="278"/>
      <c r="I48" s="3"/>
      <c r="J48" s="210"/>
      <c r="L48" s="280" t="str">
        <f>F48</f>
        <v>cinema_track</v>
      </c>
      <c r="M48" s="277"/>
      <c r="N48" s="278"/>
      <c r="O48" s="178"/>
      <c r="P48" s="210"/>
      <c r="U48" s="208"/>
      <c r="V48" s="208"/>
      <c r="X48" s="275"/>
      <c r="Y48" s="274"/>
      <c r="Z48" s="274"/>
    </row>
    <row r="49" spans="2:28" x14ac:dyDescent="0.25">
      <c r="B49" s="273" t="s">
        <v>26</v>
      </c>
      <c r="C49" s="274"/>
      <c r="D49" s="69" t="s">
        <v>27</v>
      </c>
      <c r="E49" s="221"/>
      <c r="F49" s="273" t="s">
        <v>26</v>
      </c>
      <c r="G49" s="274"/>
      <c r="H49" s="69" t="s">
        <v>27</v>
      </c>
      <c r="I49" s="10"/>
      <c r="J49" s="211" t="s">
        <v>28</v>
      </c>
      <c r="L49" s="281" t="s">
        <v>46</v>
      </c>
      <c r="M49" s="274"/>
      <c r="N49" s="282"/>
      <c r="O49" s="67"/>
      <c r="P49" s="4"/>
      <c r="R49" s="279"/>
      <c r="S49" s="274"/>
      <c r="T49" s="274"/>
      <c r="U49" s="209"/>
      <c r="V49" s="209"/>
      <c r="X49" s="279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6.1487775095238097E-2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4.16115809047619E-2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2.6420933619047609E-2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1.4465071833333334E-2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6" t="s">
        <v>15</v>
      </c>
      <c r="C59" s="277"/>
      <c r="D59" s="278"/>
      <c r="E59" s="3"/>
      <c r="F59" s="276" t="str">
        <f>B59</f>
        <v>cinema_semitrack</v>
      </c>
      <c r="G59" s="277"/>
      <c r="H59" s="278"/>
      <c r="I59" s="3"/>
      <c r="J59" s="210"/>
      <c r="L59" s="280" t="str">
        <f>F59</f>
        <v>cinema_semitrack</v>
      </c>
      <c r="M59" s="277"/>
      <c r="N59" s="278"/>
      <c r="O59" s="178"/>
      <c r="P59" s="210"/>
      <c r="U59" s="208"/>
      <c r="V59" s="208"/>
      <c r="X59" s="275"/>
      <c r="Y59" s="274"/>
      <c r="Z59" s="274"/>
    </row>
    <row r="60" spans="2:28" x14ac:dyDescent="0.25">
      <c r="B60" s="273" t="s">
        <v>26</v>
      </c>
      <c r="C60" s="274"/>
      <c r="D60" s="69" t="s">
        <v>27</v>
      </c>
      <c r="E60" s="221"/>
      <c r="F60" s="273" t="s">
        <v>26</v>
      </c>
      <c r="G60" s="274"/>
      <c r="H60" s="69" t="s">
        <v>27</v>
      </c>
      <c r="I60" s="10"/>
      <c r="J60" s="211" t="s">
        <v>28</v>
      </c>
      <c r="L60" s="281" t="s">
        <v>46</v>
      </c>
      <c r="M60" s="274"/>
      <c r="N60" s="282"/>
      <c r="O60" s="67"/>
      <c r="P60" s="4"/>
      <c r="R60" s="279"/>
      <c r="S60" s="274"/>
      <c r="T60" s="274"/>
      <c r="U60" s="209"/>
      <c r="V60" s="209"/>
      <c r="X60" s="279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6.3508869333333329E-2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4.2858485857142858E-2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2.7275866380952384E-2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1.5456564333333332E-2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6" t="s">
        <v>16</v>
      </c>
      <c r="C70" s="277"/>
      <c r="D70" s="278"/>
      <c r="E70" s="3"/>
      <c r="F70" s="276" t="str">
        <f>B70</f>
        <v>breakdance_track</v>
      </c>
      <c r="G70" s="277"/>
      <c r="H70" s="278"/>
      <c r="I70" s="3"/>
      <c r="J70" s="210"/>
      <c r="L70" s="280" t="str">
        <f>F70</f>
        <v>breakdance_track</v>
      </c>
      <c r="M70" s="277"/>
      <c r="N70" s="278"/>
      <c r="O70" s="178"/>
      <c r="P70" s="210"/>
      <c r="U70" s="208"/>
      <c r="V70" s="208"/>
      <c r="X70" s="275"/>
      <c r="Y70" s="274"/>
      <c r="Z70" s="274"/>
    </row>
    <row r="71" spans="2:28" x14ac:dyDescent="0.25">
      <c r="B71" s="273" t="s">
        <v>26</v>
      </c>
      <c r="C71" s="274"/>
      <c r="D71" s="69" t="s">
        <v>27</v>
      </c>
      <c r="E71" s="221"/>
      <c r="F71" s="273" t="s">
        <v>26</v>
      </c>
      <c r="G71" s="274"/>
      <c r="H71" s="69" t="s">
        <v>27</v>
      </c>
      <c r="I71" s="10"/>
      <c r="J71" s="211" t="s">
        <v>28</v>
      </c>
      <c r="L71" s="281" t="s">
        <v>46</v>
      </c>
      <c r="M71" s="274"/>
      <c r="N71" s="282"/>
      <c r="O71" s="67"/>
      <c r="P71" s="4"/>
      <c r="R71" s="279"/>
      <c r="S71" s="274"/>
      <c r="T71" s="274"/>
      <c r="U71" s="209"/>
      <c r="V71" s="209"/>
      <c r="X71" s="279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7.5452414593750003E-2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3.8158042187500005E-2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1.8273288156250001E-2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1.0210079965625E-2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6" t="s">
        <v>17</v>
      </c>
      <c r="C81" s="277"/>
      <c r="D81" s="278"/>
      <c r="E81" s="3"/>
      <c r="F81" s="276" t="str">
        <f>B81</f>
        <v>breakdance_semitrack</v>
      </c>
      <c r="G81" s="277"/>
      <c r="H81" s="278"/>
      <c r="I81" s="3"/>
      <c r="J81" s="210"/>
      <c r="L81" s="280" t="str">
        <f>F81</f>
        <v>breakdance_semitrack</v>
      </c>
      <c r="M81" s="277"/>
      <c r="N81" s="278"/>
      <c r="O81" s="178"/>
      <c r="P81" s="210"/>
      <c r="U81" s="208"/>
      <c r="V81" s="208"/>
      <c r="X81" s="275"/>
      <c r="Y81" s="274"/>
      <c r="Z81" s="274"/>
    </row>
    <row r="82" spans="2:28" x14ac:dyDescent="0.25">
      <c r="B82" s="273" t="s">
        <v>26</v>
      </c>
      <c r="C82" s="274"/>
      <c r="D82" s="69" t="s">
        <v>27</v>
      </c>
      <c r="E82" s="221"/>
      <c r="F82" s="273" t="s">
        <v>26</v>
      </c>
      <c r="G82" s="274"/>
      <c r="H82" s="69" t="s">
        <v>27</v>
      </c>
      <c r="I82" s="10"/>
      <c r="J82" s="211" t="s">
        <v>28</v>
      </c>
      <c r="L82" s="281" t="s">
        <v>46</v>
      </c>
      <c r="M82" s="274"/>
      <c r="N82" s="282"/>
      <c r="O82" s="67"/>
      <c r="P82" s="4"/>
      <c r="R82" s="279"/>
      <c r="S82" s="274"/>
      <c r="T82" s="274"/>
      <c r="U82" s="209"/>
      <c r="V82" s="209"/>
      <c r="X82" s="279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7.9293724937499976E-2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3.821628521875E-2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1.8455877671874999E-2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1.0444702146874998E-2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6" t="s">
        <v>18</v>
      </c>
      <c r="C92" s="277"/>
      <c r="D92" s="278"/>
      <c r="E92" s="3"/>
      <c r="F92" s="276" t="str">
        <f>B92</f>
        <v>bartender_track</v>
      </c>
      <c r="G92" s="277"/>
      <c r="H92" s="278"/>
      <c r="I92" s="3"/>
      <c r="J92" s="210"/>
      <c r="L92" s="280" t="str">
        <f>F92</f>
        <v>bartender_track</v>
      </c>
      <c r="M92" s="277"/>
      <c r="N92" s="278"/>
      <c r="O92" s="178"/>
      <c r="P92" s="210"/>
      <c r="U92" s="208"/>
      <c r="V92" s="208"/>
      <c r="X92" s="275"/>
      <c r="Y92" s="274"/>
      <c r="Z92" s="274"/>
    </row>
    <row r="93" spans="2:28" x14ac:dyDescent="0.25">
      <c r="B93" s="273" t="s">
        <v>26</v>
      </c>
      <c r="C93" s="274"/>
      <c r="D93" s="69" t="s">
        <v>27</v>
      </c>
      <c r="E93" s="221"/>
      <c r="F93" s="273" t="s">
        <v>26</v>
      </c>
      <c r="G93" s="274"/>
      <c r="H93" s="69" t="s">
        <v>27</v>
      </c>
      <c r="I93" s="10"/>
      <c r="J93" s="211" t="s">
        <v>28</v>
      </c>
      <c r="L93" s="281" t="s">
        <v>46</v>
      </c>
      <c r="M93" s="274"/>
      <c r="N93" s="282"/>
      <c r="O93" s="67"/>
      <c r="P93" s="4"/>
      <c r="R93" s="279"/>
      <c r="S93" s="274"/>
      <c r="T93" s="274"/>
      <c r="U93" s="209"/>
      <c r="V93" s="209"/>
      <c r="X93" s="279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6.1267784095238094E-2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4.1539619095238095E-2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2.2487464095238094E-2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1.2618574619047621E-2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6" t="s">
        <v>19</v>
      </c>
      <c r="C103" s="277"/>
      <c r="D103" s="278"/>
      <c r="E103" s="3"/>
      <c r="F103" s="276" t="str">
        <f>B103</f>
        <v>bartender_semitrack</v>
      </c>
      <c r="G103" s="277"/>
      <c r="H103" s="278"/>
      <c r="I103" s="3"/>
      <c r="J103" s="210"/>
      <c r="L103" s="280" t="str">
        <f>F103</f>
        <v>bartender_semitrack</v>
      </c>
      <c r="M103" s="277"/>
      <c r="N103" s="278"/>
      <c r="O103" s="178"/>
      <c r="P103" s="210"/>
      <c r="U103" s="208"/>
      <c r="V103" s="208"/>
      <c r="X103" s="275"/>
      <c r="Y103" s="274"/>
      <c r="Z103" s="274"/>
    </row>
    <row r="104" spans="2:28" x14ac:dyDescent="0.25">
      <c r="B104" s="273" t="s">
        <v>26</v>
      </c>
      <c r="C104" s="274"/>
      <c r="D104" s="69" t="s">
        <v>27</v>
      </c>
      <c r="E104" s="221"/>
      <c r="F104" s="273" t="s">
        <v>26</v>
      </c>
      <c r="G104" s="274"/>
      <c r="H104" s="69" t="s">
        <v>27</v>
      </c>
      <c r="I104" s="10"/>
      <c r="J104" s="211" t="s">
        <v>28</v>
      </c>
      <c r="L104" s="281" t="s">
        <v>46</v>
      </c>
      <c r="M104" s="274"/>
      <c r="N104" s="282"/>
      <c r="O104" s="67"/>
      <c r="P104" s="4"/>
      <c r="R104" s="279"/>
      <c r="S104" s="274"/>
      <c r="T104" s="274"/>
      <c r="U104" s="209"/>
      <c r="V104" s="209"/>
      <c r="X104" s="279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6.3734913857142847E-2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4.3142481809523806E-2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2.3475183380952381E-2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1.2726224428571428E-2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L1" workbookViewId="0">
      <selection activeCell="X33" sqref="X33:AB24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fruit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fruit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O1" workbookViewId="0">
      <selection activeCell="X33" sqref="X33:AC15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breakfast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breakfast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G10" workbookViewId="0">
      <selection activeCell="X33" sqref="X33:AB107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breakfast_track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breakfast_track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topLeftCell="M10" workbookViewId="0">
      <selection activeCell="X33" sqref="X33:AB11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breakfast_semitrack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breakfast_semitrack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topLeftCell="M1" workbookViewId="0">
      <selection activeCell="X33" sqref="X33:AB275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cinema_track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cinema_track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zoomScale="70" zoomScaleNormal="70" workbookViewId="0">
      <selection activeCell="X33" sqref="X33:AB261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cinema_semitrack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cinema_semitrack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topLeftCell="G1" workbookViewId="0">
      <selection activeCell="X33" sqref="X33:AB20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breakdance_track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breakdance_track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topLeftCell="F1" workbookViewId="0">
      <selection activeCell="Y14" sqref="Y1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breakdance_semitrack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breakdance_semitrack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topLeftCell="L1" workbookViewId="0">
      <selection activeCell="AA26" sqref="AA2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bartender_track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bartender_track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topLeftCell="M1" workbookViewId="0">
      <selection activeCell="AB202" sqref="X33:AB20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303" t="str">
        <f>CONCATENATE("Summary [ ",'Summary (auto)'!$C$3," ]")</f>
        <v>Summary [ MPEG-151 ]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8"/>
      <c r="S2" s="214"/>
      <c r="T2" s="141" t="str">
        <f>$B$2</f>
        <v>bartender_semitrack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199"/>
      <c r="AL2" s="161" t="str">
        <f>$B$2</f>
        <v>bartender_semitrack</v>
      </c>
      <c r="AM2" s="297" t="s">
        <v>49</v>
      </c>
      <c r="AN2" s="268"/>
      <c r="AO2" s="268"/>
      <c r="AP2" s="268"/>
      <c r="AQ2" s="293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5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5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6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6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0"/>
      <c r="C5" s="25" t="s">
        <v>33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1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7" t="s">
        <v>34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9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7" t="s">
        <v>35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9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7" t="s">
        <v>37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9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9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1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2"/>
      <c r="C16" s="25" t="s">
        <v>33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2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9"/>
      <c r="C17" s="27" t="s">
        <v>34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9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9"/>
      <c r="C18" s="27" t="s">
        <v>35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9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9"/>
      <c r="C19" s="27" t="s">
        <v>37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9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9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9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8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8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84"/>
      <c r="AW21" s="285"/>
      <c r="AX21" s="285"/>
    </row>
    <row r="22" spans="2:56" s="8" customFormat="1" ht="13.5" customHeight="1" thickBot="1" x14ac:dyDescent="0.3">
      <c r="B22" s="28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8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300"/>
      <c r="C23" s="25" t="s">
        <v>33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30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9"/>
      <c r="C24" s="27" t="s">
        <v>34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9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9"/>
      <c r="C25" s="27" t="s">
        <v>35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9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9"/>
      <c r="C26" s="27" t="s">
        <v>37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9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0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90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14"/>
      <c r="T31" s="21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199"/>
      <c r="AL31" s="199"/>
      <c r="AM31" s="304" t="s">
        <v>69</v>
      </c>
      <c r="AN31" s="277"/>
      <c r="AO31" s="277"/>
      <c r="AP31" s="277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91" t="s">
        <v>71</v>
      </c>
      <c r="C33" s="25" t="s">
        <v>33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91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91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7" t="s">
        <v>34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9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9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9"/>
      <c r="C35" s="27" t="s">
        <v>35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9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9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9"/>
      <c r="C36" s="27" t="s">
        <v>37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9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9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9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9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9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1" t="s">
        <v>72</v>
      </c>
      <c r="C38" s="25" t="s">
        <v>33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91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91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9"/>
      <c r="C39" s="27" t="s">
        <v>34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9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9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9"/>
      <c r="C40" s="27" t="s">
        <v>35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9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9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9"/>
      <c r="C41" s="27" t="s">
        <v>37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9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9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9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9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9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1" t="s">
        <v>73</v>
      </c>
      <c r="C43" s="25" t="s">
        <v>33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91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91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9"/>
      <c r="C44" s="27" t="s">
        <v>34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9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9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9"/>
      <c r="C45" s="27" t="s">
        <v>35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9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9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9"/>
      <c r="C46" s="27" t="s">
        <v>37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9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9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9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9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9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1" t="s">
        <v>74</v>
      </c>
      <c r="C48" s="25" t="s">
        <v>33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91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91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9"/>
      <c r="C49" s="27" t="s">
        <v>34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9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9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9"/>
      <c r="C50" s="27" t="s">
        <v>35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9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9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9"/>
      <c r="C51" s="27" t="s">
        <v>37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9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9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9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9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9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1" t="s">
        <v>75</v>
      </c>
      <c r="C53" s="25" t="s">
        <v>33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91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91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9"/>
      <c r="C54" s="27" t="s">
        <v>34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9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9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9"/>
      <c r="C55" s="27" t="s">
        <v>35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9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9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9"/>
      <c r="C56" s="27" t="s">
        <v>37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9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9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9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9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9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1" t="s">
        <v>76</v>
      </c>
      <c r="C58" s="25" t="s">
        <v>33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91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91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9"/>
      <c r="C59" s="27" t="s">
        <v>34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9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9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9"/>
      <c r="C60" s="27" t="s">
        <v>35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9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9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9"/>
      <c r="C61" s="27" t="s">
        <v>37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9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9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9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9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9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1" t="s">
        <v>77</v>
      </c>
      <c r="C63" s="25" t="s">
        <v>33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91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91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9"/>
      <c r="C64" s="27" t="s">
        <v>34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9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9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9"/>
      <c r="C65" s="27" t="s">
        <v>35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9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9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7" t="s">
        <v>37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9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9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9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9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9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1" t="s">
        <v>78</v>
      </c>
      <c r="C68" s="25" t="s">
        <v>33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91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91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9"/>
      <c r="C69" s="27" t="s">
        <v>34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9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9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9"/>
      <c r="C70" s="27" t="s">
        <v>35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9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9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9"/>
      <c r="C71" s="27" t="s">
        <v>37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9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9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9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9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9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1" t="s">
        <v>79</v>
      </c>
      <c r="C73" s="25" t="s">
        <v>33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91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91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9"/>
      <c r="C74" s="27" t="s">
        <v>34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9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9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9"/>
      <c r="C75" s="27" t="s">
        <v>35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9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9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9"/>
      <c r="C76" s="27" t="s">
        <v>37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9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9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9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9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9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1" t="s">
        <v>80</v>
      </c>
      <c r="C78" s="25" t="s">
        <v>33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91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91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9"/>
      <c r="C79" s="27" t="s">
        <v>34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9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9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9"/>
      <c r="C80" s="27" t="s">
        <v>35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9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9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9"/>
      <c r="C81" s="27" t="s">
        <v>37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9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9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9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9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9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8" t="s">
        <v>81</v>
      </c>
      <c r="C83" s="25" t="s">
        <v>33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8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8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9"/>
      <c r="C84" s="27" t="s">
        <v>34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9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9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9"/>
      <c r="C85" s="27" t="s">
        <v>35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9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9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9"/>
      <c r="C86" s="27" t="s">
        <v>37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9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9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0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90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0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8" t="s">
        <v>82</v>
      </c>
      <c r="C88" s="25" t="s">
        <v>33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8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8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9"/>
      <c r="C89" s="27" t="s">
        <v>34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9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9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9"/>
      <c r="C90" s="27" t="s">
        <v>35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9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9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9"/>
      <c r="C91" s="27" t="s">
        <v>37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9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9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90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90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0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8" t="s">
        <v>83</v>
      </c>
      <c r="C93" s="25" t="s">
        <v>33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8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8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9"/>
      <c r="C94" s="27" t="s">
        <v>34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9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9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9"/>
      <c r="C95" s="27" t="s">
        <v>35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9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9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9"/>
      <c r="C96" s="27" t="s">
        <v>37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9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9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90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90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0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8" t="s">
        <v>84</v>
      </c>
      <c r="C98" s="25" t="s">
        <v>33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8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8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9"/>
      <c r="C99" s="27" t="s">
        <v>34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9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9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9"/>
      <c r="C100" s="27" t="s">
        <v>35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9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9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9"/>
      <c r="C101" s="27" t="s">
        <v>37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9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9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90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90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0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8" t="s">
        <v>85</v>
      </c>
      <c r="C103" s="25" t="s">
        <v>33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8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8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9"/>
      <c r="C104" s="27" t="s">
        <v>34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9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9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9"/>
      <c r="C105" s="27" t="s">
        <v>35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9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9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9"/>
      <c r="C106" s="27" t="s">
        <v>37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9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9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90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90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0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8" t="s">
        <v>86</v>
      </c>
      <c r="C108" s="25" t="s">
        <v>33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8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8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9"/>
      <c r="C109" s="27" t="s">
        <v>34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9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9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9"/>
      <c r="C110" s="27" t="s">
        <v>35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9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9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9"/>
      <c r="C111" s="27" t="s">
        <v>37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9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9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0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90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0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8" t="s">
        <v>87</v>
      </c>
      <c r="C113" s="25" t="s">
        <v>33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8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8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9"/>
      <c r="C114" s="27" t="s">
        <v>34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9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9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9"/>
      <c r="C115" s="27" t="s">
        <v>35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9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9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9"/>
      <c r="C116" s="27" t="s">
        <v>37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9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9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0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90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0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8" t="s">
        <v>88</v>
      </c>
      <c r="C118" s="25" t="s">
        <v>33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8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8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9"/>
      <c r="C119" s="27" t="s">
        <v>34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9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9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9"/>
      <c r="C120" s="27" t="s">
        <v>35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9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9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9"/>
      <c r="C121" s="27" t="s">
        <v>37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9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9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0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90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0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8" t="s">
        <v>89</v>
      </c>
      <c r="C123" s="25" t="s">
        <v>33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8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8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9"/>
      <c r="C124" s="27" t="s">
        <v>34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9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9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9"/>
      <c r="C125" s="27" t="s">
        <v>35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9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9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9"/>
      <c r="C126" s="27" t="s">
        <v>37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9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9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0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90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0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8" t="s">
        <v>90</v>
      </c>
      <c r="C128" s="25" t="s">
        <v>33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8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8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9"/>
      <c r="C129" s="27" t="s">
        <v>34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9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9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9"/>
      <c r="C130" s="27" t="s">
        <v>35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9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9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9"/>
      <c r="C131" s="27" t="s">
        <v>37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9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9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0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90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0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8" t="s">
        <v>91</v>
      </c>
      <c r="C133" s="25" t="s">
        <v>33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8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8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9"/>
      <c r="C134" s="27" t="s">
        <v>34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9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9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9"/>
      <c r="C135" s="27" t="s">
        <v>35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9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9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9"/>
      <c r="C136" s="27" t="s">
        <v>37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9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9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0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90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0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8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8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8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9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9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9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9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9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9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9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9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9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0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90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0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8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8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8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9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9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9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9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9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9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9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9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9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0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90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0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8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8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8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9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9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9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9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9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9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9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9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9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0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90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0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8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8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8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9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9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9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9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9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9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9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9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9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0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90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0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8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8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8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9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9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9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9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9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9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9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9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9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0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90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0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8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8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8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9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9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9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9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9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9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9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9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9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0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90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0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8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8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8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9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9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9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9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9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9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9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9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9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0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90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0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8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8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8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9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9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9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9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9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9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9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9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9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0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90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0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8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8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8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9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9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9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9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9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9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9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9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9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0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90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0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8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8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8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9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9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9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9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9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9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9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9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9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0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90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0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8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8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8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9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9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9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9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9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9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9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9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9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0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90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0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8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8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8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9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9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9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9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9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9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9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9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9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0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90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0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8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8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8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9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9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9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9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9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9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9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9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9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0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90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0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8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8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8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9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9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9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9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9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9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9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9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9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0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90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0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8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8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8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9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9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9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9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9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9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9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9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9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0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90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0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8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8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8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9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9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9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9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9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9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9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9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9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0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90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0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8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8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8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9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9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9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9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9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9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9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9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9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0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90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0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8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8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8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9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9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9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9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9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9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9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9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9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0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90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0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8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8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8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9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9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9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9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9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9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9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9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9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0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90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0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8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8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8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9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9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9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9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9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9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9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9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9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0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90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0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8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8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8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9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9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9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9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9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9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9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9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9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0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90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0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8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8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8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9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9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9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9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9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9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9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9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9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0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90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0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8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8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8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9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9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9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9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9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9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9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9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9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0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90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0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8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8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8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9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9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9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9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9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9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9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9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9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0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90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0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8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8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8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9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9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9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9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9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9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9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9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9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0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90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0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8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8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8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9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9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9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9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9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9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9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9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9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0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90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0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8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8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8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9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9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9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9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9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9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9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9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9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0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90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0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8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8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8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9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9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9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9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9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9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9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9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9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0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90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0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8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8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8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9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9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9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9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9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9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9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9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9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0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90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0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8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8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8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9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9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9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9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9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9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9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9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9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0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90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0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8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8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8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9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9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9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9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9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9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9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9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9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0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90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0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8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8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8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9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9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9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9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9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9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9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9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9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0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90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0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8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8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8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9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9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9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9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9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9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9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9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9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0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90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0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8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8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8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9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9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9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9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9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9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9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9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9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0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90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0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8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8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8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9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9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9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9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9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9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9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9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9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0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90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0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8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8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8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9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9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9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9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9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9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9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9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9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0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90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0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8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8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8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9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9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9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9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9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9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9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9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9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0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90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0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8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8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8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9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9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9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9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9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9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9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9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9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0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90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0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8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8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8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9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9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9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9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9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9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9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9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9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0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90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0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8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8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8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9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9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9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9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9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9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9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9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9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0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90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0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8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8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8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9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9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9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9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9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9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9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9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9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0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90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0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8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8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8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9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9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9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9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9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9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9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9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9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0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90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0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8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8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8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9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9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9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9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9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9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9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9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9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0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90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0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8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8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8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9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9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9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9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9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9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9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9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9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0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90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0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8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8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8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9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9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9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9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9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9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9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9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9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0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90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0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8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8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8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9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9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9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9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9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9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9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9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9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0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90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0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8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8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8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9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9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9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9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9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9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9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9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9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0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90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0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8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8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8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9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9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9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9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9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9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9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9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9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0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90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0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8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8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8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9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9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9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9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9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9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9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9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9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0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90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0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8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8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8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9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9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9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9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9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9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9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9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9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0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90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0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8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8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8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9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9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9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9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9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9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9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9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9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0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90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0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8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8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8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9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9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9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9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9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9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9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9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9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0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90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0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8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8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8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9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9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9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9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9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9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9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9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9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0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90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0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8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8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8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9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9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9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9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9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9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9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9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9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0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90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0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8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8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8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9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9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9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9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9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9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9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9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9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0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90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0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8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8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8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9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9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9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9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9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9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9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9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9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0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90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0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8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8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8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9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9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9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9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9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9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9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9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9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0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90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0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8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8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8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9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9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9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9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9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9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9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9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9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0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90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0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8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8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8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9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9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9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9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9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9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9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9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9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0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90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0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8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8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8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9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9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9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9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9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9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9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9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9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0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90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0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8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8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8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9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9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9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9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9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9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9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9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9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0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90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0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8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8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8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9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9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9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9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9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9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9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9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9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0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90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0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8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8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8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9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9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9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9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9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9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9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9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9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0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90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0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8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8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8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9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9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9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9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9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9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9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9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9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0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90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0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8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8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8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9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9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9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9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9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9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9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9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9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0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90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0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8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8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8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9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9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9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9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9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9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9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9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9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0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90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0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8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8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8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9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9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9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9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9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9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9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9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9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0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90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0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8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8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8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9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9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9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9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9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9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9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9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9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0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90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0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8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8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8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9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9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9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9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9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9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9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9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9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0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90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0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8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8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8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9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9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9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9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9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9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9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9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9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0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90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0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8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8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8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9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9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9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9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9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9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9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9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9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0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90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0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8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8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8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9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9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9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9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9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9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9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9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9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0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90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0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8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8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8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9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9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9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9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9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9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9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9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9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0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90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0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8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8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8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9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9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9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9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9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9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9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9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9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0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90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0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8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8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8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9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9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9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9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9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9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9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9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9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0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90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0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8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8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8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9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9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9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9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9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9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9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9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9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0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90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0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8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8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8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9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9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9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9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9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9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9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9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9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0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90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0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8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8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8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9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9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9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9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9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9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9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9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9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0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90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0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8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8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8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9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9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9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9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9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9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9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9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9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0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90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0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8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8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8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9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9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9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9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9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9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9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9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9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0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90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0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8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8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8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9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9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9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9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9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9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9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9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9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0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90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0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8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8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8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9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9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9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9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9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9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9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9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9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0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90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0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8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8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8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9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9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9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9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9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9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9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9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9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0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90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0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8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8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8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9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9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9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9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9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9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9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9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9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0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90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0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8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8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8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9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9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9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9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9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9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9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9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9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0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90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0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8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8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8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9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9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9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9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9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9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9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9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9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0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90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0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8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8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8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9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9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9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9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9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9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9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9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9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0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90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0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8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8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8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9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9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9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9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9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9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9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9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9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0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90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0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8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8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8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9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9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9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9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9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9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9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9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9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0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90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0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8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8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8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9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9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9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9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9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9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9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9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9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0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90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0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8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8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8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9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9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9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9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9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9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9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9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9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0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90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0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8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8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8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9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9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9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9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9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9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9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9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9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0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90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0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8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8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8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9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9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9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9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9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9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9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9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9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0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90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0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8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8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8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9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9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9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9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9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9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9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9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9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0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90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0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8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8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8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9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9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9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9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9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9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9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9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9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0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90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0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8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8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8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9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9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9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9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9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9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9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9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9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0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90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0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8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8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8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9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9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9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9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9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9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9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9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9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0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90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0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8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8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8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9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9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9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9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9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9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9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9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9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0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90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0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8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8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8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9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9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9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9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9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9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9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9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9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0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90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0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8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8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8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9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9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9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9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9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9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9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9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9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0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90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0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8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8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9"/>
      <c r="C642" s="27" t="s">
        <v>34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9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9"/>
      <c r="C643" s="27" t="s">
        <v>35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9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9"/>
      <c r="C644" s="27" t="s">
        <v>37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9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0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0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30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9"/>
      <c r="C647" s="27" t="s">
        <v>34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9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9"/>
      <c r="C648" s="27" t="s">
        <v>35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9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9"/>
      <c r="C649" s="27" t="s">
        <v>37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9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0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0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298" t="s">
        <v>194</v>
      </c>
      <c r="C651" s="25" t="s">
        <v>33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298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9"/>
      <c r="C652" s="27" t="s">
        <v>34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9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9"/>
      <c r="C653" s="27" t="s">
        <v>35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9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9"/>
      <c r="C654" s="27" t="s">
        <v>37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9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0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0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6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85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85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85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85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6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85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85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85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85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6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85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85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85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85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2025-06-25T11:17:07Z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