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99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<sst xmlns="http://schemas.openxmlformats.org/spreadsheetml/2006/main" count="28">
  <si>
    <t>第一周</t>
  </si>
  <si>
    <t>第二周</t>
  </si>
  <si>
    <t>第三周</t>
  </si>
  <si>
    <t>第四周</t>
  </si>
  <si>
    <t>第五周</t>
  </si>
  <si>
    <t>第六周</t>
  </si>
  <si>
    <t>总人数</t>
  </si>
  <si>
    <t>参会人数</t>
  </si>
  <si>
    <t>参会人次</t>
  </si>
  <si>
    <t>参会率</t>
  </si>
  <si>
    <t>新增会员</t>
  </si>
  <si>
    <t>复盘数</t>
  </si>
  <si>
    <t>复盘率</t>
  </si>
  <si>
    <t>周一</t>
  </si>
  <si>
    <t>周二</t>
  </si>
  <si>
    <t>周三</t>
  </si>
  <si>
    <t>周四</t>
  </si>
  <si>
    <t>周五</t>
  </si>
  <si>
    <t>周六</t>
  </si>
  <si>
    <t>周日</t>
  </si>
  <si>
    <t>汇总</t>
  </si>
  <si>
    <t>12.4-12.10</t>
  </si>
  <si>
    <t>12.11-11.17</t>
  </si>
  <si>
    <t>12.18-12.24</t>
  </si>
  <si>
    <t>12.25-12.31</t>
  </si>
  <si>
    <t>1.1-1.7</t>
  </si>
  <si>
    <t>1.8-1.14</t>
  </si>
  <si>
    <t>1.15-1.21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</si>
</sst>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indexed="8"/>
      <name val="宋体"/>
      <charset val="134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b/>
      <sz val="15"/>
      <color indexed="62"/>
      <name val="宋体"/>
      <charset val="134"/>
    </font>
    <font>
      <b/>
      <sz val="11"/>
      <color indexed="52"/>
      <name val="宋体"/>
      <charset val="0"/>
    </font>
    <font>
      <u/>
      <sz val="11"/>
      <color indexed="12"/>
      <name val="宋体"/>
      <charset val="0"/>
    </font>
    <font>
      <sz val="11"/>
      <color indexed="62"/>
      <name val="宋体"/>
      <charset val="0"/>
    </font>
    <font>
      <b/>
      <sz val="18"/>
      <color indexed="62"/>
      <name val="宋体"/>
      <charset val="134"/>
    </font>
    <font>
      <sz val="11"/>
      <color indexed="52"/>
      <name val="宋体"/>
      <charset val="0"/>
    </font>
    <font>
      <sz val="11"/>
      <color indexed="60"/>
      <name val="宋体"/>
      <charset val="0"/>
    </font>
    <font>
      <sz val="11"/>
      <color indexed="17"/>
      <name val="宋体"/>
      <charset val="0"/>
    </font>
    <font>
      <b/>
      <sz val="11"/>
      <color indexed="62"/>
      <name val="宋体"/>
      <charset val="134"/>
    </font>
    <font>
      <u/>
      <sz val="11"/>
      <color indexed="20"/>
      <name val="宋体"/>
      <charset val="0"/>
    </font>
    <font>
      <b/>
      <sz val="11"/>
      <color indexed="63"/>
      <name val="宋体"/>
      <charset val="0"/>
    </font>
    <font>
      <sz val="11"/>
      <color indexed="10"/>
      <name val="宋体"/>
      <charset val="0"/>
    </font>
    <font>
      <b/>
      <sz val="11"/>
      <color indexed="8"/>
      <name val="宋体"/>
      <charset val="0"/>
    </font>
    <font>
      <b/>
      <sz val="11"/>
      <color indexed="9"/>
      <name val="宋体"/>
      <charset val="0"/>
    </font>
    <font>
      <i/>
      <sz val="11"/>
      <color indexed="23"/>
      <name val="宋体"/>
      <charset val="0"/>
    </font>
    <font>
      <b/>
      <sz val="13"/>
      <color indexed="62"/>
      <name val="宋体"/>
      <charset val="134"/>
    </font>
    <font>
      <b/>
      <sz val="11"/>
      <color indexed="8"/>
      <name val="宋体"/>
      <charset val="134"/>
    </font>
    <font>
      <b/>
      <sz val="10.5"/>
      <color indexed="8"/>
      <name val="宋体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0" fontId="16" fillId="11" borderId="9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0" fontId="20" fillId="0" borderId="1" xfId="0" applyFont="1" applyBorder="1" applyAlignment="1">
      <alignment vertical="center" wrapText="1"/>
    </xf>
    <xf numFmtId="9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强调文字颜色 4" xfId="3"/>
    <cellStyle name="千位分隔[0]" xfId="4" builtinId="6"/>
    <cellStyle name="百分比" xfId="5" builtinId="5"/>
    <cellStyle name="标题" xfId="6"/>
    <cellStyle name="货币[0]" xfId="7" builtinId="7"/>
    <cellStyle name="20% - 强调文字颜色 3" xfId="8"/>
    <cellStyle name="输入" xfId="9"/>
    <cellStyle name="差" xfId="10"/>
    <cellStyle name="40% - 强调文字颜色 3" xfId="11"/>
    <cellStyle name="60% - 强调文字颜色 3" xfId="12"/>
    <cellStyle name="超链接" xfId="13" builtinId="8"/>
    <cellStyle name="已访问的超链接" xfId="14" builtinId="9"/>
    <cellStyle name="注释" xfId="15"/>
    <cellStyle name="警告文本" xfId="16"/>
    <cellStyle name="标题 4" xfId="17"/>
    <cellStyle name="60% - 强调文字颜色 2" xfId="18"/>
    <cellStyle name="解释性文本" xfId="19"/>
    <cellStyle name="标题 1" xfId="20"/>
    <cellStyle name="标题 2" xfId="21"/>
    <cellStyle name="标题 3" xfId="22"/>
    <cellStyle name="60% - 强调文字颜色 1" xfId="23"/>
    <cellStyle name="输出" xfId="24"/>
    <cellStyle name="60% - 强调文字颜色 4" xfId="25"/>
    <cellStyle name="计算" xfId="26"/>
    <cellStyle name="检查单元格" xfId="27"/>
    <cellStyle name="链接单元格" xfId="28"/>
    <cellStyle name="强调文字颜色 2" xfId="29"/>
    <cellStyle name="20% - 强调文字颜色 6" xfId="30"/>
    <cellStyle name="汇总" xfId="31"/>
    <cellStyle name="好" xfId="32"/>
    <cellStyle name="适中" xfId="33"/>
    <cellStyle name="强调文字颜色 1" xfId="34"/>
    <cellStyle name="20% - 强调文字颜色 5" xfId="35"/>
    <cellStyle name="20% - 强调文字颜色 1" xfId="36"/>
    <cellStyle name="40% - 强调文字颜色 1" xfId="37"/>
    <cellStyle name="20% - 强调文字颜色 2" xfId="38"/>
    <cellStyle name="40% - 强调文字颜色 2" xfId="39"/>
    <cellStyle name="强调文字颜色 3" xfId="40"/>
    <cellStyle name="20% - 强调文字颜色 4" xfId="41"/>
    <cellStyle name="40% - 强调文字颜色 4" xfId="42"/>
    <cellStyle name="强调文字颜色 5" xfId="43"/>
    <cellStyle name="40% - 强调文字颜色 5" xfId="44"/>
    <cellStyle name="60% - 强调文字颜色 5" xfId="45"/>
    <cellStyle name="强调文字颜色 6" xfId="46"/>
    <cellStyle name="40% - 强调文字颜色 6" xfId="47"/>
    <cellStyle name="60% - 强调文字颜色 6" xfId="4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2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参会人数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sheet1!$A$4</c:f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sheet1!$B$2:$F$2</c:f>
              <c:strCache>
                <c:ptCount val="5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</c:strCache>
            </c:strRef>
          </c:cat>
          <c:val>
            <c:numRef>
              <c:f>sheet1!$B$4:$F$4</c:f>
              <c:numCache>
                <c:ptCount val="5"/>
                <c:pt idx="0">
                  <c:v>38</c:v>
                </c:pt>
                <c:pt idx="1">
                  <c:v>60</c:v>
                </c:pt>
                <c:pt idx="2">
                  <c:v>54</c:v>
                </c:pt>
                <c:pt idx="3">
                  <c:v>50</c:v>
                </c:pt>
                <c:pt idx="4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参会人次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sheet1!$A$5</c:f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sheet1!$B$2:$G$2</c:f>
              <c:strCache>
                <c:ptCount val="6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  <c:pt idx="5">
                  <c:v>第六周</c:v>
                </c:pt>
              </c:strCache>
            </c:strRef>
          </c:cat>
          <c:val>
            <c:numRef>
              <c:f>sheet1!$B$5:$G$5</c:f>
              <c:numCache>
                <c:ptCount val="6"/>
                <c:pt idx="0">
                  <c:v>93</c:v>
                </c:pt>
                <c:pt idx="1">
                  <c:v>91</c:v>
                </c:pt>
                <c:pt idx="2">
                  <c:v>84</c:v>
                </c:pt>
                <c:pt idx="3">
                  <c:v>74</c:v>
                </c:pt>
                <c:pt idx="4">
                  <c:v>68</c:v>
                </c:pt>
                <c:pt idx="5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参会人数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sheet1!$B$2:$G$2</c:f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sheet1!$B$2:$G$2</c:f>
              <c:strCache>
                <c:ptCount val="6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  <c:pt idx="5">
                  <c:v>第六周</c:v>
                </c:pt>
              </c:strCache>
            </c:strRef>
          </c:cat>
          <c:val>
            <c:numRef>
              <c:f>sheet1!$B$4:$G$4</c:f>
              <c:numCache>
                <c:ptCount val="6"/>
                <c:pt idx="0">
                  <c:v>38</c:v>
                </c:pt>
                <c:pt idx="1">
                  <c:v>60</c:v>
                </c:pt>
                <c:pt idx="2">
                  <c:v>54</c:v>
                </c:pt>
                <c:pt idx="3">
                  <c:v>50</c:v>
                </c:pt>
                <c:pt idx="4">
                  <c:v>45</c:v>
                </c:pt>
                <c:pt idx="5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参会率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sheet1!$A$6</c:f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sheet1!$B$2:$G$2</c:f>
              <c:strCache>
                <c:ptCount val="6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  <c:pt idx="5">
                  <c:v>第六周</c:v>
                </c:pt>
              </c:strCache>
            </c:strRef>
          </c:cat>
          <c:val>
            <c:numRef>
              <c:f>sheet1!$B$6:$G$6</c:f>
              <c:numCache>
                <c:ptCount val="6"/>
                <c:pt idx="0">
                  <c:v>1</c:v>
                </c:pt>
                <c:pt idx="1">
                  <c:v>0.845070422535211</c:v>
                </c:pt>
                <c:pt idx="2">
                  <c:v>0.580645161290323</c:v>
                </c:pt>
                <c:pt idx="3">
                  <c:v>0.442477876106195</c:v>
                </c:pt>
                <c:pt idx="4">
                  <c:v>0.36</c:v>
                </c:pt>
                <c:pt idx="5">
                  <c:v>0.381944444444444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新增会员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sheet1!$A$7</c:f>
            </c:strRef>
          </c:tx>
          <c:spPr>
            <a:solidFill>
              <a:srgbClr val="F79646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sheet1!$B$2:$G$2</c:f>
              <c:strCache>
                <c:ptCount val="6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  <c:pt idx="5">
                  <c:v>第六周</c:v>
                </c:pt>
              </c:strCache>
            </c:strRef>
          </c:cat>
          <c:val>
            <c:numRef>
              <c:f>sheet1!$B$7:$G$7</c:f>
              <c:numCache>
                <c:ptCount val="6"/>
                <c:pt idx="0">
                  <c:v>38</c:v>
                </c:pt>
                <c:pt idx="1">
                  <c:v>33</c:v>
                </c:pt>
                <c:pt idx="2">
                  <c:v>22</c:v>
                </c:pt>
                <c:pt idx="3">
                  <c:v>20</c:v>
                </c:pt>
                <c:pt idx="4">
                  <c:v>12</c:v>
                </c:pt>
                <c:pt idx="5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复盘率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sheet1!$B$2:$G$2</c:f>
              <c:strCache>
                <c:ptCount val="6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  <c:pt idx="5">
                  <c:v>第六周</c:v>
                </c:pt>
              </c:strCache>
            </c:strRef>
          </c:cat>
          <c:val>
            <c:numRef>
              <c:f>sheet1!$B$9:$G$9</c:f>
              <c:numCache>
                <c:ptCount val="6"/>
                <c:pt idx="0">
                  <c:v>0.526315789473684</c:v>
                </c:pt>
                <c:pt idx="1">
                  <c:v>0.316666666666667</c:v>
                </c:pt>
                <c:pt idx="2">
                  <c:v>0.296296296296296</c:v>
                </c:pt>
                <c:pt idx="3">
                  <c:v>0.22</c:v>
                </c:pt>
                <c:pt idx="4">
                  <c:v>0.288888888888889</c:v>
                </c:pt>
                <c:pt idx="5">
                  <c:v>0.272727272727273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总积分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Sheet2!$B$1:$H$1</c:f>
            </c:strRef>
          </c:tx>
          <c:spPr>
            <a:solidFill>
              <a:srgbClr val="99CC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99CC00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99CC00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99CC00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99CC00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99CC00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99CC00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Sheet2!$B$1:$H$1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Sheet2!$B$2:$H$2</c:f>
              <c:numCache>
                <c:ptCount val="7"/>
                <c:pt idx="0">
                  <c:v>118</c:v>
                </c:pt>
                <c:pt idx="1">
                  <c:v>97</c:v>
                </c:pt>
                <c:pt idx="2">
                  <c:v>161</c:v>
                </c:pt>
                <c:pt idx="3">
                  <c:v>163</c:v>
                </c:pt>
                <c:pt idx="4">
                  <c:v>105</c:v>
                </c:pt>
                <c:pt idx="5">
                  <c:v>139</c:v>
                </c:pt>
                <c:pt idx="6">
                  <c:v>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4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上周积分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Sheet2!$B$1:$H$1</c:f>
            </c:strRef>
          </c:tx>
          <c:spPr>
            <a:solidFill>
              <a:srgbClr val="FF99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FF9900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2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3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4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5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6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宋体"/>
                      <a:ea typeface="宋体"/>
                      <a:cs typeface="宋体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Sheet2!$B$1:$H$1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Sheet2!$B$9:$H$9</c:f>
              <c:numCache>
                <c:ptCount val="7"/>
                <c:pt idx="0">
                  <c:v>28</c:v>
                </c:pt>
                <c:pt idx="1">
                  <c:v>19</c:v>
                </c:pt>
                <c:pt idx="2">
                  <c:v>46</c:v>
                </c:pt>
                <c:pt idx="3">
                  <c:v>25</c:v>
                </c:pt>
                <c:pt idx="4">
                  <c:v>10</c:v>
                </c:pt>
                <c:pt idx="5">
                  <c:v>19</c:v>
                </c:pt>
                <c:pt idx="6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ajorTickMark val="in"/>
        <c:minorTickMark val="none"/>
        <c:tickLblPos val="nextTo"/>
        <c:spPr>
          <a:ln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0</xdr:col>
      <xdr:colOff>10795</xdr:colOff>
      <xdr:row>10</xdr:row>
      <xdr:rowOff>0</xdr:rowOff>
    </xdr:from>
    <xdr:to>
      <xdr:col>5</xdr:col>
      <xdr:colOff>10795</xdr:colOff>
      <xdr:row>25</xdr:row>
      <xdr:rowOff>161925</xdr:rowOff>
    </xdr:to>
    <xdr:graphicFrame>
      <xdr:nvGraphicFramePr>
        <xdr:cNvPr id="1025" name="Chart 1"/>
        <xdr:cNvGraphicFramePr/>
      </xdr:nvGraphicFramePr>
      <xdr:xfrm>
        <a:off x="10795" y="1822450"/>
        <a:ext cx="3486785" cy="273367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0</xdr:col>
      <xdr:colOff>9525</xdr:colOff>
      <xdr:row>26</xdr:row>
      <xdr:rowOff>155575</xdr:rowOff>
    </xdr:from>
    <xdr:to>
      <xdr:col>5</xdr:col>
      <xdr:colOff>657225</xdr:colOff>
      <xdr:row>42</xdr:row>
      <xdr:rowOff>165735</xdr:rowOff>
    </xdr:to>
    <xdr:graphicFrame>
      <xdr:nvGraphicFramePr>
        <xdr:cNvPr id="1026" name="Chart 1"/>
        <xdr:cNvGraphicFramePr/>
      </xdr:nvGraphicFramePr>
      <xdr:xfrm>
        <a:off x="9525" y="4721225"/>
        <a:ext cx="4134485" cy="275336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0</xdr:col>
      <xdr:colOff>10795</xdr:colOff>
      <xdr:row>9</xdr:row>
      <xdr:rowOff>161925</xdr:rowOff>
    </xdr:from>
    <xdr:to>
      <xdr:col>5</xdr:col>
      <xdr:colOff>657225</xdr:colOff>
      <xdr:row>25</xdr:row>
      <xdr:rowOff>171450</xdr:rowOff>
    </xdr:to>
    <xdr:graphicFrame>
      <xdr:nvGraphicFramePr>
        <xdr:cNvPr id="1027" name="Chart 1"/>
        <xdr:cNvGraphicFramePr/>
      </xdr:nvGraphicFramePr>
      <xdr:xfrm>
        <a:off x="10795" y="1812925"/>
        <a:ext cx="4133215" cy="275272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  <xdr:twoCellAnchor editAs="twoCell">
    <xdr:from>
      <xdr:col>0</xdr:col>
      <xdr:colOff>13335</xdr:colOff>
      <xdr:row>61</xdr:row>
      <xdr:rowOff>3175</xdr:rowOff>
    </xdr:from>
    <xdr:to>
      <xdr:col>6</xdr:col>
      <xdr:colOff>13970</xdr:colOff>
      <xdr:row>77</xdr:row>
      <xdr:rowOff>3810</xdr:rowOff>
    </xdr:to>
    <xdr:graphicFrame>
      <xdr:nvGraphicFramePr>
        <xdr:cNvPr id="1028" name="Chart 1"/>
        <xdr:cNvGraphicFramePr/>
      </xdr:nvGraphicFramePr>
      <xdr:xfrm>
        <a:off x="13335" y="10569575"/>
        <a:ext cx="4144645" cy="274383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4"/>
        </a:graphicData>
      </a:graphic>
    </xdr:graphicFrame>
    <xdr:clientData/>
  </xdr:twoCellAnchor>
  <xdr:twoCellAnchor editAs="twoCell">
    <xdr:from>
      <xdr:col>0</xdr:col>
      <xdr:colOff>9525</xdr:colOff>
      <xdr:row>44</xdr:row>
      <xdr:rowOff>12065</xdr:rowOff>
    </xdr:from>
    <xdr:to>
      <xdr:col>6</xdr:col>
      <xdr:colOff>17780</xdr:colOff>
      <xdr:row>60</xdr:row>
      <xdr:rowOff>12700</xdr:rowOff>
    </xdr:to>
    <xdr:graphicFrame>
      <xdr:nvGraphicFramePr>
        <xdr:cNvPr id="1029" name="Chart 1"/>
        <xdr:cNvGraphicFramePr/>
      </xdr:nvGraphicFramePr>
      <xdr:xfrm>
        <a:off x="9525" y="7663815"/>
        <a:ext cx="4152265" cy="274383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5"/>
        </a:graphicData>
      </a:graphic>
    </xdr:graphicFrame>
    <xdr:clientData/>
  </xdr:twoCellAnchor>
  <xdr:twoCellAnchor editAs="twoCell">
    <xdr:from>
      <xdr:col>0</xdr:col>
      <xdr:colOff>9525</xdr:colOff>
      <xdr:row>77</xdr:row>
      <xdr:rowOff>158115</xdr:rowOff>
    </xdr:from>
    <xdr:to>
      <xdr:col>6</xdr:col>
      <xdr:colOff>29210</xdr:colOff>
      <xdr:row>93</xdr:row>
      <xdr:rowOff>158750</xdr:rowOff>
    </xdr:to>
    <xdr:graphicFrame>
      <xdr:nvGraphicFramePr>
        <xdr:cNvPr id="1030" name="Chart 1"/>
        <xdr:cNvGraphicFramePr/>
      </xdr:nvGraphicFramePr>
      <xdr:xfrm>
        <a:off x="9525" y="13467715"/>
        <a:ext cx="4163695" cy="274383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6"/>
        </a:graphicData>
      </a:graphic>
    </xdr:graphicFrame>
    <xdr:clientData/>
  </xdr:twoCellAnchor>
  <xdr:twoCellAnchor editAs="twoCell">
    <xdr:from>
      <xdr:col>0</xdr:col>
      <xdr:colOff>0</xdr:colOff>
      <xdr:row>94</xdr:row>
      <xdr:rowOff>158750</xdr:rowOff>
    </xdr:from>
    <xdr:to>
      <xdr:col>6</xdr:col>
      <xdr:colOff>19685</xdr:colOff>
      <xdr:row>110</xdr:row>
      <xdr:rowOff>159385</xdr:rowOff>
    </xdr:to>
    <xdr:graphicFrame>
      <xdr:nvGraphicFramePr>
        <xdr:cNvPr id="1031" name="Chart 1"/>
        <xdr:cNvGraphicFramePr/>
      </xdr:nvGraphicFramePr>
      <xdr:xfrm>
        <a:off x="0" y="16383000"/>
        <a:ext cx="4163695" cy="274383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7"/>
        </a:graphicData>
      </a:graphic>
    </xdr:graphicFrame>
    <xdr:clientData/>
  </xdr:twoCellAnchor>
  <xdr:twoCellAnchor editAs="twoCell">
    <xdr:from>
      <xdr:col>0</xdr:col>
      <xdr:colOff>0</xdr:colOff>
      <xdr:row>111</xdr:row>
      <xdr:rowOff>147955</xdr:rowOff>
    </xdr:from>
    <xdr:to>
      <xdr:col>6</xdr:col>
      <xdr:colOff>19685</xdr:colOff>
      <xdr:row>127</xdr:row>
      <xdr:rowOff>148590</xdr:rowOff>
    </xdr:to>
    <xdr:graphicFrame>
      <xdr:nvGraphicFramePr>
        <xdr:cNvPr id="1032" name="Chart 1"/>
        <xdr:cNvGraphicFramePr/>
      </xdr:nvGraphicFramePr>
      <xdr:xfrm>
        <a:off x="0" y="19286855"/>
        <a:ext cx="4163695" cy="274383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9"/>
  <sheetViews>
    <sheetView tabSelected="1" zoomScale="85" zoomScaleNormal="85" topLeftCell="A99" workbookViewId="0">
      <selection activeCell="M129" sqref="M129"/>
    </sheetView>
  </sheetViews>
  <sheetFormatPr defaultColWidth="9" defaultRowHeight="13.5"/>
  <cols>
    <col min="1" max="1" width="9.75" customWidth="1"/>
    <col min="2" max="2" width="8.38333333333333" customWidth="1"/>
    <col min="3" max="3" width="10" customWidth="1"/>
    <col min="4" max="4" width="9" customWidth="1"/>
    <col min="5" max="7" width="8.625" customWidth="1"/>
    <col min="8" max="8" width="7.125" customWidth="1"/>
    <col min="9" max="9" width="7.75" customWidth="1"/>
    <col min="10" max="11" width="7.5" customWidth="1"/>
    <col min="12" max="12" width="7.625" customWidth="1"/>
    <col min="13" max="13" width="7.75" customWidth="1"/>
    <col min="14" max="14" width="8.25" customWidth="1"/>
    <col min="15" max="16" width="8.375" customWidth="1"/>
    <col min="17" max="18" width="8.25" customWidth="1"/>
    <col min="19" max="19" width="8.125" customWidth="1"/>
    <col min="20" max="21" width="8" customWidth="1"/>
  </cols>
  <sheetData>
    <row r="1" ht="15" customHeight="1" spans="1:13">
      <c r="A1" s="1"/>
      <c r="B1" s="1">
        <v>20171217</v>
      </c>
      <c r="C1" s="1">
        <v>20171214</v>
      </c>
      <c r="D1" s="1">
        <v>20171231</v>
      </c>
      <c r="E1" s="1">
        <v>20180107</v>
      </c>
      <c r="F1" s="1">
        <v>20180114</v>
      </c>
      <c r="G1" s="1">
        <v>20180121</v>
      </c>
      <c r="H1" s="1"/>
      <c r="I1" s="1"/>
      <c r="J1" s="1"/>
      <c r="K1" s="1"/>
      <c r="L1" s="1"/>
      <c r="M1" s="1"/>
    </row>
    <row r="2" spans="1:13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1"/>
      <c r="I2" s="1"/>
      <c r="J2" s="1"/>
      <c r="K2" s="1"/>
      <c r="L2" s="1"/>
      <c r="M2" s="1"/>
    </row>
    <row r="3" spans="1:13">
      <c r="A3" s="4" t="s">
        <v>6</v>
      </c>
      <c r="B3" s="1">
        <v>38</v>
      </c>
      <c r="C3" s="1">
        <v>71</v>
      </c>
      <c r="D3" s="1">
        <v>93</v>
      </c>
      <c r="E3" s="1">
        <v>113</v>
      </c>
      <c r="F3" s="1">
        <v>125</v>
      </c>
      <c r="G3" s="1">
        <v>144</v>
      </c>
      <c r="H3" s="1"/>
      <c r="I3" s="1"/>
      <c r="J3" s="1"/>
      <c r="K3" s="1"/>
      <c r="L3" s="1"/>
      <c r="M3" s="1"/>
    </row>
    <row r="4" spans="1:13">
      <c r="A4" s="4" t="s">
        <v>7</v>
      </c>
      <c r="B4" s="1">
        <v>38</v>
      </c>
      <c r="C4" s="1">
        <v>60</v>
      </c>
      <c r="D4" s="1">
        <v>54</v>
      </c>
      <c r="E4" s="1">
        <v>50</v>
      </c>
      <c r="F4" s="1">
        <v>45</v>
      </c>
      <c r="G4" s="1">
        <v>55</v>
      </c>
      <c r="H4" s="1"/>
      <c r="I4" s="1"/>
      <c r="J4" s="1"/>
      <c r="K4" s="1"/>
      <c r="L4" s="1"/>
      <c r="M4" s="1"/>
    </row>
    <row r="5" spans="1:13">
      <c r="A5" s="4" t="s">
        <v>8</v>
      </c>
      <c r="B5" s="1">
        <v>93</v>
      </c>
      <c r="C5" s="1">
        <v>91</v>
      </c>
      <c r="D5" s="1">
        <v>84</v>
      </c>
      <c r="E5" s="1">
        <v>74</v>
      </c>
      <c r="F5" s="1">
        <v>68</v>
      </c>
      <c r="G5" s="1">
        <v>85</v>
      </c>
      <c r="H5" s="1"/>
      <c r="I5" s="1"/>
      <c r="J5" s="1"/>
      <c r="K5" s="1"/>
      <c r="L5" s="1"/>
      <c r="M5" s="1"/>
    </row>
    <row r="6" spans="1:13">
      <c r="A6" s="4" t="s">
        <v>9</v>
      </c>
      <c r="B6" s="5">
        <f t="shared" ref="B6:F6" si="0">B4/B3</f>
        <v>1</v>
      </c>
      <c r="C6" s="5">
        <f>C4/C3</f>
        <v>0.845070422535211</v>
      </c>
      <c r="D6" s="5">
        <f>D4/D3</f>
        <v>0.580645161290323</v>
      </c>
      <c r="E6" s="5">
        <f>E4/E3</f>
        <v>0.442477876106195</v>
      </c>
      <c r="F6" s="5">
        <f>F4/F3</f>
        <v>0.36</v>
      </c>
      <c r="G6" s="5">
        <f>G4/G3</f>
        <v>0.381944444444444</v>
      </c>
      <c r="H6" s="1"/>
      <c r="I6" s="1"/>
      <c r="J6" s="1"/>
      <c r="K6" s="1"/>
      <c r="L6" s="1"/>
      <c r="M6" s="1"/>
    </row>
    <row r="7" ht="19" customHeight="1" spans="1:13">
      <c r="A7" s="4" t="s">
        <v>10</v>
      </c>
      <c r="B7" s="1">
        <v>38</v>
      </c>
      <c r="C7" s="1">
        <f>C3-B3</f>
        <v>33</v>
      </c>
      <c r="D7" s="1">
        <f>D3-C3</f>
        <v>22</v>
      </c>
      <c r="E7" s="1">
        <f>E3-D3</f>
        <v>20</v>
      </c>
      <c r="F7" s="1">
        <f>F3-E3</f>
        <v>12</v>
      </c>
      <c r="G7" s="1">
        <f>G3-F3</f>
        <v>19</v>
      </c>
      <c r="H7" s="1"/>
      <c r="I7" s="1"/>
      <c r="J7" s="1"/>
      <c r="K7" s="1"/>
      <c r="L7" s="1"/>
      <c r="M7" s="1"/>
    </row>
    <row r="8" spans="1:13">
      <c r="A8" s="4" t="s">
        <v>11</v>
      </c>
      <c r="B8" s="1">
        <v>20</v>
      </c>
      <c r="C8" s="1">
        <v>19</v>
      </c>
      <c r="D8" s="1">
        <v>16</v>
      </c>
      <c r="E8" s="1">
        <v>11</v>
      </c>
      <c r="F8" s="1">
        <v>13</v>
      </c>
      <c r="G8" s="1">
        <v>15</v>
      </c>
      <c r="H8" s="1"/>
      <c r="I8" s="1"/>
      <c r="J8" s="1"/>
      <c r="K8" s="1"/>
      <c r="L8" s="1"/>
      <c r="M8" s="1"/>
    </row>
    <row r="9" ht="15" customHeight="1" spans="1:13">
      <c r="A9" s="3" t="s">
        <v>12</v>
      </c>
      <c r="B9" s="5">
        <f t="shared" ref="B9:F9" si="1">B8/B4</f>
        <v>0.526315789473684</v>
      </c>
      <c r="C9" s="5">
        <f>C8/C4</f>
        <v>0.316666666666667</v>
      </c>
      <c r="D9" s="5">
        <f>D8/D4</f>
        <v>0.296296296296296</v>
      </c>
      <c r="E9" s="5">
        <f>E8/E4</f>
        <v>0.22</v>
      </c>
      <c r="F9" s="5">
        <f>F8/F4</f>
        <v>0.288888888888889</v>
      </c>
      <c r="G9" s="5">
        <f>G8/G4</f>
        <v>0.272727272727273</v>
      </c>
      <c r="H9" s="1"/>
      <c r="I9" s="1"/>
      <c r="J9" s="1"/>
      <c r="K9" s="1"/>
      <c r="L9" s="1"/>
      <c r="M9" s="1"/>
    </row>
  </sheetData>
  <pageMargins left="0.699305555555556" right="0.69930555555555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workbookViewId="0">
      <selection activeCell="I16" sqref="I16"/>
    </sheetView>
  </sheetViews>
  <sheetFormatPr defaultColWidth="9" defaultRowHeight="13.5" outlineLevelCol="7"/>
  <cols>
    <col min="1" max="1" width="13" customWidth="1"/>
  </cols>
  <sheetData>
    <row r="1" spans="2:8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8">
      <c r="A2" t="s">
        <v>20</v>
      </c>
      <c r="B2">
        <f>SUM(B4:B104)</f>
        <v>118</v>
      </c>
      <c r="C2">
        <f t="shared" ref="C2:H2" si="0">SUM(C4:C104)</f>
        <v>97</v>
      </c>
      <c r="D2">
        <f>SUM(D4:D104)</f>
        <v>161</v>
      </c>
      <c r="E2">
        <f>SUM(E4:E104)</f>
        <v>163</v>
      </c>
      <c r="F2">
        <f>SUM(F4:F104)</f>
        <v>105</v>
      </c>
      <c r="G2">
        <f>SUM(G4:G104)</f>
        <v>139</v>
      </c>
      <c r="H2">
        <f>SUM(H4:H104)</f>
        <v>154</v>
      </c>
    </row>
    <row r="3" spans="1:8">
      <c r="A3" t="s">
        <v>21</v>
      </c>
      <c r="E3">
        <v>10</v>
      </c>
      <c r="F3">
        <v>12</v>
      </c>
      <c r="G3">
        <v>17</v>
      </c>
      <c r="H3">
        <v>12</v>
      </c>
    </row>
    <row r="4" spans="1:8">
      <c r="A4" t="s">
        <v>22</v>
      </c>
      <c r="B4">
        <v>25</v>
      </c>
      <c r="C4">
        <v>14</v>
      </c>
      <c r="D4">
        <v>27</v>
      </c>
      <c r="E4">
        <v>13</v>
      </c>
      <c r="F4">
        <v>20</v>
      </c>
      <c r="G4">
        <v>20</v>
      </c>
      <c r="H4">
        <v>25</v>
      </c>
    </row>
    <row r="5" spans="1:8">
      <c r="A5" t="s">
        <v>23</v>
      </c>
      <c r="B5">
        <v>18</v>
      </c>
      <c r="C5">
        <v>15</v>
      </c>
      <c r="D5">
        <v>25</v>
      </c>
      <c r="E5">
        <v>30</v>
      </c>
      <c r="F5">
        <v>15</v>
      </c>
      <c r="G5">
        <v>41</v>
      </c>
      <c r="H5">
        <v>37</v>
      </c>
    </row>
    <row r="6" spans="1:8">
      <c r="A6" t="s">
        <v>24</v>
      </c>
      <c r="B6">
        <v>16</v>
      </c>
      <c r="C6">
        <v>25</v>
      </c>
      <c r="D6">
        <v>20</v>
      </c>
      <c r="E6">
        <v>35</v>
      </c>
      <c r="F6">
        <v>19</v>
      </c>
      <c r="G6">
        <v>16</v>
      </c>
      <c r="H6">
        <v>30</v>
      </c>
    </row>
    <row r="7" spans="1:8">
      <c r="A7" t="s">
        <v>25</v>
      </c>
      <c r="B7">
        <v>15</v>
      </c>
      <c r="C7">
        <v>14</v>
      </c>
      <c r="D7">
        <v>15</v>
      </c>
      <c r="E7">
        <v>36</v>
      </c>
      <c r="F7">
        <v>20</v>
      </c>
      <c r="G7">
        <v>12</v>
      </c>
      <c r="H7">
        <v>23</v>
      </c>
    </row>
    <row r="8" spans="1:8">
      <c r="A8" t="s">
        <v>26</v>
      </c>
      <c r="B8">
        <v>16</v>
      </c>
      <c r="C8">
        <v>10</v>
      </c>
      <c r="D8">
        <v>28</v>
      </c>
      <c r="E8">
        <v>24</v>
      </c>
      <c r="F8">
        <v>21</v>
      </c>
      <c r="G8">
        <v>31</v>
      </c>
      <c r="H8">
        <v>12</v>
      </c>
    </row>
    <row r="9" spans="1:8">
      <c r="A9" t="s">
        <v>27</v>
      </c>
      <c r="B9">
        <v>28</v>
      </c>
      <c r="C9">
        <v>19</v>
      </c>
      <c r="D9">
        <v>46</v>
      </c>
      <c r="E9">
        <v>25</v>
      </c>
      <c r="F9">
        <v>10</v>
      </c>
      <c r="G9">
        <v>19</v>
      </c>
      <c r="H9">
        <v>27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I5" sqref="I5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TianHan</dc:creator>
  <cp:lastModifiedBy>田晗</cp:lastModifiedBy>
  <dcterms:created xsi:type="dcterms:W3CDTF">2018-01-22T12:21:38Z</dcterms:created>
  <dcterms:modified xsi:type="dcterms:W3CDTF">2018-01-22T13:46:13Z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2052-9.1.0.4337</vt:lpwstr>
  </property>
</Properties>
</file>