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运筹学实践\"/>
    </mc:Choice>
  </mc:AlternateContent>
  <xr:revisionPtr revIDLastSave="0" documentId="13_ncr:1_{88FAAF24-B443-497F-8C1F-BD5A4B74985F}" xr6:coauthVersionLast="47" xr6:coauthVersionMax="47" xr10:uidLastSave="{00000000-0000-0000-0000-000000000000}"/>
  <bookViews>
    <workbookView xWindow="11700" yWindow="0" windowWidth="11340" windowHeight="12360" firstSheet="6" activeTab="8" xr2:uid="{00000000-000D-0000-FFFF-FFFF00000000}"/>
  </bookViews>
  <sheets>
    <sheet name="运算结果报告 1" sheetId="2" r:id="rId1"/>
    <sheet name="敏感性报告 1" sheetId="3" r:id="rId2"/>
    <sheet name="运算结果报告 3" sheetId="7" r:id="rId3"/>
    <sheet name="敏感性报告 3" sheetId="8" r:id="rId4"/>
    <sheet name="运输问题" sheetId="4" r:id="rId5"/>
    <sheet name="运算结果报告 2" sheetId="10" r:id="rId6"/>
    <sheet name="敏感性报告 2" sheetId="11" r:id="rId7"/>
    <sheet name="指派问题" sheetId="9" r:id="rId8"/>
    <sheet name="线性规划" sheetId="1" r:id="rId9"/>
  </sheets>
  <definedNames>
    <definedName name="solver_adj" localSheetId="8" hidden="1">线性规划!$C$12:$D$12</definedName>
    <definedName name="solver_adj" localSheetId="4" hidden="1">运输问题!$C$9:$F$11</definedName>
    <definedName name="solver_adj" localSheetId="7" hidden="1">指派问题!$C$16:$F$19</definedName>
    <definedName name="solver_cvg" localSheetId="8" hidden="1">0.0001</definedName>
    <definedName name="solver_cvg" localSheetId="4" hidden="1">0.0001</definedName>
    <definedName name="solver_cvg" localSheetId="7" hidden="1">0.0001</definedName>
    <definedName name="solver_drv" localSheetId="8" hidden="1">2</definedName>
    <definedName name="solver_drv" localSheetId="4" hidden="1">1</definedName>
    <definedName name="solver_drv" localSheetId="7" hidden="1">1</definedName>
    <definedName name="solver_eng" localSheetId="8" hidden="1">2</definedName>
    <definedName name="solver_eng" localSheetId="4" hidden="1">2</definedName>
    <definedName name="solver_eng" localSheetId="7" hidden="1">2</definedName>
    <definedName name="solver_est" localSheetId="8" hidden="1">1</definedName>
    <definedName name="solver_est" localSheetId="4" hidden="1">1</definedName>
    <definedName name="solver_est" localSheetId="7" hidden="1">1</definedName>
    <definedName name="solver_itr" localSheetId="8" hidden="1">2147483647</definedName>
    <definedName name="solver_itr" localSheetId="4" hidden="1">2147483647</definedName>
    <definedName name="solver_itr" localSheetId="7" hidden="1">2147483647</definedName>
    <definedName name="solver_lhs1" localSheetId="8" hidden="1">线性规划!$E$7</definedName>
    <definedName name="solver_lhs1" localSheetId="4" hidden="1">运输问题!$C$12:$F$12</definedName>
    <definedName name="solver_lhs1" localSheetId="7" hidden="1">指派问题!$C$20:$F$20</definedName>
    <definedName name="solver_lhs2" localSheetId="8" hidden="1">线性规划!$E$8</definedName>
    <definedName name="solver_lhs2" localSheetId="4" hidden="1">运输问题!$G$9:$G$11</definedName>
    <definedName name="solver_lhs2" localSheetId="7" hidden="1">指派问题!$G$16:$G$19</definedName>
    <definedName name="solver_lhs3" localSheetId="8" hidden="1">线性规划!$E$9</definedName>
    <definedName name="solver_lhs3" localSheetId="4" hidden="1">运输问题!$E$12</definedName>
    <definedName name="solver_lhs4" localSheetId="4" hidden="1">运输问题!$F$12</definedName>
    <definedName name="solver_lhs5" localSheetId="4" hidden="1">运输问题!$G$10</definedName>
    <definedName name="solver_lhs6" localSheetId="4" hidden="1">运输问题!$G$11</definedName>
    <definedName name="solver_lhs7" localSheetId="4" hidden="1">运输问题!$G$9</definedName>
    <definedName name="solver_mip" localSheetId="8" hidden="1">2147483647</definedName>
    <definedName name="solver_mip" localSheetId="4" hidden="1">2147483647</definedName>
    <definedName name="solver_mip" localSheetId="7" hidden="1">2147483647</definedName>
    <definedName name="solver_mni" localSheetId="8" hidden="1">30</definedName>
    <definedName name="solver_mni" localSheetId="4" hidden="1">30</definedName>
    <definedName name="solver_mni" localSheetId="7" hidden="1">30</definedName>
    <definedName name="solver_mrt" localSheetId="8" hidden="1">0.075</definedName>
    <definedName name="solver_mrt" localSheetId="4" hidden="1">0.075</definedName>
    <definedName name="solver_mrt" localSheetId="7" hidden="1">0.075</definedName>
    <definedName name="solver_msl" localSheetId="8" hidden="1">2</definedName>
    <definedName name="solver_msl" localSheetId="4" hidden="1">2</definedName>
    <definedName name="solver_msl" localSheetId="7" hidden="1">2</definedName>
    <definedName name="solver_neg" localSheetId="8" hidden="1">1</definedName>
    <definedName name="solver_neg" localSheetId="4" hidden="1">1</definedName>
    <definedName name="solver_neg" localSheetId="7" hidden="1">1</definedName>
    <definedName name="solver_nod" localSheetId="8" hidden="1">2147483647</definedName>
    <definedName name="solver_nod" localSheetId="4" hidden="1">2147483647</definedName>
    <definedName name="solver_nod" localSheetId="7" hidden="1">2147483647</definedName>
    <definedName name="solver_num" localSheetId="8" hidden="1">3</definedName>
    <definedName name="solver_num" localSheetId="4" hidden="1">2</definedName>
    <definedName name="solver_num" localSheetId="7" hidden="1">2</definedName>
    <definedName name="solver_nwt" localSheetId="8" hidden="1">1</definedName>
    <definedName name="solver_nwt" localSheetId="4" hidden="1">1</definedName>
    <definedName name="solver_nwt" localSheetId="7" hidden="1">1</definedName>
    <definedName name="solver_opt" localSheetId="8" hidden="1">线性规划!$G$12</definedName>
    <definedName name="solver_opt" localSheetId="4" hidden="1">运输问题!$I$14</definedName>
    <definedName name="solver_opt" localSheetId="7" hidden="1">指派问题!$I$22</definedName>
    <definedName name="solver_pre" localSheetId="8" hidden="1">0.000001</definedName>
    <definedName name="solver_pre" localSheetId="4" hidden="1">0.000001</definedName>
    <definedName name="solver_pre" localSheetId="7" hidden="1">0.000001</definedName>
    <definedName name="solver_rbv" localSheetId="8" hidden="1">2</definedName>
    <definedName name="solver_rbv" localSheetId="4" hidden="1">1</definedName>
    <definedName name="solver_rbv" localSheetId="7" hidden="1">1</definedName>
    <definedName name="solver_rel1" localSheetId="8" hidden="1">1</definedName>
    <definedName name="solver_rel1" localSheetId="4" hidden="1">2</definedName>
    <definedName name="solver_rel1" localSheetId="7" hidden="1">2</definedName>
    <definedName name="solver_rel2" localSheetId="8" hidden="1">1</definedName>
    <definedName name="solver_rel2" localSheetId="4" hidden="1">2</definedName>
    <definedName name="solver_rel2" localSheetId="7" hidden="1">2</definedName>
    <definedName name="solver_rel3" localSheetId="8" hidden="1">1</definedName>
    <definedName name="solver_rel3" localSheetId="4" hidden="1">2</definedName>
    <definedName name="solver_rel4" localSheetId="4" hidden="1">2</definedName>
    <definedName name="solver_rel5" localSheetId="4" hidden="1">2</definedName>
    <definedName name="solver_rel6" localSheetId="4" hidden="1">2</definedName>
    <definedName name="solver_rel7" localSheetId="4" hidden="1">2</definedName>
    <definedName name="solver_rhs1" localSheetId="8" hidden="1">线性规划!$G$7</definedName>
    <definedName name="solver_rhs1" localSheetId="4" hidden="1">运输问题!$C$14:$F$14</definedName>
    <definedName name="solver_rhs1" localSheetId="7" hidden="1">需求量</definedName>
    <definedName name="solver_rhs2" localSheetId="8" hidden="1">线性规划!$G$8</definedName>
    <definedName name="solver_rhs2" localSheetId="4" hidden="1">运输问题!$I$9:$I$11</definedName>
    <definedName name="solver_rhs2" localSheetId="7" hidden="1">供应量</definedName>
    <definedName name="solver_rhs3" localSheetId="8" hidden="1">线性规划!$G$9</definedName>
    <definedName name="solver_rhs3" localSheetId="4" hidden="1">运输问题!$E$14</definedName>
    <definedName name="solver_rhs4" localSheetId="4" hidden="1">运输问题!$F$14</definedName>
    <definedName name="solver_rhs5" localSheetId="4" hidden="1">运输问题!$I$10</definedName>
    <definedName name="solver_rhs6" localSheetId="4" hidden="1">运输问题!$I$11</definedName>
    <definedName name="solver_rhs7" localSheetId="4" hidden="1">运输问题!$I$9</definedName>
    <definedName name="solver_rlx" localSheetId="8" hidden="1">2</definedName>
    <definedName name="solver_rlx" localSheetId="4" hidden="1">2</definedName>
    <definedName name="solver_rlx" localSheetId="7" hidden="1">2</definedName>
    <definedName name="solver_rsd" localSheetId="8" hidden="1">0</definedName>
    <definedName name="solver_rsd" localSheetId="4" hidden="1">0</definedName>
    <definedName name="solver_rsd" localSheetId="7" hidden="1">0</definedName>
    <definedName name="solver_scl" localSheetId="8" hidden="1">2</definedName>
    <definedName name="solver_scl" localSheetId="4" hidden="1">1</definedName>
    <definedName name="solver_scl" localSheetId="7" hidden="1">1</definedName>
    <definedName name="solver_sho" localSheetId="8" hidden="1">2</definedName>
    <definedName name="solver_sho" localSheetId="4" hidden="1">2</definedName>
    <definedName name="solver_sho" localSheetId="7" hidden="1">2</definedName>
    <definedName name="solver_ssz" localSheetId="8" hidden="1">100</definedName>
    <definedName name="solver_ssz" localSheetId="4" hidden="1">100</definedName>
    <definedName name="solver_ssz" localSheetId="7" hidden="1">100</definedName>
    <definedName name="solver_tim" localSheetId="8" hidden="1">2147483647</definedName>
    <definedName name="solver_tim" localSheetId="4" hidden="1">2147483647</definedName>
    <definedName name="solver_tim" localSheetId="7" hidden="1">2147483647</definedName>
    <definedName name="solver_tol" localSheetId="8" hidden="1">0.01</definedName>
    <definedName name="solver_tol" localSheetId="4" hidden="1">0.01</definedName>
    <definedName name="solver_tol" localSheetId="7" hidden="1">0.01</definedName>
    <definedName name="solver_typ" localSheetId="8" hidden="1">1</definedName>
    <definedName name="solver_typ" localSheetId="4" hidden="1">2</definedName>
    <definedName name="solver_typ" localSheetId="7" hidden="1">2</definedName>
    <definedName name="solver_val" localSheetId="8" hidden="1">0</definedName>
    <definedName name="solver_val" localSheetId="4" hidden="1">0</definedName>
    <definedName name="solver_val" localSheetId="7" hidden="1">0</definedName>
    <definedName name="solver_ver" localSheetId="8" hidden="1">3</definedName>
    <definedName name="solver_ver" localSheetId="4" hidden="1">3</definedName>
    <definedName name="solver_ver" localSheetId="7" hidden="1">3</definedName>
    <definedName name="单位成本">指派问题!$C$10:$F$13</definedName>
    <definedName name="供应量">指派问题!$I$16:$I$19</definedName>
    <definedName name="实际分派">指派问题!$C$20:$F$20</definedName>
    <definedName name="实际指派">指派问题!$G$16:$G$19</definedName>
    <definedName name="需求量">指派问题!$C$22:$F$22</definedName>
    <definedName name="指派">指派问题!$C$16:$F$19</definedName>
    <definedName name="总成本">指派问题!$I$22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G9" i="4"/>
  <c r="I22" i="9"/>
  <c r="D20" i="9"/>
  <c r="E20" i="9"/>
  <c r="F20" i="9"/>
  <c r="C20" i="9"/>
  <c r="G17" i="9"/>
  <c r="G18" i="9"/>
  <c r="G19" i="9"/>
  <c r="G16" i="9"/>
  <c r="I14" i="4"/>
  <c r="F12" i="4"/>
  <c r="E12" i="4"/>
  <c r="D12" i="4"/>
  <c r="C12" i="4"/>
  <c r="G12" i="1"/>
</calcChain>
</file>

<file path=xl/sharedStrings.xml><?xml version="1.0" encoding="utf-8"?>
<sst xmlns="http://schemas.openxmlformats.org/spreadsheetml/2006/main" count="525" uniqueCount="210">
  <si>
    <t>例1.1</t>
    <phoneticPr fontId="1" type="noConversion"/>
  </si>
  <si>
    <t>门</t>
    <phoneticPr fontId="1" type="noConversion"/>
  </si>
  <si>
    <t>窗</t>
    <phoneticPr fontId="1" type="noConversion"/>
  </si>
  <si>
    <t>单位利润</t>
    <phoneticPr fontId="1" type="noConversion"/>
  </si>
  <si>
    <t>每个产品所需工时</t>
    <phoneticPr fontId="1" type="noConversion"/>
  </si>
  <si>
    <t>车间1</t>
    <phoneticPr fontId="1" type="noConversion"/>
  </si>
  <si>
    <t>车间2</t>
    <phoneticPr fontId="1" type="noConversion"/>
  </si>
  <si>
    <t>车间3</t>
    <phoneticPr fontId="1" type="noConversion"/>
  </si>
  <si>
    <t>可用工时</t>
    <phoneticPr fontId="1" type="noConversion"/>
  </si>
  <si>
    <t>每周产量</t>
    <phoneticPr fontId="1" type="noConversion"/>
  </si>
  <si>
    <t>总利润</t>
    <phoneticPr fontId="1" type="noConversion"/>
  </si>
  <si>
    <t>&lt;=</t>
    <phoneticPr fontId="1" type="noConversion"/>
  </si>
  <si>
    <t>实际使用</t>
    <phoneticPr fontId="1" type="noConversion"/>
  </si>
  <si>
    <t>Microsoft Excel 16.0 运算结果报告</t>
  </si>
  <si>
    <t>工作表: [线性规划.xlsx]Sheet1</t>
  </si>
  <si>
    <t>报告的建立: 2023/6/12 16:48:37</t>
  </si>
  <si>
    <t>结果: 规划求解找到一解，可满足所有的约束及最优状况。</t>
  </si>
  <si>
    <t>规划求解引擎</t>
  </si>
  <si>
    <t>引擎: 单纯线性规划</t>
  </si>
  <si>
    <t>求解时间: 0.015 秒。</t>
  </si>
  <si>
    <t>迭代次数: 2 子问题: 0</t>
  </si>
  <si>
    <t>规划求解选项</t>
  </si>
  <si>
    <t>最大时间 无限制,  迭代 无限制, Precision 0.000001</t>
  </si>
  <si>
    <t>最大子问题数目 无限制, 最大整数解数目 无限制, 整数允许误差 1%, 假设为非负数</t>
  </si>
  <si>
    <t>目标单元格 (最大值)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</si>
  <si>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</si>
  <si>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</si>
  <si>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</si>
  <si>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</si>
  <si>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</si>
  <si>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</si>
  <si>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</si>
  <si>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</si>
  <si>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</si>
  <si>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</si>
  <si>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</si>
  <si>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$G$12</t>
  </si>
  <si>
    <t>每周产量 总利润</t>
  </si>
  <si>
    <t>$C$12</t>
  </si>
  <si>
    <t>每周产量 门</t>
  </si>
  <si>
    <t>$D$12</t>
  </si>
  <si>
    <t>每周产量 窗</t>
  </si>
  <si>
    <t>$E$7</t>
  </si>
  <si>
    <t>车间1 实际使用</t>
  </si>
  <si>
    <t>$E$7&lt;=$G$7</t>
  </si>
  <si>
    <t>未到限制值</t>
  </si>
  <si>
    <t>$E$8</t>
  </si>
  <si>
    <t>车间2 实际使用</t>
  </si>
  <si>
    <t>$E$8&lt;=$G$8</t>
  </si>
  <si>
    <t>到达限制值</t>
  </si>
  <si>
    <t>$E$9</t>
  </si>
  <si>
    <t>车间3 实际使用</t>
  </si>
  <si>
    <t>$E$9&lt;=$G$9</t>
  </si>
  <si>
    <t>Microsoft Excel 16.0 敏感性报告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</si>
  <si>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</si>
  <si>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</si>
  <si>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</si>
  <si>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</si>
  <si>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</si>
  <si>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</si>
  <si>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</si>
  <si>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</si>
  <si>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</si>
  <si>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阴影</t>
  </si>
  <si>
    <t>价格</t>
  </si>
  <si>
    <t>限制值</t>
  </si>
  <si>
    <t>单位运价</t>
    <phoneticPr fontId="1" type="noConversion"/>
  </si>
  <si>
    <t>例3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</si>
  <si>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</si>
  <si>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</si>
  <si>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</si>
  <si>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</si>
  <si>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</si>
  <si>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</si>
  <si>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</si>
  <si>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运输量</t>
    <phoneticPr fontId="1" type="noConversion"/>
  </si>
  <si>
    <t>实际运出</t>
    <phoneticPr fontId="1" type="noConversion"/>
  </si>
  <si>
    <t>产量</t>
    <phoneticPr fontId="1" type="noConversion"/>
  </si>
  <si>
    <t>=</t>
    <phoneticPr fontId="1" type="noConversion"/>
  </si>
  <si>
    <t>实际收到</t>
    <phoneticPr fontId="1" type="noConversion"/>
  </si>
  <si>
    <t>销量</t>
    <phoneticPr fontId="1" type="noConversion"/>
  </si>
  <si>
    <t>总运费</t>
    <phoneticPr fontId="1" type="noConversion"/>
  </si>
  <si>
    <t>工作表: [线性规划.xlsx]运输问题</t>
  </si>
  <si>
    <t>最大时间 无限制,  迭代 无限制, Precision 0.000001, 使用自动缩放</t>
  </si>
  <si>
    <t>$I$14</t>
  </si>
  <si>
    <t>销量 总运费</t>
  </si>
  <si>
    <t>$C$9</t>
  </si>
  <si>
    <t>A1 B1</t>
  </si>
  <si>
    <t>$D$9</t>
  </si>
  <si>
    <t>A1 B2</t>
  </si>
  <si>
    <t>A1 B3</t>
  </si>
  <si>
    <t>$F$9</t>
  </si>
  <si>
    <t>A1 B4</t>
  </si>
  <si>
    <t>$C$10</t>
  </si>
  <si>
    <t>A2 B1</t>
  </si>
  <si>
    <t>$D$10</t>
  </si>
  <si>
    <t>A2 B2</t>
  </si>
  <si>
    <t>$E$10</t>
  </si>
  <si>
    <t>A2 B3</t>
  </si>
  <si>
    <t>$F$10</t>
  </si>
  <si>
    <t>A2 B4</t>
  </si>
  <si>
    <t>$C$11</t>
  </si>
  <si>
    <t>A3 B1</t>
  </si>
  <si>
    <t>$D$11</t>
  </si>
  <si>
    <t>A3 B2</t>
  </si>
  <si>
    <t>$E$11</t>
  </si>
  <si>
    <t>A3 B3</t>
  </si>
  <si>
    <t>$F$11</t>
  </si>
  <si>
    <t>A3 B4</t>
  </si>
  <si>
    <t>实际收到 B1</t>
  </si>
  <si>
    <t>$C$12=$C$14</t>
  </si>
  <si>
    <t>实际收到 B2</t>
  </si>
  <si>
    <t>$D$12=$D$14</t>
  </si>
  <si>
    <t>$E$12</t>
  </si>
  <si>
    <t>实际收到 B3</t>
  </si>
  <si>
    <t>$E$12=$E$14</t>
  </si>
  <si>
    <t>$F$12</t>
  </si>
  <si>
    <t>实际收到 B4</t>
  </si>
  <si>
    <t>$F$12=$F$14</t>
  </si>
  <si>
    <t>$G$10</t>
  </si>
  <si>
    <t>A2 实际运出</t>
  </si>
  <si>
    <t>$G$10=$I$10</t>
  </si>
  <si>
    <t>$G$11</t>
  </si>
  <si>
    <t>A3 实际运出</t>
  </si>
  <si>
    <t>$G$11=$I$11</t>
  </si>
  <si>
    <t>$G$9</t>
  </si>
  <si>
    <t>A1 实际运出</t>
  </si>
  <si>
    <t>$G$9=$I$9</t>
  </si>
  <si>
    <t>报告的建立: 2023/6/12 17:27:37</t>
  </si>
  <si>
    <t>求解时间: 0.016 秒。</t>
  </si>
  <si>
    <t>迭代次数: 9 子问题: 0</t>
  </si>
  <si>
    <t>目标单元格 (最小值)</t>
  </si>
  <si>
    <t>时间</t>
    <phoneticPr fontId="1" type="noConversion"/>
  </si>
  <si>
    <t>任务A</t>
    <phoneticPr fontId="1" type="noConversion"/>
  </si>
  <si>
    <t>任务B</t>
    <phoneticPr fontId="1" type="noConversion"/>
  </si>
  <si>
    <t>任务C</t>
    <phoneticPr fontId="1" type="noConversion"/>
  </si>
  <si>
    <t>任务D</t>
    <phoneticPr fontId="1" type="noConversion"/>
  </si>
  <si>
    <t>小张</t>
    <phoneticPr fontId="1" type="noConversion"/>
  </si>
  <si>
    <t>小王</t>
    <phoneticPr fontId="1" type="noConversion"/>
  </si>
  <si>
    <t>小李</t>
    <phoneticPr fontId="1" type="noConversion"/>
  </si>
  <si>
    <t>小刘</t>
    <phoneticPr fontId="1" type="noConversion"/>
  </si>
  <si>
    <t>每小时工资</t>
    <phoneticPr fontId="1" type="noConversion"/>
  </si>
  <si>
    <t>单位成本</t>
    <phoneticPr fontId="1" type="noConversion"/>
  </si>
  <si>
    <t>指派</t>
    <phoneticPr fontId="1" type="noConversion"/>
  </si>
  <si>
    <t>实际指派</t>
    <phoneticPr fontId="1" type="noConversion"/>
  </si>
  <si>
    <t>供应量</t>
    <phoneticPr fontId="1" type="noConversion"/>
  </si>
  <si>
    <t>实际分派</t>
    <phoneticPr fontId="1" type="noConversion"/>
  </si>
  <si>
    <t>需求量</t>
    <phoneticPr fontId="1" type="noConversion"/>
  </si>
  <si>
    <t>总成本</t>
  </si>
  <si>
    <t>总成本</t>
    <phoneticPr fontId="1" type="noConversion"/>
  </si>
  <si>
    <t>工作表: [线性规划.xlsx]指派问题</t>
  </si>
  <si>
    <t>报告的建立: 2023/6/23 11:34:16</t>
  </si>
  <si>
    <t>迭代次数: 10 子问题: 0</t>
  </si>
  <si>
    <t>$I$22</t>
  </si>
  <si>
    <t>$C$16</t>
  </si>
  <si>
    <t>小张 任务A</t>
  </si>
  <si>
    <t>$D$16</t>
  </si>
  <si>
    <t>小张 任务B</t>
  </si>
  <si>
    <t>$E$16</t>
  </si>
  <si>
    <t>小张 任务C</t>
  </si>
  <si>
    <t>$F$16</t>
  </si>
  <si>
    <t>小张 任务D</t>
  </si>
  <si>
    <t>$C$17</t>
  </si>
  <si>
    <t>小王 任务A</t>
  </si>
  <si>
    <t>$D$17</t>
  </si>
  <si>
    <t>小王 任务B</t>
  </si>
  <si>
    <t>$E$17</t>
  </si>
  <si>
    <t>小王 任务C</t>
  </si>
  <si>
    <t>$F$17</t>
  </si>
  <si>
    <t>小王 任务D</t>
  </si>
  <si>
    <t>$C$18</t>
  </si>
  <si>
    <t>小李 任务A</t>
  </si>
  <si>
    <t>$D$18</t>
  </si>
  <si>
    <t>小李 任务B</t>
  </si>
  <si>
    <t>$E$18</t>
  </si>
  <si>
    <t>小李 任务C</t>
  </si>
  <si>
    <t>$F$18</t>
  </si>
  <si>
    <t>小李 任务D</t>
  </si>
  <si>
    <t>$C$19</t>
  </si>
  <si>
    <t>小刘 任务A</t>
  </si>
  <si>
    <t>$D$19</t>
  </si>
  <si>
    <t>小刘 任务B</t>
  </si>
  <si>
    <t>$E$19</t>
  </si>
  <si>
    <t>小刘 任务C</t>
  </si>
  <si>
    <t>$F$19</t>
  </si>
  <si>
    <t>小刘 任务D</t>
  </si>
  <si>
    <t>$C$20</t>
  </si>
  <si>
    <t>实际分派 任务A</t>
  </si>
  <si>
    <t>$C$20=$C$22</t>
  </si>
  <si>
    <t>$D$20</t>
  </si>
  <si>
    <t>实际分派 任务B</t>
  </si>
  <si>
    <t>$D$20=$D$22</t>
  </si>
  <si>
    <t>$E$20</t>
  </si>
  <si>
    <t>实际分派 任务C</t>
  </si>
  <si>
    <t>$E$20=$E$22</t>
  </si>
  <si>
    <t>$F$20</t>
  </si>
  <si>
    <t>实际分派 任务D</t>
  </si>
  <si>
    <t>$F$20=$F$22</t>
  </si>
  <si>
    <t>$G$16</t>
  </si>
  <si>
    <t>小张 实际指派</t>
  </si>
  <si>
    <t>$G$16=$I$16</t>
  </si>
  <si>
    <t>$G$17</t>
  </si>
  <si>
    <t>小王 实际指派</t>
  </si>
  <si>
    <t>$G$17=$I$17</t>
  </si>
  <si>
    <t>$G$18</t>
  </si>
  <si>
    <t>小李 实际指派</t>
  </si>
  <si>
    <t>$G$18=$I$18</t>
  </si>
  <si>
    <t>$G$19</t>
  </si>
  <si>
    <t>小刘 实际指派</t>
  </si>
  <si>
    <t>$G$19=$I$19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</si>
</sst>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8" xfId="0" applyBorder="1"/>
    <xf numFmtId="0" fontId="0" fillId="0" borderId="9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2" fillId="3" borderId="0" xfId="0" applyFont="1" applyFill="1"/>
    <xf numFmtId="0" fontId="3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2" fillId="3" borderId="13" xfId="0" applyFont="1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7" xfId="0" applyFill="1" applyBorder="1"/>
    <xf numFmtId="0" fontId="0" fillId="3" borderId="16" xfId="0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9B36-2F06-41A2-A554-DD1A75721BC0}">
  <dimension ref="A1:H31"/>
  <sheetViews>
    <sheetView showGridLines="0" topLeftCell="A9" zoomScale="85" zoomScaleNormal="85" workbookViewId="0">
      <selection activeCell="J21" sqref="J21"/>
    </sheetView>
  </sheetViews>
  <sheetFormatPr defaultRowHeight="13.8" x14ac:dyDescent="0.25"/>
  <cols>
    <col min="1" max="1" width="2.33203125" customWidth="1"/>
    <col min="2" max="2" width="7.5546875" bestFit="1" customWidth="1"/>
    <col min="3" max="3" width="16.6640625" bestFit="1" customWidth="1"/>
    <col min="4" max="4" width="9.5546875" bestFit="1" customWidth="1"/>
    <col min="5" max="5" width="12.77734375" bestFit="1" customWidth="1"/>
    <col min="6" max="6" width="11.6640625" bestFit="1" customWidth="1"/>
    <col min="7" max="7" width="7.5546875" bestFit="1" customWidth="1"/>
  </cols>
  <sheetData>
    <row r="1" spans="1:8" x14ac:dyDescent="0.25">
      <c r="A1" s="33" t="s">
        <v>13</v>
      </c>
      <c r="B1" s="28"/>
      <c r="C1" s="28"/>
      <c r="D1" s="28"/>
      <c r="E1" s="28"/>
      <c r="F1" s="28"/>
      <c r="G1" s="28"/>
      <c r="H1" s="28"/>
    </row>
    <row r="2" spans="1:8" x14ac:dyDescent="0.25">
      <c r="A2" s="33" t="s">
        <v>14</v>
      </c>
      <c r="B2" s="28"/>
      <c r="C2" s="28"/>
      <c r="D2" s="28"/>
      <c r="E2" s="28"/>
      <c r="F2" s="28"/>
      <c r="G2" s="28"/>
      <c r="H2" s="28"/>
    </row>
    <row r="3" spans="1:8" x14ac:dyDescent="0.25">
      <c r="A3" s="33" t="s">
        <v>15</v>
      </c>
      <c r="B3" s="28"/>
      <c r="C3" s="28"/>
      <c r="D3" s="28"/>
      <c r="E3" s="28"/>
      <c r="F3" s="28"/>
      <c r="G3" s="28"/>
      <c r="H3" s="28"/>
    </row>
    <row r="4" spans="1:8" x14ac:dyDescent="0.25">
      <c r="A4" s="33" t="s">
        <v>16</v>
      </c>
      <c r="B4" s="28"/>
      <c r="C4" s="28"/>
      <c r="D4" s="28"/>
      <c r="E4" s="28"/>
      <c r="F4" s="28"/>
      <c r="G4" s="28"/>
      <c r="H4" s="28"/>
    </row>
    <row r="5" spans="1:8" x14ac:dyDescent="0.25">
      <c r="A5" s="33" t="s">
        <v>17</v>
      </c>
      <c r="B5" s="28"/>
      <c r="C5" s="28"/>
      <c r="D5" s="28"/>
      <c r="E5" s="28"/>
      <c r="F5" s="28"/>
      <c r="G5" s="28"/>
      <c r="H5" s="28"/>
    </row>
    <row r="6" spans="1:8" x14ac:dyDescent="0.25">
      <c r="A6" s="33"/>
      <c r="B6" s="28" t="s">
        <v>18</v>
      </c>
      <c r="C6" s="28"/>
      <c r="D6" s="28"/>
      <c r="E6" s="28"/>
      <c r="F6" s="28"/>
      <c r="G6" s="28"/>
      <c r="H6" s="28"/>
    </row>
    <row r="7" spans="1:8" x14ac:dyDescent="0.25">
      <c r="A7" s="33"/>
      <c r="B7" s="28" t="s">
        <v>19</v>
      </c>
      <c r="C7" s="28"/>
      <c r="D7" s="28"/>
      <c r="E7" s="28"/>
      <c r="F7" s="28"/>
      <c r="G7" s="28"/>
      <c r="H7" s="28"/>
    </row>
    <row r="8" spans="1:8" x14ac:dyDescent="0.25">
      <c r="A8" s="33"/>
      <c r="B8" s="28" t="s">
        <v>20</v>
      </c>
      <c r="C8" s="28"/>
      <c r="D8" s="28"/>
      <c r="E8" s="28"/>
      <c r="F8" s="28"/>
      <c r="G8" s="28"/>
      <c r="H8" s="28"/>
    </row>
    <row r="9" spans="1:8" x14ac:dyDescent="0.25">
      <c r="A9" s="33" t="s">
        <v>21</v>
      </c>
      <c r="B9" s="28"/>
      <c r="C9" s="28"/>
      <c r="D9" s="28"/>
      <c r="E9" s="28"/>
      <c r="F9" s="28"/>
      <c r="G9" s="28"/>
      <c r="H9" s="28"/>
    </row>
    <row r="10" spans="1:8" x14ac:dyDescent="0.25">
      <c r="A10" s="28"/>
      <c r="B10" s="28" t="s">
        <v>22</v>
      </c>
      <c r="C10" s="28"/>
      <c r="D10" s="28"/>
      <c r="E10" s="28"/>
      <c r="F10" s="28"/>
      <c r="G10" s="28"/>
      <c r="H10" s="28"/>
    </row>
    <row r="11" spans="1:8" x14ac:dyDescent="0.25">
      <c r="A11" s="28"/>
      <c r="B11" s="28" t="s">
        <v>23</v>
      </c>
      <c r="C11" s="28"/>
      <c r="D11" s="28"/>
      <c r="E11" s="28"/>
      <c r="F11" s="28"/>
      <c r="G11" s="28"/>
      <c r="H11" s="28"/>
    </row>
    <row r="12" spans="1:8" x14ac:dyDescent="0.25">
      <c r="A12" s="28"/>
      <c r="B12" s="28"/>
      <c r="C12" s="28"/>
      <c r="D12" s="28"/>
      <c r="E12" s="28"/>
      <c r="F12" s="28"/>
      <c r="G12" s="28"/>
      <c r="H12" s="28"/>
    </row>
    <row r="13" spans="1:8" x14ac:dyDescent="0.25">
      <c r="A13" s="28"/>
      <c r="B13" s="28"/>
      <c r="C13" s="28"/>
      <c r="D13" s="28"/>
      <c r="E13" s="28"/>
      <c r="F13" s="28"/>
      <c r="G13" s="28"/>
      <c r="H13" s="28"/>
    </row>
    <row r="14" spans="1:8" ht="14.4" thickBot="1" x14ac:dyDescent="0.3">
      <c r="A14" s="28" t="s">
        <v>24</v>
      </c>
      <c r="B14" s="28"/>
      <c r="C14" s="28"/>
      <c r="D14" s="28"/>
      <c r="E14" s="28"/>
      <c r="F14" s="28"/>
      <c r="G14" s="28"/>
      <c r="H14" s="28"/>
    </row>
    <row r="15" spans="1:8" ht="14.4" thickBot="1" x14ac:dyDescent="0.3">
      <c r="A15" s="28"/>
      <c r="B15" s="34" t="s">
        <v>25</v>
      </c>
      <c r="C15" s="34" t="s">
        <v>26</v>
      </c>
      <c r="D15" s="34" t="s">
        <v>27</v>
      </c>
      <c r="E15" s="34" t="s">
        <v>28</v>
      </c>
      <c r="F15" s="28"/>
      <c r="G15" s="28"/>
      <c r="H15" s="28"/>
    </row>
    <row r="16" spans="1:8" ht="14.4" thickBot="1" x14ac:dyDescent="0.3">
      <c r="A16" s="28"/>
      <c r="B16" s="35" t="s">
        <v>36</v>
      </c>
      <c r="C16" s="35" t="s">
        <v>37</v>
      </c>
      <c r="D16" s="35">
        <v>0</v>
      </c>
      <c r="E16" s="35">
        <v>3600</v>
      </c>
      <c r="F16" s="28"/>
      <c r="G16" s="28"/>
      <c r="H16" s="28"/>
    </row>
    <row r="17" spans="1:8" x14ac:dyDescent="0.25">
      <c r="A17" s="28"/>
      <c r="B17" s="28"/>
      <c r="C17" s="28"/>
      <c r="D17" s="28"/>
      <c r="E17" s="28"/>
      <c r="F17" s="28"/>
      <c r="G17" s="28"/>
      <c r="H17" s="28"/>
    </row>
    <row r="18" spans="1:8" x14ac:dyDescent="0.25">
      <c r="A18" s="28"/>
      <c r="B18" s="28"/>
      <c r="C18" s="28"/>
      <c r="D18" s="28"/>
      <c r="E18" s="28"/>
      <c r="F18" s="28"/>
      <c r="G18" s="28"/>
      <c r="H18" s="28"/>
    </row>
    <row r="19" spans="1:8" ht="14.4" thickBot="1" x14ac:dyDescent="0.3">
      <c r="A19" s="28" t="s">
        <v>29</v>
      </c>
      <c r="B19" s="28"/>
      <c r="C19" s="28"/>
      <c r="D19" s="28"/>
      <c r="E19" s="28"/>
      <c r="F19" s="28"/>
      <c r="G19" s="28"/>
      <c r="H19" s="28"/>
    </row>
    <row r="20" spans="1:8" ht="14.4" thickBot="1" x14ac:dyDescent="0.3">
      <c r="A20" s="28"/>
      <c r="B20" s="34" t="s">
        <v>25</v>
      </c>
      <c r="C20" s="34" t="s">
        <v>26</v>
      </c>
      <c r="D20" s="34" t="s">
        <v>27</v>
      </c>
      <c r="E20" s="34" t="s">
        <v>28</v>
      </c>
      <c r="F20" s="34" t="s">
        <v>30</v>
      </c>
      <c r="G20" s="28"/>
      <c r="H20" s="28"/>
    </row>
    <row r="21" spans="1:8" x14ac:dyDescent="0.25">
      <c r="A21" s="28"/>
      <c r="B21" s="36" t="s">
        <v>38</v>
      </c>
      <c r="C21" s="36" t="s">
        <v>39</v>
      </c>
      <c r="D21" s="36">
        <v>0</v>
      </c>
      <c r="E21" s="36">
        <v>2</v>
      </c>
      <c r="F21" s="36" t="s">
        <v>31</v>
      </c>
      <c r="G21" s="28"/>
      <c r="H21" s="28"/>
    </row>
    <row r="22" spans="1:8" ht="14.4" thickBot="1" x14ac:dyDescent="0.3">
      <c r="A22" s="28"/>
      <c r="B22" s="35" t="s">
        <v>40</v>
      </c>
      <c r="C22" s="35" t="s">
        <v>41</v>
      </c>
      <c r="D22" s="35">
        <v>0</v>
      </c>
      <c r="E22" s="35">
        <v>6</v>
      </c>
      <c r="F22" s="35" t="s">
        <v>31</v>
      </c>
      <c r="G22" s="28"/>
      <c r="H22" s="28"/>
    </row>
    <row r="23" spans="1:8" x14ac:dyDescent="0.25">
      <c r="A23" s="28"/>
      <c r="B23" s="28"/>
      <c r="C23" s="28"/>
      <c r="D23" s="28"/>
      <c r="E23" s="28"/>
      <c r="F23" s="28"/>
      <c r="G23" s="28"/>
      <c r="H23" s="28"/>
    </row>
    <row r="24" spans="1:8" x14ac:dyDescent="0.25">
      <c r="A24" s="28"/>
      <c r="B24" s="28"/>
      <c r="C24" s="28"/>
      <c r="D24" s="28"/>
      <c r="E24" s="28"/>
      <c r="F24" s="28"/>
      <c r="G24" s="28"/>
      <c r="H24" s="28"/>
    </row>
    <row r="25" spans="1:8" ht="14.4" thickBot="1" x14ac:dyDescent="0.3">
      <c r="A25" s="28" t="s">
        <v>31</v>
      </c>
      <c r="B25" s="28"/>
      <c r="C25" s="28"/>
      <c r="D25" s="28"/>
      <c r="E25" s="28"/>
      <c r="F25" s="28"/>
      <c r="G25" s="28"/>
      <c r="H25" s="28"/>
    </row>
    <row r="26" spans="1:8" ht="14.4" thickBot="1" x14ac:dyDescent="0.3">
      <c r="A26" s="28"/>
      <c r="B26" s="34" t="s">
        <v>25</v>
      </c>
      <c r="C26" s="34" t="s">
        <v>26</v>
      </c>
      <c r="D26" s="34" t="s">
        <v>32</v>
      </c>
      <c r="E26" s="34" t="s">
        <v>33</v>
      </c>
      <c r="F26" s="34" t="s">
        <v>34</v>
      </c>
      <c r="G26" s="34" t="s">
        <v>35</v>
      </c>
      <c r="H26" s="28"/>
    </row>
    <row r="27" spans="1:8" x14ac:dyDescent="0.25">
      <c r="A27" s="28"/>
      <c r="B27" s="36" t="s">
        <v>42</v>
      </c>
      <c r="C27" s="36" t="s">
        <v>43</v>
      </c>
      <c r="D27" s="36">
        <v>2</v>
      </c>
      <c r="E27" s="36" t="s">
        <v>44</v>
      </c>
      <c r="F27" s="36" t="s">
        <v>45</v>
      </c>
      <c r="G27" s="36">
        <v>2</v>
      </c>
      <c r="H27" s="28"/>
    </row>
    <row r="28" spans="1:8" x14ac:dyDescent="0.25">
      <c r="A28" s="28"/>
      <c r="B28" s="36" t="s">
        <v>46</v>
      </c>
      <c r="C28" s="36" t="s">
        <v>47</v>
      </c>
      <c r="D28" s="36">
        <v>12</v>
      </c>
      <c r="E28" s="36" t="s">
        <v>48</v>
      </c>
      <c r="F28" s="36" t="s">
        <v>49</v>
      </c>
      <c r="G28" s="36">
        <v>0</v>
      </c>
      <c r="H28" s="28"/>
    </row>
    <row r="29" spans="1:8" ht="14.4" thickBot="1" x14ac:dyDescent="0.3">
      <c r="A29" s="28"/>
      <c r="B29" s="35" t="s">
        <v>50</v>
      </c>
      <c r="C29" s="35" t="s">
        <v>51</v>
      </c>
      <c r="D29" s="35">
        <v>18</v>
      </c>
      <c r="E29" s="35" t="s">
        <v>52</v>
      </c>
      <c r="F29" s="35" t="s">
        <v>49</v>
      </c>
      <c r="G29" s="35">
        <v>0</v>
      </c>
      <c r="H29" s="28"/>
    </row>
    <row r="30" spans="1:8" x14ac:dyDescent="0.25">
      <c r="A30" s="28"/>
      <c r="B30" s="28"/>
      <c r="C30" s="28"/>
      <c r="D30" s="28"/>
      <c r="E30" s="28"/>
      <c r="F30" s="28"/>
      <c r="G30" s="28"/>
      <c r="H30" s="28"/>
    </row>
    <row r="31" spans="1:8" x14ac:dyDescent="0.25">
      <c r="A31" s="28"/>
      <c r="B31" s="28"/>
      <c r="C31" s="28"/>
      <c r="D31" s="28"/>
      <c r="E31" s="28"/>
      <c r="F31" s="28"/>
      <c r="G31" s="28"/>
      <c r="H31" s="2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AEE5-51D1-478C-A042-B63DE5EC8155}">
  <dimension ref="A1:I18"/>
  <sheetViews>
    <sheetView showGridLines="0" workbookViewId="0">
      <selection activeCell="L9" sqref="L9"/>
    </sheetView>
  </sheetViews>
  <sheetFormatPr defaultRowHeight="13.8" x14ac:dyDescent="0.25"/>
  <cols>
    <col min="1" max="1" width="2.33203125" customWidth="1"/>
    <col min="2" max="2" width="7.5546875" bestFit="1" customWidth="1"/>
    <col min="3" max="3" width="15.5546875" bestFit="1" customWidth="1"/>
    <col min="4" max="4" width="3.5546875" bestFit="1" customWidth="1"/>
    <col min="5" max="5" width="5.5546875" bestFit="1" customWidth="1"/>
    <col min="6" max="8" width="7.5546875" bestFit="1" customWidth="1"/>
  </cols>
  <sheetData>
    <row r="1" spans="1:9" x14ac:dyDescent="0.25">
      <c r="A1" s="33" t="s">
        <v>53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33" t="s">
        <v>14</v>
      </c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33" t="s">
        <v>15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8"/>
    </row>
    <row r="6" spans="1:9" ht="14.4" thickBot="1" x14ac:dyDescent="0.3">
      <c r="A6" s="28" t="s">
        <v>29</v>
      </c>
      <c r="B6" s="28"/>
      <c r="C6" s="28"/>
      <c r="D6" s="28"/>
      <c r="E6" s="28"/>
      <c r="F6" s="28"/>
      <c r="G6" s="28"/>
      <c r="H6" s="28"/>
      <c r="I6" s="28"/>
    </row>
    <row r="7" spans="1:9" x14ac:dyDescent="0.25">
      <c r="A7" s="28"/>
      <c r="B7" s="37"/>
      <c r="C7" s="37"/>
      <c r="D7" s="37" t="s">
        <v>54</v>
      </c>
      <c r="E7" s="37" t="s">
        <v>56</v>
      </c>
      <c r="F7" s="37" t="s">
        <v>58</v>
      </c>
      <c r="G7" s="37" t="s">
        <v>60</v>
      </c>
      <c r="H7" s="37" t="s">
        <v>60</v>
      </c>
      <c r="I7" s="28"/>
    </row>
    <row r="8" spans="1:9" ht="14.4" thickBot="1" x14ac:dyDescent="0.3">
      <c r="A8" s="28"/>
      <c r="B8" s="38" t="s">
        <v>25</v>
      </c>
      <c r="C8" s="38" t="s">
        <v>26</v>
      </c>
      <c r="D8" s="39" t="s">
        <v>55</v>
      </c>
      <c r="E8" s="39" t="s">
        <v>57</v>
      </c>
      <c r="F8" s="39" t="s">
        <v>59</v>
      </c>
      <c r="G8" s="39" t="s">
        <v>61</v>
      </c>
      <c r="H8" s="39" t="s">
        <v>62</v>
      </c>
      <c r="I8" s="28"/>
    </row>
    <row r="9" spans="1:9" x14ac:dyDescent="0.25">
      <c r="A9" s="28"/>
      <c r="B9" s="36" t="s">
        <v>38</v>
      </c>
      <c r="C9" s="36" t="s">
        <v>39</v>
      </c>
      <c r="D9" s="36">
        <v>2</v>
      </c>
      <c r="E9" s="36">
        <v>0</v>
      </c>
      <c r="F9" s="36">
        <v>300</v>
      </c>
      <c r="G9" s="36">
        <v>450</v>
      </c>
      <c r="H9" s="36">
        <v>300</v>
      </c>
      <c r="I9" s="28"/>
    </row>
    <row r="10" spans="1:9" ht="14.4" thickBot="1" x14ac:dyDescent="0.3">
      <c r="A10" s="28"/>
      <c r="B10" s="35" t="s">
        <v>40</v>
      </c>
      <c r="C10" s="35" t="s">
        <v>41</v>
      </c>
      <c r="D10" s="35">
        <v>6</v>
      </c>
      <c r="E10" s="35">
        <v>0</v>
      </c>
      <c r="F10" s="35">
        <v>500</v>
      </c>
      <c r="G10" s="35">
        <v>1E+30</v>
      </c>
      <c r="H10" s="35">
        <v>300</v>
      </c>
      <c r="I10" s="28"/>
    </row>
    <row r="11" spans="1:9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2" spans="1:9" ht="14.4" thickBot="1" x14ac:dyDescent="0.3">
      <c r="A12" s="28" t="s">
        <v>31</v>
      </c>
      <c r="B12" s="28"/>
      <c r="C12" s="28"/>
      <c r="D12" s="28"/>
      <c r="E12" s="28"/>
      <c r="F12" s="28"/>
      <c r="G12" s="28"/>
      <c r="H12" s="28"/>
      <c r="I12" s="28"/>
    </row>
    <row r="13" spans="1:9" x14ac:dyDescent="0.25">
      <c r="A13" s="28"/>
      <c r="B13" s="37"/>
      <c r="C13" s="37"/>
      <c r="D13" s="37" t="s">
        <v>54</v>
      </c>
      <c r="E13" s="37" t="s">
        <v>63</v>
      </c>
      <c r="F13" s="37" t="s">
        <v>31</v>
      </c>
      <c r="G13" s="37" t="s">
        <v>60</v>
      </c>
      <c r="H13" s="37" t="s">
        <v>60</v>
      </c>
      <c r="I13" s="28"/>
    </row>
    <row r="14" spans="1:9" ht="14.4" thickBot="1" x14ac:dyDescent="0.3">
      <c r="A14" s="28"/>
      <c r="B14" s="38" t="s">
        <v>25</v>
      </c>
      <c r="C14" s="38" t="s">
        <v>26</v>
      </c>
      <c r="D14" s="39" t="s">
        <v>55</v>
      </c>
      <c r="E14" s="39" t="s">
        <v>64</v>
      </c>
      <c r="F14" s="39" t="s">
        <v>65</v>
      </c>
      <c r="G14" s="39" t="s">
        <v>61</v>
      </c>
      <c r="H14" s="39" t="s">
        <v>62</v>
      </c>
      <c r="I14" s="28"/>
    </row>
    <row r="15" spans="1:9" x14ac:dyDescent="0.25">
      <c r="A15" s="28"/>
      <c r="B15" s="36" t="s">
        <v>42</v>
      </c>
      <c r="C15" s="36" t="s">
        <v>43</v>
      </c>
      <c r="D15" s="36">
        <v>2</v>
      </c>
      <c r="E15" s="36">
        <v>0</v>
      </c>
      <c r="F15" s="36">
        <v>4</v>
      </c>
      <c r="G15" s="36">
        <v>1E+30</v>
      </c>
      <c r="H15" s="36">
        <v>2</v>
      </c>
      <c r="I15" s="28"/>
    </row>
    <row r="16" spans="1:9" x14ac:dyDescent="0.25">
      <c r="A16" s="28"/>
      <c r="B16" s="36" t="s">
        <v>46</v>
      </c>
      <c r="C16" s="36" t="s">
        <v>47</v>
      </c>
      <c r="D16" s="36">
        <v>12</v>
      </c>
      <c r="E16" s="36">
        <v>150</v>
      </c>
      <c r="F16" s="36">
        <v>12</v>
      </c>
      <c r="G16" s="36">
        <v>6</v>
      </c>
      <c r="H16" s="36">
        <v>6</v>
      </c>
      <c r="I16" s="28"/>
    </row>
    <row r="17" spans="1:9" ht="14.4" thickBot="1" x14ac:dyDescent="0.3">
      <c r="A17" s="28"/>
      <c r="B17" s="35" t="s">
        <v>50</v>
      </c>
      <c r="C17" s="35" t="s">
        <v>51</v>
      </c>
      <c r="D17" s="35">
        <v>18</v>
      </c>
      <c r="E17" s="35">
        <v>100</v>
      </c>
      <c r="F17" s="35">
        <v>18</v>
      </c>
      <c r="G17" s="35">
        <v>6</v>
      </c>
      <c r="H17" s="35">
        <v>6</v>
      </c>
      <c r="I17" s="28"/>
    </row>
    <row r="18" spans="1:9" x14ac:dyDescent="0.25">
      <c r="A18" s="28"/>
      <c r="B18" s="28"/>
      <c r="C18" s="28"/>
      <c r="D18" s="28"/>
      <c r="E18" s="28"/>
      <c r="F18" s="28"/>
      <c r="G18" s="28"/>
      <c r="H18" s="28"/>
      <c r="I18" s="2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11CF-4EFD-4F18-8BC5-C572F26DEDF1}">
  <dimension ref="A1:H43"/>
  <sheetViews>
    <sheetView showGridLines="0" zoomScale="70" zoomScaleNormal="70" workbookViewId="0">
      <selection activeCell="K20" sqref="K20"/>
    </sheetView>
  </sheetViews>
  <sheetFormatPr defaultRowHeight="13.8" x14ac:dyDescent="0.25"/>
  <cols>
    <col min="1" max="1" width="2.33203125" customWidth="1"/>
    <col min="2" max="2" width="7.5546875" bestFit="1" customWidth="1"/>
    <col min="3" max="3" width="12.5546875" bestFit="1" customWidth="1"/>
    <col min="4" max="4" width="9.5546875" bestFit="1" customWidth="1"/>
    <col min="5" max="5" width="13.88671875" bestFit="1" customWidth="1"/>
    <col min="6" max="6" width="11.6640625" bestFit="1" customWidth="1"/>
    <col min="7" max="7" width="7.5546875" bestFit="1" customWidth="1"/>
  </cols>
  <sheetData>
    <row r="1" spans="1:8" x14ac:dyDescent="0.25">
      <c r="A1" s="2" t="s">
        <v>13</v>
      </c>
    </row>
    <row r="2" spans="1:8" x14ac:dyDescent="0.25">
      <c r="A2" s="50" t="s">
        <v>82</v>
      </c>
      <c r="B2" s="51"/>
      <c r="C2" s="51"/>
      <c r="D2" s="51"/>
      <c r="E2" s="51"/>
      <c r="F2" s="51"/>
      <c r="G2" s="51"/>
      <c r="H2" s="52"/>
    </row>
    <row r="3" spans="1:8" x14ac:dyDescent="0.25">
      <c r="A3" s="53" t="s">
        <v>128</v>
      </c>
      <c r="B3" s="54"/>
      <c r="C3" s="54"/>
      <c r="D3" s="54"/>
      <c r="E3" s="54"/>
      <c r="F3" s="54"/>
      <c r="G3" s="54"/>
      <c r="H3" s="55"/>
    </row>
    <row r="4" spans="1:8" x14ac:dyDescent="0.25">
      <c r="A4" s="53" t="s">
        <v>16</v>
      </c>
      <c r="B4" s="54"/>
      <c r="C4" s="54"/>
      <c r="D4" s="54"/>
      <c r="E4" s="54"/>
      <c r="F4" s="54"/>
      <c r="G4" s="54"/>
      <c r="H4" s="55"/>
    </row>
    <row r="5" spans="1:8" x14ac:dyDescent="0.25">
      <c r="A5" s="53" t="s">
        <v>17</v>
      </c>
      <c r="B5" s="54"/>
      <c r="C5" s="54"/>
      <c r="D5" s="54"/>
      <c r="E5" s="54"/>
      <c r="F5" s="54"/>
      <c r="G5" s="54"/>
      <c r="H5" s="55"/>
    </row>
    <row r="6" spans="1:8" x14ac:dyDescent="0.25">
      <c r="A6" s="53"/>
      <c r="B6" s="54" t="s">
        <v>18</v>
      </c>
      <c r="C6" s="54"/>
      <c r="D6" s="54"/>
      <c r="E6" s="54"/>
      <c r="F6" s="54"/>
      <c r="G6" s="54"/>
      <c r="H6" s="55"/>
    </row>
    <row r="7" spans="1:8" x14ac:dyDescent="0.25">
      <c r="A7" s="53"/>
      <c r="B7" s="54" t="s">
        <v>129</v>
      </c>
      <c r="C7" s="54"/>
      <c r="D7" s="54"/>
      <c r="E7" s="54"/>
      <c r="F7" s="54"/>
      <c r="G7" s="54"/>
      <c r="H7" s="55"/>
    </row>
    <row r="8" spans="1:8" x14ac:dyDescent="0.25">
      <c r="A8" s="53"/>
      <c r="B8" s="54" t="s">
        <v>130</v>
      </c>
      <c r="C8" s="54"/>
      <c r="D8" s="54"/>
      <c r="E8" s="54"/>
      <c r="F8" s="54"/>
      <c r="G8" s="54"/>
      <c r="H8" s="55"/>
    </row>
    <row r="9" spans="1:8" x14ac:dyDescent="0.25">
      <c r="A9" s="53" t="s">
        <v>21</v>
      </c>
      <c r="B9" s="54"/>
      <c r="C9" s="54"/>
      <c r="D9" s="54"/>
      <c r="E9" s="54"/>
      <c r="F9" s="54"/>
      <c r="G9" s="54"/>
      <c r="H9" s="55"/>
    </row>
    <row r="10" spans="1:8" x14ac:dyDescent="0.25">
      <c r="A10" s="56"/>
      <c r="B10" s="54" t="s">
        <v>83</v>
      </c>
      <c r="C10" s="54"/>
      <c r="D10" s="54"/>
      <c r="E10" s="54"/>
      <c r="F10" s="54"/>
      <c r="G10" s="54"/>
      <c r="H10" s="55"/>
    </row>
    <row r="11" spans="1:8" x14ac:dyDescent="0.25">
      <c r="A11" s="56"/>
      <c r="B11" s="54" t="s">
        <v>23</v>
      </c>
      <c r="C11" s="54"/>
      <c r="D11" s="54"/>
      <c r="E11" s="54"/>
      <c r="F11" s="54"/>
      <c r="G11" s="54"/>
      <c r="H11" s="55"/>
    </row>
    <row r="12" spans="1:8" x14ac:dyDescent="0.25">
      <c r="A12" s="56"/>
      <c r="B12" s="54"/>
      <c r="C12" s="54"/>
      <c r="D12" s="54"/>
      <c r="E12" s="54"/>
      <c r="F12" s="54"/>
      <c r="G12" s="54"/>
      <c r="H12" s="55"/>
    </row>
    <row r="13" spans="1:8" x14ac:dyDescent="0.25">
      <c r="A13" s="56"/>
      <c r="B13" s="54"/>
      <c r="C13" s="54"/>
      <c r="D13" s="54"/>
      <c r="E13" s="54"/>
      <c r="F13" s="54"/>
      <c r="G13" s="54"/>
      <c r="H13" s="55"/>
    </row>
    <row r="14" spans="1:8" ht="14.4" thickBot="1" x14ac:dyDescent="0.3">
      <c r="A14" s="56" t="s">
        <v>131</v>
      </c>
      <c r="B14" s="54"/>
      <c r="C14" s="54"/>
      <c r="D14" s="54"/>
      <c r="E14" s="54"/>
      <c r="F14" s="54"/>
      <c r="G14" s="54"/>
      <c r="H14" s="55"/>
    </row>
    <row r="15" spans="1:8" ht="14.4" thickBot="1" x14ac:dyDescent="0.3">
      <c r="A15" s="56"/>
      <c r="B15" s="34" t="s">
        <v>25</v>
      </c>
      <c r="C15" s="34" t="s">
        <v>26</v>
      </c>
      <c r="D15" s="34" t="s">
        <v>27</v>
      </c>
      <c r="E15" s="34" t="s">
        <v>28</v>
      </c>
      <c r="F15" s="54"/>
      <c r="G15" s="54"/>
      <c r="H15" s="55"/>
    </row>
    <row r="16" spans="1:8" ht="14.4" thickBot="1" x14ac:dyDescent="0.3">
      <c r="A16" s="56"/>
      <c r="B16" s="35" t="s">
        <v>84</v>
      </c>
      <c r="C16" s="35" t="s">
        <v>85</v>
      </c>
      <c r="D16" s="35">
        <v>184</v>
      </c>
      <c r="E16" s="35">
        <v>85</v>
      </c>
      <c r="F16" s="54"/>
      <c r="G16" s="54"/>
      <c r="H16" s="55"/>
    </row>
    <row r="17" spans="1:8" x14ac:dyDescent="0.25">
      <c r="A17" s="56"/>
      <c r="B17" s="54"/>
      <c r="C17" s="54"/>
      <c r="D17" s="54"/>
      <c r="E17" s="54"/>
      <c r="F17" s="54"/>
      <c r="G17" s="54"/>
      <c r="H17" s="55"/>
    </row>
    <row r="18" spans="1:8" x14ac:dyDescent="0.25">
      <c r="A18" s="56"/>
      <c r="B18" s="54"/>
      <c r="C18" s="54"/>
      <c r="D18" s="54"/>
      <c r="E18" s="54"/>
      <c r="F18" s="54"/>
      <c r="G18" s="54"/>
      <c r="H18" s="55"/>
    </row>
    <row r="19" spans="1:8" ht="14.4" thickBot="1" x14ac:dyDescent="0.3">
      <c r="A19" s="56" t="s">
        <v>29</v>
      </c>
      <c r="B19" s="54"/>
      <c r="C19" s="54"/>
      <c r="D19" s="54"/>
      <c r="E19" s="54"/>
      <c r="F19" s="54"/>
      <c r="G19" s="54"/>
      <c r="H19" s="55"/>
    </row>
    <row r="20" spans="1:8" ht="14.4" thickBot="1" x14ac:dyDescent="0.3">
      <c r="A20" s="56"/>
      <c r="B20" s="34" t="s">
        <v>25</v>
      </c>
      <c r="C20" s="34" t="s">
        <v>26</v>
      </c>
      <c r="D20" s="34" t="s">
        <v>27</v>
      </c>
      <c r="E20" s="34" t="s">
        <v>28</v>
      </c>
      <c r="F20" s="34" t="s">
        <v>30</v>
      </c>
      <c r="G20" s="54"/>
      <c r="H20" s="55"/>
    </row>
    <row r="21" spans="1:8" x14ac:dyDescent="0.25">
      <c r="A21" s="56"/>
      <c r="B21" s="36" t="s">
        <v>86</v>
      </c>
      <c r="C21" s="36" t="s">
        <v>87</v>
      </c>
      <c r="D21" s="36">
        <v>0</v>
      </c>
      <c r="E21" s="36">
        <v>2</v>
      </c>
      <c r="F21" s="36" t="s">
        <v>31</v>
      </c>
      <c r="G21" s="54"/>
      <c r="H21" s="55"/>
    </row>
    <row r="22" spans="1:8" x14ac:dyDescent="0.25">
      <c r="A22" s="56"/>
      <c r="B22" s="36" t="s">
        <v>88</v>
      </c>
      <c r="C22" s="36" t="s">
        <v>89</v>
      </c>
      <c r="D22" s="36">
        <v>6</v>
      </c>
      <c r="E22" s="36">
        <v>0</v>
      </c>
      <c r="F22" s="36" t="s">
        <v>31</v>
      </c>
      <c r="G22" s="54"/>
      <c r="H22" s="55"/>
    </row>
    <row r="23" spans="1:8" x14ac:dyDescent="0.25">
      <c r="A23" s="56"/>
      <c r="B23" s="36" t="s">
        <v>50</v>
      </c>
      <c r="C23" s="36" t="s">
        <v>90</v>
      </c>
      <c r="D23" s="36">
        <v>0</v>
      </c>
      <c r="E23" s="36">
        <v>5</v>
      </c>
      <c r="F23" s="36" t="s">
        <v>31</v>
      </c>
      <c r="G23" s="54"/>
      <c r="H23" s="55"/>
    </row>
    <row r="24" spans="1:8" x14ac:dyDescent="0.25">
      <c r="A24" s="56"/>
      <c r="B24" s="36" t="s">
        <v>91</v>
      </c>
      <c r="C24" s="36" t="s">
        <v>92</v>
      </c>
      <c r="D24" s="36">
        <v>1</v>
      </c>
      <c r="E24" s="36">
        <v>0</v>
      </c>
      <c r="F24" s="36" t="s">
        <v>31</v>
      </c>
      <c r="G24" s="54"/>
      <c r="H24" s="55"/>
    </row>
    <row r="25" spans="1:8" x14ac:dyDescent="0.25">
      <c r="A25" s="56"/>
      <c r="B25" s="36" t="s">
        <v>93</v>
      </c>
      <c r="C25" s="36" t="s">
        <v>94</v>
      </c>
      <c r="D25" s="36">
        <v>0</v>
      </c>
      <c r="E25" s="36">
        <v>1</v>
      </c>
      <c r="F25" s="36" t="s">
        <v>31</v>
      </c>
      <c r="G25" s="54"/>
      <c r="H25" s="55"/>
    </row>
    <row r="26" spans="1:8" x14ac:dyDescent="0.25">
      <c r="A26" s="56"/>
      <c r="B26" s="36" t="s">
        <v>95</v>
      </c>
      <c r="C26" s="36" t="s">
        <v>96</v>
      </c>
      <c r="D26" s="36">
        <v>0</v>
      </c>
      <c r="E26" s="36">
        <v>0</v>
      </c>
      <c r="F26" s="36" t="s">
        <v>31</v>
      </c>
      <c r="G26" s="54"/>
      <c r="H26" s="55"/>
    </row>
    <row r="27" spans="1:8" x14ac:dyDescent="0.25">
      <c r="A27" s="56"/>
      <c r="B27" s="36" t="s">
        <v>97</v>
      </c>
      <c r="C27" s="36" t="s">
        <v>98</v>
      </c>
      <c r="D27" s="36">
        <v>0</v>
      </c>
      <c r="E27" s="36">
        <v>0</v>
      </c>
      <c r="F27" s="36" t="s">
        <v>31</v>
      </c>
      <c r="G27" s="54"/>
      <c r="H27" s="55"/>
    </row>
    <row r="28" spans="1:8" x14ac:dyDescent="0.25">
      <c r="A28" s="56"/>
      <c r="B28" s="36" t="s">
        <v>99</v>
      </c>
      <c r="C28" s="36" t="s">
        <v>100</v>
      </c>
      <c r="D28" s="36">
        <v>4</v>
      </c>
      <c r="E28" s="36">
        <v>3</v>
      </c>
      <c r="F28" s="36" t="s">
        <v>31</v>
      </c>
      <c r="G28" s="54"/>
      <c r="H28" s="55"/>
    </row>
    <row r="29" spans="1:8" x14ac:dyDescent="0.25">
      <c r="A29" s="56"/>
      <c r="B29" s="36" t="s">
        <v>101</v>
      </c>
      <c r="C29" s="36" t="s">
        <v>102</v>
      </c>
      <c r="D29" s="36">
        <v>3</v>
      </c>
      <c r="E29" s="36">
        <v>0</v>
      </c>
      <c r="F29" s="36" t="s">
        <v>31</v>
      </c>
      <c r="G29" s="54"/>
      <c r="H29" s="55"/>
    </row>
    <row r="30" spans="1:8" x14ac:dyDescent="0.25">
      <c r="A30" s="56"/>
      <c r="B30" s="36" t="s">
        <v>103</v>
      </c>
      <c r="C30" s="36" t="s">
        <v>104</v>
      </c>
      <c r="D30" s="36">
        <v>0</v>
      </c>
      <c r="E30" s="36">
        <v>6</v>
      </c>
      <c r="F30" s="36" t="s">
        <v>31</v>
      </c>
      <c r="G30" s="54"/>
      <c r="H30" s="55"/>
    </row>
    <row r="31" spans="1:8" x14ac:dyDescent="0.25">
      <c r="A31" s="56"/>
      <c r="B31" s="36" t="s">
        <v>105</v>
      </c>
      <c r="C31" s="36" t="s">
        <v>106</v>
      </c>
      <c r="D31" s="36">
        <v>5</v>
      </c>
      <c r="E31" s="36">
        <v>0</v>
      </c>
      <c r="F31" s="36" t="s">
        <v>31</v>
      </c>
      <c r="G31" s="54"/>
      <c r="H31" s="55"/>
    </row>
    <row r="32" spans="1:8" ht="14.4" thickBot="1" x14ac:dyDescent="0.3">
      <c r="A32" s="56"/>
      <c r="B32" s="35" t="s">
        <v>107</v>
      </c>
      <c r="C32" s="35" t="s">
        <v>108</v>
      </c>
      <c r="D32" s="35">
        <v>1</v>
      </c>
      <c r="E32" s="35">
        <v>3</v>
      </c>
      <c r="F32" s="35" t="s">
        <v>31</v>
      </c>
      <c r="G32" s="54"/>
      <c r="H32" s="55"/>
    </row>
    <row r="33" spans="1:8" x14ac:dyDescent="0.25">
      <c r="A33" s="56"/>
      <c r="B33" s="54"/>
      <c r="C33" s="54"/>
      <c r="D33" s="54"/>
      <c r="E33" s="54"/>
      <c r="F33" s="54"/>
      <c r="G33" s="54"/>
      <c r="H33" s="55"/>
    </row>
    <row r="34" spans="1:8" x14ac:dyDescent="0.25">
      <c r="A34" s="56"/>
      <c r="B34" s="54"/>
      <c r="C34" s="54"/>
      <c r="D34" s="54"/>
      <c r="E34" s="54"/>
      <c r="F34" s="54"/>
      <c r="G34" s="54"/>
      <c r="H34" s="55"/>
    </row>
    <row r="35" spans="1:8" ht="14.4" thickBot="1" x14ac:dyDescent="0.3">
      <c r="A35" s="56" t="s">
        <v>31</v>
      </c>
      <c r="B35" s="54"/>
      <c r="C35" s="54"/>
      <c r="D35" s="54"/>
      <c r="E35" s="54"/>
      <c r="F35" s="54"/>
      <c r="G35" s="54"/>
      <c r="H35" s="55"/>
    </row>
    <row r="36" spans="1:8" ht="14.4" thickBot="1" x14ac:dyDescent="0.3">
      <c r="A36" s="56"/>
      <c r="B36" s="34" t="s">
        <v>25</v>
      </c>
      <c r="C36" s="34" t="s">
        <v>26</v>
      </c>
      <c r="D36" s="34" t="s">
        <v>32</v>
      </c>
      <c r="E36" s="34" t="s">
        <v>33</v>
      </c>
      <c r="F36" s="34" t="s">
        <v>34</v>
      </c>
      <c r="G36" s="34" t="s">
        <v>35</v>
      </c>
      <c r="H36" s="55"/>
    </row>
    <row r="37" spans="1:8" x14ac:dyDescent="0.25">
      <c r="A37" s="56"/>
      <c r="B37" s="36" t="s">
        <v>38</v>
      </c>
      <c r="C37" s="36" t="s">
        <v>109</v>
      </c>
      <c r="D37" s="36">
        <v>3</v>
      </c>
      <c r="E37" s="36" t="s">
        <v>110</v>
      </c>
      <c r="F37" s="36" t="s">
        <v>49</v>
      </c>
      <c r="G37" s="36">
        <v>0</v>
      </c>
      <c r="H37" s="55"/>
    </row>
    <row r="38" spans="1:8" x14ac:dyDescent="0.25">
      <c r="A38" s="56"/>
      <c r="B38" s="36" t="s">
        <v>40</v>
      </c>
      <c r="C38" s="36" t="s">
        <v>111</v>
      </c>
      <c r="D38" s="36">
        <v>6</v>
      </c>
      <c r="E38" s="36" t="s">
        <v>112</v>
      </c>
      <c r="F38" s="36" t="s">
        <v>49</v>
      </c>
      <c r="G38" s="36">
        <v>0</v>
      </c>
      <c r="H38" s="55"/>
    </row>
    <row r="39" spans="1:8" x14ac:dyDescent="0.25">
      <c r="A39" s="56"/>
      <c r="B39" s="36" t="s">
        <v>113</v>
      </c>
      <c r="C39" s="36" t="s">
        <v>114</v>
      </c>
      <c r="D39" s="36">
        <v>5</v>
      </c>
      <c r="E39" s="36" t="s">
        <v>115</v>
      </c>
      <c r="F39" s="36" t="s">
        <v>49</v>
      </c>
      <c r="G39" s="36">
        <v>0</v>
      </c>
      <c r="H39" s="55"/>
    </row>
    <row r="40" spans="1:8" x14ac:dyDescent="0.25">
      <c r="A40" s="56"/>
      <c r="B40" s="36" t="s">
        <v>116</v>
      </c>
      <c r="C40" s="36" t="s">
        <v>117</v>
      </c>
      <c r="D40" s="36">
        <v>6</v>
      </c>
      <c r="E40" s="36" t="s">
        <v>118</v>
      </c>
      <c r="F40" s="36" t="s">
        <v>49</v>
      </c>
      <c r="G40" s="36">
        <v>0</v>
      </c>
      <c r="H40" s="55"/>
    </row>
    <row r="41" spans="1:8" x14ac:dyDescent="0.25">
      <c r="A41" s="56"/>
      <c r="B41" s="36" t="s">
        <v>119</v>
      </c>
      <c r="C41" s="36" t="s">
        <v>120</v>
      </c>
      <c r="D41" s="36">
        <v>4</v>
      </c>
      <c r="E41" s="36" t="s">
        <v>121</v>
      </c>
      <c r="F41" s="36" t="s">
        <v>49</v>
      </c>
      <c r="G41" s="36">
        <v>0</v>
      </c>
      <c r="H41" s="55"/>
    </row>
    <row r="42" spans="1:8" x14ac:dyDescent="0.25">
      <c r="A42" s="56"/>
      <c r="B42" s="36" t="s">
        <v>122</v>
      </c>
      <c r="C42" s="36" t="s">
        <v>123</v>
      </c>
      <c r="D42" s="36">
        <v>9</v>
      </c>
      <c r="E42" s="36" t="s">
        <v>124</v>
      </c>
      <c r="F42" s="36" t="s">
        <v>49</v>
      </c>
      <c r="G42" s="36">
        <v>0</v>
      </c>
      <c r="H42" s="55"/>
    </row>
    <row r="43" spans="1:8" x14ac:dyDescent="0.25">
      <c r="A43" s="57"/>
      <c r="B43" s="58" t="s">
        <v>125</v>
      </c>
      <c r="C43" s="58" t="s">
        <v>126</v>
      </c>
      <c r="D43" s="58">
        <v>7</v>
      </c>
      <c r="E43" s="58" t="s">
        <v>127</v>
      </c>
      <c r="F43" s="58" t="s">
        <v>49</v>
      </c>
      <c r="G43" s="58">
        <v>0</v>
      </c>
      <c r="H43" s="5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42FB-26FF-437B-855E-F3D85F2303D6}">
  <dimension ref="A1:H31"/>
  <sheetViews>
    <sheetView showGridLines="0" zoomScale="85" zoomScaleNormal="85" workbookViewId="0"/>
  </sheetViews>
  <sheetFormatPr defaultRowHeight="13.8" x14ac:dyDescent="0.25"/>
  <cols>
    <col min="1" max="1" width="2.33203125" customWidth="1"/>
    <col min="2" max="2" width="7.5546875" bestFit="1" customWidth="1"/>
    <col min="3" max="3" width="12.5546875" bestFit="1" customWidth="1"/>
    <col min="4" max="4" width="3.5546875" bestFit="1" customWidth="1"/>
    <col min="5" max="5" width="5.5546875" bestFit="1" customWidth="1"/>
    <col min="6" max="8" width="7.5546875" bestFit="1" customWidth="1"/>
  </cols>
  <sheetData>
    <row r="1" spans="1:8" x14ac:dyDescent="0.25">
      <c r="A1" s="2" t="s">
        <v>53</v>
      </c>
    </row>
    <row r="2" spans="1:8" x14ac:dyDescent="0.25">
      <c r="A2" s="2" t="s">
        <v>82</v>
      </c>
    </row>
    <row r="3" spans="1:8" x14ac:dyDescent="0.25">
      <c r="A3" s="2" t="s">
        <v>128</v>
      </c>
    </row>
    <row r="6" spans="1:8" ht="14.4" thickBot="1" x14ac:dyDescent="0.3">
      <c r="A6" t="s">
        <v>29</v>
      </c>
    </row>
    <row r="7" spans="1:8" x14ac:dyDescent="0.25">
      <c r="B7" s="5"/>
      <c r="C7" s="5"/>
      <c r="D7" s="5" t="s">
        <v>54</v>
      </c>
      <c r="E7" s="5" t="s">
        <v>56</v>
      </c>
      <c r="F7" s="5" t="s">
        <v>58</v>
      </c>
      <c r="G7" s="5" t="s">
        <v>60</v>
      </c>
      <c r="H7" s="5" t="s">
        <v>60</v>
      </c>
    </row>
    <row r="8" spans="1:8" ht="14.4" thickBot="1" x14ac:dyDescent="0.3">
      <c r="B8" s="6" t="s">
        <v>25</v>
      </c>
      <c r="C8" s="6" t="s">
        <v>26</v>
      </c>
      <c r="D8" s="7" t="s">
        <v>55</v>
      </c>
      <c r="E8" s="7" t="s">
        <v>57</v>
      </c>
      <c r="F8" s="7" t="s">
        <v>59</v>
      </c>
      <c r="G8" s="7" t="s">
        <v>61</v>
      </c>
      <c r="H8" s="7" t="s">
        <v>62</v>
      </c>
    </row>
    <row r="9" spans="1:8" x14ac:dyDescent="0.25">
      <c r="B9" s="4" t="s">
        <v>86</v>
      </c>
      <c r="C9" s="4" t="s">
        <v>87</v>
      </c>
      <c r="D9" s="4">
        <v>2</v>
      </c>
      <c r="E9" s="4">
        <v>0</v>
      </c>
      <c r="F9" s="4">
        <v>3</v>
      </c>
      <c r="G9" s="4">
        <v>0</v>
      </c>
      <c r="H9" s="4">
        <v>1</v>
      </c>
    </row>
    <row r="10" spans="1:8" x14ac:dyDescent="0.25">
      <c r="B10" s="4" t="s">
        <v>88</v>
      </c>
      <c r="C10" s="4" t="s">
        <v>89</v>
      </c>
      <c r="D10" s="4">
        <v>0</v>
      </c>
      <c r="E10" s="4">
        <v>2</v>
      </c>
      <c r="F10" s="4">
        <v>11</v>
      </c>
      <c r="G10" s="4">
        <v>1E+30</v>
      </c>
      <c r="H10" s="4">
        <v>2</v>
      </c>
    </row>
    <row r="11" spans="1:8" x14ac:dyDescent="0.25">
      <c r="B11" s="4" t="s">
        <v>50</v>
      </c>
      <c r="C11" s="4" t="s">
        <v>90</v>
      </c>
      <c r="D11" s="4">
        <v>5</v>
      </c>
      <c r="E11" s="4">
        <v>0</v>
      </c>
      <c r="F11" s="4">
        <v>3</v>
      </c>
      <c r="G11" s="4">
        <v>1</v>
      </c>
      <c r="H11" s="4">
        <v>1E+30</v>
      </c>
    </row>
    <row r="12" spans="1:8" x14ac:dyDescent="0.25">
      <c r="B12" s="4" t="s">
        <v>91</v>
      </c>
      <c r="C12" s="4" t="s">
        <v>92</v>
      </c>
      <c r="D12" s="4">
        <v>0</v>
      </c>
      <c r="E12" s="4">
        <v>0</v>
      </c>
      <c r="F12" s="4">
        <v>10</v>
      </c>
      <c r="G12" s="4">
        <v>1E+30</v>
      </c>
      <c r="H12" s="4">
        <v>0</v>
      </c>
    </row>
    <row r="13" spans="1:8" x14ac:dyDescent="0.25">
      <c r="B13" s="4" t="s">
        <v>93</v>
      </c>
      <c r="C13" s="4" t="s">
        <v>94</v>
      </c>
      <c r="D13" s="4">
        <v>1</v>
      </c>
      <c r="E13" s="4">
        <v>0</v>
      </c>
      <c r="F13" s="4">
        <v>1</v>
      </c>
      <c r="G13" s="4">
        <v>1</v>
      </c>
      <c r="H13" s="4">
        <v>0</v>
      </c>
    </row>
    <row r="14" spans="1:8" x14ac:dyDescent="0.25">
      <c r="B14" s="4" t="s">
        <v>95</v>
      </c>
      <c r="C14" s="4" t="s">
        <v>96</v>
      </c>
      <c r="D14" s="4">
        <v>0</v>
      </c>
      <c r="E14" s="4">
        <v>2</v>
      </c>
      <c r="F14" s="4">
        <v>9</v>
      </c>
      <c r="G14" s="4">
        <v>1E+30</v>
      </c>
      <c r="H14" s="4">
        <v>2</v>
      </c>
    </row>
    <row r="15" spans="1:8" x14ac:dyDescent="0.25">
      <c r="B15" s="4" t="s">
        <v>97</v>
      </c>
      <c r="C15" s="4" t="s">
        <v>98</v>
      </c>
      <c r="D15" s="4">
        <v>0</v>
      </c>
      <c r="E15" s="4">
        <v>1</v>
      </c>
      <c r="F15" s="4">
        <v>2</v>
      </c>
      <c r="G15" s="4">
        <v>1E+30</v>
      </c>
      <c r="H15" s="4">
        <v>1</v>
      </c>
    </row>
    <row r="16" spans="1:8" x14ac:dyDescent="0.25">
      <c r="B16" s="4" t="s">
        <v>99</v>
      </c>
      <c r="C16" s="4" t="s">
        <v>100</v>
      </c>
      <c r="D16" s="4">
        <v>3</v>
      </c>
      <c r="E16" s="4">
        <v>0</v>
      </c>
      <c r="F16" s="4">
        <v>8</v>
      </c>
      <c r="G16" s="4">
        <v>0</v>
      </c>
      <c r="H16" s="4">
        <v>9</v>
      </c>
    </row>
    <row r="17" spans="1:8" x14ac:dyDescent="0.25">
      <c r="B17" s="4" t="s">
        <v>101</v>
      </c>
      <c r="C17" s="4" t="s">
        <v>102</v>
      </c>
      <c r="D17" s="4">
        <v>0</v>
      </c>
      <c r="E17" s="4">
        <v>9</v>
      </c>
      <c r="F17" s="4">
        <v>7</v>
      </c>
      <c r="G17" s="4">
        <v>1E+30</v>
      </c>
      <c r="H17" s="4">
        <v>9</v>
      </c>
    </row>
    <row r="18" spans="1:8" x14ac:dyDescent="0.25">
      <c r="B18" s="4" t="s">
        <v>103</v>
      </c>
      <c r="C18" s="4" t="s">
        <v>104</v>
      </c>
      <c r="D18" s="4">
        <v>6</v>
      </c>
      <c r="E18" s="4">
        <v>0</v>
      </c>
      <c r="F18" s="4">
        <v>4</v>
      </c>
      <c r="G18" s="4">
        <v>2</v>
      </c>
      <c r="H18" s="4">
        <v>1E+30</v>
      </c>
    </row>
    <row r="19" spans="1:8" x14ac:dyDescent="0.25">
      <c r="B19" s="4" t="s">
        <v>105</v>
      </c>
      <c r="C19" s="4" t="s">
        <v>106</v>
      </c>
      <c r="D19" s="4">
        <v>0</v>
      </c>
      <c r="E19" s="4">
        <v>12</v>
      </c>
      <c r="F19" s="4">
        <v>10</v>
      </c>
      <c r="G19" s="4">
        <v>1E+30</v>
      </c>
      <c r="H19" s="4">
        <v>12</v>
      </c>
    </row>
    <row r="20" spans="1:8" ht="14.4" thickBot="1" x14ac:dyDescent="0.3">
      <c r="B20" s="3" t="s">
        <v>107</v>
      </c>
      <c r="C20" s="3" t="s">
        <v>108</v>
      </c>
      <c r="D20" s="3">
        <v>3</v>
      </c>
      <c r="E20" s="3">
        <v>0</v>
      </c>
      <c r="F20" s="3">
        <v>5</v>
      </c>
      <c r="G20" s="3">
        <v>9</v>
      </c>
      <c r="H20" s="3">
        <v>2</v>
      </c>
    </row>
    <row r="22" spans="1:8" ht="14.4" thickBot="1" x14ac:dyDescent="0.3">
      <c r="A22" t="s">
        <v>31</v>
      </c>
    </row>
    <row r="23" spans="1:8" x14ac:dyDescent="0.25">
      <c r="B23" s="5"/>
      <c r="C23" s="5"/>
      <c r="D23" s="5" t="s">
        <v>54</v>
      </c>
      <c r="E23" s="5" t="s">
        <v>63</v>
      </c>
      <c r="F23" s="5" t="s">
        <v>31</v>
      </c>
      <c r="G23" s="5" t="s">
        <v>60</v>
      </c>
      <c r="H23" s="5" t="s">
        <v>60</v>
      </c>
    </row>
    <row r="24" spans="1:8" ht="14.4" thickBot="1" x14ac:dyDescent="0.3">
      <c r="B24" s="6" t="s">
        <v>25</v>
      </c>
      <c r="C24" s="6" t="s">
        <v>26</v>
      </c>
      <c r="D24" s="7" t="s">
        <v>55</v>
      </c>
      <c r="E24" s="7" t="s">
        <v>64</v>
      </c>
      <c r="F24" s="7" t="s">
        <v>65</v>
      </c>
      <c r="G24" s="7" t="s">
        <v>61</v>
      </c>
      <c r="H24" s="7" t="s">
        <v>62</v>
      </c>
    </row>
    <row r="25" spans="1:8" x14ac:dyDescent="0.25">
      <c r="B25" s="4" t="s">
        <v>38</v>
      </c>
      <c r="C25" s="4" t="s">
        <v>109</v>
      </c>
      <c r="D25" s="4">
        <v>3</v>
      </c>
      <c r="E25" s="4">
        <v>1</v>
      </c>
      <c r="F25" s="4">
        <v>3</v>
      </c>
      <c r="G25" s="4">
        <v>0</v>
      </c>
      <c r="H25" s="4">
        <v>1</v>
      </c>
    </row>
    <row r="26" spans="1:8" x14ac:dyDescent="0.25">
      <c r="B26" s="4" t="s">
        <v>40</v>
      </c>
      <c r="C26" s="4" t="s">
        <v>111</v>
      </c>
      <c r="D26" s="4">
        <v>6</v>
      </c>
      <c r="E26" s="4">
        <v>7</v>
      </c>
      <c r="F26" s="4">
        <v>6</v>
      </c>
      <c r="G26" s="4">
        <v>0</v>
      </c>
      <c r="H26" s="4">
        <v>3</v>
      </c>
    </row>
    <row r="27" spans="1:8" x14ac:dyDescent="0.25">
      <c r="B27" s="4" t="s">
        <v>113</v>
      </c>
      <c r="C27" s="4" t="s">
        <v>114</v>
      </c>
      <c r="D27" s="4">
        <v>5</v>
      </c>
      <c r="E27" s="4">
        <v>1</v>
      </c>
      <c r="F27" s="4">
        <v>5</v>
      </c>
      <c r="G27" s="4">
        <v>0</v>
      </c>
      <c r="H27" s="4">
        <v>1</v>
      </c>
    </row>
    <row r="28" spans="1:8" x14ac:dyDescent="0.25">
      <c r="B28" s="4" t="s">
        <v>116</v>
      </c>
      <c r="C28" s="4" t="s">
        <v>117</v>
      </c>
      <c r="D28" s="4">
        <v>6</v>
      </c>
      <c r="E28" s="4">
        <v>8</v>
      </c>
      <c r="F28" s="4">
        <v>6</v>
      </c>
      <c r="G28" s="4">
        <v>0</v>
      </c>
      <c r="H28" s="4">
        <v>3</v>
      </c>
    </row>
    <row r="29" spans="1:8" x14ac:dyDescent="0.25">
      <c r="B29" s="4" t="s">
        <v>119</v>
      </c>
      <c r="C29" s="4" t="s">
        <v>120</v>
      </c>
      <c r="D29" s="4">
        <v>4</v>
      </c>
      <c r="E29" s="4">
        <v>0</v>
      </c>
      <c r="F29" s="4">
        <v>4</v>
      </c>
      <c r="G29" s="4">
        <v>0</v>
      </c>
      <c r="H29" s="4">
        <v>1E+30</v>
      </c>
    </row>
    <row r="30" spans="1:8" x14ac:dyDescent="0.25">
      <c r="B30" s="4" t="s">
        <v>122</v>
      </c>
      <c r="C30" s="4" t="s">
        <v>123</v>
      </c>
      <c r="D30" s="4">
        <v>9</v>
      </c>
      <c r="E30" s="4">
        <v>-3</v>
      </c>
      <c r="F30" s="4">
        <v>9</v>
      </c>
      <c r="G30" s="4">
        <v>3</v>
      </c>
      <c r="H30" s="4">
        <v>0</v>
      </c>
    </row>
    <row r="31" spans="1:8" ht="14.4" thickBot="1" x14ac:dyDescent="0.3">
      <c r="B31" s="3" t="s">
        <v>125</v>
      </c>
      <c r="C31" s="3" t="s">
        <v>126</v>
      </c>
      <c r="D31" s="3">
        <v>7</v>
      </c>
      <c r="E31" s="3">
        <v>2</v>
      </c>
      <c r="F31" s="3">
        <v>7</v>
      </c>
      <c r="G31" s="3">
        <v>1</v>
      </c>
      <c r="H31" s="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227D-0AD8-4E1F-8EDF-0D4115399043}">
  <dimension ref="A1:I23"/>
  <sheetViews>
    <sheetView workbookViewId="0">
      <selection activeCell="H22" sqref="H22"/>
    </sheetView>
  </sheetViews>
  <sheetFormatPr defaultRowHeight="13.8" x14ac:dyDescent="0.25"/>
  <cols>
    <col min="4" max="4" width="9.109375" bestFit="1" customWidth="1"/>
    <col min="9" max="9" width="9.109375" bestFit="1" customWidth="1"/>
  </cols>
  <sheetData>
    <row r="1" spans="1:9" x14ac:dyDescent="0.25">
      <c r="A1" t="s">
        <v>67</v>
      </c>
    </row>
    <row r="3" spans="1:9" x14ac:dyDescent="0.25">
      <c r="B3" s="40" t="s">
        <v>66</v>
      </c>
      <c r="C3" s="40" t="s">
        <v>71</v>
      </c>
      <c r="D3" s="40" t="s">
        <v>72</v>
      </c>
      <c r="E3" s="40" t="s">
        <v>73</v>
      </c>
      <c r="F3" s="40" t="s">
        <v>74</v>
      </c>
      <c r="G3" s="40"/>
      <c r="H3" s="40"/>
      <c r="I3" s="40"/>
    </row>
    <row r="4" spans="1:9" x14ac:dyDescent="0.25">
      <c r="B4" s="40" t="s">
        <v>68</v>
      </c>
      <c r="C4" s="40">
        <v>3</v>
      </c>
      <c r="D4" s="40">
        <v>11</v>
      </c>
      <c r="E4" s="40">
        <v>3</v>
      </c>
      <c r="F4" s="40">
        <v>10</v>
      </c>
      <c r="G4" s="40"/>
      <c r="H4" s="40"/>
      <c r="I4" s="40"/>
    </row>
    <row r="5" spans="1:9" x14ac:dyDescent="0.25">
      <c r="B5" s="40" t="s">
        <v>69</v>
      </c>
      <c r="C5" s="40">
        <v>1</v>
      </c>
      <c r="D5" s="40">
        <v>9</v>
      </c>
      <c r="E5" s="40">
        <v>2</v>
      </c>
      <c r="F5" s="40">
        <v>8</v>
      </c>
      <c r="G5" s="40"/>
      <c r="H5" s="40"/>
      <c r="I5" s="40"/>
    </row>
    <row r="6" spans="1:9" x14ac:dyDescent="0.25">
      <c r="B6" s="40" t="s">
        <v>70</v>
      </c>
      <c r="C6" s="40">
        <v>7</v>
      </c>
      <c r="D6" s="40">
        <v>4</v>
      </c>
      <c r="E6" s="40">
        <v>10</v>
      </c>
      <c r="F6" s="40">
        <v>5</v>
      </c>
      <c r="G6" s="40"/>
      <c r="H6" s="40"/>
      <c r="I6" s="40"/>
    </row>
    <row r="7" spans="1:9" x14ac:dyDescent="0.25">
      <c r="B7" s="40"/>
      <c r="C7" s="40"/>
      <c r="D7" s="40"/>
      <c r="E7" s="40"/>
      <c r="F7" s="40"/>
      <c r="G7" s="40"/>
      <c r="H7" s="40"/>
      <c r="I7" s="40"/>
    </row>
    <row r="8" spans="1:9" x14ac:dyDescent="0.25">
      <c r="B8" s="40" t="s">
        <v>75</v>
      </c>
      <c r="C8" s="40" t="s">
        <v>71</v>
      </c>
      <c r="D8" s="40" t="s">
        <v>72</v>
      </c>
      <c r="E8" s="40" t="s">
        <v>73</v>
      </c>
      <c r="F8" s="40" t="s">
        <v>74</v>
      </c>
      <c r="G8" s="40" t="s">
        <v>76</v>
      </c>
      <c r="H8" s="40"/>
      <c r="I8" s="40" t="s">
        <v>77</v>
      </c>
    </row>
    <row r="9" spans="1:9" x14ac:dyDescent="0.25">
      <c r="B9" s="40" t="s">
        <v>68</v>
      </c>
      <c r="C9" s="41">
        <v>2</v>
      </c>
      <c r="D9" s="42">
        <v>0</v>
      </c>
      <c r="E9" s="42">
        <v>5</v>
      </c>
      <c r="F9" s="43">
        <v>0</v>
      </c>
      <c r="G9" s="40">
        <f>SUM(C9:F9)</f>
        <v>7</v>
      </c>
      <c r="H9" s="40" t="s">
        <v>78</v>
      </c>
      <c r="I9" s="40">
        <v>7</v>
      </c>
    </row>
    <row r="10" spans="1:9" x14ac:dyDescent="0.25">
      <c r="B10" s="40" t="s">
        <v>69</v>
      </c>
      <c r="C10" s="44">
        <v>1</v>
      </c>
      <c r="D10" s="40">
        <v>0</v>
      </c>
      <c r="E10" s="40">
        <v>0</v>
      </c>
      <c r="F10" s="45">
        <v>3</v>
      </c>
      <c r="G10" s="40">
        <f t="shared" ref="G10:G11" si="0">SUM(C10:F10)</f>
        <v>4</v>
      </c>
      <c r="H10" s="40" t="s">
        <v>78</v>
      </c>
      <c r="I10" s="40">
        <v>4</v>
      </c>
    </row>
    <row r="11" spans="1:9" x14ac:dyDescent="0.25">
      <c r="B11" s="40" t="s">
        <v>70</v>
      </c>
      <c r="C11" s="46">
        <v>0</v>
      </c>
      <c r="D11" s="47">
        <v>6</v>
      </c>
      <c r="E11" s="47">
        <v>0</v>
      </c>
      <c r="F11" s="48">
        <v>3</v>
      </c>
      <c r="G11" s="40">
        <f t="shared" si="0"/>
        <v>9</v>
      </c>
      <c r="H11" s="40" t="s">
        <v>78</v>
      </c>
      <c r="I11" s="40">
        <v>9</v>
      </c>
    </row>
    <row r="12" spans="1:9" x14ac:dyDescent="0.25">
      <c r="B12" s="40" t="s">
        <v>79</v>
      </c>
      <c r="C12" s="40">
        <f>SUM(C9:C11)</f>
        <v>3</v>
      </c>
      <c r="D12" s="40">
        <f>SUM(D9:D11)</f>
        <v>6</v>
      </c>
      <c r="E12" s="40">
        <f>SUM(E9:E11)</f>
        <v>5</v>
      </c>
      <c r="F12" s="40">
        <f>SUM(F9:F11)</f>
        <v>6</v>
      </c>
      <c r="G12" s="40"/>
      <c r="H12" s="40"/>
      <c r="I12" s="40"/>
    </row>
    <row r="13" spans="1:9" x14ac:dyDescent="0.25">
      <c r="B13" s="40"/>
      <c r="C13" s="40" t="s">
        <v>78</v>
      </c>
      <c r="D13" s="40" t="s">
        <v>78</v>
      </c>
      <c r="E13" s="40" t="s">
        <v>78</v>
      </c>
      <c r="F13" s="40" t="s">
        <v>78</v>
      </c>
      <c r="G13" s="40"/>
      <c r="H13" s="40"/>
      <c r="I13" s="40" t="s">
        <v>81</v>
      </c>
    </row>
    <row r="14" spans="1:9" x14ac:dyDescent="0.25">
      <c r="B14" s="40" t="s">
        <v>80</v>
      </c>
      <c r="C14" s="40">
        <v>3</v>
      </c>
      <c r="D14" s="40">
        <v>6</v>
      </c>
      <c r="E14" s="40">
        <v>5</v>
      </c>
      <c r="F14" s="40">
        <v>6</v>
      </c>
      <c r="G14" s="40"/>
      <c r="H14" s="40"/>
      <c r="I14" s="49">
        <f>SUMPRODUCT(C4:F6,C9:F11)</f>
        <v>85</v>
      </c>
    </row>
    <row r="15" spans="1:9" x14ac:dyDescent="0.25"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0C02-68C4-4A00-AF1E-A1E68EA32D18}">
  <dimension ref="A1:G48"/>
  <sheetViews>
    <sheetView showGridLines="0" workbookViewId="0"/>
  </sheetViews>
  <sheetFormatPr defaultRowHeight="13.8" x14ac:dyDescent="0.25"/>
  <cols>
    <col min="1" max="1" width="2.33203125" customWidth="1"/>
    <col min="2" max="2" width="7.5546875" bestFit="1" customWidth="1"/>
    <col min="3" max="3" width="16" bestFit="1" customWidth="1"/>
    <col min="4" max="4" width="9.5546875" bestFit="1" customWidth="1"/>
    <col min="5" max="5" width="13.88671875" bestFit="1" customWidth="1"/>
    <col min="6" max="6" width="11.6640625" bestFit="1" customWidth="1"/>
    <col min="7" max="7" width="7.5546875" bestFit="1" customWidth="1"/>
  </cols>
  <sheetData>
    <row r="1" spans="1:5" x14ac:dyDescent="0.25">
      <c r="A1" s="2" t="s">
        <v>13</v>
      </c>
    </row>
    <row r="2" spans="1:5" x14ac:dyDescent="0.25">
      <c r="A2" s="2" t="s">
        <v>150</v>
      </c>
    </row>
    <row r="3" spans="1:5" x14ac:dyDescent="0.25">
      <c r="A3" s="2" t="s">
        <v>151</v>
      </c>
    </row>
    <row r="4" spans="1:5" x14ac:dyDescent="0.25">
      <c r="A4" s="2" t="s">
        <v>16</v>
      </c>
    </row>
    <row r="5" spans="1:5" x14ac:dyDescent="0.25">
      <c r="A5" s="2" t="s">
        <v>17</v>
      </c>
    </row>
    <row r="6" spans="1:5" x14ac:dyDescent="0.25">
      <c r="A6" s="2"/>
      <c r="B6" t="s">
        <v>18</v>
      </c>
    </row>
    <row r="7" spans="1:5" x14ac:dyDescent="0.25">
      <c r="A7" s="2"/>
      <c r="B7" t="s">
        <v>129</v>
      </c>
    </row>
    <row r="8" spans="1:5" x14ac:dyDescent="0.25">
      <c r="A8" s="2"/>
      <c r="B8" t="s">
        <v>152</v>
      </c>
    </row>
    <row r="9" spans="1:5" x14ac:dyDescent="0.25">
      <c r="A9" s="2" t="s">
        <v>21</v>
      </c>
    </row>
    <row r="10" spans="1:5" x14ac:dyDescent="0.25">
      <c r="B10" t="s">
        <v>83</v>
      </c>
    </row>
    <row r="11" spans="1:5" x14ac:dyDescent="0.25">
      <c r="B11" t="s">
        <v>23</v>
      </c>
    </row>
    <row r="14" spans="1:5" ht="14.4" thickBot="1" x14ac:dyDescent="0.3">
      <c r="A14" t="s">
        <v>131</v>
      </c>
    </row>
    <row r="15" spans="1:5" ht="14.4" thickBot="1" x14ac:dyDescent="0.3">
      <c r="B15" s="21" t="s">
        <v>25</v>
      </c>
      <c r="C15" s="21" t="s">
        <v>26</v>
      </c>
      <c r="D15" s="21" t="s">
        <v>27</v>
      </c>
      <c r="E15" s="21" t="s">
        <v>28</v>
      </c>
    </row>
    <row r="16" spans="1:5" ht="14.4" thickBot="1" x14ac:dyDescent="0.3">
      <c r="B16" s="20" t="s">
        <v>153</v>
      </c>
      <c r="C16" s="20" t="s">
        <v>148</v>
      </c>
      <c r="D16" s="23">
        <v>0</v>
      </c>
      <c r="E16" s="23">
        <v>1964</v>
      </c>
    </row>
    <row r="19" spans="1:6" ht="14.4" thickBot="1" x14ac:dyDescent="0.3">
      <c r="A19" t="s">
        <v>29</v>
      </c>
    </row>
    <row r="20" spans="1:6" ht="14.4" thickBot="1" x14ac:dyDescent="0.3">
      <c r="B20" s="21" t="s">
        <v>25</v>
      </c>
      <c r="C20" s="21" t="s">
        <v>26</v>
      </c>
      <c r="D20" s="21" t="s">
        <v>27</v>
      </c>
      <c r="E20" s="21" t="s">
        <v>28</v>
      </c>
      <c r="F20" s="21" t="s">
        <v>30</v>
      </c>
    </row>
    <row r="21" spans="1:6" x14ac:dyDescent="0.25">
      <c r="B21" s="22" t="s">
        <v>154</v>
      </c>
      <c r="C21" s="22" t="s">
        <v>155</v>
      </c>
      <c r="D21" s="24">
        <v>0</v>
      </c>
      <c r="E21" s="24">
        <v>1</v>
      </c>
      <c r="F21" s="22" t="s">
        <v>31</v>
      </c>
    </row>
    <row r="22" spans="1:6" x14ac:dyDescent="0.25">
      <c r="B22" s="22" t="s">
        <v>156</v>
      </c>
      <c r="C22" s="22" t="s">
        <v>157</v>
      </c>
      <c r="D22" s="24">
        <v>0</v>
      </c>
      <c r="E22" s="24">
        <v>0</v>
      </c>
      <c r="F22" s="22" t="s">
        <v>31</v>
      </c>
    </row>
    <row r="23" spans="1:6" x14ac:dyDescent="0.25">
      <c r="B23" s="22" t="s">
        <v>158</v>
      </c>
      <c r="C23" s="22" t="s">
        <v>159</v>
      </c>
      <c r="D23" s="24">
        <v>0</v>
      </c>
      <c r="E23" s="24">
        <v>0</v>
      </c>
      <c r="F23" s="22" t="s">
        <v>31</v>
      </c>
    </row>
    <row r="24" spans="1:6" x14ac:dyDescent="0.25">
      <c r="B24" s="22" t="s">
        <v>160</v>
      </c>
      <c r="C24" s="22" t="s">
        <v>161</v>
      </c>
      <c r="D24" s="24">
        <v>0</v>
      </c>
      <c r="E24" s="24">
        <v>0</v>
      </c>
      <c r="F24" s="22" t="s">
        <v>31</v>
      </c>
    </row>
    <row r="25" spans="1:6" x14ac:dyDescent="0.25">
      <c r="B25" s="22" t="s">
        <v>162</v>
      </c>
      <c r="C25" s="22" t="s">
        <v>163</v>
      </c>
      <c r="D25" s="24">
        <v>0</v>
      </c>
      <c r="E25" s="24">
        <v>0</v>
      </c>
      <c r="F25" s="22" t="s">
        <v>31</v>
      </c>
    </row>
    <row r="26" spans="1:6" x14ac:dyDescent="0.25">
      <c r="B26" s="22" t="s">
        <v>164</v>
      </c>
      <c r="C26" s="22" t="s">
        <v>165</v>
      </c>
      <c r="D26" s="24">
        <v>0</v>
      </c>
      <c r="E26" s="24">
        <v>1</v>
      </c>
      <c r="F26" s="22" t="s">
        <v>31</v>
      </c>
    </row>
    <row r="27" spans="1:6" x14ac:dyDescent="0.25">
      <c r="B27" s="22" t="s">
        <v>166</v>
      </c>
      <c r="C27" s="22" t="s">
        <v>167</v>
      </c>
      <c r="D27" s="24">
        <v>0</v>
      </c>
      <c r="E27" s="24">
        <v>0</v>
      </c>
      <c r="F27" s="22" t="s">
        <v>31</v>
      </c>
    </row>
    <row r="28" spans="1:6" x14ac:dyDescent="0.25">
      <c r="B28" s="22" t="s">
        <v>168</v>
      </c>
      <c r="C28" s="22" t="s">
        <v>169</v>
      </c>
      <c r="D28" s="24">
        <v>0</v>
      </c>
      <c r="E28" s="24">
        <v>0</v>
      </c>
      <c r="F28" s="22" t="s">
        <v>31</v>
      </c>
    </row>
    <row r="29" spans="1:6" x14ac:dyDescent="0.25">
      <c r="B29" s="22" t="s">
        <v>170</v>
      </c>
      <c r="C29" s="22" t="s">
        <v>171</v>
      </c>
      <c r="D29" s="24">
        <v>0</v>
      </c>
      <c r="E29" s="24">
        <v>0</v>
      </c>
      <c r="F29" s="22" t="s">
        <v>31</v>
      </c>
    </row>
    <row r="30" spans="1:6" x14ac:dyDescent="0.25">
      <c r="B30" s="22" t="s">
        <v>172</v>
      </c>
      <c r="C30" s="22" t="s">
        <v>173</v>
      </c>
      <c r="D30" s="24">
        <v>0</v>
      </c>
      <c r="E30" s="24">
        <v>0</v>
      </c>
      <c r="F30" s="22" t="s">
        <v>31</v>
      </c>
    </row>
    <row r="31" spans="1:6" x14ac:dyDescent="0.25">
      <c r="B31" s="22" t="s">
        <v>174</v>
      </c>
      <c r="C31" s="22" t="s">
        <v>175</v>
      </c>
      <c r="D31" s="24">
        <v>0</v>
      </c>
      <c r="E31" s="24">
        <v>0</v>
      </c>
      <c r="F31" s="22" t="s">
        <v>31</v>
      </c>
    </row>
    <row r="32" spans="1:6" x14ac:dyDescent="0.25">
      <c r="B32" s="22" t="s">
        <v>176</v>
      </c>
      <c r="C32" s="22" t="s">
        <v>177</v>
      </c>
      <c r="D32" s="24">
        <v>0</v>
      </c>
      <c r="E32" s="24">
        <v>1</v>
      </c>
      <c r="F32" s="22" t="s">
        <v>31</v>
      </c>
    </row>
    <row r="33" spans="1:7" x14ac:dyDescent="0.25">
      <c r="B33" s="22" t="s">
        <v>178</v>
      </c>
      <c r="C33" s="22" t="s">
        <v>179</v>
      </c>
      <c r="D33" s="24">
        <v>0</v>
      </c>
      <c r="E33" s="24">
        <v>0</v>
      </c>
      <c r="F33" s="22" t="s">
        <v>31</v>
      </c>
    </row>
    <row r="34" spans="1:7" x14ac:dyDescent="0.25">
      <c r="B34" s="22" t="s">
        <v>180</v>
      </c>
      <c r="C34" s="22" t="s">
        <v>181</v>
      </c>
      <c r="D34" s="24">
        <v>0</v>
      </c>
      <c r="E34" s="24">
        <v>0</v>
      </c>
      <c r="F34" s="22" t="s">
        <v>31</v>
      </c>
    </row>
    <row r="35" spans="1:7" x14ac:dyDescent="0.25">
      <c r="B35" s="22" t="s">
        <v>182</v>
      </c>
      <c r="C35" s="22" t="s">
        <v>183</v>
      </c>
      <c r="D35" s="24">
        <v>0</v>
      </c>
      <c r="E35" s="24">
        <v>1</v>
      </c>
      <c r="F35" s="22" t="s">
        <v>31</v>
      </c>
    </row>
    <row r="36" spans="1:7" ht="14.4" thickBot="1" x14ac:dyDescent="0.3">
      <c r="B36" s="20" t="s">
        <v>184</v>
      </c>
      <c r="C36" s="20" t="s">
        <v>185</v>
      </c>
      <c r="D36" s="23">
        <v>0</v>
      </c>
      <c r="E36" s="23">
        <v>0</v>
      </c>
      <c r="F36" s="20" t="s">
        <v>31</v>
      </c>
    </row>
    <row r="39" spans="1:7" ht="14.4" thickBot="1" x14ac:dyDescent="0.3">
      <c r="A39" t="s">
        <v>31</v>
      </c>
    </row>
    <row r="40" spans="1:7" ht="14.4" thickBot="1" x14ac:dyDescent="0.3">
      <c r="B40" s="21" t="s">
        <v>25</v>
      </c>
      <c r="C40" s="21" t="s">
        <v>26</v>
      </c>
      <c r="D40" s="21" t="s">
        <v>32</v>
      </c>
      <c r="E40" s="21" t="s">
        <v>33</v>
      </c>
      <c r="F40" s="21" t="s">
        <v>34</v>
      </c>
      <c r="G40" s="21" t="s">
        <v>35</v>
      </c>
    </row>
    <row r="41" spans="1:7" x14ac:dyDescent="0.25">
      <c r="B41" s="22" t="s">
        <v>186</v>
      </c>
      <c r="C41" s="22" t="s">
        <v>187</v>
      </c>
      <c r="D41" s="24">
        <v>1</v>
      </c>
      <c r="E41" s="22" t="s">
        <v>188</v>
      </c>
      <c r="F41" s="22" t="s">
        <v>49</v>
      </c>
      <c r="G41" s="22">
        <v>0</v>
      </c>
    </row>
    <row r="42" spans="1:7" x14ac:dyDescent="0.25">
      <c r="B42" s="22" t="s">
        <v>189</v>
      </c>
      <c r="C42" s="22" t="s">
        <v>190</v>
      </c>
      <c r="D42" s="24">
        <v>1</v>
      </c>
      <c r="E42" s="22" t="s">
        <v>191</v>
      </c>
      <c r="F42" s="22" t="s">
        <v>49</v>
      </c>
      <c r="G42" s="22">
        <v>0</v>
      </c>
    </row>
    <row r="43" spans="1:7" x14ac:dyDescent="0.25">
      <c r="B43" s="22" t="s">
        <v>192</v>
      </c>
      <c r="C43" s="22" t="s">
        <v>193</v>
      </c>
      <c r="D43" s="24">
        <v>1</v>
      </c>
      <c r="E43" s="22" t="s">
        <v>194</v>
      </c>
      <c r="F43" s="22" t="s">
        <v>49</v>
      </c>
      <c r="G43" s="22">
        <v>0</v>
      </c>
    </row>
    <row r="44" spans="1:7" x14ac:dyDescent="0.25">
      <c r="B44" s="22" t="s">
        <v>195</v>
      </c>
      <c r="C44" s="22" t="s">
        <v>196</v>
      </c>
      <c r="D44" s="24">
        <v>1</v>
      </c>
      <c r="E44" s="22" t="s">
        <v>197</v>
      </c>
      <c r="F44" s="22" t="s">
        <v>49</v>
      </c>
      <c r="G44" s="22">
        <v>0</v>
      </c>
    </row>
    <row r="45" spans="1:7" x14ac:dyDescent="0.25">
      <c r="B45" s="22" t="s">
        <v>198</v>
      </c>
      <c r="C45" s="22" t="s">
        <v>199</v>
      </c>
      <c r="D45" s="24">
        <v>1</v>
      </c>
      <c r="E45" s="22" t="s">
        <v>200</v>
      </c>
      <c r="F45" s="22" t="s">
        <v>49</v>
      </c>
      <c r="G45" s="22">
        <v>0</v>
      </c>
    </row>
    <row r="46" spans="1:7" x14ac:dyDescent="0.25">
      <c r="B46" s="22" t="s">
        <v>201</v>
      </c>
      <c r="C46" s="22" t="s">
        <v>202</v>
      </c>
      <c r="D46" s="24">
        <v>1</v>
      </c>
      <c r="E46" s="22" t="s">
        <v>203</v>
      </c>
      <c r="F46" s="22" t="s">
        <v>49</v>
      </c>
      <c r="G46" s="22">
        <v>0</v>
      </c>
    </row>
    <row r="47" spans="1:7" x14ac:dyDescent="0.25">
      <c r="B47" s="22" t="s">
        <v>204</v>
      </c>
      <c r="C47" s="22" t="s">
        <v>205</v>
      </c>
      <c r="D47" s="24">
        <v>1</v>
      </c>
      <c r="E47" s="22" t="s">
        <v>206</v>
      </c>
      <c r="F47" s="22" t="s">
        <v>49</v>
      </c>
      <c r="G47" s="22">
        <v>0</v>
      </c>
    </row>
    <row r="48" spans="1:7" ht="14.4" thickBot="1" x14ac:dyDescent="0.3">
      <c r="B48" s="20" t="s">
        <v>207</v>
      </c>
      <c r="C48" s="20" t="s">
        <v>208</v>
      </c>
      <c r="D48" s="23">
        <v>1</v>
      </c>
      <c r="E48" s="20" t="s">
        <v>209</v>
      </c>
      <c r="F48" s="20" t="s">
        <v>49</v>
      </c>
      <c r="G48" s="20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9DAA-4816-401D-ADD4-B7BEEF9B0564}">
  <dimension ref="A1:H36"/>
  <sheetViews>
    <sheetView showGridLines="0" workbookViewId="0"/>
  </sheetViews>
  <sheetFormatPr defaultRowHeight="13.8" x14ac:dyDescent="0.25"/>
  <cols>
    <col min="1" max="1" width="2.33203125" customWidth="1"/>
    <col min="2" max="2" width="7.5546875" bestFit="1" customWidth="1"/>
    <col min="3" max="3" width="16" bestFit="1" customWidth="1"/>
    <col min="4" max="4" width="3.5546875" bestFit="1" customWidth="1"/>
    <col min="5" max="5" width="5.5546875" bestFit="1" customWidth="1"/>
    <col min="6" max="8" width="7.5546875" bestFit="1" customWidth="1"/>
  </cols>
  <sheetData>
    <row r="1" spans="1:8" x14ac:dyDescent="0.25">
      <c r="A1" s="2" t="s">
        <v>53</v>
      </c>
    </row>
    <row r="2" spans="1:8" x14ac:dyDescent="0.25">
      <c r="A2" s="2" t="s">
        <v>150</v>
      </c>
    </row>
    <row r="3" spans="1:8" x14ac:dyDescent="0.25">
      <c r="A3" s="2" t="s">
        <v>151</v>
      </c>
    </row>
    <row r="6" spans="1:8" ht="14.4" thickBot="1" x14ac:dyDescent="0.3">
      <c r="A6" t="s">
        <v>29</v>
      </c>
    </row>
    <row r="7" spans="1:8" x14ac:dyDescent="0.25">
      <c r="B7" s="25"/>
      <c r="C7" s="25"/>
      <c r="D7" s="25" t="s">
        <v>54</v>
      </c>
      <c r="E7" s="25" t="s">
        <v>56</v>
      </c>
      <c r="F7" s="25" t="s">
        <v>58</v>
      </c>
      <c r="G7" s="25" t="s">
        <v>60</v>
      </c>
      <c r="H7" s="25" t="s">
        <v>60</v>
      </c>
    </row>
    <row r="8" spans="1:8" ht="14.4" thickBot="1" x14ac:dyDescent="0.3">
      <c r="B8" s="26" t="s">
        <v>25</v>
      </c>
      <c r="C8" s="26" t="s">
        <v>26</v>
      </c>
      <c r="D8" s="27" t="s">
        <v>55</v>
      </c>
      <c r="E8" s="27" t="s">
        <v>57</v>
      </c>
      <c r="F8" s="27" t="s">
        <v>59</v>
      </c>
      <c r="G8" s="27" t="s">
        <v>61</v>
      </c>
      <c r="H8" s="27" t="s">
        <v>62</v>
      </c>
    </row>
    <row r="9" spans="1:8" x14ac:dyDescent="0.25">
      <c r="B9" s="22" t="s">
        <v>154</v>
      </c>
      <c r="C9" s="22" t="s">
        <v>155</v>
      </c>
      <c r="D9" s="22">
        <v>1</v>
      </c>
      <c r="E9" s="22">
        <v>0</v>
      </c>
      <c r="F9" s="22">
        <v>490</v>
      </c>
      <c r="G9" s="22">
        <v>3</v>
      </c>
      <c r="H9" s="22">
        <v>1E+30</v>
      </c>
    </row>
    <row r="10" spans="1:8" x14ac:dyDescent="0.25">
      <c r="B10" s="22" t="s">
        <v>156</v>
      </c>
      <c r="C10" s="22" t="s">
        <v>157</v>
      </c>
      <c r="D10" s="22">
        <v>0</v>
      </c>
      <c r="E10" s="22">
        <v>0</v>
      </c>
      <c r="F10" s="22">
        <v>574</v>
      </c>
      <c r="G10" s="22">
        <v>155</v>
      </c>
      <c r="H10" s="22">
        <v>40</v>
      </c>
    </row>
    <row r="11" spans="1:8" x14ac:dyDescent="0.25">
      <c r="B11" s="22" t="s">
        <v>158</v>
      </c>
      <c r="C11" s="22" t="s">
        <v>159</v>
      </c>
      <c r="D11" s="22">
        <v>0</v>
      </c>
      <c r="E11" s="22">
        <v>0</v>
      </c>
      <c r="F11" s="22">
        <v>378</v>
      </c>
      <c r="G11" s="22">
        <v>40</v>
      </c>
      <c r="H11" s="22">
        <v>3</v>
      </c>
    </row>
    <row r="12" spans="1:8" x14ac:dyDescent="0.25">
      <c r="B12" s="22" t="s">
        <v>160</v>
      </c>
      <c r="C12" s="22" t="s">
        <v>161</v>
      </c>
      <c r="D12" s="22">
        <v>0</v>
      </c>
      <c r="E12" s="22">
        <v>0</v>
      </c>
      <c r="F12" s="22">
        <v>560</v>
      </c>
      <c r="G12" s="22">
        <v>86</v>
      </c>
      <c r="H12" s="22">
        <v>18</v>
      </c>
    </row>
    <row r="13" spans="1:8" x14ac:dyDescent="0.25">
      <c r="B13" s="22" t="s">
        <v>162</v>
      </c>
      <c r="C13" s="22" t="s">
        <v>163</v>
      </c>
      <c r="D13" s="22">
        <v>0</v>
      </c>
      <c r="E13" s="22">
        <v>108</v>
      </c>
      <c r="F13" s="22">
        <v>564</v>
      </c>
      <c r="G13" s="22">
        <v>1E+30</v>
      </c>
      <c r="H13" s="22">
        <v>108</v>
      </c>
    </row>
    <row r="14" spans="1:8" x14ac:dyDescent="0.25">
      <c r="B14" s="22" t="s">
        <v>164</v>
      </c>
      <c r="C14" s="22" t="s">
        <v>165</v>
      </c>
      <c r="D14" s="22">
        <v>1</v>
      </c>
      <c r="E14" s="22">
        <v>0</v>
      </c>
      <c r="F14" s="22">
        <v>540</v>
      </c>
      <c r="G14" s="22">
        <v>40</v>
      </c>
      <c r="H14" s="22">
        <v>1E+30</v>
      </c>
    </row>
    <row r="15" spans="1:8" x14ac:dyDescent="0.25">
      <c r="B15" s="22" t="s">
        <v>166</v>
      </c>
      <c r="C15" s="22" t="s">
        <v>167</v>
      </c>
      <c r="D15" s="22">
        <v>0</v>
      </c>
      <c r="E15" s="22">
        <v>40</v>
      </c>
      <c r="F15" s="22">
        <v>384</v>
      </c>
      <c r="G15" s="22">
        <v>1E+30</v>
      </c>
      <c r="H15" s="22">
        <v>40</v>
      </c>
    </row>
    <row r="16" spans="1:8" x14ac:dyDescent="0.25">
      <c r="B16" s="22" t="s">
        <v>168</v>
      </c>
      <c r="C16" s="22" t="s">
        <v>169</v>
      </c>
      <c r="D16" s="22">
        <v>0</v>
      </c>
      <c r="E16" s="22">
        <v>86</v>
      </c>
      <c r="F16" s="22">
        <v>612</v>
      </c>
      <c r="G16" s="22">
        <v>1E+30</v>
      </c>
      <c r="H16" s="22">
        <v>86</v>
      </c>
    </row>
    <row r="17" spans="1:8" x14ac:dyDescent="0.25">
      <c r="B17" s="22" t="s">
        <v>170</v>
      </c>
      <c r="C17" s="22" t="s">
        <v>171</v>
      </c>
      <c r="D17" s="22">
        <v>0</v>
      </c>
      <c r="E17" s="22">
        <v>18</v>
      </c>
      <c r="F17" s="22">
        <v>507</v>
      </c>
      <c r="G17" s="22">
        <v>1E+30</v>
      </c>
      <c r="H17" s="22">
        <v>18</v>
      </c>
    </row>
    <row r="18" spans="1:8" x14ac:dyDescent="0.25">
      <c r="B18" s="22" t="s">
        <v>172</v>
      </c>
      <c r="C18" s="22" t="s">
        <v>173</v>
      </c>
      <c r="D18" s="22">
        <v>0</v>
      </c>
      <c r="E18" s="22">
        <v>155</v>
      </c>
      <c r="F18" s="22">
        <v>728</v>
      </c>
      <c r="G18" s="22">
        <v>1E+30</v>
      </c>
      <c r="H18" s="22">
        <v>155</v>
      </c>
    </row>
    <row r="19" spans="1:8" x14ac:dyDescent="0.25">
      <c r="B19" s="22" t="s">
        <v>174</v>
      </c>
      <c r="C19" s="22" t="s">
        <v>175</v>
      </c>
      <c r="D19" s="22">
        <v>0</v>
      </c>
      <c r="E19" s="22">
        <v>91</v>
      </c>
      <c r="F19" s="22">
        <v>468</v>
      </c>
      <c r="G19" s="22">
        <v>1E+30</v>
      </c>
      <c r="H19" s="22">
        <v>91</v>
      </c>
    </row>
    <row r="20" spans="1:8" x14ac:dyDescent="0.25">
      <c r="B20" s="22" t="s">
        <v>176</v>
      </c>
      <c r="C20" s="22" t="s">
        <v>177</v>
      </c>
      <c r="D20" s="22">
        <v>1</v>
      </c>
      <c r="E20" s="22">
        <v>0</v>
      </c>
      <c r="F20" s="22">
        <v>559</v>
      </c>
      <c r="G20" s="22">
        <v>18</v>
      </c>
      <c r="H20" s="22">
        <v>1E+30</v>
      </c>
    </row>
    <row r="21" spans="1:8" x14ac:dyDescent="0.25">
      <c r="B21" s="22" t="s">
        <v>178</v>
      </c>
      <c r="C21" s="22" t="s">
        <v>179</v>
      </c>
      <c r="D21" s="22">
        <v>0</v>
      </c>
      <c r="E21" s="22">
        <v>3</v>
      </c>
      <c r="F21" s="22">
        <v>490</v>
      </c>
      <c r="G21" s="22">
        <v>1E+30</v>
      </c>
      <c r="H21" s="22">
        <v>3</v>
      </c>
    </row>
    <row r="22" spans="1:8" x14ac:dyDescent="0.25">
      <c r="B22" s="22" t="s">
        <v>180</v>
      </c>
      <c r="C22" s="22" t="s">
        <v>181</v>
      </c>
      <c r="D22" s="22">
        <v>0</v>
      </c>
      <c r="E22" s="22">
        <v>194</v>
      </c>
      <c r="F22" s="22">
        <v>765</v>
      </c>
      <c r="G22" s="22">
        <v>1E+30</v>
      </c>
      <c r="H22" s="22">
        <v>194</v>
      </c>
    </row>
    <row r="23" spans="1:8" x14ac:dyDescent="0.25">
      <c r="B23" s="22" t="s">
        <v>182</v>
      </c>
      <c r="C23" s="22" t="s">
        <v>183</v>
      </c>
      <c r="D23" s="22">
        <v>1</v>
      </c>
      <c r="E23" s="22">
        <v>0</v>
      </c>
      <c r="F23" s="22">
        <v>375</v>
      </c>
      <c r="G23" s="22">
        <v>3</v>
      </c>
      <c r="H23" s="22">
        <v>1E+30</v>
      </c>
    </row>
    <row r="24" spans="1:8" ht="14.4" thickBot="1" x14ac:dyDescent="0.3">
      <c r="B24" s="20" t="s">
        <v>184</v>
      </c>
      <c r="C24" s="20" t="s">
        <v>185</v>
      </c>
      <c r="D24" s="20">
        <v>0</v>
      </c>
      <c r="E24" s="20">
        <v>133</v>
      </c>
      <c r="F24" s="20">
        <v>690</v>
      </c>
      <c r="G24" s="20">
        <v>1E+30</v>
      </c>
      <c r="H24" s="20">
        <v>133</v>
      </c>
    </row>
    <row r="26" spans="1:8" ht="14.4" thickBot="1" x14ac:dyDescent="0.3">
      <c r="A26" t="s">
        <v>31</v>
      </c>
    </row>
    <row r="27" spans="1:8" x14ac:dyDescent="0.25">
      <c r="B27" s="25"/>
      <c r="C27" s="25"/>
      <c r="D27" s="25" t="s">
        <v>54</v>
      </c>
      <c r="E27" s="25" t="s">
        <v>63</v>
      </c>
      <c r="F27" s="25" t="s">
        <v>31</v>
      </c>
      <c r="G27" s="25" t="s">
        <v>60</v>
      </c>
      <c r="H27" s="25" t="s">
        <v>60</v>
      </c>
    </row>
    <row r="28" spans="1:8" ht="14.4" thickBot="1" x14ac:dyDescent="0.3">
      <c r="B28" s="26" t="s">
        <v>25</v>
      </c>
      <c r="C28" s="26" t="s">
        <v>26</v>
      </c>
      <c r="D28" s="27" t="s">
        <v>55</v>
      </c>
      <c r="E28" s="27" t="s">
        <v>64</v>
      </c>
      <c r="F28" s="27" t="s">
        <v>65</v>
      </c>
      <c r="G28" s="27" t="s">
        <v>61</v>
      </c>
      <c r="H28" s="27" t="s">
        <v>62</v>
      </c>
    </row>
    <row r="29" spans="1:8" x14ac:dyDescent="0.25">
      <c r="B29" s="22" t="s">
        <v>186</v>
      </c>
      <c r="C29" s="22" t="s">
        <v>187</v>
      </c>
      <c r="D29" s="22">
        <v>1</v>
      </c>
      <c r="E29" s="22">
        <v>489</v>
      </c>
      <c r="F29" s="22">
        <v>1</v>
      </c>
      <c r="G29" s="22">
        <v>0</v>
      </c>
      <c r="H29" s="22">
        <v>1</v>
      </c>
    </row>
    <row r="30" spans="1:8" x14ac:dyDescent="0.25">
      <c r="B30" s="22" t="s">
        <v>189</v>
      </c>
      <c r="C30" s="22" t="s">
        <v>190</v>
      </c>
      <c r="D30" s="22">
        <v>1</v>
      </c>
      <c r="E30" s="22">
        <v>573</v>
      </c>
      <c r="F30" s="22">
        <v>1</v>
      </c>
      <c r="G30" s="22">
        <v>0</v>
      </c>
      <c r="H30" s="22">
        <v>0</v>
      </c>
    </row>
    <row r="31" spans="1:8" x14ac:dyDescent="0.25">
      <c r="B31" s="22" t="s">
        <v>192</v>
      </c>
      <c r="C31" s="22" t="s">
        <v>193</v>
      </c>
      <c r="D31" s="22">
        <v>1</v>
      </c>
      <c r="E31" s="22">
        <v>377</v>
      </c>
      <c r="F31" s="22">
        <v>1</v>
      </c>
      <c r="G31" s="22">
        <v>0</v>
      </c>
      <c r="H31" s="22">
        <v>0</v>
      </c>
    </row>
    <row r="32" spans="1:8" x14ac:dyDescent="0.25">
      <c r="B32" s="22" t="s">
        <v>195</v>
      </c>
      <c r="C32" s="22" t="s">
        <v>196</v>
      </c>
      <c r="D32" s="22">
        <v>1</v>
      </c>
      <c r="E32" s="22">
        <v>559</v>
      </c>
      <c r="F32" s="22">
        <v>1</v>
      </c>
      <c r="G32" s="22">
        <v>0</v>
      </c>
      <c r="H32" s="22">
        <v>1</v>
      </c>
    </row>
    <row r="33" spans="2:8" x14ac:dyDescent="0.25">
      <c r="B33" s="22" t="s">
        <v>198</v>
      </c>
      <c r="C33" s="22" t="s">
        <v>199</v>
      </c>
      <c r="D33" s="22">
        <v>1</v>
      </c>
      <c r="E33" s="22">
        <v>1</v>
      </c>
      <c r="F33" s="22">
        <v>1</v>
      </c>
      <c r="G33" s="22">
        <v>1</v>
      </c>
      <c r="H33" s="22">
        <v>0</v>
      </c>
    </row>
    <row r="34" spans="2:8" x14ac:dyDescent="0.25">
      <c r="B34" s="22" t="s">
        <v>201</v>
      </c>
      <c r="C34" s="22" t="s">
        <v>202</v>
      </c>
      <c r="D34" s="22">
        <v>1</v>
      </c>
      <c r="E34" s="22">
        <v>-33</v>
      </c>
      <c r="F34" s="22">
        <v>1</v>
      </c>
      <c r="G34" s="22">
        <v>0</v>
      </c>
      <c r="H34" s="22">
        <v>0</v>
      </c>
    </row>
    <row r="35" spans="2:8" x14ac:dyDescent="0.25">
      <c r="B35" s="22" t="s">
        <v>204</v>
      </c>
      <c r="C35" s="22" t="s">
        <v>205</v>
      </c>
      <c r="D35" s="22">
        <v>1</v>
      </c>
      <c r="E35" s="22">
        <v>0</v>
      </c>
      <c r="F35" s="22">
        <v>1</v>
      </c>
      <c r="G35" s="22">
        <v>0</v>
      </c>
      <c r="H35" s="22">
        <v>1E+30</v>
      </c>
    </row>
    <row r="36" spans="2:8" ht="14.4" thickBot="1" x14ac:dyDescent="0.3">
      <c r="B36" s="20" t="s">
        <v>207</v>
      </c>
      <c r="C36" s="20" t="s">
        <v>208</v>
      </c>
      <c r="D36" s="20">
        <v>1</v>
      </c>
      <c r="E36" s="20">
        <v>-2</v>
      </c>
      <c r="F36" s="20">
        <v>1</v>
      </c>
      <c r="G36" s="20">
        <v>0</v>
      </c>
      <c r="H36" s="2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1DAF-F5EC-48AC-9E93-79C77CD01CAC}">
  <dimension ref="A1:J27"/>
  <sheetViews>
    <sheetView workbookViewId="0">
      <selection activeCell="K17" sqref="K17"/>
    </sheetView>
  </sheetViews>
  <sheetFormatPr defaultRowHeight="13.8" x14ac:dyDescent="0.25"/>
  <cols>
    <col min="1" max="7" width="8.88671875" style="8"/>
    <col min="8" max="8" width="3.21875" style="8" customWidth="1"/>
    <col min="9" max="9" width="14" style="8" customWidth="1"/>
    <col min="10" max="16384" width="8.88671875" style="8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/>
      <c r="B3" s="19" t="s">
        <v>132</v>
      </c>
      <c r="C3" s="19" t="s">
        <v>133</v>
      </c>
      <c r="D3" s="19" t="s">
        <v>134</v>
      </c>
      <c r="E3" s="19" t="s">
        <v>135</v>
      </c>
      <c r="F3" s="19" t="s">
        <v>136</v>
      </c>
      <c r="G3" s="19"/>
      <c r="H3" s="19"/>
      <c r="I3" s="19" t="s">
        <v>141</v>
      </c>
      <c r="J3" s="19"/>
    </row>
    <row r="4" spans="1:10" x14ac:dyDescent="0.25">
      <c r="A4" s="19"/>
      <c r="B4" s="19" t="s">
        <v>137</v>
      </c>
      <c r="C4" s="19">
        <v>35</v>
      </c>
      <c r="D4" s="19">
        <v>41</v>
      </c>
      <c r="E4" s="19">
        <v>27</v>
      </c>
      <c r="F4" s="19">
        <v>40</v>
      </c>
      <c r="G4" s="19"/>
      <c r="H4" s="19"/>
      <c r="I4" s="19">
        <v>14</v>
      </c>
      <c r="J4" s="19"/>
    </row>
    <row r="5" spans="1:10" x14ac:dyDescent="0.25">
      <c r="A5" s="19"/>
      <c r="B5" s="19" t="s">
        <v>138</v>
      </c>
      <c r="C5" s="19">
        <v>47</v>
      </c>
      <c r="D5" s="19">
        <v>45</v>
      </c>
      <c r="E5" s="19">
        <v>32</v>
      </c>
      <c r="F5" s="19">
        <v>51</v>
      </c>
      <c r="G5" s="19"/>
      <c r="H5" s="19"/>
      <c r="I5" s="19">
        <v>12</v>
      </c>
      <c r="J5" s="19"/>
    </row>
    <row r="6" spans="1:10" x14ac:dyDescent="0.25">
      <c r="A6" s="19"/>
      <c r="B6" s="19" t="s">
        <v>139</v>
      </c>
      <c r="C6" s="19">
        <v>39</v>
      </c>
      <c r="D6" s="19">
        <v>56</v>
      </c>
      <c r="E6" s="19">
        <v>36</v>
      </c>
      <c r="F6" s="19">
        <v>43</v>
      </c>
      <c r="G6" s="19"/>
      <c r="H6" s="19"/>
      <c r="I6" s="19">
        <v>13</v>
      </c>
      <c r="J6" s="19"/>
    </row>
    <row r="7" spans="1:10" x14ac:dyDescent="0.25">
      <c r="A7" s="19"/>
      <c r="B7" s="19" t="s">
        <v>140</v>
      </c>
      <c r="C7" s="19">
        <v>32</v>
      </c>
      <c r="D7" s="19">
        <v>51</v>
      </c>
      <c r="E7" s="19">
        <v>25</v>
      </c>
      <c r="F7" s="19">
        <v>46</v>
      </c>
      <c r="G7" s="19"/>
      <c r="H7" s="19"/>
      <c r="I7" s="19">
        <v>15</v>
      </c>
      <c r="J7" s="19"/>
    </row>
    <row r="8" spans="1:10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</row>
    <row r="9" spans="1:10" x14ac:dyDescent="0.25">
      <c r="A9" s="19"/>
      <c r="B9" s="19" t="s">
        <v>142</v>
      </c>
      <c r="C9" s="19" t="s">
        <v>133</v>
      </c>
      <c r="D9" s="19" t="s">
        <v>134</v>
      </c>
      <c r="E9" s="19" t="s">
        <v>135</v>
      </c>
      <c r="F9" s="19" t="s">
        <v>136</v>
      </c>
      <c r="G9" s="19"/>
      <c r="H9" s="19"/>
      <c r="I9" s="19"/>
      <c r="J9" s="19"/>
    </row>
    <row r="10" spans="1:10" x14ac:dyDescent="0.25">
      <c r="A10" s="19"/>
      <c r="B10" s="19" t="s">
        <v>137</v>
      </c>
      <c r="C10" s="19">
        <v>490</v>
      </c>
      <c r="D10" s="19">
        <v>574</v>
      </c>
      <c r="E10" s="19">
        <v>378</v>
      </c>
      <c r="F10" s="19">
        <v>560</v>
      </c>
      <c r="G10" s="19"/>
      <c r="H10" s="19"/>
      <c r="I10" s="19"/>
      <c r="J10" s="19"/>
    </row>
    <row r="11" spans="1:10" x14ac:dyDescent="0.25">
      <c r="A11" s="19"/>
      <c r="B11" s="19" t="s">
        <v>138</v>
      </c>
      <c r="C11" s="19">
        <v>564</v>
      </c>
      <c r="D11" s="19">
        <v>540</v>
      </c>
      <c r="E11" s="19">
        <v>384</v>
      </c>
      <c r="F11" s="19">
        <v>612</v>
      </c>
      <c r="G11" s="19"/>
      <c r="H11" s="19"/>
      <c r="I11" s="19"/>
      <c r="J11" s="19"/>
    </row>
    <row r="12" spans="1:10" x14ac:dyDescent="0.25">
      <c r="A12" s="19"/>
      <c r="B12" s="19" t="s">
        <v>139</v>
      </c>
      <c r="C12" s="19">
        <v>507</v>
      </c>
      <c r="D12" s="19">
        <v>728</v>
      </c>
      <c r="E12" s="19">
        <v>468</v>
      </c>
      <c r="F12" s="19">
        <v>559</v>
      </c>
      <c r="G12" s="19"/>
      <c r="H12" s="19"/>
      <c r="I12" s="19"/>
      <c r="J12" s="19"/>
    </row>
    <row r="13" spans="1:10" x14ac:dyDescent="0.25">
      <c r="A13" s="19"/>
      <c r="B13" s="19" t="s">
        <v>140</v>
      </c>
      <c r="C13" s="19">
        <v>490</v>
      </c>
      <c r="D13" s="19">
        <v>765</v>
      </c>
      <c r="E13" s="19">
        <v>375</v>
      </c>
      <c r="F13" s="19">
        <v>690</v>
      </c>
      <c r="G13" s="19"/>
      <c r="H13" s="19"/>
      <c r="I13" s="19"/>
      <c r="J13" s="19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x14ac:dyDescent="0.25">
      <c r="A15" s="19"/>
      <c r="B15" s="19" t="s">
        <v>143</v>
      </c>
      <c r="C15" s="19" t="s">
        <v>133</v>
      </c>
      <c r="D15" s="19" t="s">
        <v>134</v>
      </c>
      <c r="E15" s="19" t="s">
        <v>135</v>
      </c>
      <c r="F15" s="19" t="s">
        <v>136</v>
      </c>
      <c r="G15" s="19" t="s">
        <v>144</v>
      </c>
      <c r="H15" s="19"/>
      <c r="I15" s="19" t="s">
        <v>145</v>
      </c>
      <c r="J15" s="19"/>
    </row>
    <row r="16" spans="1:10" x14ac:dyDescent="0.25">
      <c r="A16" s="19"/>
      <c r="B16" s="19" t="s">
        <v>137</v>
      </c>
      <c r="C16" s="9">
        <v>1</v>
      </c>
      <c r="D16" s="10">
        <v>0</v>
      </c>
      <c r="E16" s="10">
        <v>0</v>
      </c>
      <c r="F16" s="11">
        <v>0</v>
      </c>
      <c r="G16" s="19">
        <f>SUM(C16:F16)</f>
        <v>1</v>
      </c>
      <c r="H16" s="19" t="s">
        <v>78</v>
      </c>
      <c r="I16" s="12">
        <v>1</v>
      </c>
      <c r="J16" s="19"/>
    </row>
    <row r="17" spans="1:10" x14ac:dyDescent="0.25">
      <c r="A17" s="19"/>
      <c r="B17" s="19" t="s">
        <v>138</v>
      </c>
      <c r="C17" s="13">
        <v>0</v>
      </c>
      <c r="D17" s="14">
        <v>1</v>
      </c>
      <c r="E17" s="14">
        <v>0</v>
      </c>
      <c r="F17" s="15">
        <v>0</v>
      </c>
      <c r="G17" s="19">
        <f t="shared" ref="G17:G19" si="0">SUM(C17:F17)</f>
        <v>1</v>
      </c>
      <c r="H17" s="19" t="s">
        <v>78</v>
      </c>
      <c r="I17" s="12">
        <v>1</v>
      </c>
      <c r="J17" s="19"/>
    </row>
    <row r="18" spans="1:10" x14ac:dyDescent="0.25">
      <c r="A18" s="19"/>
      <c r="B18" s="19" t="s">
        <v>139</v>
      </c>
      <c r="C18" s="13">
        <v>0</v>
      </c>
      <c r="D18" s="14">
        <v>0</v>
      </c>
      <c r="E18" s="14">
        <v>0</v>
      </c>
      <c r="F18" s="15">
        <v>1</v>
      </c>
      <c r="G18" s="19">
        <f t="shared" si="0"/>
        <v>1</v>
      </c>
      <c r="H18" s="19" t="s">
        <v>78</v>
      </c>
      <c r="I18" s="12">
        <v>1</v>
      </c>
      <c r="J18" s="19"/>
    </row>
    <row r="19" spans="1:10" x14ac:dyDescent="0.25">
      <c r="A19" s="19"/>
      <c r="B19" s="19" t="s">
        <v>140</v>
      </c>
      <c r="C19" s="16">
        <v>0</v>
      </c>
      <c r="D19" s="17">
        <v>0</v>
      </c>
      <c r="E19" s="17">
        <v>1</v>
      </c>
      <c r="F19" s="18">
        <v>0</v>
      </c>
      <c r="G19" s="19">
        <f t="shared" si="0"/>
        <v>1</v>
      </c>
      <c r="H19" s="19" t="s">
        <v>78</v>
      </c>
      <c r="I19" s="12">
        <v>1</v>
      </c>
      <c r="J19" s="19"/>
    </row>
    <row r="20" spans="1:10" x14ac:dyDescent="0.25">
      <c r="A20" s="19"/>
      <c r="B20" s="19" t="s">
        <v>146</v>
      </c>
      <c r="C20" s="19">
        <f>SUM(C16:C19)</f>
        <v>1</v>
      </c>
      <c r="D20" s="19">
        <f t="shared" ref="D20:F20" si="1">SUM(D16:D19)</f>
        <v>1</v>
      </c>
      <c r="E20" s="19">
        <f t="shared" si="1"/>
        <v>1</v>
      </c>
      <c r="F20" s="19">
        <f t="shared" si="1"/>
        <v>1</v>
      </c>
      <c r="G20" s="19"/>
      <c r="H20" s="19"/>
      <c r="I20" s="19"/>
      <c r="J20" s="19"/>
    </row>
    <row r="21" spans="1:10" x14ac:dyDescent="0.25">
      <c r="A21" s="19"/>
      <c r="B21" s="19"/>
      <c r="C21" s="19" t="s">
        <v>78</v>
      </c>
      <c r="D21" s="19" t="s">
        <v>78</v>
      </c>
      <c r="E21" s="19" t="s">
        <v>78</v>
      </c>
      <c r="F21" s="19" t="s">
        <v>78</v>
      </c>
      <c r="G21" s="19"/>
      <c r="H21" s="19"/>
      <c r="I21" s="19" t="s">
        <v>149</v>
      </c>
      <c r="J21" s="19"/>
    </row>
    <row r="22" spans="1:10" x14ac:dyDescent="0.25">
      <c r="A22" s="19"/>
      <c r="B22" s="19" t="s">
        <v>147</v>
      </c>
      <c r="C22" s="12">
        <v>1</v>
      </c>
      <c r="D22" s="12">
        <v>1</v>
      </c>
      <c r="E22" s="12">
        <v>1</v>
      </c>
      <c r="F22" s="12">
        <v>1</v>
      </c>
      <c r="G22" s="19"/>
      <c r="H22" s="19"/>
      <c r="I22" s="19">
        <f>SUMPRODUCT(C10:F13,C16:F19)</f>
        <v>1964</v>
      </c>
      <c r="J22" s="19"/>
    </row>
    <row r="23" spans="1:1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spans="1:1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F18" sqref="F18"/>
    </sheetView>
  </sheetViews>
  <sheetFormatPr defaultRowHeight="13.8" x14ac:dyDescent="0.25"/>
  <sheetData>
    <row r="1" spans="1:8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25">
      <c r="A2" s="28"/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 t="s">
        <v>1</v>
      </c>
      <c r="D3" s="28" t="s">
        <v>2</v>
      </c>
      <c r="E3" s="28"/>
      <c r="F3" s="28"/>
      <c r="G3" s="28"/>
      <c r="H3" s="28"/>
    </row>
    <row r="4" spans="1:8" x14ac:dyDescent="0.25">
      <c r="A4" s="28"/>
      <c r="B4" s="28" t="s">
        <v>3</v>
      </c>
      <c r="C4" s="28">
        <v>300</v>
      </c>
      <c r="D4" s="28">
        <v>500</v>
      </c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x14ac:dyDescent="0.25">
      <c r="A6" s="28"/>
      <c r="B6" s="28"/>
      <c r="C6" s="29" t="s">
        <v>4</v>
      </c>
      <c r="D6" s="29"/>
      <c r="E6" s="28" t="s">
        <v>12</v>
      </c>
      <c r="F6" s="28"/>
      <c r="G6" s="28" t="s">
        <v>8</v>
      </c>
      <c r="H6" s="28"/>
    </row>
    <row r="7" spans="1:8" x14ac:dyDescent="0.25">
      <c r="A7" s="28"/>
      <c r="B7" s="28" t="s">
        <v>5</v>
      </c>
      <c r="C7" s="28">
        <v>1</v>
      </c>
      <c r="D7" s="28">
        <v>0</v>
      </c>
      <c r="E7" s="28">
        <v>0</v>
      </c>
      <c r="F7" s="28" t="s">
        <v>11</v>
      </c>
      <c r="G7" s="28">
        <v>4</v>
      </c>
      <c r="H7" s="28"/>
    </row>
    <row r="8" spans="1:8" x14ac:dyDescent="0.25">
      <c r="A8" s="28"/>
      <c r="B8" s="28" t="s">
        <v>6</v>
      </c>
      <c r="C8" s="28">
        <v>0</v>
      </c>
      <c r="D8" s="28">
        <v>2</v>
      </c>
      <c r="E8" s="28">
        <v>0</v>
      </c>
      <c r="F8" s="28" t="s">
        <v>11</v>
      </c>
      <c r="G8" s="28">
        <v>12</v>
      </c>
      <c r="H8" s="28"/>
    </row>
    <row r="9" spans="1:8" x14ac:dyDescent="0.25">
      <c r="A9" s="28"/>
      <c r="B9" s="28" t="s">
        <v>7</v>
      </c>
      <c r="C9" s="28">
        <v>3</v>
      </c>
      <c r="D9" s="28">
        <v>2</v>
      </c>
      <c r="E9" s="28">
        <v>0</v>
      </c>
      <c r="F9" s="28" t="s">
        <v>11</v>
      </c>
      <c r="G9" s="28">
        <v>18</v>
      </c>
      <c r="H9" s="28"/>
    </row>
    <row r="10" spans="1:8" x14ac:dyDescent="0.25">
      <c r="A10" s="28"/>
      <c r="B10" s="28"/>
      <c r="C10" s="28"/>
      <c r="D10" s="28"/>
      <c r="E10" s="28"/>
      <c r="F10" s="28"/>
      <c r="G10" s="28"/>
      <c r="H10" s="28"/>
    </row>
    <row r="11" spans="1:8" x14ac:dyDescent="0.25">
      <c r="A11" s="28"/>
      <c r="B11" s="28"/>
      <c r="C11" s="28" t="s">
        <v>1</v>
      </c>
      <c r="D11" s="28" t="s">
        <v>2</v>
      </c>
      <c r="E11" s="28"/>
      <c r="F11" s="28"/>
      <c r="G11" s="28" t="s">
        <v>10</v>
      </c>
      <c r="H11" s="28"/>
    </row>
    <row r="12" spans="1:8" x14ac:dyDescent="0.25">
      <c r="A12" s="28"/>
      <c r="B12" s="28" t="s">
        <v>9</v>
      </c>
      <c r="C12" s="30">
        <v>0</v>
      </c>
      <c r="D12" s="31">
        <v>0</v>
      </c>
      <c r="E12" s="28"/>
      <c r="F12" s="28"/>
      <c r="G12" s="32">
        <f>C4*C12+D4*D12</f>
        <v>0</v>
      </c>
      <c r="H12" s="28"/>
    </row>
    <row r="13" spans="1:8" x14ac:dyDescent="0.25">
      <c r="A13" s="28"/>
      <c r="B13" s="28"/>
      <c r="C13" s="28"/>
      <c r="D13" s="28"/>
      <c r="E13" s="28"/>
      <c r="F13" s="28"/>
      <c r="G13" s="28"/>
      <c r="H13" s="28"/>
    </row>
  </sheetData>
  <mergeCells count="1"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运算结果报告 1</vt:lpstr>
      <vt:lpstr>敏感性报告 1</vt:lpstr>
      <vt:lpstr>运算结果报告 3</vt:lpstr>
      <vt:lpstr>敏感性报告 3</vt:lpstr>
      <vt:lpstr>运输问题</vt:lpstr>
      <vt:lpstr>运算结果报告 2</vt:lpstr>
      <vt:lpstr>敏感性报告 2</vt:lpstr>
      <vt:lpstr>指派问题</vt:lpstr>
      <vt:lpstr>线性规划</vt:lpstr>
      <vt:lpstr>单位成本</vt:lpstr>
      <vt:lpstr>供应量</vt:lpstr>
      <vt:lpstr>实际分派</vt:lpstr>
      <vt:lpstr>实际指派</vt:lpstr>
      <vt:lpstr>需求量</vt:lpstr>
      <vt:lpstr>指派</vt:lpstr>
      <vt:lpstr>总成本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2023-06-23T03:45:15Z</dcterms:modified>
</cp:coreProperties>
</file>