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9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4" i="1" l="1"/>
  <c r="H4" i="1"/>
  <c r="I4" i="1"/>
  <c r="J4" i="1"/>
  <c r="G5" i="1"/>
  <c r="H5" i="1"/>
  <c r="I5" i="1"/>
  <c r="G6" i="1"/>
  <c r="J6" i="1" s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N12" i="1" s="1"/>
  <c r="G13" i="1"/>
  <c r="H13" i="1"/>
  <c r="I13" i="1"/>
  <c r="G14" i="1"/>
  <c r="H14" i="1"/>
  <c r="I14" i="1"/>
  <c r="G15" i="1"/>
  <c r="H15" i="1"/>
  <c r="I15" i="1"/>
  <c r="G16" i="1"/>
  <c r="H16" i="1"/>
  <c r="I16" i="1"/>
  <c r="N16" i="1" s="1"/>
  <c r="G17" i="1"/>
  <c r="H17" i="1"/>
  <c r="I17" i="1"/>
  <c r="G18" i="1"/>
  <c r="J18" i="1" s="1"/>
  <c r="H18" i="1"/>
  <c r="I18" i="1"/>
  <c r="N17" i="1" l="1"/>
  <c r="K17" i="1" s="1"/>
  <c r="N13" i="1"/>
  <c r="N5" i="1"/>
  <c r="M5" i="1" s="1"/>
  <c r="N4" i="1"/>
  <c r="K4" i="1" s="1"/>
  <c r="N18" i="1"/>
  <c r="M18" i="1" s="1"/>
  <c r="J7" i="1"/>
  <c r="N14" i="1"/>
  <c r="J12" i="1"/>
  <c r="M12" i="1" s="1"/>
  <c r="N10" i="1"/>
  <c r="J8" i="1"/>
  <c r="N15" i="1"/>
  <c r="N11" i="1"/>
  <c r="J9" i="1"/>
  <c r="J5" i="1"/>
  <c r="J13" i="1"/>
  <c r="L13" i="1" s="1"/>
  <c r="J11" i="1"/>
  <c r="K11" i="1" s="1"/>
  <c r="J10" i="1"/>
  <c r="K10" i="1" s="1"/>
  <c r="N7" i="1"/>
  <c r="K7" i="1" s="1"/>
  <c r="N6" i="1"/>
  <c r="M6" i="1" s="1"/>
  <c r="J17" i="1"/>
  <c r="J15" i="1"/>
  <c r="K15" i="1" s="1"/>
  <c r="J14" i="1"/>
  <c r="N9" i="1"/>
  <c r="N8" i="1"/>
  <c r="L8" i="1" s="1"/>
  <c r="K18" i="1"/>
  <c r="J16" i="1"/>
  <c r="K16" i="1" s="1"/>
  <c r="K13" i="1"/>
  <c r="K12" i="1"/>
  <c r="M16" i="1"/>
  <c r="M7" i="1"/>
  <c r="L16" i="1"/>
  <c r="L7" i="1"/>
  <c r="L5" i="1"/>
  <c r="L4" i="1"/>
  <c r="L14" i="1" l="1"/>
  <c r="L18" i="1"/>
  <c r="L17" i="1"/>
  <c r="L10" i="1"/>
  <c r="M15" i="1"/>
  <c r="L12" i="1"/>
  <c r="M4" i="1"/>
  <c r="L6" i="1"/>
  <c r="K5" i="1"/>
  <c r="M10" i="1"/>
  <c r="M11" i="1"/>
  <c r="K9" i="1"/>
  <c r="L15" i="1"/>
  <c r="K14" i="1"/>
  <c r="L11" i="1"/>
  <c r="M8" i="1"/>
  <c r="K8" i="1"/>
  <c r="M9" i="1"/>
  <c r="M13" i="1"/>
  <c r="M17" i="1"/>
  <c r="K6" i="1"/>
  <c r="L9" i="1"/>
  <c r="M14" i="1"/>
</calcChain>
</file>

<file path=xl/sharedStrings.xml><?xml version="1.0" encoding="utf-8"?>
<sst xmlns="http://schemas.openxmlformats.org/spreadsheetml/2006/main" count="41" uniqueCount="26">
  <si>
    <t>Task Name</t>
  </si>
  <si>
    <t>Est 1</t>
  </si>
  <si>
    <t>Est 2</t>
  </si>
  <si>
    <t>Est 3</t>
  </si>
  <si>
    <t>Est 4</t>
  </si>
  <si>
    <t>Est 5</t>
  </si>
  <si>
    <t>Best
 Case
 (25% likely)</t>
  </si>
  <si>
    <t>Most 
Likely</t>
  </si>
  <si>
    <t>Worst
 Case 
(75% 
likely)</t>
  </si>
  <si>
    <t>WA</t>
  </si>
  <si>
    <t>Std Dev</t>
  </si>
  <si>
    <t>Requirements</t>
  </si>
  <si>
    <t>Frontend Design</t>
  </si>
  <si>
    <t>Administration Design</t>
  </si>
  <si>
    <t>Functional Modules Design</t>
  </si>
  <si>
    <t>System Documents</t>
  </si>
  <si>
    <t>Source Codes</t>
  </si>
  <si>
    <t>Functional Modules</t>
  </si>
  <si>
    <t>Programming Documents</t>
  </si>
  <si>
    <t>Unit testing</t>
  </si>
  <si>
    <t>Integration Testing</t>
  </si>
  <si>
    <t>System Testing</t>
  </si>
  <si>
    <t>Training &amp; Tutorial</t>
  </si>
  <si>
    <t>Implementation</t>
  </si>
  <si>
    <t>Scope (Complete Automation &amp; Integration)</t>
  </si>
  <si>
    <t>Contracts Sigining &amp; Agreement of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</si>
</sst>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/>
    <xf numFmtId="9" fontId="0" fillId="2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9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/>
    <xf numFmtId="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8"/>
  <sheetViews>
    <sheetView tabSelected="1" workbookViewId="0">
      <selection activeCell="B3" sqref="B3"/>
    </sheetView>
  </sheetViews>
  <sheetFormatPr defaultRowHeight="15" x14ac:dyDescent="0.25"/>
  <cols>
    <col min="1" max="1" width="42.7109375" customWidth="1"/>
  </cols>
  <sheetData>
    <row r="3" spans="1:16" ht="6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  <c r="H3" s="2" t="s">
        <v>7</v>
      </c>
      <c r="I3" s="2" t="s">
        <v>8</v>
      </c>
      <c r="J3" s="6" t="s">
        <v>9</v>
      </c>
      <c r="K3" s="9">
        <v>0.8</v>
      </c>
      <c r="L3" s="8">
        <v>0.9</v>
      </c>
      <c r="M3" s="11">
        <v>0.99</v>
      </c>
      <c r="N3" s="14" t="s">
        <v>10</v>
      </c>
      <c r="P3" s="13">
        <v>0.9</v>
      </c>
    </row>
    <row r="4" spans="1:16" x14ac:dyDescent="0.25">
      <c r="A4" s="3" t="s">
        <v>11</v>
      </c>
      <c r="B4" s="4">
        <v>2</v>
      </c>
      <c r="C4" s="4">
        <v>3</v>
      </c>
      <c r="D4" s="4">
        <v>6</v>
      </c>
      <c r="E4" s="4">
        <v>5</v>
      </c>
      <c r="F4" s="4">
        <v>4</v>
      </c>
      <c r="G4" s="4">
        <f>AVERAGE(B4:F4)*(1-0.25)</f>
        <v>3</v>
      </c>
      <c r="H4" s="4">
        <f>AVERAGE(B4:F4)</f>
        <v>4</v>
      </c>
      <c r="I4" s="4">
        <f>AVERAGE(B4:F4)*(1+0.75)</f>
        <v>7</v>
      </c>
      <c r="J4" s="7">
        <f>(G4+(H4*4)+I4)/6</f>
        <v>4.333333333333333</v>
      </c>
      <c r="K4" s="10">
        <f>J4+(0.84*N4)</f>
        <v>4.8933333333333326</v>
      </c>
      <c r="L4" s="5">
        <f>J4+(1.28*N4)</f>
        <v>5.1866666666666665</v>
      </c>
      <c r="M4" s="12">
        <f>J4+(2.33*N4)</f>
        <v>5.8866666666666667</v>
      </c>
      <c r="N4" s="15">
        <f>(I4-G4)/6</f>
        <v>0.66666666666666663</v>
      </c>
      <c r="P4" s="3" t="s">
        <v>3</v>
      </c>
    </row>
    <row r="5" spans="1:16" x14ac:dyDescent="0.25">
      <c r="A5" s="3" t="s">
        <v>24</v>
      </c>
      <c r="B5" s="4">
        <v>2</v>
      </c>
      <c r="C5" s="4">
        <v>1</v>
      </c>
      <c r="D5" s="4">
        <v>5</v>
      </c>
      <c r="E5" s="4">
        <v>4</v>
      </c>
      <c r="F5" s="4">
        <v>1</v>
      </c>
      <c r="G5" s="4">
        <f t="shared" ref="G5:G18" si="0">AVERAGE(B5:F5)*(1-0.25)</f>
        <v>1.9500000000000002</v>
      </c>
      <c r="H5" s="4">
        <f t="shared" ref="H5:H18" si="1">AVERAGE(B5:F5)</f>
        <v>2.6</v>
      </c>
      <c r="I5" s="4">
        <f t="shared" ref="I5:I18" si="2">AVERAGE(B5:F5)*(1+0.75)</f>
        <v>4.55</v>
      </c>
      <c r="J5" s="7">
        <f t="shared" ref="J5:J18" si="3">(G5+(H5*4)+I5)/6</f>
        <v>2.8166666666666669</v>
      </c>
      <c r="K5" s="10">
        <f t="shared" ref="K5:K18" si="4">J5+(0.84*N5)</f>
        <v>3.1806666666666668</v>
      </c>
      <c r="L5" s="5">
        <f t="shared" ref="L5:L18" si="5">J5+(1.28*N5)</f>
        <v>3.3713333333333333</v>
      </c>
      <c r="M5" s="12">
        <f t="shared" ref="M5:M18" si="6">J5+(2.33*N5)</f>
        <v>3.8263333333333334</v>
      </c>
      <c r="N5" s="15">
        <f t="shared" ref="N5:N18" si="7">(I5-G5)/6</f>
        <v>0.43333333333333329</v>
      </c>
      <c r="P5" s="3" t="s">
        <v>4</v>
      </c>
    </row>
    <row r="6" spans="1:16" x14ac:dyDescent="0.25">
      <c r="A6" s="3" t="s">
        <v>25</v>
      </c>
      <c r="B6" s="4">
        <v>3</v>
      </c>
      <c r="C6" s="4">
        <v>4</v>
      </c>
      <c r="D6" s="4">
        <v>3</v>
      </c>
      <c r="E6" s="4">
        <v>6</v>
      </c>
      <c r="F6" s="4">
        <v>5</v>
      </c>
      <c r="G6" s="4">
        <f t="shared" si="0"/>
        <v>3.1500000000000004</v>
      </c>
      <c r="H6" s="4">
        <f t="shared" si="1"/>
        <v>4.2</v>
      </c>
      <c r="I6" s="4">
        <f t="shared" si="2"/>
        <v>7.3500000000000005</v>
      </c>
      <c r="J6" s="7">
        <f t="shared" si="3"/>
        <v>4.5500000000000007</v>
      </c>
      <c r="K6" s="10">
        <f t="shared" si="4"/>
        <v>5.1380000000000008</v>
      </c>
      <c r="L6" s="5">
        <f t="shared" si="5"/>
        <v>5.4460000000000006</v>
      </c>
      <c r="M6" s="12">
        <f t="shared" si="6"/>
        <v>6.1810000000000009</v>
      </c>
      <c r="N6" s="15">
        <f t="shared" si="7"/>
        <v>0.70000000000000007</v>
      </c>
      <c r="P6" s="3" t="s">
        <v>4</v>
      </c>
    </row>
    <row r="7" spans="1:16" x14ac:dyDescent="0.25">
      <c r="A7" s="3" t="s">
        <v>12</v>
      </c>
      <c r="B7" s="4">
        <v>6</v>
      </c>
      <c r="C7" s="4">
        <v>3</v>
      </c>
      <c r="D7" s="4">
        <v>4</v>
      </c>
      <c r="E7" s="4">
        <v>5</v>
      </c>
      <c r="F7" s="4">
        <v>1</v>
      </c>
      <c r="G7" s="4">
        <f t="shared" si="0"/>
        <v>2.8499999999999996</v>
      </c>
      <c r="H7" s="4">
        <f t="shared" si="1"/>
        <v>3.8</v>
      </c>
      <c r="I7" s="4">
        <f t="shared" si="2"/>
        <v>6.6499999999999995</v>
      </c>
      <c r="J7" s="7">
        <f t="shared" si="3"/>
        <v>4.1166666666666663</v>
      </c>
      <c r="K7" s="10">
        <f t="shared" si="4"/>
        <v>4.6486666666666663</v>
      </c>
      <c r="L7" s="5">
        <f t="shared" si="5"/>
        <v>4.9273333333333333</v>
      </c>
      <c r="M7" s="12">
        <f t="shared" si="6"/>
        <v>5.5923333333333325</v>
      </c>
      <c r="N7" s="15">
        <f t="shared" si="7"/>
        <v>0.6333333333333333</v>
      </c>
      <c r="P7" s="3" t="s">
        <v>3</v>
      </c>
    </row>
    <row r="8" spans="1:16" x14ac:dyDescent="0.25">
      <c r="A8" s="3" t="s">
        <v>13</v>
      </c>
      <c r="B8" s="4">
        <v>5</v>
      </c>
      <c r="C8" s="4">
        <v>2</v>
      </c>
      <c r="D8" s="4">
        <v>6</v>
      </c>
      <c r="E8" s="4">
        <v>1</v>
      </c>
      <c r="F8" s="4">
        <v>3</v>
      </c>
      <c r="G8" s="4">
        <f t="shared" si="0"/>
        <v>2.5499999999999998</v>
      </c>
      <c r="H8" s="4">
        <f t="shared" si="1"/>
        <v>3.4</v>
      </c>
      <c r="I8" s="4">
        <f t="shared" si="2"/>
        <v>5.95</v>
      </c>
      <c r="J8" s="7">
        <f t="shared" si="3"/>
        <v>3.6833333333333331</v>
      </c>
      <c r="K8" s="10">
        <f t="shared" si="4"/>
        <v>4.1593333333333335</v>
      </c>
      <c r="L8" s="5">
        <f t="shared" si="5"/>
        <v>4.408666666666667</v>
      </c>
      <c r="M8" s="12">
        <f t="shared" si="6"/>
        <v>5.0036666666666667</v>
      </c>
      <c r="N8" s="15">
        <f t="shared" si="7"/>
        <v>0.56666666666666676</v>
      </c>
      <c r="P8" s="3" t="s">
        <v>1</v>
      </c>
    </row>
    <row r="9" spans="1:16" x14ac:dyDescent="0.25">
      <c r="A9" s="3" t="s">
        <v>14</v>
      </c>
      <c r="B9" s="4">
        <v>4</v>
      </c>
      <c r="C9" s="4">
        <v>9</v>
      </c>
      <c r="D9" s="4">
        <v>3</v>
      </c>
      <c r="E9" s="4">
        <v>5</v>
      </c>
      <c r="F9" s="4">
        <v>6</v>
      </c>
      <c r="G9" s="4">
        <f t="shared" si="0"/>
        <v>4.0500000000000007</v>
      </c>
      <c r="H9" s="4">
        <f t="shared" si="1"/>
        <v>5.4</v>
      </c>
      <c r="I9" s="4">
        <f t="shared" si="2"/>
        <v>9.4500000000000011</v>
      </c>
      <c r="J9" s="7">
        <f t="shared" si="3"/>
        <v>5.8500000000000005</v>
      </c>
      <c r="K9" s="10">
        <f t="shared" si="4"/>
        <v>6.6060000000000008</v>
      </c>
      <c r="L9" s="5">
        <f t="shared" si="5"/>
        <v>7.0020000000000007</v>
      </c>
      <c r="M9" s="12">
        <f t="shared" si="6"/>
        <v>7.947000000000001</v>
      </c>
      <c r="N9" s="15">
        <f t="shared" si="7"/>
        <v>0.9</v>
      </c>
      <c r="P9" s="3" t="s">
        <v>2</v>
      </c>
    </row>
    <row r="10" spans="1:16" x14ac:dyDescent="0.25">
      <c r="A10" s="3" t="s">
        <v>15</v>
      </c>
      <c r="B10" s="4">
        <v>6</v>
      </c>
      <c r="C10" s="4">
        <v>2</v>
      </c>
      <c r="D10" s="4">
        <v>3</v>
      </c>
      <c r="E10" s="4">
        <v>5</v>
      </c>
      <c r="F10" s="4">
        <v>4</v>
      </c>
      <c r="G10" s="4">
        <f t="shared" si="0"/>
        <v>3</v>
      </c>
      <c r="H10" s="4">
        <f t="shared" si="1"/>
        <v>4</v>
      </c>
      <c r="I10" s="4">
        <f t="shared" si="2"/>
        <v>7</v>
      </c>
      <c r="J10" s="7">
        <f t="shared" si="3"/>
        <v>4.333333333333333</v>
      </c>
      <c r="K10" s="10">
        <f t="shared" si="4"/>
        <v>4.8933333333333326</v>
      </c>
      <c r="L10" s="5">
        <f t="shared" si="5"/>
        <v>5.1866666666666665</v>
      </c>
      <c r="M10" s="12">
        <f t="shared" si="6"/>
        <v>5.8866666666666667</v>
      </c>
      <c r="N10" s="15">
        <f t="shared" si="7"/>
        <v>0.66666666666666663</v>
      </c>
      <c r="P10" s="3" t="s">
        <v>1</v>
      </c>
    </row>
    <row r="11" spans="1:16" x14ac:dyDescent="0.25">
      <c r="A11" s="3" t="s">
        <v>16</v>
      </c>
      <c r="B11" s="4">
        <v>8</v>
      </c>
      <c r="C11" s="4">
        <v>3</v>
      </c>
      <c r="D11" s="4">
        <v>5</v>
      </c>
      <c r="E11" s="4">
        <v>4</v>
      </c>
      <c r="F11" s="4">
        <v>7</v>
      </c>
      <c r="G11" s="4">
        <f t="shared" si="0"/>
        <v>4.0500000000000007</v>
      </c>
      <c r="H11" s="4">
        <f t="shared" si="1"/>
        <v>5.4</v>
      </c>
      <c r="I11" s="4">
        <f t="shared" si="2"/>
        <v>9.4500000000000011</v>
      </c>
      <c r="J11" s="7">
        <f t="shared" si="3"/>
        <v>5.8500000000000005</v>
      </c>
      <c r="K11" s="10">
        <f t="shared" si="4"/>
        <v>6.6060000000000008</v>
      </c>
      <c r="L11" s="5">
        <f t="shared" si="5"/>
        <v>7.0020000000000007</v>
      </c>
      <c r="M11" s="12">
        <f t="shared" si="6"/>
        <v>7.947000000000001</v>
      </c>
      <c r="N11" s="15">
        <f t="shared" si="7"/>
        <v>0.9</v>
      </c>
      <c r="P11" s="3" t="s">
        <v>5</v>
      </c>
    </row>
    <row r="12" spans="1:16" x14ac:dyDescent="0.25">
      <c r="A12" s="3" t="s">
        <v>17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f t="shared" si="0"/>
        <v>3</v>
      </c>
      <c r="H12" s="4">
        <f t="shared" si="1"/>
        <v>4</v>
      </c>
      <c r="I12" s="4">
        <f t="shared" si="2"/>
        <v>7</v>
      </c>
      <c r="J12" s="7">
        <f t="shared" si="3"/>
        <v>4.333333333333333</v>
      </c>
      <c r="K12" s="10">
        <f t="shared" si="4"/>
        <v>4.8933333333333326</v>
      </c>
      <c r="L12" s="5">
        <f t="shared" si="5"/>
        <v>5.1866666666666665</v>
      </c>
      <c r="M12" s="12">
        <f t="shared" si="6"/>
        <v>5.8866666666666667</v>
      </c>
      <c r="N12" s="15">
        <f t="shared" si="7"/>
        <v>0.66666666666666663</v>
      </c>
      <c r="P12" s="3" t="s">
        <v>5</v>
      </c>
    </row>
    <row r="13" spans="1:16" x14ac:dyDescent="0.25">
      <c r="A13" s="3" t="s">
        <v>18</v>
      </c>
      <c r="B13" s="4">
        <v>5</v>
      </c>
      <c r="C13" s="4">
        <v>6</v>
      </c>
      <c r="D13" s="4">
        <v>9</v>
      </c>
      <c r="E13" s="4">
        <v>7</v>
      </c>
      <c r="F13" s="4">
        <v>8</v>
      </c>
      <c r="G13" s="4">
        <f t="shared" si="0"/>
        <v>5.25</v>
      </c>
      <c r="H13" s="4">
        <f t="shared" si="1"/>
        <v>7</v>
      </c>
      <c r="I13" s="4">
        <f t="shared" si="2"/>
        <v>12.25</v>
      </c>
      <c r="J13" s="7">
        <f t="shared" si="3"/>
        <v>7.583333333333333</v>
      </c>
      <c r="K13" s="10">
        <f t="shared" si="4"/>
        <v>8.5633333333333326</v>
      </c>
      <c r="L13" s="5">
        <f t="shared" si="5"/>
        <v>9.0766666666666662</v>
      </c>
      <c r="M13" s="12">
        <f t="shared" si="6"/>
        <v>10.301666666666666</v>
      </c>
      <c r="N13" s="15">
        <f t="shared" si="7"/>
        <v>1.1666666666666667</v>
      </c>
      <c r="P13" s="3" t="s">
        <v>3</v>
      </c>
    </row>
    <row r="14" spans="1:16" x14ac:dyDescent="0.25">
      <c r="A14" s="3" t="s">
        <v>19</v>
      </c>
      <c r="B14" s="4">
        <v>1</v>
      </c>
      <c r="C14" s="4">
        <v>3</v>
      </c>
      <c r="D14" s="4">
        <v>5</v>
      </c>
      <c r="E14" s="4">
        <v>4</v>
      </c>
      <c r="F14" s="4">
        <v>2</v>
      </c>
      <c r="G14" s="4">
        <f t="shared" si="0"/>
        <v>2.25</v>
      </c>
      <c r="H14" s="4">
        <f t="shared" si="1"/>
        <v>3</v>
      </c>
      <c r="I14" s="4">
        <f t="shared" si="2"/>
        <v>5.25</v>
      </c>
      <c r="J14" s="7">
        <f t="shared" si="3"/>
        <v>3.25</v>
      </c>
      <c r="K14" s="10">
        <f t="shared" si="4"/>
        <v>3.67</v>
      </c>
      <c r="L14" s="5">
        <f t="shared" si="5"/>
        <v>3.89</v>
      </c>
      <c r="M14" s="12">
        <f t="shared" si="6"/>
        <v>4.415</v>
      </c>
      <c r="N14" s="15">
        <f t="shared" si="7"/>
        <v>0.5</v>
      </c>
      <c r="P14" s="3" t="s">
        <v>4</v>
      </c>
    </row>
    <row r="15" spans="1:16" x14ac:dyDescent="0.25">
      <c r="A15" s="3" t="s">
        <v>20</v>
      </c>
      <c r="B15" s="4">
        <v>3</v>
      </c>
      <c r="C15" s="4">
        <v>4</v>
      </c>
      <c r="D15" s="4">
        <v>6</v>
      </c>
      <c r="E15" s="4">
        <v>5</v>
      </c>
      <c r="F15" s="4">
        <v>7</v>
      </c>
      <c r="G15" s="4">
        <f t="shared" si="0"/>
        <v>3.75</v>
      </c>
      <c r="H15" s="4">
        <f t="shared" si="1"/>
        <v>5</v>
      </c>
      <c r="I15" s="4">
        <f t="shared" si="2"/>
        <v>8.75</v>
      </c>
      <c r="J15" s="7">
        <f t="shared" si="3"/>
        <v>5.416666666666667</v>
      </c>
      <c r="K15" s="10">
        <f t="shared" si="4"/>
        <v>6.1166666666666671</v>
      </c>
      <c r="L15" s="5">
        <f t="shared" si="5"/>
        <v>6.4833333333333334</v>
      </c>
      <c r="M15" s="12">
        <f t="shared" si="6"/>
        <v>7.3583333333333343</v>
      </c>
      <c r="N15" s="15">
        <f t="shared" si="7"/>
        <v>0.83333333333333337</v>
      </c>
      <c r="P15" s="3" t="s">
        <v>5</v>
      </c>
    </row>
    <row r="16" spans="1:16" x14ac:dyDescent="0.25">
      <c r="A16" s="3" t="s">
        <v>21</v>
      </c>
      <c r="B16" s="4">
        <v>4</v>
      </c>
      <c r="C16" s="4">
        <v>3</v>
      </c>
      <c r="D16" s="4">
        <v>2</v>
      </c>
      <c r="E16" s="4">
        <v>1</v>
      </c>
      <c r="F16" s="4">
        <v>5</v>
      </c>
      <c r="G16" s="4">
        <f t="shared" si="0"/>
        <v>2.25</v>
      </c>
      <c r="H16" s="4">
        <f t="shared" si="1"/>
        <v>3</v>
      </c>
      <c r="I16" s="4">
        <f t="shared" si="2"/>
        <v>5.25</v>
      </c>
      <c r="J16" s="7">
        <f t="shared" si="3"/>
        <v>3.25</v>
      </c>
      <c r="K16" s="10">
        <f t="shared" si="4"/>
        <v>3.67</v>
      </c>
      <c r="L16" s="5">
        <f t="shared" si="5"/>
        <v>3.89</v>
      </c>
      <c r="M16" s="12">
        <f t="shared" si="6"/>
        <v>4.415</v>
      </c>
      <c r="N16" s="15">
        <f t="shared" si="7"/>
        <v>0.5</v>
      </c>
      <c r="P16" s="3" t="s">
        <v>1</v>
      </c>
    </row>
    <row r="17" spans="1:16" x14ac:dyDescent="0.25">
      <c r="A17" s="3" t="s">
        <v>22</v>
      </c>
      <c r="B17" s="4">
        <v>6</v>
      </c>
      <c r="C17" s="4">
        <v>9</v>
      </c>
      <c r="D17" s="4">
        <v>5</v>
      </c>
      <c r="E17" s="4">
        <v>3</v>
      </c>
      <c r="F17" s="4">
        <v>7</v>
      </c>
      <c r="G17" s="4">
        <f t="shared" si="0"/>
        <v>4.5</v>
      </c>
      <c r="H17" s="4">
        <f t="shared" si="1"/>
        <v>6</v>
      </c>
      <c r="I17" s="4">
        <f t="shared" si="2"/>
        <v>10.5</v>
      </c>
      <c r="J17" s="7">
        <f t="shared" si="3"/>
        <v>6.5</v>
      </c>
      <c r="K17" s="10">
        <f t="shared" si="4"/>
        <v>7.34</v>
      </c>
      <c r="L17" s="5">
        <f t="shared" si="5"/>
        <v>7.78</v>
      </c>
      <c r="M17" s="12">
        <f t="shared" si="6"/>
        <v>8.83</v>
      </c>
      <c r="N17" s="15">
        <f t="shared" si="7"/>
        <v>1</v>
      </c>
      <c r="P17" s="3" t="s">
        <v>2</v>
      </c>
    </row>
    <row r="18" spans="1:16" x14ac:dyDescent="0.25">
      <c r="A18" s="3" t="s">
        <v>23</v>
      </c>
      <c r="B18" s="4">
        <v>5</v>
      </c>
      <c r="C18" s="4">
        <v>3</v>
      </c>
      <c r="D18" s="4">
        <v>2</v>
      </c>
      <c r="E18" s="4">
        <v>1</v>
      </c>
      <c r="F18" s="4">
        <v>4</v>
      </c>
      <c r="G18" s="4">
        <f t="shared" si="0"/>
        <v>2.25</v>
      </c>
      <c r="H18" s="4">
        <f t="shared" si="1"/>
        <v>3</v>
      </c>
      <c r="I18" s="4">
        <f t="shared" si="2"/>
        <v>5.25</v>
      </c>
      <c r="J18" s="7">
        <f t="shared" si="3"/>
        <v>3.25</v>
      </c>
      <c r="K18" s="10">
        <f t="shared" si="4"/>
        <v>3.67</v>
      </c>
      <c r="L18" s="5">
        <f t="shared" si="5"/>
        <v>3.89</v>
      </c>
      <c r="M18" s="12">
        <f t="shared" si="6"/>
        <v>4.415</v>
      </c>
      <c r="N18" s="15">
        <f t="shared" si="7"/>
        <v>0.5</v>
      </c>
      <c r="P18" s="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Viết Huỳnh</dc:creator>
  <cp:lastModifiedBy>ASUS</cp:lastModifiedBy>
  <dcterms:created xsi:type="dcterms:W3CDTF">2016-09-15T01:39:03Z</dcterms:created>
  <dcterms:modified xsi:type="dcterms:W3CDTF">2016-09-21T12:32:05Z</dcterms:modified>
</cp:coreProperties>
</file>