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I133" i="1"/>
  <c r="BH133"/>
  <c r="BG133"/>
  <c r="BF133"/>
  <c r="BE133"/>
  <c r="BD133"/>
  <c r="BC133"/>
  <c r="BB133"/>
  <c r="BA133"/>
  <c r="AZ133"/>
  <c r="AY133"/>
  <c r="AX133"/>
  <c r="AW133"/>
  <c r="AV133"/>
  <c r="AU133"/>
  <c r="AT133"/>
  <c r="AS133"/>
  <c r="AR133"/>
  <c r="AQ133"/>
  <c r="AP133"/>
  <c r="AO133"/>
  <c r="AN133"/>
  <c r="AM133"/>
  <c r="AL133"/>
  <c r="AK133"/>
  <c r="AJ133"/>
  <c r="AI133"/>
  <c r="AH133"/>
  <c r="AG133"/>
  <c r="AF133"/>
  <c r="AE133"/>
  <c r="AD133"/>
  <c r="AC133"/>
  <c r="AB133"/>
  <c r="AA133"/>
  <c r="Z133"/>
  <c r="Y133"/>
  <c r="X133"/>
  <c r="W133"/>
  <c r="V133"/>
  <c r="U133"/>
  <c r="T133"/>
  <c r="S133"/>
  <c r="R133"/>
  <c r="Q133"/>
  <c r="P133"/>
  <c r="O133"/>
  <c r="N133"/>
  <c r="M133"/>
  <c r="L133"/>
  <c r="K133"/>
  <c r="J133"/>
  <c r="I133"/>
  <c r="H133"/>
  <c r="G133"/>
  <c r="F133"/>
  <c r="E133"/>
  <c r="D133"/>
  <c r="C133"/>
  <c r="B133"/>
  <c r="BK133" s="1"/>
  <c r="BK132"/>
  <c r="BL132" s="1"/>
  <c r="BJ132"/>
  <c r="BK131"/>
  <c r="BL131" s="1"/>
  <c r="BJ131"/>
  <c r="BK130"/>
  <c r="BL130" s="1"/>
  <c r="BJ130"/>
  <c r="BI129"/>
  <c r="BH129"/>
  <c r="BG129"/>
  <c r="BF129"/>
  <c r="BE129"/>
  <c r="BD129"/>
  <c r="BC129"/>
  <c r="BB129"/>
  <c r="BA129"/>
  <c r="AZ129"/>
  <c r="AY129"/>
  <c r="AX129"/>
  <c r="AW129"/>
  <c r="AV129"/>
  <c r="AU129"/>
  <c r="AT129"/>
  <c r="AS129"/>
  <c r="AR129"/>
  <c r="AQ129"/>
  <c r="AP129"/>
  <c r="AO129"/>
  <c r="AN129"/>
  <c r="AM129"/>
  <c r="AL129"/>
  <c r="AK129"/>
  <c r="AJ129"/>
  <c r="AI129"/>
  <c r="AH129"/>
  <c r="AG129"/>
  <c r="AF129"/>
  <c r="AE129"/>
  <c r="AD129"/>
  <c r="AC129"/>
  <c r="AB129"/>
  <c r="AA129"/>
  <c r="Z129"/>
  <c r="Y129"/>
  <c r="X129"/>
  <c r="W129"/>
  <c r="V129"/>
  <c r="U129"/>
  <c r="T129"/>
  <c r="S129"/>
  <c r="R129"/>
  <c r="Q129"/>
  <c r="P129"/>
  <c r="O129"/>
  <c r="N129"/>
  <c r="M129"/>
  <c r="L129"/>
  <c r="K129"/>
  <c r="J129"/>
  <c r="I129"/>
  <c r="H129"/>
  <c r="G129"/>
  <c r="F129"/>
  <c r="E129"/>
  <c r="D129"/>
  <c r="C129"/>
  <c r="B129"/>
  <c r="BK129" s="1"/>
  <c r="BK128"/>
  <c r="BL128" s="1"/>
  <c r="BJ128"/>
  <c r="BK127"/>
  <c r="BL127" s="1"/>
  <c r="BJ127"/>
  <c r="BK126"/>
  <c r="BL126" s="1"/>
  <c r="BJ126"/>
  <c r="BI125"/>
  <c r="BH125"/>
  <c r="BG125"/>
  <c r="BF125"/>
  <c r="BE125"/>
  <c r="BD125"/>
  <c r="BC125"/>
  <c r="BB125"/>
  <c r="BA125"/>
  <c r="AZ125"/>
  <c r="AY125"/>
  <c r="AX125"/>
  <c r="AW125"/>
  <c r="AV125"/>
  <c r="AU125"/>
  <c r="AT125"/>
  <c r="AS125"/>
  <c r="AR125"/>
  <c r="AQ125"/>
  <c r="AP125"/>
  <c r="AO125"/>
  <c r="AN125"/>
  <c r="AM125"/>
  <c r="AL125"/>
  <c r="AK125"/>
  <c r="AJ125"/>
  <c r="AI125"/>
  <c r="AH125"/>
  <c r="AG125"/>
  <c r="AF125"/>
  <c r="AE125"/>
  <c r="AD125"/>
  <c r="AC125"/>
  <c r="AB125"/>
  <c r="AA125"/>
  <c r="Z125"/>
  <c r="Y125"/>
  <c r="X125"/>
  <c r="W125"/>
  <c r="V125"/>
  <c r="U125"/>
  <c r="T125"/>
  <c r="S125"/>
  <c r="R125"/>
  <c r="Q125"/>
  <c r="P125"/>
  <c r="O125"/>
  <c r="N125"/>
  <c r="M125"/>
  <c r="L125"/>
  <c r="BK125" s="1"/>
  <c r="BK124"/>
  <c r="BL124" s="1"/>
  <c r="BJ124"/>
  <c r="BK123"/>
  <c r="BL123" s="1"/>
  <c r="BJ123"/>
  <c r="BK122"/>
  <c r="BL122" s="1"/>
  <c r="BJ122"/>
  <c r="BI121"/>
  <c r="BH121"/>
  <c r="BG121"/>
  <c r="BF121"/>
  <c r="BE121"/>
  <c r="BD121"/>
  <c r="BC121"/>
  <c r="BB121"/>
  <c r="BA121"/>
  <c r="AZ121"/>
  <c r="AY121"/>
  <c r="AX121"/>
  <c r="AW121"/>
  <c r="AV121"/>
  <c r="AU121"/>
  <c r="AT121"/>
  <c r="AS121"/>
  <c r="AR121"/>
  <c r="AQ121"/>
  <c r="AP121"/>
  <c r="AO121"/>
  <c r="AN121"/>
  <c r="AM121"/>
  <c r="AL121"/>
  <c r="AK121"/>
  <c r="AJ121"/>
  <c r="AI121"/>
  <c r="AH121"/>
  <c r="AG121"/>
  <c r="AF121"/>
  <c r="AE121"/>
  <c r="AD121"/>
  <c r="AC121"/>
  <c r="AB121"/>
  <c r="AA121"/>
  <c r="Z121"/>
  <c r="Y121"/>
  <c r="X121"/>
  <c r="W121"/>
  <c r="V121"/>
  <c r="U121"/>
  <c r="T121"/>
  <c r="S121"/>
  <c r="R121"/>
  <c r="Q121"/>
  <c r="P121"/>
  <c r="O121"/>
  <c r="N121"/>
  <c r="M121"/>
  <c r="L121"/>
  <c r="K121"/>
  <c r="J121"/>
  <c r="I121"/>
  <c r="H121"/>
  <c r="G121"/>
  <c r="F121"/>
  <c r="E121"/>
  <c r="D121"/>
  <c r="C121"/>
  <c r="B121"/>
  <c r="BK121" s="1"/>
  <c r="BK120"/>
  <c r="BL120" s="1"/>
  <c r="BJ120"/>
  <c r="BK119"/>
  <c r="BL119" s="1"/>
  <c r="BJ119"/>
  <c r="BK118"/>
  <c r="BL118" s="1"/>
  <c r="BJ118"/>
  <c r="BI117"/>
  <c r="BH117"/>
  <c r="BG117"/>
  <c r="BF117"/>
  <c r="BE117"/>
  <c r="BD117"/>
  <c r="BC117"/>
  <c r="BB117"/>
  <c r="BA117"/>
  <c r="AZ117"/>
  <c r="AY117"/>
  <c r="AX117"/>
  <c r="AW117"/>
  <c r="AV117"/>
  <c r="AU117"/>
  <c r="AT117"/>
  <c r="AS117"/>
  <c r="AR117"/>
  <c r="AQ117"/>
  <c r="AP117"/>
  <c r="AO117"/>
  <c r="AN117"/>
  <c r="AM117"/>
  <c r="AL117"/>
  <c r="AK117"/>
  <c r="AJ117"/>
  <c r="AI117"/>
  <c r="AH117"/>
  <c r="AG117"/>
  <c r="AF117"/>
  <c r="AE117"/>
  <c r="AD117"/>
  <c r="AC117"/>
  <c r="AB117"/>
  <c r="AA117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D117"/>
  <c r="C117"/>
  <c r="B117"/>
  <c r="BK117" s="1"/>
  <c r="BK116"/>
  <c r="BL116" s="1"/>
  <c r="BJ116"/>
  <c r="BK115"/>
  <c r="BL115" s="1"/>
  <c r="BJ115"/>
  <c r="BK114"/>
  <c r="BL114" s="1"/>
  <c r="BJ114"/>
  <c r="BI113"/>
  <c r="BH113"/>
  <c r="BG113"/>
  <c r="BF113"/>
  <c r="BE113"/>
  <c r="BD113"/>
  <c r="BC113"/>
  <c r="BB113"/>
  <c r="BA113"/>
  <c r="AZ113"/>
  <c r="AY113"/>
  <c r="AX113"/>
  <c r="AW113"/>
  <c r="AV113"/>
  <c r="AU113"/>
  <c r="AT113"/>
  <c r="AS113"/>
  <c r="AR113"/>
  <c r="AQ113"/>
  <c r="AP113"/>
  <c r="AO113"/>
  <c r="AN113"/>
  <c r="AM113"/>
  <c r="AL113"/>
  <c r="AK113"/>
  <c r="AJ113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D113"/>
  <c r="C113"/>
  <c r="B113"/>
  <c r="BK113" s="1"/>
  <c r="BK112"/>
  <c r="BL112" s="1"/>
  <c r="BJ112"/>
  <c r="BK111"/>
  <c r="BL111" s="1"/>
  <c r="BJ111"/>
  <c r="BK110"/>
  <c r="BL110" s="1"/>
  <c r="BJ110"/>
  <c r="BI109"/>
  <c r="BH109"/>
  <c r="BG109"/>
  <c r="BF109"/>
  <c r="BE109"/>
  <c r="BD109"/>
  <c r="BC109"/>
  <c r="BB109"/>
  <c r="BA109"/>
  <c r="AZ109"/>
  <c r="AY109"/>
  <c r="AX109"/>
  <c r="AW109"/>
  <c r="AV109"/>
  <c r="AU109"/>
  <c r="AT109"/>
  <c r="AS109"/>
  <c r="AR109"/>
  <c r="AQ109"/>
  <c r="AP109"/>
  <c r="AO109"/>
  <c r="AN109"/>
  <c r="AM109"/>
  <c r="AL109"/>
  <c r="AK109"/>
  <c r="AJ109"/>
  <c r="AI109"/>
  <c r="AH109"/>
  <c r="AG109"/>
  <c r="AE109"/>
  <c r="AD109"/>
  <c r="AC109"/>
  <c r="AB109"/>
  <c r="AA109"/>
  <c r="Z109"/>
  <c r="Y109"/>
  <c r="X109"/>
  <c r="W109"/>
  <c r="V109"/>
  <c r="U109"/>
  <c r="T109"/>
  <c r="S109"/>
  <c r="R109"/>
  <c r="Q109"/>
  <c r="P109"/>
  <c r="O109"/>
  <c r="N109"/>
  <c r="M109"/>
  <c r="L109"/>
  <c r="K109"/>
  <c r="J109"/>
  <c r="I109"/>
  <c r="H109"/>
  <c r="G109"/>
  <c r="F109"/>
  <c r="E109"/>
  <c r="D109"/>
  <c r="C109"/>
  <c r="B109"/>
  <c r="AF108"/>
  <c r="AF109" s="1"/>
  <c r="BK107"/>
  <c r="BL107" s="1"/>
  <c r="BJ107"/>
  <c r="BK106"/>
  <c r="BL106" s="1"/>
  <c r="BJ106"/>
  <c r="BI105"/>
  <c r="BH105"/>
  <c r="BG105"/>
  <c r="BF105"/>
  <c r="BE105"/>
  <c r="BD105"/>
  <c r="BC105"/>
  <c r="BB105"/>
  <c r="BA105"/>
  <c r="AZ105"/>
  <c r="AY105"/>
  <c r="AX105"/>
  <c r="AW105"/>
  <c r="AV105"/>
  <c r="AU105"/>
  <c r="AT105"/>
  <c r="AS105"/>
  <c r="AR105"/>
  <c r="AQ105"/>
  <c r="AP105"/>
  <c r="AO105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C105"/>
  <c r="B105"/>
  <c r="BK105" s="1"/>
  <c r="BK104"/>
  <c r="BL104" s="1"/>
  <c r="BJ104"/>
  <c r="BK103"/>
  <c r="BL103" s="1"/>
  <c r="BJ103"/>
  <c r="BK102"/>
  <c r="BL102" s="1"/>
  <c r="BJ102"/>
  <c r="BI101"/>
  <c r="BH101"/>
  <c r="BG101"/>
  <c r="BF101"/>
  <c r="BE101"/>
  <c r="BD101"/>
  <c r="BC101"/>
  <c r="BB101"/>
  <c r="BA101"/>
  <c r="AZ101"/>
  <c r="AY101"/>
  <c r="AX101"/>
  <c r="AW101"/>
  <c r="AV101"/>
  <c r="AU101"/>
  <c r="AT101"/>
  <c r="AS101"/>
  <c r="AR101"/>
  <c r="AQ101"/>
  <c r="AP101"/>
  <c r="AO101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C101"/>
  <c r="B101"/>
  <c r="BK101" s="1"/>
  <c r="BK100"/>
  <c r="BL100" s="1"/>
  <c r="BJ100"/>
  <c r="BK99"/>
  <c r="BL99" s="1"/>
  <c r="BJ99"/>
  <c r="BK98"/>
  <c r="BL98" s="1"/>
  <c r="BJ98"/>
  <c r="BI97"/>
  <c r="BH97"/>
  <c r="BG97"/>
  <c r="BF97"/>
  <c r="BE97"/>
  <c r="BD97"/>
  <c r="BC97"/>
  <c r="BB97"/>
  <c r="BA97"/>
  <c r="AZ97"/>
  <c r="AY97"/>
  <c r="AX97"/>
  <c r="AW97"/>
  <c r="AV97"/>
  <c r="AU97"/>
  <c r="AT97"/>
  <c r="AS97"/>
  <c r="AR97"/>
  <c r="AQ97"/>
  <c r="AP97"/>
  <c r="AO97"/>
  <c r="AN97"/>
  <c r="AM97"/>
  <c r="AL97"/>
  <c r="AK97"/>
  <c r="AJ97"/>
  <c r="AI97"/>
  <c r="AH97"/>
  <c r="AG97"/>
  <c r="AF97"/>
  <c r="AE97"/>
  <c r="AD97"/>
  <c r="AC97"/>
  <c r="AB97"/>
  <c r="AA97"/>
  <c r="Z97"/>
  <c r="Y97"/>
  <c r="X97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C97"/>
  <c r="B97"/>
  <c r="BK97" s="1"/>
  <c r="BK96"/>
  <c r="BL96" s="1"/>
  <c r="BJ96"/>
  <c r="BK95"/>
  <c r="BL95" s="1"/>
  <c r="BJ95"/>
  <c r="BK94"/>
  <c r="BL94" s="1"/>
  <c r="BJ94"/>
  <c r="BI88"/>
  <c r="BH88"/>
  <c r="BG88"/>
  <c r="BF88"/>
  <c r="BE88"/>
  <c r="BD88"/>
  <c r="BC88"/>
  <c r="BB88"/>
  <c r="BA88"/>
  <c r="AZ88"/>
  <c r="AY88"/>
  <c r="AX88"/>
  <c r="AW88"/>
  <c r="AV88"/>
  <c r="AU88"/>
  <c r="AT88"/>
  <c r="AS88"/>
  <c r="AR88"/>
  <c r="AQ88"/>
  <c r="AP88"/>
  <c r="AO88"/>
  <c r="AN88"/>
  <c r="AM88"/>
  <c r="AL88"/>
  <c r="AK88"/>
  <c r="AJ88"/>
  <c r="AI88"/>
  <c r="AH88"/>
  <c r="AG88"/>
  <c r="AF88"/>
  <c r="AE88"/>
  <c r="AD88"/>
  <c r="AC88"/>
  <c r="AB88"/>
  <c r="AA88"/>
  <c r="Z88"/>
  <c r="Y88"/>
  <c r="X88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C88"/>
  <c r="B88"/>
  <c r="BK88" s="1"/>
  <c r="BK87"/>
  <c r="BL87" s="1"/>
  <c r="BJ87"/>
  <c r="BK86"/>
  <c r="BL86" s="1"/>
  <c r="BJ86"/>
  <c r="BK85"/>
  <c r="BL85" s="1"/>
  <c r="BJ85"/>
  <c r="BI84"/>
  <c r="BH84"/>
  <c r="BG84"/>
  <c r="BF84"/>
  <c r="BE84"/>
  <c r="BD84"/>
  <c r="BC84"/>
  <c r="BB84"/>
  <c r="BA84"/>
  <c r="AZ84"/>
  <c r="AY84"/>
  <c r="AX84"/>
  <c r="AW84"/>
  <c r="AV84"/>
  <c r="AU84"/>
  <c r="AT84"/>
  <c r="AS84"/>
  <c r="AR84"/>
  <c r="AQ84"/>
  <c r="AP84"/>
  <c r="AO84"/>
  <c r="AN84"/>
  <c r="AM84"/>
  <c r="AL84"/>
  <c r="AK84"/>
  <c r="AJ84"/>
  <c r="AI84"/>
  <c r="AH84"/>
  <c r="AG84"/>
  <c r="AF84"/>
  <c r="AE84"/>
  <c r="AD84"/>
  <c r="AC84"/>
  <c r="AB84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C84"/>
  <c r="B84"/>
  <c r="BK84" s="1"/>
  <c r="BK83"/>
  <c r="BL83" s="1"/>
  <c r="BJ83"/>
  <c r="BK82"/>
  <c r="BL82" s="1"/>
  <c r="BJ82"/>
  <c r="BK81"/>
  <c r="BL81" s="1"/>
  <c r="BJ81"/>
  <c r="BI80"/>
  <c r="BH80"/>
  <c r="BG80"/>
  <c r="BF80"/>
  <c r="BE80"/>
  <c r="BD80"/>
  <c r="BC80"/>
  <c r="BB80"/>
  <c r="BA80"/>
  <c r="AZ80"/>
  <c r="AY80"/>
  <c r="AX80"/>
  <c r="AW80"/>
  <c r="AV80"/>
  <c r="AU80"/>
  <c r="AT80"/>
  <c r="AS80"/>
  <c r="AR80"/>
  <c r="AQ80"/>
  <c r="AP80"/>
  <c r="AO80"/>
  <c r="AN80"/>
  <c r="AM80"/>
  <c r="AL80"/>
  <c r="AK80"/>
  <c r="AJ80"/>
  <c r="AI80"/>
  <c r="AH80"/>
  <c r="AG80"/>
  <c r="AF80"/>
  <c r="AE80"/>
  <c r="AD80"/>
  <c r="AC80"/>
  <c r="AB80"/>
  <c r="AA80"/>
  <c r="Z80"/>
  <c r="Y80"/>
  <c r="X80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C80"/>
  <c r="B80"/>
  <c r="BK80" s="1"/>
  <c r="BK79"/>
  <c r="BL79" s="1"/>
  <c r="BJ79"/>
  <c r="BK78"/>
  <c r="BL78" s="1"/>
  <c r="BJ78"/>
  <c r="BK77"/>
  <c r="BL77" s="1"/>
  <c r="BJ77"/>
  <c r="BI76"/>
  <c r="BH76"/>
  <c r="BG76"/>
  <c r="BF76"/>
  <c r="BE76"/>
  <c r="BD76"/>
  <c r="BC76"/>
  <c r="BB76"/>
  <c r="BA76"/>
  <c r="AZ76"/>
  <c r="AY76"/>
  <c r="AX76"/>
  <c r="AW76"/>
  <c r="AV76"/>
  <c r="AU76"/>
  <c r="AT76"/>
  <c r="AS76"/>
  <c r="AR76"/>
  <c r="AQ76"/>
  <c r="AP76"/>
  <c r="AO76"/>
  <c r="AN76"/>
  <c r="AM76"/>
  <c r="AL76"/>
  <c r="AK76"/>
  <c r="AJ76"/>
  <c r="AI76"/>
  <c r="AH76"/>
  <c r="AG76"/>
  <c r="AF76"/>
  <c r="AE76"/>
  <c r="AD76"/>
  <c r="AC76"/>
  <c r="AB76"/>
  <c r="AA76"/>
  <c r="Z76"/>
  <c r="Y76"/>
  <c r="X76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C76"/>
  <c r="B76"/>
  <c r="BK76" s="1"/>
  <c r="BK75"/>
  <c r="BL75" s="1"/>
  <c r="BJ75"/>
  <c r="BK74"/>
  <c r="BL74" s="1"/>
  <c r="BJ74"/>
  <c r="BK73"/>
  <c r="BL73" s="1"/>
  <c r="BJ73"/>
  <c r="BI72"/>
  <c r="BH72"/>
  <c r="BG72"/>
  <c r="BF72"/>
  <c r="BE72"/>
  <c r="BD72"/>
  <c r="BC72"/>
  <c r="BB72"/>
  <c r="BA72"/>
  <c r="AZ72"/>
  <c r="AY72"/>
  <c r="AX72"/>
  <c r="AW72"/>
  <c r="AV72"/>
  <c r="AU72"/>
  <c r="AT72"/>
  <c r="AS72"/>
  <c r="AR72"/>
  <c r="AQ72"/>
  <c r="AP72"/>
  <c r="AO72"/>
  <c r="AN72"/>
  <c r="AM72"/>
  <c r="AL72"/>
  <c r="AK72"/>
  <c r="AJ72"/>
  <c r="AI72"/>
  <c r="AH72"/>
  <c r="AG72"/>
  <c r="AF72"/>
  <c r="AE72"/>
  <c r="AD72"/>
  <c r="AC72"/>
  <c r="AB72"/>
  <c r="AA72"/>
  <c r="Z72"/>
  <c r="Y72"/>
  <c r="X72"/>
  <c r="W72"/>
  <c r="V72"/>
  <c r="U72"/>
  <c r="S72"/>
  <c r="R72"/>
  <c r="Q72"/>
  <c r="P72"/>
  <c r="O72"/>
  <c r="N72"/>
  <c r="M72"/>
  <c r="L72"/>
  <c r="K72"/>
  <c r="J72"/>
  <c r="I72"/>
  <c r="H72"/>
  <c r="G72"/>
  <c r="F72"/>
  <c r="E72"/>
  <c r="D72"/>
  <c r="C72"/>
  <c r="B72"/>
  <c r="BK71"/>
  <c r="BL71" s="1"/>
  <c r="BJ71"/>
  <c r="BK70"/>
  <c r="BL70" s="1"/>
  <c r="BJ70"/>
  <c r="T69"/>
  <c r="T72" s="1"/>
  <c r="BI68"/>
  <c r="BH68"/>
  <c r="BG68"/>
  <c r="BF68"/>
  <c r="BE68"/>
  <c r="BD68"/>
  <c r="BC68"/>
  <c r="BB68"/>
  <c r="BA68"/>
  <c r="AZ68"/>
  <c r="AY68"/>
  <c r="AX68"/>
  <c r="AW68"/>
  <c r="AV68"/>
  <c r="AU68"/>
  <c r="AT68"/>
  <c r="AS68"/>
  <c r="AR68"/>
  <c r="AQ68"/>
  <c r="AP68"/>
  <c r="AO68"/>
  <c r="AN68"/>
  <c r="AM68"/>
  <c r="AL68"/>
  <c r="AK68"/>
  <c r="AJ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C68"/>
  <c r="B68"/>
  <c r="BK68" s="1"/>
  <c r="BK67"/>
  <c r="BL67" s="1"/>
  <c r="BJ67"/>
  <c r="BK66"/>
  <c r="BL66" s="1"/>
  <c r="BJ66"/>
  <c r="BK65"/>
  <c r="BL65" s="1"/>
  <c r="BJ65"/>
  <c r="BI64"/>
  <c r="BH64"/>
  <c r="BG64"/>
  <c r="BF64"/>
  <c r="BE64"/>
  <c r="BD64"/>
  <c r="BC64"/>
  <c r="BB64"/>
  <c r="BA64"/>
  <c r="AZ64"/>
  <c r="AY64"/>
  <c r="AX64"/>
  <c r="AW64"/>
  <c r="AV64"/>
  <c r="AU64"/>
  <c r="AT64"/>
  <c r="AS64"/>
  <c r="AR64"/>
  <c r="AQ64"/>
  <c r="AP64"/>
  <c r="AO64"/>
  <c r="AN64"/>
  <c r="AM64"/>
  <c r="AL64"/>
  <c r="AK64"/>
  <c r="AJ64"/>
  <c r="AI64"/>
  <c r="AH64"/>
  <c r="AG64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C64"/>
  <c r="B64"/>
  <c r="BK64" s="1"/>
  <c r="BK63"/>
  <c r="BL63" s="1"/>
  <c r="BJ63"/>
  <c r="BK62"/>
  <c r="BL62" s="1"/>
  <c r="BJ62"/>
  <c r="BK61"/>
  <c r="BL61" s="1"/>
  <c r="BJ61"/>
  <c r="BI60"/>
  <c r="BH60"/>
  <c r="BG60"/>
  <c r="BF60"/>
  <c r="BE60"/>
  <c r="BD60"/>
  <c r="BC60"/>
  <c r="BB60"/>
  <c r="BA60"/>
  <c r="AZ60"/>
  <c r="AY60"/>
  <c r="AX60"/>
  <c r="AW60"/>
  <c r="AV60"/>
  <c r="AU60"/>
  <c r="AT60"/>
  <c r="AS60"/>
  <c r="AR60"/>
  <c r="AQ60"/>
  <c r="AP60"/>
  <c r="AO60"/>
  <c r="AN60"/>
  <c r="AM60"/>
  <c r="AL60"/>
  <c r="AK60"/>
  <c r="AJ60"/>
  <c r="AI60"/>
  <c r="AH60"/>
  <c r="AG60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D60"/>
  <c r="C60"/>
  <c r="B60"/>
  <c r="BK60" s="1"/>
  <c r="BK59"/>
  <c r="BL59" s="1"/>
  <c r="BJ59"/>
  <c r="BK58"/>
  <c r="BL58" s="1"/>
  <c r="BJ58"/>
  <c r="BK57"/>
  <c r="BL57" s="1"/>
  <c r="BJ57"/>
  <c r="BI56"/>
  <c r="BH56"/>
  <c r="BG56"/>
  <c r="BF56"/>
  <c r="BE56"/>
  <c r="BD56"/>
  <c r="BC56"/>
  <c r="BB56"/>
  <c r="BA56"/>
  <c r="AZ56"/>
  <c r="AY56"/>
  <c r="AX56"/>
  <c r="AW56"/>
  <c r="AV56"/>
  <c r="AU56"/>
  <c r="AT56"/>
  <c r="AS56"/>
  <c r="AR56"/>
  <c r="AQ56"/>
  <c r="AP56"/>
  <c r="AO56"/>
  <c r="AN56"/>
  <c r="AM56"/>
  <c r="AL56"/>
  <c r="AK56"/>
  <c r="AJ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D56"/>
  <c r="C56"/>
  <c r="B56"/>
  <c r="BK56" s="1"/>
  <c r="BK55"/>
  <c r="BL55" s="1"/>
  <c r="BJ55"/>
  <c r="BK54"/>
  <c r="BL54" s="1"/>
  <c r="BJ54"/>
  <c r="BK53"/>
  <c r="BL53" s="1"/>
  <c r="BJ53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B52"/>
  <c r="BK52" s="1"/>
  <c r="BK51"/>
  <c r="BL51" s="1"/>
  <c r="BJ51"/>
  <c r="BK50"/>
  <c r="BL50" s="1"/>
  <c r="BJ50"/>
  <c r="BK49"/>
  <c r="BL49" s="1"/>
  <c r="BJ49"/>
  <c r="BK44"/>
  <c r="BJ44"/>
  <c r="P43"/>
  <c r="BK43" s="1"/>
  <c r="AX42"/>
  <c r="AI42"/>
  <c r="BK42" s="1"/>
  <c r="AM41"/>
  <c r="BK41"/>
  <c r="BI40"/>
  <c r="BF40"/>
  <c r="BD40"/>
  <c r="BC40"/>
  <c r="BB40"/>
  <c r="BA40"/>
  <c r="AV40"/>
  <c r="AM40"/>
  <c r="AK40"/>
  <c r="AJ40"/>
  <c r="AF40"/>
  <c r="AC40"/>
  <c r="AB40"/>
  <c r="AA40"/>
  <c r="Y40"/>
  <c r="W40"/>
  <c r="S40"/>
  <c r="Q40"/>
  <c r="P40"/>
  <c r="O40"/>
  <c r="M40"/>
  <c r="BK40"/>
  <c r="U39"/>
  <c r="BK39" s="1"/>
  <c r="BK38"/>
  <c r="BJ38"/>
  <c r="BK37"/>
  <c r="BJ37"/>
  <c r="BK36"/>
  <c r="BJ36"/>
  <c r="BK35"/>
  <c r="BJ35"/>
  <c r="BK34"/>
  <c r="BJ34"/>
  <c r="BK33"/>
  <c r="BJ33"/>
  <c r="BK32"/>
  <c r="BJ32"/>
  <c r="BK31"/>
  <c r="BJ31"/>
  <c r="BK30"/>
  <c r="BJ30"/>
  <c r="BK29"/>
  <c r="BJ29"/>
  <c r="AK28"/>
  <c r="BK28" s="1"/>
  <c r="BK27"/>
  <c r="BJ27"/>
  <c r="T26"/>
  <c r="BK26" s="1"/>
  <c r="BK25"/>
  <c r="BJ25"/>
  <c r="BI23"/>
  <c r="BE23"/>
  <c r="BD23"/>
  <c r="BC23"/>
  <c r="AT23"/>
  <c r="AO23"/>
  <c r="AM23"/>
  <c r="AG23"/>
  <c r="AF23"/>
  <c r="AA23"/>
  <c r="Y23"/>
  <c r="T23"/>
  <c r="S23"/>
  <c r="BK23"/>
  <c r="BK22"/>
  <c r="BJ22"/>
  <c r="BK21"/>
  <c r="BJ21"/>
  <c r="BK20"/>
  <c r="BJ20"/>
  <c r="Z19"/>
  <c r="BK19" s="1"/>
  <c r="BK18"/>
  <c r="BJ18"/>
  <c r="BK17"/>
  <c r="BJ17"/>
  <c r="AO16"/>
  <c r="BK16" s="1"/>
  <c r="BK15"/>
  <c r="BJ15"/>
  <c r="BK14"/>
  <c r="BJ14"/>
  <c r="BK13"/>
  <c r="BJ13"/>
  <c r="BK12"/>
  <c r="BJ12"/>
  <c r="BK11"/>
  <c r="BJ11"/>
  <c r="BK10"/>
  <c r="BJ10"/>
  <c r="BK9"/>
  <c r="BJ9"/>
  <c r="BK8"/>
  <c r="BJ8"/>
  <c r="BK7"/>
  <c r="BJ7"/>
  <c r="BK6"/>
  <c r="BJ6"/>
  <c r="BK5"/>
  <c r="BJ5"/>
  <c r="V4"/>
  <c r="BK4" s="1"/>
  <c r="BK3"/>
  <c r="BJ3"/>
  <c r="BK2"/>
  <c r="BJ2"/>
  <c r="BL2" l="1"/>
  <c r="BL3"/>
  <c r="BL5"/>
  <c r="BL6"/>
  <c r="BL7"/>
  <c r="BL8"/>
  <c r="BL9"/>
  <c r="BL10"/>
  <c r="BL11"/>
  <c r="BL12"/>
  <c r="BL13"/>
  <c r="BL14"/>
  <c r="BL15"/>
  <c r="BL17"/>
  <c r="BL18"/>
  <c r="BL20"/>
  <c r="BL21"/>
  <c r="BL22"/>
  <c r="BL25"/>
  <c r="BL27"/>
  <c r="BL29"/>
  <c r="BL30"/>
  <c r="BL31"/>
  <c r="BL32"/>
  <c r="BL33"/>
  <c r="BL34"/>
  <c r="BL35"/>
  <c r="BL36"/>
  <c r="BL37"/>
  <c r="BL38"/>
  <c r="BL44"/>
  <c r="BK72"/>
  <c r="BK109"/>
  <c r="BJ4"/>
  <c r="BL4" s="1"/>
  <c r="BJ16"/>
  <c r="BL16" s="1"/>
  <c r="BJ19"/>
  <c r="BL19" s="1"/>
  <c r="BJ23"/>
  <c r="BL23" s="1"/>
  <c r="BJ26"/>
  <c r="BL26" s="1"/>
  <c r="BJ28"/>
  <c r="BL28" s="1"/>
  <c r="BJ39"/>
  <c r="BL39" s="1"/>
  <c r="BJ40"/>
  <c r="BL40" s="1"/>
  <c r="BJ41"/>
  <c r="BL41" s="1"/>
  <c r="BJ42"/>
  <c r="BL42" s="1"/>
  <c r="BJ43"/>
  <c r="BL43" s="1"/>
  <c r="BJ52"/>
  <c r="BL52" s="1"/>
  <c r="BJ56"/>
  <c r="BL56" s="1"/>
  <c r="BJ60"/>
  <c r="BL60" s="1"/>
  <c r="BJ64"/>
  <c r="BL64" s="1"/>
  <c r="BJ68"/>
  <c r="BL68" s="1"/>
  <c r="BJ69"/>
  <c r="BK69"/>
  <c r="BL69" s="1"/>
  <c r="BJ72"/>
  <c r="BJ76"/>
  <c r="BL76" s="1"/>
  <c r="BJ80"/>
  <c r="BL80" s="1"/>
  <c r="BJ84"/>
  <c r="BL84" s="1"/>
  <c r="BJ88"/>
  <c r="BL88" s="1"/>
  <c r="BJ97"/>
  <c r="BL97" s="1"/>
  <c r="BJ101"/>
  <c r="BL101" s="1"/>
  <c r="BJ105"/>
  <c r="BL105" s="1"/>
  <c r="BJ108"/>
  <c r="BK108"/>
  <c r="BL108" s="1"/>
  <c r="BJ109"/>
  <c r="BJ113"/>
  <c r="BL113" s="1"/>
  <c r="BJ117"/>
  <c r="BL117" s="1"/>
  <c r="BJ121"/>
  <c r="BL121" s="1"/>
  <c r="BJ125"/>
  <c r="BL125" s="1"/>
  <c r="BJ129"/>
  <c r="BL129" s="1"/>
  <c r="BJ133"/>
  <c r="BL133" s="1"/>
  <c r="BL109" l="1"/>
  <c r="BL72"/>
</calcChain>
</file>

<file path=xl/sharedStrings.xml><?xml version="1.0" encoding="utf-8"?>
<sst xmlns="http://schemas.openxmlformats.org/spreadsheetml/2006/main" count="38" uniqueCount="18">
  <si>
    <t>15m</t>
    <phoneticPr fontId="3" type="noConversion"/>
  </si>
  <si>
    <t>最小值</t>
    <phoneticPr fontId="3" type="noConversion"/>
  </si>
  <si>
    <t>最大值</t>
    <phoneticPr fontId="3" type="noConversion"/>
  </si>
  <si>
    <t>差值</t>
    <phoneticPr fontId="3" type="noConversion"/>
  </si>
  <si>
    <t>98m</t>
    <phoneticPr fontId="3" type="noConversion"/>
  </si>
  <si>
    <t>放大 -60</t>
    <phoneticPr fontId="3" type="noConversion"/>
  </si>
  <si>
    <t>0.5mhz</t>
    <phoneticPr fontId="3" type="noConversion"/>
  </si>
  <si>
    <t>第一段</t>
    <phoneticPr fontId="3" type="noConversion"/>
  </si>
  <si>
    <t>第二段</t>
    <phoneticPr fontId="3" type="noConversion"/>
  </si>
  <si>
    <t>第三段</t>
    <phoneticPr fontId="3" type="noConversion"/>
  </si>
  <si>
    <t>第四段</t>
    <phoneticPr fontId="3" type="noConversion"/>
  </si>
  <si>
    <t>第五段</t>
    <phoneticPr fontId="3" type="noConversion"/>
  </si>
  <si>
    <t>第六段</t>
    <phoneticPr fontId="3" type="noConversion"/>
  </si>
  <si>
    <t>第七段</t>
    <phoneticPr fontId="3" type="noConversion"/>
  </si>
  <si>
    <t>第八段</t>
    <phoneticPr fontId="3" type="noConversion"/>
  </si>
  <si>
    <t>第九段</t>
    <phoneticPr fontId="3" type="noConversion"/>
  </si>
  <si>
    <t>第十段</t>
    <phoneticPr fontId="3" type="noConversion"/>
  </si>
  <si>
    <t>直通 -40</t>
    <phoneticPr fontId="3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</si>
</sst>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charset val="134"/>
    </font>
    <font>
      <sz val="9"/>
      <name val="宋体"/>
      <charset val="134"/>
    </font>
    <font>
      <b/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/>
    <xf numFmtId="0" fontId="4" fillId="0" borderId="0" xfId="0" applyFont="1" applyAlignment="1"/>
    <xf numFmtId="0" fontId="2" fillId="0" borderId="0" xfId="0" applyFont="1" applyBorder="1" applyAlignment="1"/>
    <xf numFmtId="0" fontId="4" fillId="0" borderId="0" xfId="0" applyFont="1" applyBorder="1" applyAlignment="1"/>
    <xf numFmtId="0" fontId="4" fillId="0" borderId="0" xfId="0" applyFont="1" applyFill="1" applyAlignment="1"/>
    <xf numFmtId="0" fontId="4" fillId="0" borderId="0" xfId="0" applyFont="1" applyAlignment="1"/>
  </cellXfs>
  <cellStyles count="1">
    <cellStyle name="常规" xfId="0" builtinId="0"/>
  </cellStyles>
  <dxfs count="4">
    <dxf>
      <fill>
        <patternFill patternType="none">
          <bgColor indexed="65"/>
        </patternFill>
      </fill>
    </dxf>
    <dxf>
      <fill>
        <patternFill>
          <bgColor indexed="50"/>
        </patternFill>
      </fill>
    </dxf>
    <dxf>
      <fill>
        <patternFill>
          <bgColor indexed="53"/>
        </patternFill>
      </fill>
    </dxf>
    <dxf>
      <fill>
        <patternFill>
          <bgColor indexed="5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175"/>
  <sheetViews>
    <sheetView tabSelected="1" topLeftCell="A19" zoomScale="70" zoomScaleNormal="70" workbookViewId="0">
      <selection activeCell="B1" sqref="B1:I44"/>
    </sheetView>
  </sheetViews>
  <sheetFormatPr defaultRowHeight="14.25"/>
  <cols>
    <col min="1" max="16384" width="9" style="2"/>
  </cols>
  <sheetData>
    <row r="1" spans="1:64">
      <c r="A1" s="2" t="s">
        <v>0</v>
      </c>
      <c r="J1" s="2">
        <v>1806009</v>
      </c>
      <c r="K1" s="2">
        <v>1806010</v>
      </c>
      <c r="L1" s="2">
        <v>1806011</v>
      </c>
      <c r="M1" s="2">
        <v>1806012</v>
      </c>
      <c r="N1" s="2">
        <v>1806013</v>
      </c>
      <c r="O1" s="2">
        <v>1806014</v>
      </c>
      <c r="P1" s="2">
        <v>1806015</v>
      </c>
      <c r="Q1" s="2">
        <v>1806016</v>
      </c>
      <c r="R1" s="2">
        <v>1806017</v>
      </c>
      <c r="S1" s="2">
        <v>1806018</v>
      </c>
      <c r="T1" s="2">
        <v>1806019</v>
      </c>
      <c r="U1" s="2">
        <v>1806020</v>
      </c>
      <c r="V1" s="2">
        <v>1806021</v>
      </c>
      <c r="W1" s="2">
        <v>1806022</v>
      </c>
      <c r="X1" s="2">
        <v>1806023</v>
      </c>
      <c r="Y1" s="2">
        <v>1806024</v>
      </c>
      <c r="Z1" s="2">
        <v>1806025</v>
      </c>
      <c r="AA1" s="2">
        <v>1806026</v>
      </c>
      <c r="AB1" s="2">
        <v>1806027</v>
      </c>
      <c r="AC1" s="2">
        <v>1806028</v>
      </c>
      <c r="AD1" s="2">
        <v>1806029</v>
      </c>
      <c r="AE1" s="2">
        <v>1806030</v>
      </c>
      <c r="AF1" s="2">
        <v>1806031</v>
      </c>
      <c r="AG1" s="2">
        <v>1806032</v>
      </c>
      <c r="AH1" s="2">
        <v>1806033</v>
      </c>
      <c r="AI1" s="2">
        <v>1806034</v>
      </c>
      <c r="AJ1" s="2">
        <v>1806035</v>
      </c>
      <c r="AK1" s="2">
        <v>1806036</v>
      </c>
      <c r="AL1" s="2">
        <v>1806037</v>
      </c>
      <c r="AM1" s="2">
        <v>1806038</v>
      </c>
      <c r="AN1" s="2">
        <v>1806039</v>
      </c>
      <c r="AO1" s="2">
        <v>1806040</v>
      </c>
      <c r="AP1" s="2">
        <v>1806041</v>
      </c>
      <c r="AQ1" s="2">
        <v>1806042</v>
      </c>
      <c r="AR1" s="2">
        <v>1806043</v>
      </c>
      <c r="AS1" s="2">
        <v>1806044</v>
      </c>
      <c r="AT1" s="2">
        <v>1806045</v>
      </c>
      <c r="AU1" s="2">
        <v>1806046</v>
      </c>
      <c r="AV1" s="2">
        <v>1806047</v>
      </c>
      <c r="AW1" s="2">
        <v>1806048</v>
      </c>
      <c r="AX1" s="2">
        <v>1806049</v>
      </c>
      <c r="AY1" s="2">
        <v>1806050</v>
      </c>
      <c r="AZ1" s="2">
        <v>1806051</v>
      </c>
      <c r="BA1" s="2">
        <v>1806052</v>
      </c>
      <c r="BB1" s="2">
        <v>1806053</v>
      </c>
      <c r="BC1" s="2">
        <v>1806054</v>
      </c>
      <c r="BD1" s="2">
        <v>1806055</v>
      </c>
      <c r="BE1" s="2">
        <v>1806056</v>
      </c>
      <c r="BF1" s="2">
        <v>1806057</v>
      </c>
      <c r="BG1" s="2">
        <v>1806058</v>
      </c>
      <c r="BH1" s="2">
        <v>1806059</v>
      </c>
      <c r="BI1" s="2">
        <v>1806060</v>
      </c>
      <c r="BJ1" s="2" t="s">
        <v>1</v>
      </c>
      <c r="BK1" s="2" t="s">
        <v>2</v>
      </c>
      <c r="BL1" s="2" t="s">
        <v>3</v>
      </c>
    </row>
    <row r="2" spans="1:64">
      <c r="A2" s="2">
        <v>0</v>
      </c>
      <c r="J2" s="2">
        <v>38</v>
      </c>
      <c r="K2" s="2">
        <v>38</v>
      </c>
      <c r="L2" s="2">
        <v>36</v>
      </c>
      <c r="M2" s="2">
        <v>38</v>
      </c>
      <c r="N2" s="2">
        <v>32</v>
      </c>
      <c r="O2" s="2">
        <v>32</v>
      </c>
      <c r="P2" s="2">
        <v>34</v>
      </c>
      <c r="Q2" s="2">
        <v>30</v>
      </c>
      <c r="R2" s="2">
        <v>40</v>
      </c>
      <c r="S2" s="2">
        <v>32</v>
      </c>
      <c r="T2" s="2">
        <v>40</v>
      </c>
      <c r="U2" s="2">
        <v>36</v>
      </c>
      <c r="V2" s="2">
        <v>31</v>
      </c>
      <c r="W2" s="2">
        <v>40</v>
      </c>
      <c r="X2" s="2">
        <v>40</v>
      </c>
      <c r="Y2" s="2">
        <v>38</v>
      </c>
      <c r="Z2" s="2">
        <v>36</v>
      </c>
      <c r="AA2" s="2">
        <v>31</v>
      </c>
      <c r="AB2" s="2">
        <v>34</v>
      </c>
      <c r="AC2" s="2">
        <v>32</v>
      </c>
      <c r="AD2" s="2">
        <v>34</v>
      </c>
      <c r="AE2" s="2">
        <v>38</v>
      </c>
      <c r="AF2" s="2">
        <v>34</v>
      </c>
      <c r="AG2" s="2">
        <v>36</v>
      </c>
      <c r="AH2" s="2">
        <v>32</v>
      </c>
      <c r="AI2" s="2">
        <v>34</v>
      </c>
      <c r="AJ2" s="2">
        <v>34</v>
      </c>
      <c r="AK2" s="2">
        <v>38</v>
      </c>
      <c r="AL2" s="2">
        <v>34</v>
      </c>
      <c r="AM2" s="2">
        <v>32</v>
      </c>
      <c r="AN2" s="2">
        <v>38</v>
      </c>
      <c r="AO2" s="2">
        <v>32</v>
      </c>
      <c r="AP2" s="2">
        <v>38</v>
      </c>
      <c r="AQ2" s="2">
        <v>34</v>
      </c>
      <c r="AR2" s="2">
        <v>32</v>
      </c>
      <c r="AS2" s="2">
        <v>32</v>
      </c>
      <c r="AT2" s="2">
        <v>38</v>
      </c>
      <c r="AU2" s="2">
        <v>40</v>
      </c>
      <c r="AV2" s="2">
        <v>32</v>
      </c>
      <c r="AW2" s="2">
        <v>34</v>
      </c>
      <c r="AX2" s="2">
        <v>34</v>
      </c>
      <c r="AY2" s="2">
        <v>36</v>
      </c>
      <c r="AZ2" s="2">
        <v>38</v>
      </c>
      <c r="BA2" s="2">
        <v>38</v>
      </c>
      <c r="BB2" s="2">
        <v>38</v>
      </c>
      <c r="BC2" s="2">
        <v>32</v>
      </c>
      <c r="BD2" s="2">
        <v>36</v>
      </c>
      <c r="BE2" s="2">
        <v>38</v>
      </c>
      <c r="BF2" s="2">
        <v>36</v>
      </c>
      <c r="BG2" s="2">
        <v>34</v>
      </c>
      <c r="BH2" s="2">
        <v>36</v>
      </c>
      <c r="BI2" s="2">
        <v>34</v>
      </c>
      <c r="BJ2" s="2">
        <f>MIN(B2:BI2)</f>
        <v>30</v>
      </c>
      <c r="BK2" s="2">
        <f>MAX(B2:BI2)</f>
        <v>40</v>
      </c>
      <c r="BL2" s="2">
        <f t="shared" ref="BL2:BL23" si="0">BK2-BJ2</f>
        <v>10</v>
      </c>
    </row>
    <row r="3" spans="1:64">
      <c r="A3" s="2">
        <v>-10</v>
      </c>
      <c r="J3" s="2">
        <v>-57</v>
      </c>
      <c r="K3" s="2">
        <v>-57</v>
      </c>
      <c r="L3" s="2">
        <v>-59</v>
      </c>
      <c r="M3" s="2">
        <v>-59</v>
      </c>
      <c r="N3" s="2">
        <v>-61</v>
      </c>
      <c r="O3" s="2">
        <v>-59</v>
      </c>
      <c r="P3" s="2">
        <v>-59</v>
      </c>
      <c r="Q3" s="2">
        <v>-59</v>
      </c>
      <c r="R3" s="2">
        <v>-59</v>
      </c>
      <c r="S3" s="2">
        <v>-61</v>
      </c>
      <c r="T3" s="2">
        <v>-60</v>
      </c>
      <c r="U3" s="2">
        <v>-59</v>
      </c>
      <c r="V3" s="2">
        <v>-61</v>
      </c>
      <c r="W3" s="2">
        <v>-59</v>
      </c>
      <c r="X3" s="2">
        <v>-59</v>
      </c>
      <c r="Y3" s="2">
        <v>-59</v>
      </c>
      <c r="Z3" s="2">
        <v>-59</v>
      </c>
      <c r="AA3" s="2">
        <v>-59</v>
      </c>
      <c r="AB3" s="2">
        <v>-59</v>
      </c>
      <c r="AC3" s="2">
        <v>-59</v>
      </c>
      <c r="AD3" s="2">
        <v>-59</v>
      </c>
      <c r="AE3" s="2">
        <v>-59</v>
      </c>
      <c r="AF3" s="2">
        <v>-59</v>
      </c>
      <c r="AG3" s="2">
        <v>-59</v>
      </c>
      <c r="AH3" s="2">
        <v>-59</v>
      </c>
      <c r="AI3" s="2">
        <v>-59</v>
      </c>
      <c r="AJ3" s="2">
        <v>-59</v>
      </c>
      <c r="AK3" s="2">
        <v>-59</v>
      </c>
      <c r="AL3" s="2">
        <v>-59</v>
      </c>
      <c r="AM3" s="2">
        <v>-59</v>
      </c>
      <c r="AN3" s="2">
        <v>-59</v>
      </c>
      <c r="AO3" s="2">
        <v>-59</v>
      </c>
      <c r="AP3" s="2">
        <v>-59</v>
      </c>
      <c r="AQ3" s="2">
        <v>-59</v>
      </c>
      <c r="AR3" s="2">
        <v>-59</v>
      </c>
      <c r="AS3" s="2">
        <v>-59</v>
      </c>
      <c r="AT3" s="2">
        <v>-57</v>
      </c>
      <c r="AU3" s="2">
        <v>-59</v>
      </c>
      <c r="AV3" s="2">
        <v>-59</v>
      </c>
      <c r="AW3" s="2">
        <v>-59</v>
      </c>
      <c r="AX3" s="2">
        <v>-59</v>
      </c>
      <c r="AY3" s="2">
        <v>-57</v>
      </c>
      <c r="AZ3" s="2">
        <v>-59</v>
      </c>
      <c r="BA3" s="2">
        <v>-59</v>
      </c>
      <c r="BB3" s="2">
        <v>-59</v>
      </c>
      <c r="BC3" s="2">
        <v>-59</v>
      </c>
      <c r="BD3" s="2">
        <v>-60</v>
      </c>
      <c r="BE3" s="2">
        <v>-59</v>
      </c>
      <c r="BF3" s="2">
        <v>-59</v>
      </c>
      <c r="BG3" s="2">
        <v>-59</v>
      </c>
      <c r="BH3" s="2">
        <v>-59</v>
      </c>
      <c r="BI3" s="2">
        <v>-59</v>
      </c>
      <c r="BJ3" s="2">
        <f t="shared" ref="BJ3:BJ23" si="1">MIN(B3:BI3)</f>
        <v>-61</v>
      </c>
      <c r="BK3" s="2">
        <f t="shared" ref="BK3:BK23" si="2">MAX(B3:BI3)</f>
        <v>-57</v>
      </c>
      <c r="BL3" s="2">
        <f t="shared" si="0"/>
        <v>4</v>
      </c>
    </row>
    <row r="4" spans="1:64">
      <c r="A4" s="2">
        <v>-20</v>
      </c>
      <c r="J4" s="2">
        <v>-151</v>
      </c>
      <c r="K4" s="2">
        <v>-149</v>
      </c>
      <c r="L4" s="2">
        <v>-151</v>
      </c>
      <c r="M4" s="2">
        <v>-153</v>
      </c>
      <c r="N4" s="2">
        <v>-151</v>
      </c>
      <c r="O4" s="2">
        <v>-151</v>
      </c>
      <c r="P4" s="2">
        <v>-149</v>
      </c>
      <c r="Q4" s="2">
        <v>-151</v>
      </c>
      <c r="R4" s="2">
        <v>-151</v>
      </c>
      <c r="S4" s="2">
        <v>-153</v>
      </c>
      <c r="T4" s="2">
        <v>-153</v>
      </c>
      <c r="U4" s="2">
        <v>-151</v>
      </c>
      <c r="V4" s="2">
        <f>---151</f>
        <v>-151</v>
      </c>
      <c r="W4" s="2">
        <v>-151</v>
      </c>
      <c r="X4" s="2">
        <v>-153</v>
      </c>
      <c r="Y4" s="2">
        <v>-153</v>
      </c>
      <c r="Z4" s="2">
        <v>-153</v>
      </c>
      <c r="AA4" s="2">
        <v>-149</v>
      </c>
      <c r="AB4" s="2">
        <v>-151</v>
      </c>
      <c r="AC4" s="2">
        <v>-151</v>
      </c>
      <c r="AD4" s="2">
        <v>-153</v>
      </c>
      <c r="AE4" s="2">
        <v>-153</v>
      </c>
      <c r="AF4" s="2">
        <v>-151</v>
      </c>
      <c r="AG4" s="2">
        <v>-149</v>
      </c>
      <c r="AH4" s="2">
        <v>-151</v>
      </c>
      <c r="AI4" s="2">
        <v>-151</v>
      </c>
      <c r="AJ4" s="2">
        <v>-151</v>
      </c>
      <c r="AK4" s="2">
        <v>-152</v>
      </c>
      <c r="AL4" s="2">
        <v>-153</v>
      </c>
      <c r="AM4" s="2">
        <v>-151</v>
      </c>
      <c r="AN4" s="2">
        <v>-151</v>
      </c>
      <c r="AO4" s="2">
        <v>-153</v>
      </c>
      <c r="AP4" s="2">
        <v>-153</v>
      </c>
      <c r="AQ4" s="2">
        <v>-151</v>
      </c>
      <c r="AR4" s="2">
        <v>-151</v>
      </c>
      <c r="AS4" s="2">
        <v>-151</v>
      </c>
      <c r="AT4" s="2">
        <v>-149</v>
      </c>
      <c r="AU4" s="2">
        <v>-151</v>
      </c>
      <c r="AV4" s="2">
        <v>-151</v>
      </c>
      <c r="AW4" s="2">
        <v>-151</v>
      </c>
      <c r="AX4" s="2">
        <v>-151</v>
      </c>
      <c r="AY4" s="2">
        <v>-149</v>
      </c>
      <c r="AZ4" s="2">
        <v>-153</v>
      </c>
      <c r="BA4" s="2">
        <v>-149</v>
      </c>
      <c r="BB4" s="2">
        <v>-152</v>
      </c>
      <c r="BC4" s="2">
        <v>-151</v>
      </c>
      <c r="BD4" s="2">
        <v>-151</v>
      </c>
      <c r="BE4" s="2">
        <v>-153</v>
      </c>
      <c r="BF4" s="2">
        <v>-151</v>
      </c>
      <c r="BG4" s="2">
        <v>-151</v>
      </c>
      <c r="BH4" s="2">
        <v>-153</v>
      </c>
      <c r="BI4" s="2">
        <v>-152</v>
      </c>
      <c r="BJ4" s="2">
        <f t="shared" si="1"/>
        <v>-153</v>
      </c>
      <c r="BK4" s="2">
        <f t="shared" si="2"/>
        <v>-149</v>
      </c>
      <c r="BL4" s="2">
        <f t="shared" si="0"/>
        <v>4</v>
      </c>
    </row>
    <row r="5" spans="1:64">
      <c r="A5" s="2">
        <v>-30</v>
      </c>
      <c r="J5" s="2">
        <v>-243</v>
      </c>
      <c r="K5" s="2">
        <v>-243</v>
      </c>
      <c r="L5" s="2">
        <v>-243</v>
      </c>
      <c r="M5" s="2">
        <v>-243</v>
      </c>
      <c r="N5" s="2">
        <v>-243</v>
      </c>
      <c r="O5" s="2">
        <v>-243</v>
      </c>
      <c r="P5" s="2">
        <v>-243</v>
      </c>
      <c r="Q5" s="2">
        <v>-524</v>
      </c>
      <c r="R5" s="2">
        <v>-243</v>
      </c>
      <c r="S5" s="2">
        <v>-243</v>
      </c>
      <c r="T5" s="2">
        <v>-245</v>
      </c>
      <c r="U5" s="2">
        <v>-243</v>
      </c>
      <c r="V5" s="2">
        <v>-243</v>
      </c>
      <c r="W5" s="2">
        <v>-243</v>
      </c>
      <c r="X5" s="2">
        <v>-243</v>
      </c>
      <c r="Y5" s="2">
        <v>-243</v>
      </c>
      <c r="Z5" s="2">
        <v>-243</v>
      </c>
      <c r="AA5" s="2">
        <v>-243</v>
      </c>
      <c r="AB5" s="2">
        <v>-243</v>
      </c>
      <c r="AC5" s="2">
        <v>-245</v>
      </c>
      <c r="AD5" s="2">
        <v>-243</v>
      </c>
      <c r="AE5" s="2">
        <v>-243</v>
      </c>
      <c r="AF5" s="2">
        <v>-243</v>
      </c>
      <c r="AG5" s="2">
        <v>-243</v>
      </c>
      <c r="AH5" s="2">
        <v>-243</v>
      </c>
      <c r="AI5" s="2">
        <v>-243</v>
      </c>
      <c r="AJ5" s="2">
        <v>-243</v>
      </c>
      <c r="AK5" s="2">
        <v>-245</v>
      </c>
      <c r="AL5" s="2">
        <v>-243</v>
      </c>
      <c r="AM5" s="2">
        <v>-245</v>
      </c>
      <c r="AN5" s="2">
        <v>-243</v>
      </c>
      <c r="AO5" s="2">
        <v>-243</v>
      </c>
      <c r="AP5" s="2">
        <v>-243</v>
      </c>
      <c r="AQ5" s="2">
        <v>-245</v>
      </c>
      <c r="AR5" s="2">
        <v>-244</v>
      </c>
      <c r="AS5" s="2">
        <v>-243</v>
      </c>
      <c r="AT5" s="2">
        <v>-245</v>
      </c>
      <c r="AU5" s="2">
        <v>-243</v>
      </c>
      <c r="AV5" s="2">
        <v>-245</v>
      </c>
      <c r="AW5" s="2">
        <v>-243</v>
      </c>
      <c r="AX5" s="2">
        <v>-243</v>
      </c>
      <c r="AY5" s="2">
        <v>-243</v>
      </c>
      <c r="AZ5" s="2">
        <v>-243</v>
      </c>
      <c r="BA5" s="2">
        <v>-245</v>
      </c>
      <c r="BB5" s="2">
        <v>-243</v>
      </c>
      <c r="BC5" s="2">
        <v>-241</v>
      </c>
      <c r="BD5" s="2">
        <v>-245</v>
      </c>
      <c r="BE5" s="2">
        <v>-243</v>
      </c>
      <c r="BF5" s="2">
        <v>-245</v>
      </c>
      <c r="BG5" s="2">
        <v>-243</v>
      </c>
      <c r="BH5" s="2">
        <v>-243</v>
      </c>
      <c r="BI5" s="2">
        <v>-245</v>
      </c>
      <c r="BJ5" s="2">
        <f t="shared" si="1"/>
        <v>-524</v>
      </c>
      <c r="BK5" s="2">
        <f t="shared" si="2"/>
        <v>-241</v>
      </c>
      <c r="BL5" s="2">
        <f t="shared" si="0"/>
        <v>283</v>
      </c>
    </row>
    <row r="6" spans="1:64">
      <c r="A6" s="2">
        <v>-40</v>
      </c>
      <c r="J6" s="2">
        <v>-333</v>
      </c>
      <c r="K6" s="2">
        <v>-337</v>
      </c>
      <c r="L6" s="2">
        <v>-335</v>
      </c>
      <c r="M6" s="2">
        <v>-335</v>
      </c>
      <c r="N6" s="2">
        <v>-337</v>
      </c>
      <c r="O6" s="2">
        <v>-333</v>
      </c>
      <c r="P6" s="2">
        <v>-337</v>
      </c>
      <c r="Q6" s="2">
        <v>-333</v>
      </c>
      <c r="R6" s="2">
        <v>-335</v>
      </c>
      <c r="S6" s="2">
        <v>-331</v>
      </c>
      <c r="T6" s="2">
        <v>-337</v>
      </c>
      <c r="U6" s="2">
        <v>-333</v>
      </c>
      <c r="V6" s="2">
        <v>-333</v>
      </c>
      <c r="W6" s="2">
        <v>-337</v>
      </c>
      <c r="X6" s="2">
        <v>-339</v>
      </c>
      <c r="Y6" s="2">
        <v>-337</v>
      </c>
      <c r="Z6" s="2">
        <v>-333</v>
      </c>
      <c r="AA6" s="2">
        <v>-333</v>
      </c>
      <c r="AB6" s="2">
        <v>-333</v>
      </c>
      <c r="AC6" s="2">
        <v>-335</v>
      </c>
      <c r="AD6" s="2">
        <v>-333</v>
      </c>
      <c r="AE6" s="2">
        <v>-335</v>
      </c>
      <c r="AF6" s="2">
        <v>-333</v>
      </c>
      <c r="AG6" s="2">
        <v>-335</v>
      </c>
      <c r="AH6" s="2">
        <v>-335</v>
      </c>
      <c r="AI6" s="2">
        <v>-335</v>
      </c>
      <c r="AJ6" s="2">
        <v>-335</v>
      </c>
      <c r="AK6" s="2">
        <v>-335</v>
      </c>
      <c r="AL6" s="2">
        <v>-331</v>
      </c>
      <c r="AM6" s="2">
        <v>-335</v>
      </c>
      <c r="AN6" s="2">
        <v>-335</v>
      </c>
      <c r="AO6" s="2">
        <v>-331</v>
      </c>
      <c r="AP6" s="2">
        <v>-335</v>
      </c>
      <c r="AQ6" s="2">
        <v>-333</v>
      </c>
      <c r="AR6" s="2">
        <v>-335</v>
      </c>
      <c r="AS6" s="2">
        <v>-333</v>
      </c>
      <c r="AT6" s="2">
        <v>-339</v>
      </c>
      <c r="AU6" s="2">
        <v>-337</v>
      </c>
      <c r="AV6" s="2">
        <v>-339</v>
      </c>
      <c r="AW6" s="2">
        <v>-333</v>
      </c>
      <c r="AX6" s="2">
        <v>-336</v>
      </c>
      <c r="AY6" s="2">
        <v>-333</v>
      </c>
      <c r="AZ6" s="2">
        <v>-335</v>
      </c>
      <c r="BA6" s="2">
        <v>-339</v>
      </c>
      <c r="BB6" s="2">
        <v>-335</v>
      </c>
      <c r="BC6" s="2">
        <v>-329</v>
      </c>
      <c r="BD6" s="2">
        <v>-335</v>
      </c>
      <c r="BE6" s="2">
        <v>-335</v>
      </c>
      <c r="BF6" s="2">
        <v>-335</v>
      </c>
      <c r="BG6" s="2">
        <v>-337</v>
      </c>
      <c r="BH6" s="2">
        <v>-333</v>
      </c>
      <c r="BI6" s="2">
        <v>-335</v>
      </c>
      <c r="BJ6" s="2">
        <f t="shared" si="1"/>
        <v>-339</v>
      </c>
      <c r="BK6" s="2">
        <f t="shared" si="2"/>
        <v>-329</v>
      </c>
      <c r="BL6" s="2">
        <f t="shared" si="0"/>
        <v>10</v>
      </c>
    </row>
    <row r="7" spans="1:64">
      <c r="A7" s="2">
        <v>-50</v>
      </c>
      <c r="J7" s="2">
        <v>-430</v>
      </c>
      <c r="K7" s="2">
        <v>-426</v>
      </c>
      <c r="L7" s="2">
        <v>-432</v>
      </c>
      <c r="M7" s="2">
        <v>-432</v>
      </c>
      <c r="N7" s="2">
        <v>-428</v>
      </c>
      <c r="O7" s="2">
        <v>-430</v>
      </c>
      <c r="P7" s="2">
        <v>-426</v>
      </c>
      <c r="Q7" s="2">
        <v>-430</v>
      </c>
      <c r="R7" s="2">
        <v>-430</v>
      </c>
      <c r="S7" s="2">
        <v>-432</v>
      </c>
      <c r="T7" s="2">
        <v>-432</v>
      </c>
      <c r="U7" s="2">
        <v>-432</v>
      </c>
      <c r="V7" s="2">
        <v>-430</v>
      </c>
      <c r="W7" s="2">
        <v>-426</v>
      </c>
      <c r="X7" s="2">
        <v>-430</v>
      </c>
      <c r="Y7" s="2">
        <v>-428</v>
      </c>
      <c r="Z7" s="2">
        <v>-430</v>
      </c>
      <c r="AA7" s="2">
        <v>-428</v>
      </c>
      <c r="AB7" s="2">
        <v>-432</v>
      </c>
      <c r="AC7" s="2">
        <v>-431</v>
      </c>
      <c r="AD7" s="2">
        <v>-432</v>
      </c>
      <c r="AE7" s="2">
        <v>-432</v>
      </c>
      <c r="AF7" s="2">
        <v>-430</v>
      </c>
      <c r="AG7" s="2">
        <v>-425</v>
      </c>
      <c r="AH7" s="2">
        <v>-428</v>
      </c>
      <c r="AI7" s="2">
        <v>-428</v>
      </c>
      <c r="AJ7" s="2">
        <v>-425</v>
      </c>
      <c r="AK7" s="2">
        <v>-430</v>
      </c>
      <c r="AL7" s="2">
        <v>-432</v>
      </c>
      <c r="AM7" s="2">
        <v>-430</v>
      </c>
      <c r="AN7" s="2">
        <v>-432</v>
      </c>
      <c r="AO7" s="2">
        <v>-430</v>
      </c>
      <c r="AP7" s="2">
        <v>-432</v>
      </c>
      <c r="AQ7" s="2">
        <v>-430</v>
      </c>
      <c r="AR7" s="2">
        <v>-428</v>
      </c>
      <c r="AS7" s="2">
        <v>-430</v>
      </c>
      <c r="AT7" s="2">
        <v>-426</v>
      </c>
      <c r="AU7" s="2">
        <v>-428</v>
      </c>
      <c r="AV7" s="2">
        <v>-428</v>
      </c>
      <c r="AW7" s="2">
        <v>-430</v>
      </c>
      <c r="AX7" s="2">
        <v>-429</v>
      </c>
      <c r="AY7" s="2">
        <v>-430</v>
      </c>
      <c r="AZ7" s="2">
        <v>-432</v>
      </c>
      <c r="BA7" s="2">
        <v>-426</v>
      </c>
      <c r="BB7" s="2">
        <v>-430</v>
      </c>
      <c r="BC7" s="2">
        <v>-430</v>
      </c>
      <c r="BD7" s="2">
        <v>-430</v>
      </c>
      <c r="BE7" s="2">
        <v>-430</v>
      </c>
      <c r="BF7" s="2">
        <v>-430</v>
      </c>
      <c r="BG7" s="2">
        <v>-428</v>
      </c>
      <c r="BH7" s="2">
        <v>-432</v>
      </c>
      <c r="BI7" s="2">
        <v>-432</v>
      </c>
      <c r="BJ7" s="2">
        <f t="shared" si="1"/>
        <v>-432</v>
      </c>
      <c r="BK7" s="2">
        <f t="shared" si="2"/>
        <v>-425</v>
      </c>
      <c r="BL7" s="2">
        <f t="shared" si="0"/>
        <v>7</v>
      </c>
    </row>
    <row r="8" spans="1:64">
      <c r="A8" s="2">
        <v>-60</v>
      </c>
      <c r="J8" s="2">
        <v>-519</v>
      </c>
      <c r="K8" s="2">
        <v>-519</v>
      </c>
      <c r="L8" s="2">
        <v>-519</v>
      </c>
      <c r="M8" s="2">
        <v>-519</v>
      </c>
      <c r="N8" s="2">
        <v>-519</v>
      </c>
      <c r="O8" s="2">
        <v>-519</v>
      </c>
      <c r="P8" s="2">
        <v>-519</v>
      </c>
      <c r="Q8" s="2">
        <v>-519</v>
      </c>
      <c r="R8" s="2">
        <v>-519</v>
      </c>
      <c r="S8" s="2">
        <v>-519</v>
      </c>
      <c r="T8" s="2">
        <v>-519</v>
      </c>
      <c r="U8" s="2">
        <v>-519</v>
      </c>
      <c r="V8" s="2">
        <v>-519</v>
      </c>
      <c r="W8" s="2">
        <v>-519</v>
      </c>
      <c r="X8" s="2">
        <v>-521</v>
      </c>
      <c r="Y8" s="2">
        <v>-519</v>
      </c>
      <c r="Z8" s="2">
        <v>-519</v>
      </c>
      <c r="AA8" s="2">
        <v>-519</v>
      </c>
      <c r="AB8" s="2">
        <v>-521</v>
      </c>
      <c r="AC8" s="2">
        <v>-521</v>
      </c>
      <c r="AD8" s="2">
        <v>-519</v>
      </c>
      <c r="AE8" s="2">
        <v>-519</v>
      </c>
      <c r="AF8" s="2">
        <v>-519</v>
      </c>
      <c r="AG8" s="2">
        <v>-519</v>
      </c>
      <c r="AH8" s="2">
        <v>-519</v>
      </c>
      <c r="AI8" s="2">
        <v>-519</v>
      </c>
      <c r="AJ8" s="2">
        <v>-519</v>
      </c>
      <c r="AK8" s="2">
        <v>-519</v>
      </c>
      <c r="AL8" s="2">
        <v>-519</v>
      </c>
      <c r="AM8" s="2">
        <v>-519</v>
      </c>
      <c r="AN8" s="2">
        <v>-521</v>
      </c>
      <c r="AO8" s="2">
        <v>-521</v>
      </c>
      <c r="AP8" s="2">
        <v>-519</v>
      </c>
      <c r="AQ8" s="2">
        <v>-519</v>
      </c>
      <c r="AR8" s="2">
        <v>-519</v>
      </c>
      <c r="AS8" s="2">
        <v>-519</v>
      </c>
      <c r="AT8" s="2">
        <v>-519</v>
      </c>
      <c r="AU8" s="2">
        <v>-521</v>
      </c>
      <c r="AV8" s="2">
        <v>-519</v>
      </c>
      <c r="AW8" s="2">
        <v>-519</v>
      </c>
      <c r="AX8" s="2">
        <v>-519</v>
      </c>
      <c r="AY8" s="2">
        <v>-519</v>
      </c>
      <c r="AZ8" s="2">
        <v>-521</v>
      </c>
      <c r="BA8" s="2">
        <v>-519</v>
      </c>
      <c r="BB8" s="2">
        <v>-519</v>
      </c>
      <c r="BC8" s="2">
        <v>-521</v>
      </c>
      <c r="BD8" s="2">
        <v>-519</v>
      </c>
      <c r="BE8" s="2">
        <v>-519</v>
      </c>
      <c r="BF8" s="2">
        <v>-521</v>
      </c>
      <c r="BG8" s="2">
        <v>-519</v>
      </c>
      <c r="BH8" s="2">
        <v>-521</v>
      </c>
      <c r="BI8" s="2">
        <v>-521</v>
      </c>
      <c r="BJ8" s="2">
        <f t="shared" si="1"/>
        <v>-521</v>
      </c>
      <c r="BK8" s="2">
        <f t="shared" si="2"/>
        <v>-519</v>
      </c>
      <c r="BL8" s="2">
        <f t="shared" si="0"/>
        <v>2</v>
      </c>
    </row>
    <row r="9" spans="1:64">
      <c r="A9" s="2">
        <v>-70</v>
      </c>
      <c r="J9" s="2">
        <v>-610</v>
      </c>
      <c r="K9" s="2">
        <v>-612</v>
      </c>
      <c r="L9" s="2">
        <v>-613</v>
      </c>
      <c r="M9" s="2">
        <v>-612</v>
      </c>
      <c r="N9" s="2">
        <v>-612</v>
      </c>
      <c r="O9" s="2">
        <v>-610</v>
      </c>
      <c r="P9" s="2">
        <v>-614</v>
      </c>
      <c r="Q9" s="2">
        <v>-613</v>
      </c>
      <c r="R9" s="2">
        <v>-608</v>
      </c>
      <c r="S9" s="2">
        <v>-610</v>
      </c>
      <c r="T9" s="2">
        <v>-608</v>
      </c>
      <c r="U9" s="2">
        <v>-612</v>
      </c>
      <c r="V9" s="2">
        <v>-610</v>
      </c>
      <c r="W9" s="2">
        <v>-610</v>
      </c>
      <c r="X9" s="2">
        <v>-612</v>
      </c>
      <c r="Y9" s="2">
        <v>-612</v>
      </c>
      <c r="Z9" s="2">
        <v>-612</v>
      </c>
      <c r="AA9" s="2">
        <v>-611</v>
      </c>
      <c r="AB9" s="2">
        <v>-609</v>
      </c>
      <c r="AC9" s="2">
        <v>-610</v>
      </c>
      <c r="AD9" s="2">
        <v>-612</v>
      </c>
      <c r="AE9" s="2">
        <v>-610</v>
      </c>
      <c r="AF9" s="2">
        <v>-610</v>
      </c>
      <c r="AG9" s="2">
        <v>-613</v>
      </c>
      <c r="AH9" s="2">
        <v>-610</v>
      </c>
      <c r="AI9" s="2">
        <v>-611</v>
      </c>
      <c r="AJ9" s="2">
        <v>-611</v>
      </c>
      <c r="AK9" s="2">
        <v>-610</v>
      </c>
      <c r="AL9" s="2">
        <v>-612</v>
      </c>
      <c r="AM9" s="2">
        <v>-613</v>
      </c>
      <c r="AN9" s="2">
        <v>-608</v>
      </c>
      <c r="AO9" s="2">
        <v>-610</v>
      </c>
      <c r="AP9" s="2">
        <v>-612</v>
      </c>
      <c r="AQ9" s="2">
        <v>-610</v>
      </c>
      <c r="AR9" s="2">
        <v>-610</v>
      </c>
      <c r="AS9" s="2">
        <v>-611</v>
      </c>
      <c r="AT9" s="2">
        <v>-612</v>
      </c>
      <c r="AU9" s="2">
        <v>-610</v>
      </c>
      <c r="AV9" s="2">
        <v>-610</v>
      </c>
      <c r="AW9" s="2">
        <v>-610</v>
      </c>
      <c r="AX9" s="2">
        <v>-612</v>
      </c>
      <c r="AY9" s="2">
        <v>-613</v>
      </c>
      <c r="AZ9" s="2">
        <v>-608</v>
      </c>
      <c r="BA9" s="2">
        <v>-612</v>
      </c>
      <c r="BB9" s="2">
        <v>-608</v>
      </c>
      <c r="BC9" s="2">
        <v>-609</v>
      </c>
      <c r="BD9" s="2">
        <v>-611</v>
      </c>
      <c r="BE9" s="2">
        <v>-610</v>
      </c>
      <c r="BF9" s="2">
        <v>-612</v>
      </c>
      <c r="BG9" s="2">
        <v>-614</v>
      </c>
      <c r="BH9" s="2">
        <v>-610</v>
      </c>
      <c r="BI9" s="2">
        <v>-610</v>
      </c>
      <c r="BJ9" s="2">
        <f t="shared" si="1"/>
        <v>-614</v>
      </c>
      <c r="BK9" s="2">
        <f t="shared" si="2"/>
        <v>-608</v>
      </c>
      <c r="BL9" s="2">
        <f t="shared" si="0"/>
        <v>6</v>
      </c>
    </row>
    <row r="10" spans="1:64">
      <c r="A10" s="2">
        <v>-80</v>
      </c>
      <c r="J10" s="2">
        <v>-701</v>
      </c>
      <c r="K10" s="2">
        <v>-703</v>
      </c>
      <c r="L10" s="2">
        <v>-703</v>
      </c>
      <c r="M10" s="2">
        <v>-705</v>
      </c>
      <c r="N10" s="2">
        <v>-703</v>
      </c>
      <c r="O10" s="2">
        <v>-703</v>
      </c>
      <c r="P10" s="2">
        <v>-705</v>
      </c>
      <c r="Q10" s="2">
        <v>-703</v>
      </c>
      <c r="R10" s="2">
        <v>-703</v>
      </c>
      <c r="S10" s="2">
        <v>-703</v>
      </c>
      <c r="T10" s="2">
        <v>-703</v>
      </c>
      <c r="U10" s="2">
        <v>-703</v>
      </c>
      <c r="V10" s="2">
        <v>-701</v>
      </c>
      <c r="W10" s="2">
        <v>-703</v>
      </c>
      <c r="X10" s="2">
        <v>-705</v>
      </c>
      <c r="Y10" s="2">
        <v>-705</v>
      </c>
      <c r="Z10" s="2">
        <v>-705</v>
      </c>
      <c r="AA10" s="2">
        <v>-703</v>
      </c>
      <c r="AB10" s="2">
        <v>-701</v>
      </c>
      <c r="AC10" s="2">
        <v>-703</v>
      </c>
      <c r="AD10" s="2">
        <v>-703</v>
      </c>
      <c r="AE10" s="2">
        <v>-703</v>
      </c>
      <c r="AF10" s="2">
        <v>-701</v>
      </c>
      <c r="AG10" s="2">
        <v>-703</v>
      </c>
      <c r="AH10" s="2">
        <v>-701</v>
      </c>
      <c r="AI10" s="2">
        <v>-703</v>
      </c>
      <c r="AJ10" s="2">
        <v>-703</v>
      </c>
      <c r="AK10" s="2">
        <v>-705</v>
      </c>
      <c r="AL10" s="2">
        <v>-705</v>
      </c>
      <c r="AM10" s="2">
        <v>-703</v>
      </c>
      <c r="AN10" s="2">
        <v>-701</v>
      </c>
      <c r="AO10" s="2">
        <v>-703</v>
      </c>
      <c r="AP10" s="2">
        <v>-705</v>
      </c>
      <c r="AQ10" s="2">
        <v>-701</v>
      </c>
      <c r="AR10" s="2">
        <v>-703</v>
      </c>
      <c r="AS10" s="2">
        <v>-701</v>
      </c>
      <c r="AT10" s="2">
        <v>-701</v>
      </c>
      <c r="AU10" s="2">
        <v>-705</v>
      </c>
      <c r="AV10" s="2">
        <v>-701</v>
      </c>
      <c r="AW10" s="2">
        <v>-703</v>
      </c>
      <c r="AX10" s="2">
        <v>-705</v>
      </c>
      <c r="AY10" s="2">
        <v>-705</v>
      </c>
      <c r="AZ10" s="2">
        <v>-701</v>
      </c>
      <c r="BA10" s="2">
        <v>-703</v>
      </c>
      <c r="BB10" s="2">
        <v>-701</v>
      </c>
      <c r="BC10" s="2">
        <v>-699</v>
      </c>
      <c r="BD10" s="2">
        <v>-701</v>
      </c>
      <c r="BE10" s="2">
        <v>-705</v>
      </c>
      <c r="BF10" s="2">
        <v>-706</v>
      </c>
      <c r="BG10" s="2">
        <v>-703</v>
      </c>
      <c r="BH10" s="2">
        <v>-701</v>
      </c>
      <c r="BI10" s="2">
        <v>-705</v>
      </c>
      <c r="BJ10" s="2">
        <f t="shared" si="1"/>
        <v>-706</v>
      </c>
      <c r="BK10" s="2">
        <f t="shared" si="2"/>
        <v>-699</v>
      </c>
      <c r="BL10" s="2">
        <f t="shared" si="0"/>
        <v>7</v>
      </c>
    </row>
    <row r="11" spans="1:64">
      <c r="A11" s="2">
        <v>-90</v>
      </c>
      <c r="J11" s="2">
        <v>-795</v>
      </c>
      <c r="K11" s="2">
        <v>-795</v>
      </c>
      <c r="L11" s="2">
        <v>-795</v>
      </c>
      <c r="M11" s="2">
        <v>-795</v>
      </c>
      <c r="N11" s="2">
        <v>-795</v>
      </c>
      <c r="O11" s="2">
        <v>-795</v>
      </c>
      <c r="P11" s="2">
        <v>-795</v>
      </c>
      <c r="Q11" s="2">
        <v>-795</v>
      </c>
      <c r="R11" s="2">
        <v>-796</v>
      </c>
      <c r="S11" s="2">
        <v>-795</v>
      </c>
      <c r="T11" s="2">
        <v>-793</v>
      </c>
      <c r="U11" s="2">
        <v>-795</v>
      </c>
      <c r="V11" s="2">
        <v>-795</v>
      </c>
      <c r="W11" s="2">
        <v>-795</v>
      </c>
      <c r="X11" s="2">
        <v>-795</v>
      </c>
      <c r="Y11" s="2">
        <v>-793</v>
      </c>
      <c r="Z11" s="2">
        <v>-795</v>
      </c>
      <c r="AA11" s="2">
        <v>-795</v>
      </c>
      <c r="AB11" s="2">
        <v>-795</v>
      </c>
      <c r="AC11" s="2">
        <v>-795</v>
      </c>
      <c r="AD11" s="2">
        <v>-795</v>
      </c>
      <c r="AE11" s="2">
        <v>-793</v>
      </c>
      <c r="AF11" s="2">
        <v>-795</v>
      </c>
      <c r="AG11" s="2">
        <v>-795</v>
      </c>
      <c r="AH11" s="2">
        <v>-795</v>
      </c>
      <c r="AI11" s="2">
        <v>-795</v>
      </c>
      <c r="AJ11" s="2">
        <v>-797</v>
      </c>
      <c r="AK11" s="2">
        <v>-795</v>
      </c>
      <c r="AL11" s="2">
        <v>-795</v>
      </c>
      <c r="AM11" s="2">
        <v>-795</v>
      </c>
      <c r="AN11" s="2">
        <v>-797</v>
      </c>
      <c r="AO11" s="2">
        <v>-795</v>
      </c>
      <c r="AP11" s="2">
        <v>-797</v>
      </c>
      <c r="AQ11" s="2">
        <v>-793</v>
      </c>
      <c r="AR11" s="2">
        <v>-795</v>
      </c>
      <c r="AS11" s="2">
        <v>-795</v>
      </c>
      <c r="AT11" s="2">
        <v>-795</v>
      </c>
      <c r="AU11" s="2">
        <v>-795</v>
      </c>
      <c r="AV11" s="2">
        <v>-795</v>
      </c>
      <c r="AW11" s="2">
        <v>-795</v>
      </c>
      <c r="AX11" s="2">
        <v>-795</v>
      </c>
      <c r="AY11" s="2">
        <v>-795</v>
      </c>
      <c r="AZ11" s="2">
        <v>-793</v>
      </c>
      <c r="BA11" s="2">
        <v>-793</v>
      </c>
      <c r="BB11" s="2">
        <v>-793</v>
      </c>
      <c r="BC11" s="2">
        <v>-795</v>
      </c>
      <c r="BD11" s="2">
        <v>-794</v>
      </c>
      <c r="BE11" s="2">
        <v>-795</v>
      </c>
      <c r="BF11" s="2">
        <v>-795</v>
      </c>
      <c r="BG11" s="2">
        <v>-793</v>
      </c>
      <c r="BH11" s="2">
        <v>-795</v>
      </c>
      <c r="BI11" s="2">
        <v>-797</v>
      </c>
      <c r="BJ11" s="2">
        <f t="shared" si="1"/>
        <v>-797</v>
      </c>
      <c r="BK11" s="2">
        <f t="shared" si="2"/>
        <v>-793</v>
      </c>
      <c r="BL11" s="2">
        <f t="shared" si="0"/>
        <v>4</v>
      </c>
    </row>
    <row r="12" spans="1:64">
      <c r="A12" s="2">
        <v>-100</v>
      </c>
      <c r="J12" s="2">
        <v>-883</v>
      </c>
      <c r="K12" s="2">
        <v>-895</v>
      </c>
      <c r="L12" s="2">
        <v>-895</v>
      </c>
      <c r="M12" s="2">
        <v>-889</v>
      </c>
      <c r="N12" s="2">
        <v>-899</v>
      </c>
      <c r="O12" s="2">
        <v>-885</v>
      </c>
      <c r="P12" s="2">
        <v>-895</v>
      </c>
      <c r="Q12" s="2">
        <v>-891</v>
      </c>
      <c r="R12" s="2">
        <v>-883</v>
      </c>
      <c r="S12" s="2">
        <v>-885</v>
      </c>
      <c r="T12" s="2">
        <v>-883</v>
      </c>
      <c r="U12" s="2">
        <v>-887</v>
      </c>
      <c r="V12" s="2">
        <v>-887</v>
      </c>
      <c r="W12" s="2">
        <v>-885</v>
      </c>
      <c r="X12" s="2">
        <v>-887</v>
      </c>
      <c r="Y12" s="2">
        <v>-883</v>
      </c>
      <c r="Z12" s="2">
        <v>-885</v>
      </c>
      <c r="AA12" s="2">
        <v>-897</v>
      </c>
      <c r="AB12" s="2">
        <v>-899</v>
      </c>
      <c r="AC12" s="2">
        <v>-883</v>
      </c>
      <c r="AD12" s="2">
        <v>-885</v>
      </c>
      <c r="AE12" s="2">
        <v>-883</v>
      </c>
      <c r="AF12" s="2">
        <v>-887</v>
      </c>
      <c r="AG12" s="2">
        <v>-891</v>
      </c>
      <c r="AH12" s="2">
        <v>-891</v>
      </c>
      <c r="AI12" s="2">
        <v>-899</v>
      </c>
      <c r="AJ12" s="2">
        <v>-899</v>
      </c>
      <c r="AK12" s="2">
        <v>-887</v>
      </c>
      <c r="AL12" s="2">
        <v>-887</v>
      </c>
      <c r="AM12" s="2">
        <v>-897</v>
      </c>
      <c r="AN12" s="2">
        <v>-889</v>
      </c>
      <c r="AO12" s="2">
        <v>-887</v>
      </c>
      <c r="AP12" s="2">
        <v>-887</v>
      </c>
      <c r="AQ12" s="2">
        <v>-885</v>
      </c>
      <c r="AR12" s="2">
        <v>-885</v>
      </c>
      <c r="AS12" s="2">
        <v>-893</v>
      </c>
      <c r="AT12" s="2">
        <v>-897</v>
      </c>
      <c r="AU12" s="2">
        <v>-887</v>
      </c>
      <c r="AV12" s="2">
        <v>-885</v>
      </c>
      <c r="AW12" s="2">
        <v>-885</v>
      </c>
      <c r="AX12" s="2">
        <v>-889</v>
      </c>
      <c r="AY12" s="2">
        <v>-897</v>
      </c>
      <c r="AZ12" s="2">
        <v>-881</v>
      </c>
      <c r="BA12" s="2">
        <v>-897</v>
      </c>
      <c r="BB12" s="2">
        <v>-883</v>
      </c>
      <c r="BC12" s="2">
        <v>-883</v>
      </c>
      <c r="BD12" s="2">
        <v>-895</v>
      </c>
      <c r="BE12" s="2">
        <v>-885</v>
      </c>
      <c r="BF12" s="2">
        <v>-886</v>
      </c>
      <c r="BG12" s="2">
        <v>-895</v>
      </c>
      <c r="BH12" s="2">
        <v>-885</v>
      </c>
      <c r="BI12" s="2">
        <v>-886</v>
      </c>
      <c r="BJ12" s="2">
        <f t="shared" si="1"/>
        <v>-899</v>
      </c>
      <c r="BK12" s="2">
        <f t="shared" si="2"/>
        <v>-881</v>
      </c>
      <c r="BL12" s="2">
        <f t="shared" si="0"/>
        <v>18</v>
      </c>
    </row>
    <row r="13" spans="1:64">
      <c r="A13" s="2">
        <v>-100</v>
      </c>
      <c r="J13" s="2">
        <v>-883</v>
      </c>
      <c r="K13" s="2">
        <v>-895</v>
      </c>
      <c r="L13" s="2">
        <v>-895</v>
      </c>
      <c r="M13" s="2">
        <v>-889</v>
      </c>
      <c r="N13" s="2">
        <v>-899</v>
      </c>
      <c r="O13" s="2">
        <v>-885</v>
      </c>
      <c r="P13" s="2">
        <v>-895</v>
      </c>
      <c r="Q13" s="2">
        <v>-891</v>
      </c>
      <c r="R13" s="2">
        <v>-883</v>
      </c>
      <c r="S13" s="2">
        <v>-885</v>
      </c>
      <c r="T13" s="2">
        <v>-883</v>
      </c>
      <c r="U13" s="2">
        <v>-887</v>
      </c>
      <c r="V13" s="2">
        <v>-887</v>
      </c>
      <c r="W13" s="2">
        <v>-885</v>
      </c>
      <c r="X13" s="2">
        <v>-887</v>
      </c>
      <c r="Y13" s="2">
        <v>-883</v>
      </c>
      <c r="Z13" s="2">
        <v>-885</v>
      </c>
      <c r="AA13" s="2">
        <v>-897</v>
      </c>
      <c r="AB13" s="2">
        <v>-899</v>
      </c>
      <c r="AC13" s="2">
        <v>-883</v>
      </c>
      <c r="AD13" s="2">
        <v>-885</v>
      </c>
      <c r="AE13" s="2">
        <v>-883</v>
      </c>
      <c r="AF13" s="2">
        <v>-887</v>
      </c>
      <c r="AG13" s="2">
        <v>-891</v>
      </c>
      <c r="AH13" s="2">
        <v>-891</v>
      </c>
      <c r="AI13" s="2">
        <v>-899</v>
      </c>
      <c r="AJ13" s="2">
        <v>-899</v>
      </c>
      <c r="AK13" s="2">
        <v>-887</v>
      </c>
      <c r="AL13" s="2">
        <v>-887</v>
      </c>
      <c r="AM13" s="2">
        <v>-897</v>
      </c>
      <c r="AN13" s="2">
        <v>-889</v>
      </c>
      <c r="AO13" s="2">
        <v>-887</v>
      </c>
      <c r="AP13" s="2">
        <v>-887</v>
      </c>
      <c r="AQ13" s="2">
        <v>-885</v>
      </c>
      <c r="AR13" s="2">
        <v>-885</v>
      </c>
      <c r="AS13" s="2">
        <v>-893</v>
      </c>
      <c r="AT13" s="2">
        <v>-897</v>
      </c>
      <c r="AU13" s="2">
        <v>-887</v>
      </c>
      <c r="AV13" s="2">
        <v>-885</v>
      </c>
      <c r="AW13" s="2">
        <v>-885</v>
      </c>
      <c r="AX13" s="2">
        <v>-889</v>
      </c>
      <c r="AY13" s="2">
        <v>-897</v>
      </c>
      <c r="AZ13" s="2">
        <v>-881</v>
      </c>
      <c r="BA13" s="2">
        <v>-897</v>
      </c>
      <c r="BB13" s="2">
        <v>-883</v>
      </c>
      <c r="BC13" s="2">
        <v>-883</v>
      </c>
      <c r="BD13" s="2">
        <v>-895</v>
      </c>
      <c r="BE13" s="2">
        <v>-885</v>
      </c>
      <c r="BF13" s="2">
        <v>-886</v>
      </c>
      <c r="BG13" s="2">
        <v>-895</v>
      </c>
      <c r="BH13" s="2">
        <v>-885</v>
      </c>
      <c r="BI13" s="2">
        <v>-886</v>
      </c>
      <c r="BJ13" s="2">
        <f t="shared" si="1"/>
        <v>-899</v>
      </c>
      <c r="BK13" s="2">
        <f t="shared" si="2"/>
        <v>-881</v>
      </c>
      <c r="BL13" s="2">
        <f t="shared" si="0"/>
        <v>18</v>
      </c>
    </row>
    <row r="14" spans="1:64">
      <c r="A14" s="2">
        <v>-90</v>
      </c>
      <c r="J14" s="2">
        <v>-795</v>
      </c>
      <c r="K14" s="2">
        <v>-796</v>
      </c>
      <c r="L14" s="2">
        <v>-796</v>
      </c>
      <c r="M14" s="2">
        <v>-796</v>
      </c>
      <c r="N14" s="2">
        <v>-796</v>
      </c>
      <c r="O14" s="2">
        <v>-796</v>
      </c>
      <c r="P14" s="2">
        <v>-796</v>
      </c>
      <c r="Q14" s="2">
        <v>-796</v>
      </c>
      <c r="R14" s="2">
        <v>-796</v>
      </c>
      <c r="S14" s="2">
        <v>-796</v>
      </c>
      <c r="T14" s="2">
        <v>-796</v>
      </c>
      <c r="U14" s="2">
        <v>-796</v>
      </c>
      <c r="V14" s="2">
        <v>-796</v>
      </c>
      <c r="W14" s="2">
        <v>-796</v>
      </c>
      <c r="X14" s="2">
        <v>-796</v>
      </c>
      <c r="Y14" s="2">
        <v>-796</v>
      </c>
      <c r="Z14" s="2">
        <v>-796</v>
      </c>
      <c r="AA14" s="2">
        <v>-796</v>
      </c>
      <c r="AB14" s="2">
        <v>-796</v>
      </c>
      <c r="AC14" s="2">
        <v>-796</v>
      </c>
      <c r="AD14" s="2">
        <v>-796</v>
      </c>
      <c r="AE14" s="2">
        <v>-794</v>
      </c>
      <c r="AF14" s="2">
        <v>-797</v>
      </c>
      <c r="AG14" s="2">
        <v>-796</v>
      </c>
      <c r="AH14" s="2">
        <v>-796</v>
      </c>
      <c r="AI14" s="2">
        <v>-796</v>
      </c>
      <c r="AJ14" s="2">
        <v>-796</v>
      </c>
      <c r="AK14" s="2">
        <v>-796</v>
      </c>
      <c r="AL14" s="2">
        <v>-796</v>
      </c>
      <c r="AM14" s="2">
        <v>-795</v>
      </c>
      <c r="AN14" s="2">
        <v>-798</v>
      </c>
      <c r="AO14" s="2">
        <v>-796</v>
      </c>
      <c r="AP14" s="2">
        <v>-797</v>
      </c>
      <c r="AQ14" s="2">
        <v>-793</v>
      </c>
      <c r="AR14" s="2">
        <v>-796</v>
      </c>
      <c r="AS14" s="2">
        <v>-796</v>
      </c>
      <c r="AT14" s="2">
        <v>-796</v>
      </c>
      <c r="AU14" s="2">
        <v>-795</v>
      </c>
      <c r="AV14" s="2">
        <v>-796</v>
      </c>
      <c r="AW14" s="2">
        <v>-795</v>
      </c>
      <c r="AX14" s="2">
        <v>-796</v>
      </c>
      <c r="AY14" s="2">
        <v>-796</v>
      </c>
      <c r="AZ14" s="2">
        <v>-794</v>
      </c>
      <c r="BA14" s="2">
        <v>-794</v>
      </c>
      <c r="BB14" s="2">
        <v>-795</v>
      </c>
      <c r="BC14" s="2">
        <v>-795</v>
      </c>
      <c r="BD14" s="2">
        <v>-794</v>
      </c>
      <c r="BE14" s="2">
        <v>-795</v>
      </c>
      <c r="BF14" s="2">
        <v>-796</v>
      </c>
      <c r="BG14" s="2">
        <v>-796</v>
      </c>
      <c r="BH14" s="2">
        <v>-795</v>
      </c>
      <c r="BI14" s="2">
        <v>-795</v>
      </c>
      <c r="BJ14" s="2">
        <f t="shared" si="1"/>
        <v>-798</v>
      </c>
      <c r="BK14" s="2">
        <f t="shared" si="2"/>
        <v>-793</v>
      </c>
      <c r="BL14" s="2">
        <f t="shared" si="0"/>
        <v>5</v>
      </c>
    </row>
    <row r="15" spans="1:64">
      <c r="A15" s="2">
        <v>-80</v>
      </c>
      <c r="J15" s="2">
        <v>-701</v>
      </c>
      <c r="K15" s="2">
        <v>-704</v>
      </c>
      <c r="L15" s="2">
        <v>-701</v>
      </c>
      <c r="M15" s="2">
        <v>-706</v>
      </c>
      <c r="N15" s="2">
        <v>-704</v>
      </c>
      <c r="O15" s="2">
        <v>-704</v>
      </c>
      <c r="P15" s="2">
        <v>-704</v>
      </c>
      <c r="Q15" s="2">
        <v>-703</v>
      </c>
      <c r="R15" s="2">
        <v>-703</v>
      </c>
      <c r="S15" s="2">
        <v>-703</v>
      </c>
      <c r="T15" s="2">
        <v>-702</v>
      </c>
      <c r="U15" s="2">
        <v>-704</v>
      </c>
      <c r="V15" s="2">
        <v>-702</v>
      </c>
      <c r="W15" s="2">
        <v>-704</v>
      </c>
      <c r="X15" s="2">
        <v>-705</v>
      </c>
      <c r="Y15" s="2">
        <v>-704</v>
      </c>
      <c r="Z15" s="2">
        <v>-705</v>
      </c>
      <c r="AA15" s="2">
        <v>-703</v>
      </c>
      <c r="AB15" s="2">
        <v>-702</v>
      </c>
      <c r="AC15" s="2">
        <v>-704</v>
      </c>
      <c r="AD15" s="2">
        <v>-704</v>
      </c>
      <c r="AE15" s="2">
        <v>-704</v>
      </c>
      <c r="AF15" s="2">
        <v>-702</v>
      </c>
      <c r="AG15" s="2">
        <v>-704</v>
      </c>
      <c r="AH15" s="2">
        <v>-702</v>
      </c>
      <c r="AI15" s="2">
        <v>-703</v>
      </c>
      <c r="AJ15" s="2">
        <v>-703</v>
      </c>
      <c r="AK15" s="2">
        <v>-706</v>
      </c>
      <c r="AL15" s="2">
        <v>-706</v>
      </c>
      <c r="AM15" s="2">
        <v>-702</v>
      </c>
      <c r="AN15" s="2">
        <v>-702</v>
      </c>
      <c r="AO15" s="2">
        <v>-701</v>
      </c>
      <c r="AP15" s="2">
        <v>-705</v>
      </c>
      <c r="AQ15" s="2">
        <v>-701</v>
      </c>
      <c r="AR15" s="2">
        <v>-703</v>
      </c>
      <c r="AS15" s="2">
        <v>-702</v>
      </c>
      <c r="AT15" s="2">
        <v>-702</v>
      </c>
      <c r="AU15" s="2">
        <v>-705</v>
      </c>
      <c r="AV15" s="2">
        <v>-702</v>
      </c>
      <c r="AW15" s="2">
        <v>-703</v>
      </c>
      <c r="AX15" s="2">
        <v>-706</v>
      </c>
      <c r="AY15" s="2">
        <v>-706</v>
      </c>
      <c r="AZ15" s="2">
        <v>-702</v>
      </c>
      <c r="BA15" s="2">
        <v>-704</v>
      </c>
      <c r="BB15" s="2">
        <v>-702</v>
      </c>
      <c r="BC15" s="2">
        <v>-700</v>
      </c>
      <c r="BD15" s="2">
        <v>-702</v>
      </c>
      <c r="BE15" s="2">
        <v>-706</v>
      </c>
      <c r="BF15" s="2">
        <v>-706</v>
      </c>
      <c r="BG15" s="2">
        <v>-703</v>
      </c>
      <c r="BH15" s="2">
        <v>-701</v>
      </c>
      <c r="BI15" s="2">
        <v>-706</v>
      </c>
      <c r="BJ15" s="2">
        <f t="shared" si="1"/>
        <v>-706</v>
      </c>
      <c r="BK15" s="2">
        <f t="shared" si="2"/>
        <v>-700</v>
      </c>
      <c r="BL15" s="2">
        <f t="shared" si="0"/>
        <v>6</v>
      </c>
    </row>
    <row r="16" spans="1:64">
      <c r="A16" s="2">
        <v>-70</v>
      </c>
      <c r="J16" s="2">
        <v>-609</v>
      </c>
      <c r="K16" s="2">
        <v>-612</v>
      </c>
      <c r="L16" s="2">
        <v>-612</v>
      </c>
      <c r="M16" s="2">
        <v>-612</v>
      </c>
      <c r="N16" s="2">
        <v>-612</v>
      </c>
      <c r="O16" s="2">
        <v>-609</v>
      </c>
      <c r="P16" s="2">
        <v>-612</v>
      </c>
      <c r="Q16" s="2">
        <v>-613</v>
      </c>
      <c r="R16" s="2">
        <v>-608</v>
      </c>
      <c r="S16" s="2">
        <v>-610</v>
      </c>
      <c r="T16" s="2">
        <v>-606</v>
      </c>
      <c r="U16" s="2">
        <v>-610</v>
      </c>
      <c r="V16" s="2">
        <v>-610</v>
      </c>
      <c r="W16" s="2">
        <v>-609</v>
      </c>
      <c r="X16" s="2">
        <v>-612</v>
      </c>
      <c r="Y16" s="2">
        <v>-611</v>
      </c>
      <c r="Z16" s="2">
        <v>-612</v>
      </c>
      <c r="AA16" s="2">
        <v>-612</v>
      </c>
      <c r="AB16" s="2">
        <v>-609</v>
      </c>
      <c r="AC16" s="2">
        <v>-612</v>
      </c>
      <c r="AD16" s="2">
        <v>-610</v>
      </c>
      <c r="AE16" s="2">
        <v>-610</v>
      </c>
      <c r="AF16" s="2">
        <v>-610</v>
      </c>
      <c r="AG16" s="2">
        <v>-611</v>
      </c>
      <c r="AH16" s="2">
        <v>-609</v>
      </c>
      <c r="AI16" s="2">
        <v>-611</v>
      </c>
      <c r="AJ16" s="2">
        <v>-611</v>
      </c>
      <c r="AK16" s="2">
        <v>-610</v>
      </c>
      <c r="AL16" s="2">
        <v>-612</v>
      </c>
      <c r="AM16" s="2">
        <v>-614</v>
      </c>
      <c r="AN16" s="2">
        <v>-608</v>
      </c>
      <c r="AO16" s="2">
        <f>-609</f>
        <v>-609</v>
      </c>
      <c r="AP16" s="2">
        <v>-612</v>
      </c>
      <c r="AQ16" s="2">
        <v>-607</v>
      </c>
      <c r="AR16" s="2">
        <v>-609</v>
      </c>
      <c r="AS16" s="2">
        <v>-612</v>
      </c>
      <c r="AT16" s="2">
        <v>-612</v>
      </c>
      <c r="AU16" s="2">
        <v>-610</v>
      </c>
      <c r="AV16" s="2">
        <v>-609</v>
      </c>
      <c r="AW16" s="2">
        <v>-609</v>
      </c>
      <c r="AX16" s="2">
        <v>-612</v>
      </c>
      <c r="AY16" s="2">
        <v>-613</v>
      </c>
      <c r="AZ16" s="2">
        <v>-608</v>
      </c>
      <c r="BA16" s="2">
        <v>-612</v>
      </c>
      <c r="BB16" s="2">
        <v>-608</v>
      </c>
      <c r="BC16" s="2">
        <v>-608</v>
      </c>
      <c r="BD16" s="2">
        <v>-611</v>
      </c>
      <c r="BE16" s="2">
        <v>-610</v>
      </c>
      <c r="BF16" s="2">
        <v>-612</v>
      </c>
      <c r="BG16" s="2">
        <v>-614</v>
      </c>
      <c r="BH16" s="2">
        <v>-609</v>
      </c>
      <c r="BI16" s="2">
        <v>-610</v>
      </c>
      <c r="BJ16" s="2">
        <f t="shared" si="1"/>
        <v>-614</v>
      </c>
      <c r="BK16" s="2">
        <f t="shared" si="2"/>
        <v>-606</v>
      </c>
      <c r="BL16" s="2">
        <f t="shared" si="0"/>
        <v>8</v>
      </c>
    </row>
    <row r="17" spans="1:64">
      <c r="A17" s="2">
        <v>-60</v>
      </c>
      <c r="J17" s="2">
        <v>-520</v>
      </c>
      <c r="K17" s="2">
        <v>-520</v>
      </c>
      <c r="L17" s="2">
        <v>-519</v>
      </c>
      <c r="M17" s="2">
        <v>-517</v>
      </c>
      <c r="N17" s="2">
        <v>-517</v>
      </c>
      <c r="O17" s="2">
        <v>-519</v>
      </c>
      <c r="P17" s="2">
        <v>-520</v>
      </c>
      <c r="Q17" s="2">
        <v>-520</v>
      </c>
      <c r="R17" s="2">
        <v>-517</v>
      </c>
      <c r="S17" s="2">
        <v>-518</v>
      </c>
      <c r="T17" s="2">
        <v>-517</v>
      </c>
      <c r="U17" s="2">
        <v>-520</v>
      </c>
      <c r="V17" s="2">
        <v>-519</v>
      </c>
      <c r="W17" s="2">
        <v>-517</v>
      </c>
      <c r="X17" s="2">
        <v>-520</v>
      </c>
      <c r="Y17" s="2">
        <v>-519</v>
      </c>
      <c r="Z17" s="2">
        <v>-522</v>
      </c>
      <c r="AA17" s="2">
        <v>-519</v>
      </c>
      <c r="AB17" s="2">
        <v>-518</v>
      </c>
      <c r="AC17" s="2">
        <v>-520</v>
      </c>
      <c r="AD17" s="2">
        <v>-520</v>
      </c>
      <c r="AE17" s="2">
        <v>-519</v>
      </c>
      <c r="AF17" s="2">
        <v>-519</v>
      </c>
      <c r="AG17" s="2">
        <v>-519</v>
      </c>
      <c r="AH17" s="2">
        <v>-520</v>
      </c>
      <c r="AI17" s="2">
        <v>-519</v>
      </c>
      <c r="AJ17" s="2">
        <v>-519</v>
      </c>
      <c r="AK17" s="2">
        <v>-520</v>
      </c>
      <c r="AL17" s="2">
        <v>-520</v>
      </c>
      <c r="AM17" s="2">
        <v>-518</v>
      </c>
      <c r="AN17" s="2">
        <v>-516</v>
      </c>
      <c r="AO17" s="2">
        <v>-520</v>
      </c>
      <c r="AP17" s="2">
        <v>-519</v>
      </c>
      <c r="AQ17" s="2">
        <v>-520</v>
      </c>
      <c r="AR17" s="2">
        <v>-520</v>
      </c>
      <c r="AS17" s="2">
        <v>-519</v>
      </c>
      <c r="AT17" s="2">
        <v>-519</v>
      </c>
      <c r="AU17" s="2">
        <v>-518</v>
      </c>
      <c r="AV17" s="2">
        <v>-517</v>
      </c>
      <c r="AW17" s="2">
        <v>-517</v>
      </c>
      <c r="AX17" s="2">
        <v>-520</v>
      </c>
      <c r="AY17" s="2">
        <v>-520</v>
      </c>
      <c r="AZ17" s="2">
        <v>-518</v>
      </c>
      <c r="BA17" s="2">
        <v>-519</v>
      </c>
      <c r="BB17" s="2">
        <v>-520</v>
      </c>
      <c r="BC17" s="2">
        <v>-518</v>
      </c>
      <c r="BD17" s="2">
        <v>-519</v>
      </c>
      <c r="BE17" s="2">
        <v>-520</v>
      </c>
      <c r="BF17" s="2">
        <v>-520</v>
      </c>
      <c r="BG17" s="2">
        <v>-520</v>
      </c>
      <c r="BH17" s="2">
        <v>-521</v>
      </c>
      <c r="BI17" s="2">
        <v>-520</v>
      </c>
      <c r="BJ17" s="2">
        <f t="shared" si="1"/>
        <v>-522</v>
      </c>
      <c r="BK17" s="2">
        <f t="shared" si="2"/>
        <v>-516</v>
      </c>
      <c r="BL17" s="2">
        <f t="shared" si="0"/>
        <v>6</v>
      </c>
    </row>
    <row r="18" spans="1:64">
      <c r="A18" s="2">
        <v>-50</v>
      </c>
      <c r="J18" s="2">
        <v>-429</v>
      </c>
      <c r="K18" s="2">
        <v>-428</v>
      </c>
      <c r="L18" s="2">
        <v>-426</v>
      </c>
      <c r="M18" s="2">
        <v>-431</v>
      </c>
      <c r="N18" s="2">
        <v>-428</v>
      </c>
      <c r="O18" s="2">
        <v>-424</v>
      </c>
      <c r="P18" s="2">
        <v>-428</v>
      </c>
      <c r="Q18" s="2">
        <v>-429</v>
      </c>
      <c r="R18" s="2">
        <v>-422</v>
      </c>
      <c r="S18" s="2">
        <v>-431</v>
      </c>
      <c r="T18" s="2">
        <v>-431</v>
      </c>
      <c r="U18" s="2">
        <v>-431</v>
      </c>
      <c r="V18" s="2">
        <v>-429</v>
      </c>
      <c r="W18" s="2">
        <v>-422</v>
      </c>
      <c r="X18" s="2">
        <v>-429</v>
      </c>
      <c r="Y18" s="2">
        <v>-427</v>
      </c>
      <c r="Z18" s="2">
        <v>-429</v>
      </c>
      <c r="AA18" s="2">
        <v>-430</v>
      </c>
      <c r="AB18" s="2">
        <v>-424</v>
      </c>
      <c r="AC18" s="2">
        <v>-429</v>
      </c>
      <c r="AD18" s="2">
        <v>-431</v>
      </c>
      <c r="AE18" s="2">
        <v>-431</v>
      </c>
      <c r="AF18" s="2">
        <v>-429</v>
      </c>
      <c r="AG18" s="2">
        <v>-427</v>
      </c>
      <c r="AH18" s="2">
        <v>-427</v>
      </c>
      <c r="AI18" s="2">
        <v>-428</v>
      </c>
      <c r="AJ18" s="2">
        <v>-424</v>
      </c>
      <c r="AK18" s="2">
        <v>-431</v>
      </c>
      <c r="AL18" s="2">
        <v>-431</v>
      </c>
      <c r="AM18" s="2">
        <v>-424</v>
      </c>
      <c r="AN18" s="2">
        <v>-431</v>
      </c>
      <c r="AO18" s="2">
        <v>-429</v>
      </c>
      <c r="AP18" s="2">
        <v>-431</v>
      </c>
      <c r="AQ18" s="2">
        <v>-422</v>
      </c>
      <c r="AR18" s="2">
        <v>-426</v>
      </c>
      <c r="AS18" s="2">
        <v>-429</v>
      </c>
      <c r="AT18" s="2">
        <v>-424</v>
      </c>
      <c r="AU18" s="2">
        <v>-427</v>
      </c>
      <c r="AV18" s="2">
        <v>-427</v>
      </c>
      <c r="AW18" s="2">
        <v>-429</v>
      </c>
      <c r="AX18" s="2">
        <v>-422</v>
      </c>
      <c r="AY18" s="2">
        <v>-429</v>
      </c>
      <c r="AZ18" s="2">
        <v>-431</v>
      </c>
      <c r="BA18" s="2">
        <v>-428</v>
      </c>
      <c r="BB18" s="2">
        <v>-429</v>
      </c>
      <c r="BC18" s="2">
        <v>-429</v>
      </c>
      <c r="BD18" s="2">
        <v>-429</v>
      </c>
      <c r="BE18" s="2">
        <v>-429</v>
      </c>
      <c r="BF18" s="2">
        <v>-431</v>
      </c>
      <c r="BG18" s="2">
        <v>-427</v>
      </c>
      <c r="BH18" s="2">
        <v>-431</v>
      </c>
      <c r="BI18" s="2">
        <v>-431</v>
      </c>
      <c r="BJ18" s="2">
        <f t="shared" si="1"/>
        <v>-431</v>
      </c>
      <c r="BK18" s="2">
        <f t="shared" si="2"/>
        <v>-422</v>
      </c>
      <c r="BL18" s="2">
        <f t="shared" si="0"/>
        <v>9</v>
      </c>
    </row>
    <row r="19" spans="1:64">
      <c r="A19" s="2">
        <v>-40</v>
      </c>
      <c r="J19" s="2">
        <v>-336</v>
      </c>
      <c r="K19" s="2">
        <v>-333</v>
      </c>
      <c r="L19" s="2">
        <v>-337</v>
      </c>
      <c r="M19" s="2">
        <v>-338</v>
      </c>
      <c r="N19" s="2">
        <v>-334</v>
      </c>
      <c r="O19" s="2">
        <v>-335</v>
      </c>
      <c r="P19" s="2">
        <v>-333</v>
      </c>
      <c r="Q19" s="2">
        <v>-334</v>
      </c>
      <c r="R19" s="2">
        <v>-335</v>
      </c>
      <c r="S19" s="2">
        <v>-337</v>
      </c>
      <c r="T19" s="2">
        <v>-340</v>
      </c>
      <c r="U19" s="2">
        <v>-338</v>
      </c>
      <c r="V19" s="2">
        <v>-336</v>
      </c>
      <c r="W19" s="2">
        <v>-337</v>
      </c>
      <c r="X19" s="2">
        <v>-337</v>
      </c>
      <c r="Y19" s="2">
        <v>-336</v>
      </c>
      <c r="Z19" s="2">
        <f>-338</f>
        <v>-338</v>
      </c>
      <c r="AA19" s="2">
        <v>-335</v>
      </c>
      <c r="AB19" s="2">
        <v>-335</v>
      </c>
      <c r="AC19" s="2">
        <v>-334</v>
      </c>
      <c r="AD19" s="2">
        <v>-338</v>
      </c>
      <c r="AE19" s="2">
        <v>-338</v>
      </c>
      <c r="AF19" s="2">
        <v>-335</v>
      </c>
      <c r="AG19" s="2">
        <v>-335</v>
      </c>
      <c r="AH19" s="2">
        <v>-334</v>
      </c>
      <c r="AI19" s="2">
        <v>-335</v>
      </c>
      <c r="AJ19" s="2">
        <v>-333</v>
      </c>
      <c r="AK19" s="2">
        <v>-337</v>
      </c>
      <c r="AL19" s="2">
        <v>-338</v>
      </c>
      <c r="AM19" s="2">
        <v>-335</v>
      </c>
      <c r="AN19" s="2">
        <v>-339</v>
      </c>
      <c r="AO19" s="2">
        <v>-336</v>
      </c>
      <c r="AP19" s="2">
        <v>-340</v>
      </c>
      <c r="AQ19" s="2">
        <v>-337</v>
      </c>
      <c r="AR19" s="2">
        <v>-333</v>
      </c>
      <c r="AS19" s="2">
        <v>-338</v>
      </c>
      <c r="AT19" s="2">
        <v>-333</v>
      </c>
      <c r="AU19" s="2">
        <v>-340</v>
      </c>
      <c r="AV19" s="2">
        <v>-334</v>
      </c>
      <c r="AW19" s="2">
        <v>-335</v>
      </c>
      <c r="AX19" s="2">
        <v>-333</v>
      </c>
      <c r="AY19" s="2">
        <v>-336</v>
      </c>
      <c r="AZ19" s="2">
        <v>-337</v>
      </c>
      <c r="BA19" s="2">
        <v>-333</v>
      </c>
      <c r="BB19" s="2">
        <v>-340</v>
      </c>
      <c r="BC19" s="2">
        <v>-336</v>
      </c>
      <c r="BD19" s="2">
        <v>-336</v>
      </c>
      <c r="BE19" s="2">
        <v>-337</v>
      </c>
      <c r="BF19" s="2">
        <v>-338</v>
      </c>
      <c r="BG19" s="2">
        <v>-334</v>
      </c>
      <c r="BH19" s="2">
        <v>-339</v>
      </c>
      <c r="BI19" s="2">
        <v>-336</v>
      </c>
      <c r="BJ19" s="2">
        <f t="shared" si="1"/>
        <v>-340</v>
      </c>
      <c r="BK19" s="2">
        <f t="shared" si="2"/>
        <v>-333</v>
      </c>
      <c r="BL19" s="2">
        <f t="shared" si="0"/>
        <v>7</v>
      </c>
    </row>
    <row r="20" spans="1:64">
      <c r="A20" s="2">
        <v>-30</v>
      </c>
      <c r="J20" s="2">
        <v>-244</v>
      </c>
      <c r="K20" s="2">
        <v>-244</v>
      </c>
      <c r="L20" s="2">
        <v>-244</v>
      </c>
      <c r="M20" s="2">
        <v>-244</v>
      </c>
      <c r="N20" s="2">
        <v>-244</v>
      </c>
      <c r="O20" s="2">
        <v>-244</v>
      </c>
      <c r="P20" s="2">
        <v>-243</v>
      </c>
      <c r="Q20" s="2">
        <v>-244</v>
      </c>
      <c r="R20" s="2">
        <v>-244</v>
      </c>
      <c r="S20" s="2">
        <v>-243</v>
      </c>
      <c r="T20" s="2">
        <v>-244</v>
      </c>
      <c r="U20" s="2">
        <v>-244</v>
      </c>
      <c r="V20" s="2">
        <v>-243</v>
      </c>
      <c r="W20" s="2">
        <v>-242</v>
      </c>
      <c r="X20" s="2">
        <v>-242</v>
      </c>
      <c r="Y20" s="2">
        <v>-242</v>
      </c>
      <c r="Z20" s="2">
        <v>-243</v>
      </c>
      <c r="AA20" s="2">
        <v>-243</v>
      </c>
      <c r="AB20" s="2">
        <v>-244</v>
      </c>
      <c r="AC20" s="2">
        <v>-244</v>
      </c>
      <c r="AD20" s="2">
        <v>-244</v>
      </c>
      <c r="AE20" s="2">
        <v>-244</v>
      </c>
      <c r="AF20" s="2">
        <v>-244</v>
      </c>
      <c r="AG20" s="2">
        <v>-244</v>
      </c>
      <c r="AH20" s="2">
        <v>-243</v>
      </c>
      <c r="AI20" s="2">
        <v>-243</v>
      </c>
      <c r="AJ20" s="2">
        <v>-244</v>
      </c>
      <c r="AK20" s="2">
        <v>-243</v>
      </c>
      <c r="AL20" s="2">
        <v>-244</v>
      </c>
      <c r="AM20" s="2">
        <v>-246</v>
      </c>
      <c r="AN20" s="2">
        <v>-244</v>
      </c>
      <c r="AO20" s="2">
        <v>-243</v>
      </c>
      <c r="AP20" s="2">
        <v>-244</v>
      </c>
      <c r="AQ20" s="2">
        <v>-245</v>
      </c>
      <c r="AR20" s="2">
        <v>-244</v>
      </c>
      <c r="AS20" s="2">
        <v>-244</v>
      </c>
      <c r="AT20" s="2">
        <v>-243</v>
      </c>
      <c r="AU20" s="2">
        <v>-242</v>
      </c>
      <c r="AV20" s="2">
        <v>-244</v>
      </c>
      <c r="AW20" s="2">
        <v>-244</v>
      </c>
      <c r="AX20" s="2">
        <v>-244</v>
      </c>
      <c r="AY20" s="2">
        <v>-243</v>
      </c>
      <c r="AZ20" s="2">
        <v>-243</v>
      </c>
      <c r="BA20" s="2">
        <v>-243</v>
      </c>
      <c r="BB20" s="2">
        <v>-244</v>
      </c>
      <c r="BC20" s="2">
        <v>-242</v>
      </c>
      <c r="BD20" s="2">
        <v>-244</v>
      </c>
      <c r="BE20" s="2">
        <v>-243</v>
      </c>
      <c r="BF20" s="2">
        <v>-244</v>
      </c>
      <c r="BG20" s="2">
        <v>-244</v>
      </c>
      <c r="BH20" s="2">
        <v>-244</v>
      </c>
      <c r="BI20" s="2">
        <v>-244</v>
      </c>
      <c r="BJ20" s="2">
        <f t="shared" si="1"/>
        <v>-246</v>
      </c>
      <c r="BK20" s="2">
        <f t="shared" si="2"/>
        <v>-242</v>
      </c>
      <c r="BL20" s="2">
        <f t="shared" si="0"/>
        <v>4</v>
      </c>
    </row>
    <row r="21" spans="1:64">
      <c r="A21" s="2">
        <v>-20</v>
      </c>
      <c r="J21" s="2">
        <v>-151</v>
      </c>
      <c r="K21" s="2">
        <v>-149</v>
      </c>
      <c r="L21" s="2">
        <v>-151</v>
      </c>
      <c r="M21" s="2">
        <v>-153</v>
      </c>
      <c r="N21" s="2">
        <v>-151</v>
      </c>
      <c r="O21" s="2">
        <v>-151</v>
      </c>
      <c r="P21" s="2">
        <v>-149</v>
      </c>
      <c r="Q21" s="2">
        <v>-151</v>
      </c>
      <c r="R21" s="2">
        <v>-152</v>
      </c>
      <c r="S21" s="2">
        <v>-153</v>
      </c>
      <c r="T21" s="2">
        <v>-153</v>
      </c>
      <c r="U21" s="2">
        <v>-153</v>
      </c>
      <c r="V21" s="2">
        <v>-151</v>
      </c>
      <c r="W21" s="2">
        <v>-151</v>
      </c>
      <c r="X21" s="2">
        <v>-153</v>
      </c>
      <c r="Y21" s="2">
        <v>-151</v>
      </c>
      <c r="Z21" s="2">
        <v>-151</v>
      </c>
      <c r="AA21" s="2">
        <v>-149</v>
      </c>
      <c r="AB21" s="2">
        <v>-151</v>
      </c>
      <c r="AC21" s="2">
        <v>-151</v>
      </c>
      <c r="AD21" s="2">
        <v>-153</v>
      </c>
      <c r="AE21" s="2">
        <v>-153</v>
      </c>
      <c r="AF21" s="2">
        <v>-151</v>
      </c>
      <c r="AG21" s="2">
        <v>-149</v>
      </c>
      <c r="AH21" s="2">
        <v>-151</v>
      </c>
      <c r="AI21" s="2">
        <v>-151</v>
      </c>
      <c r="AJ21" s="2">
        <v>-152</v>
      </c>
      <c r="AK21" s="2">
        <v>-151</v>
      </c>
      <c r="AL21" s="2">
        <v>-153</v>
      </c>
      <c r="AM21" s="2">
        <v>-151</v>
      </c>
      <c r="AN21" s="2">
        <v>-153</v>
      </c>
      <c r="AO21" s="2">
        <v>-153</v>
      </c>
      <c r="AP21" s="2">
        <v>-153</v>
      </c>
      <c r="AQ21" s="2">
        <v>-151</v>
      </c>
      <c r="AR21" s="2">
        <v>-149</v>
      </c>
      <c r="AS21" s="2">
        <v>-151</v>
      </c>
      <c r="AT21" s="2">
        <v>-149</v>
      </c>
      <c r="AU21" s="2">
        <v>-151</v>
      </c>
      <c r="AV21" s="2">
        <v>-151</v>
      </c>
      <c r="AW21" s="2">
        <v>-151</v>
      </c>
      <c r="AX21" s="2">
        <v>-152</v>
      </c>
      <c r="AY21" s="2">
        <v>-150</v>
      </c>
      <c r="AZ21" s="2">
        <v>-153</v>
      </c>
      <c r="BA21" s="2">
        <v>-149</v>
      </c>
      <c r="BB21" s="2">
        <v>-151</v>
      </c>
      <c r="BC21" s="2">
        <v>-151</v>
      </c>
      <c r="BD21" s="2">
        <v>-151</v>
      </c>
      <c r="BE21" s="2">
        <v>-153</v>
      </c>
      <c r="BF21" s="2">
        <v>-151</v>
      </c>
      <c r="BG21" s="2">
        <v>-151</v>
      </c>
      <c r="BH21" s="2">
        <v>-151</v>
      </c>
      <c r="BI21" s="2">
        <v>-151</v>
      </c>
      <c r="BJ21" s="2">
        <f t="shared" si="1"/>
        <v>-153</v>
      </c>
      <c r="BK21" s="2">
        <f t="shared" si="2"/>
        <v>-149</v>
      </c>
      <c r="BL21" s="2">
        <f t="shared" si="0"/>
        <v>4</v>
      </c>
    </row>
    <row r="22" spans="1:64">
      <c r="A22" s="2">
        <v>-10</v>
      </c>
      <c r="J22" s="2">
        <v>-58</v>
      </c>
      <c r="K22" s="2">
        <v>-57</v>
      </c>
      <c r="L22" s="2">
        <v>-59</v>
      </c>
      <c r="M22" s="2">
        <v>-61</v>
      </c>
      <c r="N22" s="2">
        <v>-61</v>
      </c>
      <c r="O22" s="2">
        <v>-60</v>
      </c>
      <c r="P22" s="2">
        <v>-59</v>
      </c>
      <c r="Q22" s="2">
        <v>-60</v>
      </c>
      <c r="R22" s="2">
        <v>-60</v>
      </c>
      <c r="S22" s="2">
        <v>-61</v>
      </c>
      <c r="T22" s="2">
        <v>-60</v>
      </c>
      <c r="U22" s="2">
        <v>-59</v>
      </c>
      <c r="V22" s="2">
        <v>-62</v>
      </c>
      <c r="W22" s="2">
        <v>-62</v>
      </c>
      <c r="X22" s="2">
        <v>-60</v>
      </c>
      <c r="Y22" s="2">
        <v>-59</v>
      </c>
      <c r="Z22" s="2">
        <v>-60</v>
      </c>
      <c r="AA22" s="2">
        <v>-59</v>
      </c>
      <c r="AB22" s="2">
        <v>-60</v>
      </c>
      <c r="AC22" s="2">
        <v>-60</v>
      </c>
      <c r="AD22" s="2">
        <v>-60</v>
      </c>
      <c r="AE22" s="2">
        <v>-59</v>
      </c>
      <c r="AF22" s="2">
        <v>-60</v>
      </c>
      <c r="AG22" s="2">
        <v>-59</v>
      </c>
      <c r="AH22" s="2">
        <v>-60</v>
      </c>
      <c r="AI22" s="2">
        <v>-60</v>
      </c>
      <c r="AJ22" s="2">
        <v>-60</v>
      </c>
      <c r="AK22" s="2">
        <v>-59</v>
      </c>
      <c r="AL22" s="2">
        <v>-60</v>
      </c>
      <c r="AM22" s="2">
        <v>-59</v>
      </c>
      <c r="AN22" s="2">
        <v>-60</v>
      </c>
      <c r="AO22" s="2">
        <v>-60</v>
      </c>
      <c r="AP22" s="2">
        <v>-60</v>
      </c>
      <c r="AQ22" s="2">
        <v>-60</v>
      </c>
      <c r="AR22" s="2">
        <v>-60</v>
      </c>
      <c r="AS22" s="2">
        <v>-60</v>
      </c>
      <c r="AT22" s="2">
        <v>-58</v>
      </c>
      <c r="AU22" s="2">
        <v>-60</v>
      </c>
      <c r="AV22" s="2">
        <v>-59</v>
      </c>
      <c r="AW22" s="2">
        <v>-60</v>
      </c>
      <c r="AX22" s="2">
        <v>-60</v>
      </c>
      <c r="AY22" s="2">
        <v>-58</v>
      </c>
      <c r="AZ22" s="2">
        <v>-60</v>
      </c>
      <c r="BA22" s="2">
        <v>-60</v>
      </c>
      <c r="BB22" s="2">
        <v>-60</v>
      </c>
      <c r="BC22" s="2">
        <v>-59</v>
      </c>
      <c r="BD22" s="2">
        <v>-60</v>
      </c>
      <c r="BE22" s="2">
        <v>-60</v>
      </c>
      <c r="BF22" s="2">
        <v>-59</v>
      </c>
      <c r="BG22" s="2">
        <v>-60</v>
      </c>
      <c r="BH22" s="2">
        <v>-60</v>
      </c>
      <c r="BI22" s="2">
        <v>-59</v>
      </c>
      <c r="BJ22" s="2">
        <f t="shared" si="1"/>
        <v>-62</v>
      </c>
      <c r="BK22" s="2">
        <f t="shared" si="2"/>
        <v>-57</v>
      </c>
      <c r="BL22" s="2">
        <f t="shared" si="0"/>
        <v>5</v>
      </c>
    </row>
    <row r="23" spans="1:64">
      <c r="A23" s="2">
        <v>0</v>
      </c>
      <c r="J23" s="2">
        <v>37</v>
      </c>
      <c r="K23" s="2">
        <v>37</v>
      </c>
      <c r="L23" s="2">
        <v>35</v>
      </c>
      <c r="M23" s="2">
        <v>37</v>
      </c>
      <c r="N23" s="2">
        <v>31</v>
      </c>
      <c r="O23" s="2">
        <v>31</v>
      </c>
      <c r="P23" s="2">
        <v>33</v>
      </c>
      <c r="Q23" s="2">
        <v>30</v>
      </c>
      <c r="R23" s="2">
        <v>39</v>
      </c>
      <c r="S23" s="2">
        <f>--32</f>
        <v>32</v>
      </c>
      <c r="T23" s="2">
        <f>--39</f>
        <v>39</v>
      </c>
      <c r="U23" s="2">
        <v>36</v>
      </c>
      <c r="V23" s="2">
        <v>32</v>
      </c>
      <c r="W23" s="2">
        <v>39</v>
      </c>
      <c r="X23" s="2">
        <v>39</v>
      </c>
      <c r="Y23" s="2">
        <f>--37</f>
        <v>37</v>
      </c>
      <c r="Z23" s="2">
        <v>36</v>
      </c>
      <c r="AA23" s="2">
        <f>--31</f>
        <v>31</v>
      </c>
      <c r="AB23" s="2">
        <v>33</v>
      </c>
      <c r="AC23" s="2">
        <v>31</v>
      </c>
      <c r="AD23" s="2">
        <v>34</v>
      </c>
      <c r="AE23" s="2">
        <v>37</v>
      </c>
      <c r="AF23" s="2">
        <f>--33</f>
        <v>33</v>
      </c>
      <c r="AG23" s="2">
        <f>--35</f>
        <v>35</v>
      </c>
      <c r="AH23" s="2">
        <v>32</v>
      </c>
      <c r="AI23" s="2">
        <v>33</v>
      </c>
      <c r="AJ23" s="2">
        <v>34</v>
      </c>
      <c r="AK23" s="2">
        <v>37</v>
      </c>
      <c r="AL23" s="2">
        <v>34</v>
      </c>
      <c r="AM23" s="2">
        <f>--32</f>
        <v>32</v>
      </c>
      <c r="AN23" s="2">
        <v>38</v>
      </c>
      <c r="AO23" s="2">
        <f>--32</f>
        <v>32</v>
      </c>
      <c r="AP23" s="2">
        <v>37</v>
      </c>
      <c r="AQ23" s="2">
        <v>33</v>
      </c>
      <c r="AR23" s="2">
        <v>31</v>
      </c>
      <c r="AS23" s="2">
        <v>32</v>
      </c>
      <c r="AT23" s="2">
        <f>--38</f>
        <v>38</v>
      </c>
      <c r="AU23" s="2">
        <v>40</v>
      </c>
      <c r="AV23" s="2">
        <v>32</v>
      </c>
      <c r="AW23" s="2">
        <v>33</v>
      </c>
      <c r="AX23" s="2">
        <v>34</v>
      </c>
      <c r="AY23" s="2">
        <v>35</v>
      </c>
      <c r="AZ23" s="2">
        <v>37</v>
      </c>
      <c r="BA23" s="2">
        <v>35</v>
      </c>
      <c r="BB23" s="2">
        <v>38</v>
      </c>
      <c r="BC23" s="2">
        <f>--32</f>
        <v>32</v>
      </c>
      <c r="BD23" s="2">
        <f>--36</f>
        <v>36</v>
      </c>
      <c r="BE23" s="2">
        <f>--37</f>
        <v>37</v>
      </c>
      <c r="BF23" s="2">
        <v>36</v>
      </c>
      <c r="BG23" s="2">
        <v>35</v>
      </c>
      <c r="BH23" s="2">
        <v>35</v>
      </c>
      <c r="BI23" s="2">
        <f>--35</f>
        <v>35</v>
      </c>
      <c r="BJ23" s="2">
        <f t="shared" si="1"/>
        <v>30</v>
      </c>
      <c r="BK23" s="2">
        <f t="shared" si="2"/>
        <v>40</v>
      </c>
      <c r="BL23" s="2">
        <f t="shared" si="0"/>
        <v>10</v>
      </c>
    </row>
    <row r="24" spans="1:64">
      <c r="A24" s="2" t="s">
        <v>4</v>
      </c>
      <c r="J24" s="2">
        <v>1806009</v>
      </c>
      <c r="K24" s="2">
        <v>1806010</v>
      </c>
      <c r="L24" s="2">
        <v>1806011</v>
      </c>
      <c r="M24" s="2">
        <v>1806012</v>
      </c>
      <c r="N24" s="2">
        <v>1806013</v>
      </c>
      <c r="O24" s="2">
        <v>1806014</v>
      </c>
      <c r="P24" s="2">
        <v>1806015</v>
      </c>
      <c r="Q24" s="2">
        <v>1806016</v>
      </c>
      <c r="R24" s="2">
        <v>1806017</v>
      </c>
      <c r="S24" s="2">
        <v>1806018</v>
      </c>
      <c r="T24" s="2">
        <v>1806019</v>
      </c>
      <c r="U24" s="2">
        <v>1806020</v>
      </c>
      <c r="V24" s="2">
        <v>1806021</v>
      </c>
      <c r="W24" s="2">
        <v>1806022</v>
      </c>
      <c r="X24" s="2">
        <v>1806023</v>
      </c>
      <c r="Y24" s="2">
        <v>1806024</v>
      </c>
      <c r="Z24" s="2">
        <v>1806025</v>
      </c>
      <c r="AA24" s="2">
        <v>1806026</v>
      </c>
      <c r="AB24" s="2">
        <v>1806027</v>
      </c>
      <c r="AC24" s="2">
        <v>1806028</v>
      </c>
      <c r="AD24" s="2">
        <v>1806029</v>
      </c>
      <c r="AE24" s="2">
        <v>1806030</v>
      </c>
      <c r="AF24" s="2">
        <v>1806031</v>
      </c>
      <c r="AG24" s="2">
        <v>1806032</v>
      </c>
      <c r="AH24" s="2">
        <v>1806033</v>
      </c>
      <c r="AI24" s="2">
        <v>1806034</v>
      </c>
      <c r="AJ24" s="2">
        <v>1806035</v>
      </c>
      <c r="AK24" s="2">
        <v>1806036</v>
      </c>
      <c r="AL24" s="2">
        <v>1806037</v>
      </c>
      <c r="AM24" s="2">
        <v>1806038</v>
      </c>
      <c r="AN24" s="2">
        <v>1806039</v>
      </c>
      <c r="AO24" s="2">
        <v>1806040</v>
      </c>
      <c r="AP24" s="2">
        <v>1806041</v>
      </c>
      <c r="AQ24" s="2">
        <v>1806042</v>
      </c>
      <c r="AR24" s="2">
        <v>1806043</v>
      </c>
      <c r="AS24" s="2">
        <v>1806044</v>
      </c>
      <c r="AT24" s="2">
        <v>1806045</v>
      </c>
      <c r="AU24" s="2">
        <v>1806046</v>
      </c>
      <c r="AV24" s="2">
        <v>1806047</v>
      </c>
      <c r="AW24" s="2">
        <v>1806048</v>
      </c>
      <c r="AX24" s="2">
        <v>1806049</v>
      </c>
      <c r="AY24" s="2">
        <v>1806050</v>
      </c>
      <c r="AZ24" s="2">
        <v>1806051</v>
      </c>
      <c r="BA24" s="2">
        <v>1806052</v>
      </c>
      <c r="BB24" s="2">
        <v>1806053</v>
      </c>
      <c r="BC24" s="2">
        <v>1806054</v>
      </c>
      <c r="BD24" s="2">
        <v>1806055</v>
      </c>
      <c r="BE24" s="2">
        <v>1806056</v>
      </c>
      <c r="BF24" s="2">
        <v>1806057</v>
      </c>
      <c r="BG24" s="2">
        <v>1806058</v>
      </c>
      <c r="BH24" s="2">
        <v>1806059</v>
      </c>
      <c r="BI24" s="2">
        <v>1806060</v>
      </c>
      <c r="BJ24" s="2" t="s">
        <v>1</v>
      </c>
      <c r="BK24" s="2" t="s">
        <v>2</v>
      </c>
      <c r="BL24" s="2" t="s">
        <v>3</v>
      </c>
    </row>
    <row r="25" spans="1:64">
      <c r="A25" s="2">
        <v>-10</v>
      </c>
      <c r="J25" s="2">
        <v>20126</v>
      </c>
      <c r="K25" s="2">
        <v>20144</v>
      </c>
      <c r="L25" s="2">
        <v>20191</v>
      </c>
      <c r="M25" s="2">
        <v>20034</v>
      </c>
      <c r="N25" s="2">
        <v>20087</v>
      </c>
      <c r="O25" s="2">
        <v>20071</v>
      </c>
      <c r="P25" s="2">
        <v>20240</v>
      </c>
      <c r="Q25" s="2">
        <v>20034</v>
      </c>
      <c r="R25" s="2">
        <v>20021</v>
      </c>
      <c r="S25" s="2">
        <v>20105</v>
      </c>
      <c r="T25" s="2">
        <v>20036</v>
      </c>
      <c r="U25" s="2">
        <v>20075</v>
      </c>
      <c r="V25" s="2">
        <v>20012</v>
      </c>
      <c r="W25" s="2">
        <v>20025</v>
      </c>
      <c r="X25" s="2">
        <v>20012</v>
      </c>
      <c r="Y25" s="2">
        <v>20075</v>
      </c>
      <c r="Z25" s="2">
        <v>20118</v>
      </c>
      <c r="AA25" s="2">
        <v>20150</v>
      </c>
      <c r="AB25" s="2">
        <v>20041</v>
      </c>
      <c r="AC25" s="2">
        <v>20011</v>
      </c>
      <c r="AD25" s="2">
        <v>20012</v>
      </c>
      <c r="AE25" s="2">
        <v>20010</v>
      </c>
      <c r="AF25" s="2">
        <v>20014</v>
      </c>
      <c r="AG25" s="2">
        <v>20011</v>
      </c>
      <c r="AH25" s="2">
        <v>20079</v>
      </c>
      <c r="AI25" s="2">
        <v>20036</v>
      </c>
      <c r="AJ25" s="2">
        <v>20022</v>
      </c>
      <c r="AK25" s="2">
        <v>20067</v>
      </c>
      <c r="AL25" s="2">
        <v>20132</v>
      </c>
      <c r="AM25" s="2">
        <v>20074</v>
      </c>
      <c r="AN25" s="2">
        <v>20008</v>
      </c>
      <c r="AO25" s="2">
        <v>20012</v>
      </c>
      <c r="AP25" s="2">
        <v>20036</v>
      </c>
      <c r="AQ25" s="2">
        <v>20072</v>
      </c>
      <c r="AR25" s="2">
        <v>20090</v>
      </c>
      <c r="AS25" s="2">
        <v>20011</v>
      </c>
      <c r="AT25" s="2">
        <v>20028</v>
      </c>
      <c r="AU25" s="2">
        <v>20074</v>
      </c>
      <c r="AV25" s="2">
        <v>20162</v>
      </c>
      <c r="AW25" s="2">
        <v>20060</v>
      </c>
      <c r="AX25" s="2">
        <v>20039</v>
      </c>
      <c r="AY25" s="2">
        <v>20050</v>
      </c>
      <c r="AZ25" s="2">
        <v>20069</v>
      </c>
      <c r="BA25" s="2">
        <v>20222</v>
      </c>
      <c r="BB25" s="2">
        <v>20008</v>
      </c>
      <c r="BC25" s="2">
        <v>20022</v>
      </c>
      <c r="BD25" s="2">
        <v>20033</v>
      </c>
      <c r="BE25" s="2">
        <v>20014</v>
      </c>
      <c r="BF25" s="2">
        <v>20029</v>
      </c>
      <c r="BG25" s="2">
        <v>20048</v>
      </c>
      <c r="BH25" s="2">
        <v>20078</v>
      </c>
      <c r="BI25" s="2">
        <v>20052</v>
      </c>
      <c r="BJ25" s="2">
        <f>MIN(B25:BI25)</f>
        <v>20008</v>
      </c>
      <c r="BK25" s="2">
        <f>MAX(B25:BI25)</f>
        <v>20240</v>
      </c>
      <c r="BL25" s="2">
        <f t="shared" ref="BL25:BL44" si="3">BK25-BJ25</f>
        <v>232</v>
      </c>
    </row>
    <row r="26" spans="1:64">
      <c r="A26" s="2">
        <v>-20</v>
      </c>
      <c r="J26" s="2">
        <v>15232</v>
      </c>
      <c r="K26" s="2">
        <v>15201</v>
      </c>
      <c r="L26" s="2">
        <v>15131</v>
      </c>
      <c r="M26" s="2">
        <v>15289</v>
      </c>
      <c r="N26" s="2">
        <v>15230</v>
      </c>
      <c r="O26" s="2">
        <v>15134</v>
      </c>
      <c r="P26" s="2">
        <v>15247</v>
      </c>
      <c r="Q26" s="2">
        <v>15148</v>
      </c>
      <c r="R26" s="2">
        <v>15174</v>
      </c>
      <c r="S26" s="2">
        <v>15373</v>
      </c>
      <c r="T26" s="2">
        <f>--15157</f>
        <v>15157</v>
      </c>
      <c r="U26" s="2">
        <v>15022</v>
      </c>
      <c r="V26" s="2">
        <v>15112</v>
      </c>
      <c r="W26" s="2">
        <v>15162</v>
      </c>
      <c r="X26" s="2">
        <v>15015</v>
      </c>
      <c r="Y26" s="2">
        <v>15307</v>
      </c>
      <c r="Z26" s="2">
        <v>15453</v>
      </c>
      <c r="AA26" s="2">
        <v>15254</v>
      </c>
      <c r="AB26" s="2">
        <v>15220</v>
      </c>
      <c r="AC26" s="2">
        <v>15026</v>
      </c>
      <c r="AD26" s="2">
        <v>15010</v>
      </c>
      <c r="AE26" s="2">
        <v>15241</v>
      </c>
      <c r="AF26" s="2">
        <v>15172</v>
      </c>
      <c r="AG26" s="2">
        <v>15238</v>
      </c>
      <c r="AH26" s="2">
        <v>15238</v>
      </c>
      <c r="AI26" s="2">
        <v>15229</v>
      </c>
      <c r="AJ26" s="2">
        <v>15250</v>
      </c>
      <c r="AK26" s="2">
        <v>15277</v>
      </c>
      <c r="AL26" s="2">
        <v>15403</v>
      </c>
      <c r="AM26" s="2">
        <v>15114</v>
      </c>
      <c r="AN26" s="2">
        <v>15141</v>
      </c>
      <c r="AO26" s="2">
        <v>15049</v>
      </c>
      <c r="AP26" s="2">
        <v>15243</v>
      </c>
      <c r="AQ26" s="2">
        <v>15417</v>
      </c>
      <c r="AR26" s="2">
        <v>15224</v>
      </c>
      <c r="AS26" s="2">
        <v>15136</v>
      </c>
      <c r="AT26" s="2">
        <v>15234</v>
      </c>
      <c r="AU26" s="2">
        <v>15268</v>
      </c>
      <c r="AV26" s="2">
        <v>15226</v>
      </c>
      <c r="AW26" s="2">
        <v>15150</v>
      </c>
      <c r="AX26" s="2">
        <v>15177</v>
      </c>
      <c r="AY26" s="2">
        <v>15112</v>
      </c>
      <c r="AZ26" s="2">
        <v>15249</v>
      </c>
      <c r="BA26" s="2">
        <v>15188</v>
      </c>
      <c r="BB26" s="2">
        <v>15194</v>
      </c>
      <c r="BC26" s="2">
        <v>15053</v>
      </c>
      <c r="BD26" s="2">
        <v>15299</v>
      </c>
      <c r="BE26" s="2">
        <v>15192</v>
      </c>
      <c r="BF26" s="2">
        <v>15271</v>
      </c>
      <c r="BG26" s="2">
        <v>15284</v>
      </c>
      <c r="BH26" s="2">
        <v>15428</v>
      </c>
      <c r="BI26" s="2">
        <v>15164</v>
      </c>
      <c r="BJ26" s="2">
        <f t="shared" ref="BJ26:BJ44" si="4">MIN(B26:BI26)</f>
        <v>15010</v>
      </c>
      <c r="BK26" s="2">
        <f t="shared" ref="BK26:BK44" si="5">MAX(B26:BI26)</f>
        <v>15453</v>
      </c>
      <c r="BL26" s="2">
        <f t="shared" si="3"/>
        <v>443</v>
      </c>
    </row>
    <row r="27" spans="1:64">
      <c r="A27" s="2">
        <v>-30</v>
      </c>
      <c r="J27" s="2">
        <v>10523</v>
      </c>
      <c r="K27" s="2">
        <v>10411</v>
      </c>
      <c r="L27" s="2">
        <v>10607</v>
      </c>
      <c r="M27" s="2">
        <v>10403</v>
      </c>
      <c r="N27" s="2">
        <v>10488</v>
      </c>
      <c r="O27" s="2">
        <v>10465</v>
      </c>
      <c r="P27" s="2">
        <v>10453</v>
      </c>
      <c r="Q27" s="2">
        <v>10411</v>
      </c>
      <c r="R27" s="2">
        <v>10461</v>
      </c>
      <c r="S27" s="2">
        <v>10415</v>
      </c>
      <c r="T27" s="2">
        <v>10438</v>
      </c>
      <c r="U27" s="2">
        <v>10398</v>
      </c>
      <c r="V27" s="2">
        <v>10387</v>
      </c>
      <c r="W27" s="2">
        <v>10363</v>
      </c>
      <c r="X27" s="2">
        <v>10403</v>
      </c>
      <c r="Y27" s="2">
        <v>10451</v>
      </c>
      <c r="Z27" s="2">
        <v>10518</v>
      </c>
      <c r="AA27" s="2">
        <v>10557</v>
      </c>
      <c r="AB27" s="2">
        <v>10412</v>
      </c>
      <c r="AC27" s="2">
        <v>10389</v>
      </c>
      <c r="AD27" s="2">
        <v>10445</v>
      </c>
      <c r="AE27" s="2">
        <v>10420</v>
      </c>
      <c r="AF27" s="2">
        <v>10406</v>
      </c>
      <c r="AG27" s="2">
        <v>10392</v>
      </c>
      <c r="AH27" s="2">
        <v>10511</v>
      </c>
      <c r="AI27" s="2">
        <v>10453</v>
      </c>
      <c r="AJ27" s="2">
        <v>10418</v>
      </c>
      <c r="AK27" s="2">
        <v>10407</v>
      </c>
      <c r="AL27" s="2">
        <v>10483</v>
      </c>
      <c r="AM27" s="2">
        <v>10551</v>
      </c>
      <c r="AN27" s="2">
        <v>10390</v>
      </c>
      <c r="AO27" s="2">
        <v>10397</v>
      </c>
      <c r="AP27" s="2">
        <v>10422</v>
      </c>
      <c r="AQ27" s="2">
        <v>10546</v>
      </c>
      <c r="AR27" s="2">
        <v>10513</v>
      </c>
      <c r="AS27" s="2">
        <v>10436</v>
      </c>
      <c r="AT27" s="2">
        <v>10401</v>
      </c>
      <c r="AU27" s="2">
        <v>10415</v>
      </c>
      <c r="AV27" s="2">
        <v>10390</v>
      </c>
      <c r="AW27" s="2">
        <v>10401</v>
      </c>
      <c r="AX27" s="2">
        <v>10396</v>
      </c>
      <c r="AY27" s="2">
        <v>10390</v>
      </c>
      <c r="AZ27" s="2">
        <v>10433</v>
      </c>
      <c r="BA27" s="2">
        <v>10473</v>
      </c>
      <c r="BB27" s="2">
        <v>10401</v>
      </c>
      <c r="BC27" s="2">
        <v>10415</v>
      </c>
      <c r="BD27" s="2">
        <v>10429</v>
      </c>
      <c r="BE27" s="2">
        <v>10373</v>
      </c>
      <c r="BF27" s="2">
        <v>10420</v>
      </c>
      <c r="BG27" s="2">
        <v>10487</v>
      </c>
      <c r="BH27" s="2">
        <v>10412</v>
      </c>
      <c r="BI27" s="2">
        <v>10403</v>
      </c>
      <c r="BJ27" s="2">
        <f t="shared" si="4"/>
        <v>10363</v>
      </c>
      <c r="BK27" s="2">
        <f t="shared" si="5"/>
        <v>10607</v>
      </c>
      <c r="BL27" s="2">
        <f t="shared" si="3"/>
        <v>244</v>
      </c>
    </row>
    <row r="28" spans="1:64">
      <c r="A28" s="2">
        <v>-40</v>
      </c>
      <c r="J28" s="2">
        <v>5865</v>
      </c>
      <c r="K28" s="2">
        <v>5590</v>
      </c>
      <c r="L28" s="2">
        <v>5510</v>
      </c>
      <c r="M28" s="2">
        <v>5761</v>
      </c>
      <c r="N28" s="2">
        <v>5791</v>
      </c>
      <c r="O28" s="2">
        <v>5952</v>
      </c>
      <c r="P28" s="2">
        <v>5561</v>
      </c>
      <c r="Q28" s="2">
        <v>5594</v>
      </c>
      <c r="R28" s="2">
        <v>5850</v>
      </c>
      <c r="S28" s="2">
        <v>5800</v>
      </c>
      <c r="T28" s="2">
        <v>5934</v>
      </c>
      <c r="U28" s="2">
        <v>5414</v>
      </c>
      <c r="V28" s="2">
        <v>5943</v>
      </c>
      <c r="W28" s="2">
        <v>5700</v>
      </c>
      <c r="X28" s="2">
        <v>5873</v>
      </c>
      <c r="Y28" s="2">
        <v>5843</v>
      </c>
      <c r="Z28" s="2">
        <v>5639</v>
      </c>
      <c r="AA28" s="2">
        <v>5707</v>
      </c>
      <c r="AB28" s="2">
        <v>5809</v>
      </c>
      <c r="AC28" s="2">
        <v>5561</v>
      </c>
      <c r="AD28" s="2">
        <v>5716</v>
      </c>
      <c r="AE28" s="2">
        <v>5904</v>
      </c>
      <c r="AF28" s="2">
        <v>5846</v>
      </c>
      <c r="AG28" s="2">
        <v>5593</v>
      </c>
      <c r="AH28" s="2">
        <v>5735</v>
      </c>
      <c r="AI28" s="2">
        <v>5824</v>
      </c>
      <c r="AJ28" s="2">
        <v>5803</v>
      </c>
      <c r="AK28" s="2">
        <f>--5662</f>
        <v>5662</v>
      </c>
      <c r="AL28" s="2">
        <v>5717</v>
      </c>
      <c r="AM28" s="2">
        <v>6197</v>
      </c>
      <c r="AN28" s="2">
        <v>5700</v>
      </c>
      <c r="AO28" s="2">
        <v>5598</v>
      </c>
      <c r="AP28" s="2">
        <v>5788</v>
      </c>
      <c r="AQ28" s="2">
        <v>5787</v>
      </c>
      <c r="AR28" s="2">
        <v>5905</v>
      </c>
      <c r="AS28" s="2">
        <v>5929</v>
      </c>
      <c r="AT28" s="2">
        <v>5666</v>
      </c>
      <c r="AU28" s="2">
        <v>5800</v>
      </c>
      <c r="AV28" s="2">
        <v>5802</v>
      </c>
      <c r="AW28" s="2">
        <v>5897</v>
      </c>
      <c r="AX28" s="2">
        <v>5540</v>
      </c>
      <c r="AY28" s="2">
        <v>5517</v>
      </c>
      <c r="AZ28" s="2">
        <v>5762</v>
      </c>
      <c r="BA28" s="2">
        <v>5724</v>
      </c>
      <c r="BB28" s="2">
        <v>5645</v>
      </c>
      <c r="BC28" s="2">
        <v>6032</v>
      </c>
      <c r="BD28" s="2">
        <v>5696</v>
      </c>
      <c r="BE28" s="2">
        <v>5771</v>
      </c>
      <c r="BF28" s="2">
        <v>5870</v>
      </c>
      <c r="BG28" s="2">
        <v>5753</v>
      </c>
      <c r="BH28" s="2">
        <v>5575</v>
      </c>
      <c r="BI28" s="2">
        <v>5865</v>
      </c>
      <c r="BJ28" s="2">
        <f t="shared" si="4"/>
        <v>5414</v>
      </c>
      <c r="BK28" s="2">
        <f t="shared" si="5"/>
        <v>6197</v>
      </c>
      <c r="BL28" s="2">
        <f t="shared" si="3"/>
        <v>783</v>
      </c>
    </row>
    <row r="29" spans="1:64">
      <c r="A29" s="2">
        <v>-50</v>
      </c>
      <c r="J29" s="2">
        <v>1042</v>
      </c>
      <c r="K29" s="2">
        <v>845</v>
      </c>
      <c r="L29" s="2">
        <v>990</v>
      </c>
      <c r="M29" s="2">
        <v>996</v>
      </c>
      <c r="N29" s="2">
        <v>1130</v>
      </c>
      <c r="O29" s="2">
        <v>1153</v>
      </c>
      <c r="P29" s="2">
        <v>1119</v>
      </c>
      <c r="Q29" s="2">
        <v>1051</v>
      </c>
      <c r="R29" s="2">
        <v>1045</v>
      </c>
      <c r="S29" s="2">
        <v>1099</v>
      </c>
      <c r="T29" s="2">
        <v>980</v>
      </c>
      <c r="U29" s="2">
        <v>912</v>
      </c>
      <c r="V29" s="2">
        <v>954</v>
      </c>
      <c r="W29" s="2">
        <v>1062</v>
      </c>
      <c r="X29" s="2">
        <v>943</v>
      </c>
      <c r="Y29" s="2">
        <v>956</v>
      </c>
      <c r="Z29" s="2">
        <v>1247</v>
      </c>
      <c r="AA29" s="2">
        <v>1111</v>
      </c>
      <c r="AB29" s="2">
        <v>1036</v>
      </c>
      <c r="AC29" s="2">
        <v>907</v>
      </c>
      <c r="AD29" s="2">
        <v>1005</v>
      </c>
      <c r="AE29" s="2">
        <v>1052</v>
      </c>
      <c r="AF29" s="2">
        <v>936</v>
      </c>
      <c r="AG29" s="2">
        <v>1122</v>
      </c>
      <c r="AH29" s="2">
        <v>982</v>
      </c>
      <c r="AI29" s="2">
        <v>1120</v>
      </c>
      <c r="AJ29" s="2">
        <v>1235</v>
      </c>
      <c r="AK29" s="2">
        <v>1073</v>
      </c>
      <c r="AL29" s="2">
        <v>1241</v>
      </c>
      <c r="AM29" s="2">
        <v>1032</v>
      </c>
      <c r="AN29" s="2">
        <v>1104</v>
      </c>
      <c r="AO29" s="2">
        <v>1235</v>
      </c>
      <c r="AP29" s="2">
        <v>1084</v>
      </c>
      <c r="AQ29" s="2">
        <v>1118</v>
      </c>
      <c r="AR29" s="2">
        <v>1120</v>
      </c>
      <c r="AS29" s="2">
        <v>1030</v>
      </c>
      <c r="AT29" s="2">
        <v>1134</v>
      </c>
      <c r="AU29" s="2">
        <v>1007</v>
      </c>
      <c r="AV29" s="2">
        <v>1185</v>
      </c>
      <c r="AW29" s="2">
        <v>1057</v>
      </c>
      <c r="AX29" s="2">
        <v>1022</v>
      </c>
      <c r="AY29" s="2">
        <v>926</v>
      </c>
      <c r="AZ29" s="2">
        <v>1114</v>
      </c>
      <c r="BA29" s="2">
        <v>1044</v>
      </c>
      <c r="BB29" s="2">
        <v>1076</v>
      </c>
      <c r="BC29" s="2">
        <v>800</v>
      </c>
      <c r="BD29" s="2">
        <v>1088</v>
      </c>
      <c r="BE29" s="2">
        <v>959</v>
      </c>
      <c r="BF29" s="2">
        <v>1121</v>
      </c>
      <c r="BG29" s="2">
        <v>1172</v>
      </c>
      <c r="BH29" s="2">
        <v>912</v>
      </c>
      <c r="BI29" s="2">
        <v>1003</v>
      </c>
      <c r="BJ29" s="2">
        <f t="shared" si="4"/>
        <v>800</v>
      </c>
      <c r="BK29" s="2">
        <f t="shared" si="5"/>
        <v>1247</v>
      </c>
      <c r="BL29" s="2">
        <f t="shared" si="3"/>
        <v>447</v>
      </c>
    </row>
    <row r="30" spans="1:64">
      <c r="A30" s="2">
        <v>-60</v>
      </c>
      <c r="J30" s="2">
        <v>-3908</v>
      </c>
      <c r="K30" s="2">
        <v>-4010</v>
      </c>
      <c r="L30" s="2">
        <v>-3912</v>
      </c>
      <c r="M30" s="2">
        <v>-3984</v>
      </c>
      <c r="N30" s="2">
        <v>-3931</v>
      </c>
      <c r="O30" s="2">
        <v>-3876</v>
      </c>
      <c r="P30" s="2">
        <v>-3947</v>
      </c>
      <c r="Q30" s="2">
        <v>-3949</v>
      </c>
      <c r="R30" s="2">
        <v>-3973</v>
      </c>
      <c r="S30" s="2">
        <v>-3952</v>
      </c>
      <c r="T30" s="2">
        <v>-3906</v>
      </c>
      <c r="U30" s="2">
        <v>-3984</v>
      </c>
      <c r="V30" s="2">
        <v>-3946</v>
      </c>
      <c r="W30" s="2">
        <v>-3961</v>
      </c>
      <c r="X30" s="2">
        <v>-4001</v>
      </c>
      <c r="Y30" s="2">
        <v>-4078</v>
      </c>
      <c r="Z30" s="2">
        <v>-4002</v>
      </c>
      <c r="AA30" s="2">
        <v>-3980</v>
      </c>
      <c r="AB30" s="2">
        <v>-3995</v>
      </c>
      <c r="AC30" s="2">
        <v>-4005</v>
      </c>
      <c r="AD30" s="2">
        <v>-4017</v>
      </c>
      <c r="AE30" s="2">
        <v>-3997</v>
      </c>
      <c r="AF30" s="2">
        <v>-4033</v>
      </c>
      <c r="AG30" s="2">
        <v>-3997</v>
      </c>
      <c r="AH30" s="2">
        <v>-3931</v>
      </c>
      <c r="AI30" s="2">
        <v>-3887</v>
      </c>
      <c r="AJ30" s="2">
        <v>-3954</v>
      </c>
      <c r="AK30" s="2">
        <v>-4003</v>
      </c>
      <c r="AL30" s="2">
        <v>-3958</v>
      </c>
      <c r="AM30" s="2">
        <v>-3784</v>
      </c>
      <c r="AN30" s="2">
        <v>-4014</v>
      </c>
      <c r="AO30" s="2">
        <v>-4071</v>
      </c>
      <c r="AP30" s="2">
        <v>-3987</v>
      </c>
      <c r="AQ30" s="2">
        <v>-3954</v>
      </c>
      <c r="AR30" s="2">
        <v>-3939</v>
      </c>
      <c r="AS30" s="2">
        <v>-3973</v>
      </c>
      <c r="AT30" s="2">
        <v>-4028</v>
      </c>
      <c r="AU30" s="2">
        <v>-4013</v>
      </c>
      <c r="AV30" s="2">
        <v>-3973</v>
      </c>
      <c r="AW30" s="2">
        <v>-4001</v>
      </c>
      <c r="AX30" s="2">
        <v>-3986</v>
      </c>
      <c r="AY30" s="2">
        <v>-3966</v>
      </c>
      <c r="AZ30" s="2">
        <v>-3984</v>
      </c>
      <c r="BA30" s="2">
        <v>-3944</v>
      </c>
      <c r="BB30" s="2">
        <v>-3944</v>
      </c>
      <c r="BC30" s="2">
        <v>-4003</v>
      </c>
      <c r="BD30" s="2">
        <v>-3997</v>
      </c>
      <c r="BE30" s="2">
        <v>-4013</v>
      </c>
      <c r="BF30" s="2">
        <v>-3997</v>
      </c>
      <c r="BG30" s="2">
        <v>-3989</v>
      </c>
      <c r="BH30" s="2">
        <v>-4005</v>
      </c>
      <c r="BI30" s="2">
        <v>-3945</v>
      </c>
      <c r="BJ30" s="2">
        <f t="shared" si="4"/>
        <v>-4078</v>
      </c>
      <c r="BK30" s="2">
        <f t="shared" si="5"/>
        <v>-3784</v>
      </c>
      <c r="BL30" s="2">
        <f t="shared" si="3"/>
        <v>294</v>
      </c>
    </row>
    <row r="31" spans="1:64">
      <c r="A31" s="2">
        <v>-70</v>
      </c>
      <c r="J31" s="2">
        <v>-9053</v>
      </c>
      <c r="K31" s="2">
        <v>-8870</v>
      </c>
      <c r="L31" s="2">
        <v>-9020</v>
      </c>
      <c r="M31" s="2">
        <v>-9284</v>
      </c>
      <c r="N31" s="2">
        <v>-9177</v>
      </c>
      <c r="O31" s="2">
        <v>-9072</v>
      </c>
      <c r="P31" s="2">
        <v>-9052</v>
      </c>
      <c r="Q31" s="2">
        <v>-9049</v>
      </c>
      <c r="R31" s="2">
        <v>-9233</v>
      </c>
      <c r="S31" s="2">
        <v>-9187</v>
      </c>
      <c r="T31" s="2">
        <v>-9201</v>
      </c>
      <c r="U31" s="2">
        <v>-9254</v>
      </c>
      <c r="V31" s="2">
        <v>-9055</v>
      </c>
      <c r="W31" s="2">
        <v>-9354</v>
      </c>
      <c r="X31" s="2">
        <v>-9071</v>
      </c>
      <c r="Y31" s="2">
        <v>-9293</v>
      </c>
      <c r="Z31" s="2">
        <v>-9285</v>
      </c>
      <c r="AA31" s="2">
        <v>-9203</v>
      </c>
      <c r="AB31" s="2">
        <v>-9150</v>
      </c>
      <c r="AC31" s="2">
        <v>-9020</v>
      </c>
      <c r="AD31" s="2">
        <v>-9262</v>
      </c>
      <c r="AE31" s="2">
        <v>-9453</v>
      </c>
      <c r="AF31" s="2">
        <v>-9213</v>
      </c>
      <c r="AG31" s="2">
        <v>-9418</v>
      </c>
      <c r="AH31" s="2">
        <v>-8832</v>
      </c>
      <c r="AI31" s="2">
        <v>-9144</v>
      </c>
      <c r="AJ31" s="2">
        <v>-9395</v>
      </c>
      <c r="AK31" s="2">
        <v>-9418</v>
      </c>
      <c r="AL31" s="2">
        <v>-9322</v>
      </c>
      <c r="AM31" s="2">
        <v>-8944</v>
      </c>
      <c r="AN31" s="2">
        <v>-9458</v>
      </c>
      <c r="AO31" s="2">
        <v>-9486</v>
      </c>
      <c r="AP31" s="2">
        <v>-9414</v>
      </c>
      <c r="AQ31" s="2">
        <v>-9288</v>
      </c>
      <c r="AR31" s="2">
        <v>-9120</v>
      </c>
      <c r="AS31" s="2">
        <v>-9161</v>
      </c>
      <c r="AT31" s="2">
        <v>-9404</v>
      </c>
      <c r="AU31" s="2">
        <v>-9161</v>
      </c>
      <c r="AV31" s="2">
        <v>-9253</v>
      </c>
      <c r="AW31" s="2">
        <v>-9199</v>
      </c>
      <c r="AX31" s="2">
        <v>-9311</v>
      </c>
      <c r="AY31" s="2">
        <v>-9068</v>
      </c>
      <c r="AZ31" s="2">
        <v>-9341</v>
      </c>
      <c r="BA31" s="2">
        <v>-9050</v>
      </c>
      <c r="BB31" s="2">
        <v>-9215</v>
      </c>
      <c r="BC31" s="2">
        <v>-9101</v>
      </c>
      <c r="BD31" s="2">
        <v>-9360</v>
      </c>
      <c r="BE31" s="2">
        <v>-9242</v>
      </c>
      <c r="BF31" s="2">
        <v>-9356</v>
      </c>
      <c r="BG31" s="2">
        <v>-9203</v>
      </c>
      <c r="BH31" s="2">
        <v>-9510</v>
      </c>
      <c r="BI31" s="2">
        <v>-9165</v>
      </c>
      <c r="BJ31" s="2">
        <f t="shared" si="4"/>
        <v>-9510</v>
      </c>
      <c r="BK31" s="2">
        <f t="shared" si="5"/>
        <v>-8832</v>
      </c>
      <c r="BL31" s="2">
        <f t="shared" si="3"/>
        <v>678</v>
      </c>
    </row>
    <row r="32" spans="1:64">
      <c r="A32" s="2">
        <v>-80</v>
      </c>
      <c r="J32" s="2">
        <v>-13774</v>
      </c>
      <c r="K32" s="2">
        <v>-13515</v>
      </c>
      <c r="L32" s="2">
        <v>-13447</v>
      </c>
      <c r="M32" s="2">
        <v>-13753</v>
      </c>
      <c r="N32" s="2">
        <v>-13559</v>
      </c>
      <c r="O32" s="2">
        <v>-13797</v>
      </c>
      <c r="P32" s="2">
        <v>-13432</v>
      </c>
      <c r="Q32" s="2">
        <v>-13483</v>
      </c>
      <c r="R32" s="2">
        <v>-13766</v>
      </c>
      <c r="S32" s="2">
        <v>-13510</v>
      </c>
      <c r="T32" s="2">
        <v>-13527</v>
      </c>
      <c r="U32" s="2">
        <v>-13511</v>
      </c>
      <c r="V32" s="2">
        <v>-13827</v>
      </c>
      <c r="W32" s="2">
        <v>-13750</v>
      </c>
      <c r="X32" s="2">
        <v>-13689</v>
      </c>
      <c r="Y32" s="2">
        <v>-13771</v>
      </c>
      <c r="Z32" s="2">
        <v>-13555</v>
      </c>
      <c r="AA32" s="2">
        <v>-13570</v>
      </c>
      <c r="AB32" s="2">
        <v>-13594</v>
      </c>
      <c r="AC32" s="2">
        <v>-13647</v>
      </c>
      <c r="AD32" s="2">
        <v>-13710</v>
      </c>
      <c r="AE32" s="2">
        <v>-13812</v>
      </c>
      <c r="AF32" s="2">
        <v>-13620</v>
      </c>
      <c r="AG32" s="2">
        <v>-13603</v>
      </c>
      <c r="AH32" s="2">
        <v>-13563</v>
      </c>
      <c r="AI32" s="2">
        <v>-13519</v>
      </c>
      <c r="AJ32" s="2">
        <v>-13785</v>
      </c>
      <c r="AK32" s="2">
        <v>-13610</v>
      </c>
      <c r="AL32" s="2">
        <v>-13497</v>
      </c>
      <c r="AM32" s="2">
        <v>-13556</v>
      </c>
      <c r="AN32" s="2">
        <v>-13815</v>
      </c>
      <c r="AO32" s="2">
        <v>-13604</v>
      </c>
      <c r="AP32" s="2">
        <v>-13722</v>
      </c>
      <c r="AQ32" s="2">
        <v>-13715</v>
      </c>
      <c r="AR32" s="2">
        <v>-13739</v>
      </c>
      <c r="AS32" s="2">
        <v>-13600</v>
      </c>
      <c r="AT32" s="2">
        <v>-13761</v>
      </c>
      <c r="AU32" s="2">
        <v>-13760</v>
      </c>
      <c r="AV32" s="2">
        <v>-13799</v>
      </c>
      <c r="AW32" s="2">
        <v>-13823</v>
      </c>
      <c r="AX32" s="2">
        <v>-13610</v>
      </c>
      <c r="AY32" s="2">
        <v>-13705</v>
      </c>
      <c r="AZ32" s="2">
        <v>-13762</v>
      </c>
      <c r="BA32" s="2">
        <v>-13592</v>
      </c>
      <c r="BB32" s="2">
        <v>-13701</v>
      </c>
      <c r="BC32" s="2">
        <v>-13669</v>
      </c>
      <c r="BD32" s="2">
        <v>-13604</v>
      </c>
      <c r="BE32" s="2">
        <v>-13778</v>
      </c>
      <c r="BF32" s="2">
        <v>-13792</v>
      </c>
      <c r="BG32" s="2">
        <v>-13627</v>
      </c>
      <c r="BH32" s="2">
        <v>-13679</v>
      </c>
      <c r="BI32" s="2">
        <v>-13640</v>
      </c>
      <c r="BJ32" s="2">
        <f t="shared" si="4"/>
        <v>-13827</v>
      </c>
      <c r="BK32" s="2">
        <f t="shared" si="5"/>
        <v>-13432</v>
      </c>
      <c r="BL32" s="2">
        <f t="shared" si="3"/>
        <v>395</v>
      </c>
    </row>
    <row r="33" spans="1:64">
      <c r="A33" s="2">
        <v>-90</v>
      </c>
      <c r="J33" s="2">
        <v>-18362</v>
      </c>
      <c r="K33" s="2">
        <v>-18307</v>
      </c>
      <c r="L33" s="2">
        <v>-18314</v>
      </c>
      <c r="M33" s="2">
        <v>-18421</v>
      </c>
      <c r="N33" s="2">
        <v>-18348</v>
      </c>
      <c r="O33" s="2">
        <v>-18313</v>
      </c>
      <c r="P33" s="2">
        <v>-18305</v>
      </c>
      <c r="Q33" s="2">
        <v>-18232</v>
      </c>
      <c r="R33" s="2">
        <v>-18268</v>
      </c>
      <c r="S33" s="2">
        <v>-18350</v>
      </c>
      <c r="T33" s="2">
        <v>-18299</v>
      </c>
      <c r="U33" s="2">
        <v>-18420</v>
      </c>
      <c r="V33" s="2">
        <v>-18388</v>
      </c>
      <c r="W33" s="2">
        <v>-18382</v>
      </c>
      <c r="X33" s="2">
        <v>-18441</v>
      </c>
      <c r="Y33" s="2">
        <v>-18390</v>
      </c>
      <c r="Z33" s="2">
        <v>-18411</v>
      </c>
      <c r="AA33" s="2">
        <v>-18401</v>
      </c>
      <c r="AB33" s="2">
        <v>-18341</v>
      </c>
      <c r="AC33" s="2">
        <v>-18400</v>
      </c>
      <c r="AD33" s="2">
        <v>-18441</v>
      </c>
      <c r="AE33" s="2">
        <v>-18401</v>
      </c>
      <c r="AF33" s="2">
        <v>-18425</v>
      </c>
      <c r="AG33" s="2">
        <v>-18418</v>
      </c>
      <c r="AH33" s="2">
        <v>-18266</v>
      </c>
      <c r="AI33" s="2">
        <v>-18346</v>
      </c>
      <c r="AJ33" s="2">
        <v>-18431</v>
      </c>
      <c r="AK33" s="2">
        <v>-18364</v>
      </c>
      <c r="AL33" s="2">
        <v>-18356</v>
      </c>
      <c r="AM33" s="2">
        <v>-18272</v>
      </c>
      <c r="AN33" s="2">
        <v>-18462</v>
      </c>
      <c r="AO33" s="2">
        <v>-18468</v>
      </c>
      <c r="AP33" s="2">
        <v>-18314</v>
      </c>
      <c r="AQ33" s="2">
        <v>-18392</v>
      </c>
      <c r="AR33" s="2">
        <v>-18399</v>
      </c>
      <c r="AS33" s="2">
        <v>-18399</v>
      </c>
      <c r="AT33" s="2">
        <v>-18420</v>
      </c>
      <c r="AU33" s="2">
        <v>-18410</v>
      </c>
      <c r="AV33" s="2">
        <v>-18425</v>
      </c>
      <c r="AW33" s="2">
        <v>-18416</v>
      </c>
      <c r="AX33" s="2">
        <v>-18371</v>
      </c>
      <c r="AY33" s="2">
        <v>-18433</v>
      </c>
      <c r="AZ33" s="2">
        <v>-18381</v>
      </c>
      <c r="BA33" s="2">
        <v>-18343</v>
      </c>
      <c r="BB33" s="2">
        <v>-18422</v>
      </c>
      <c r="BC33" s="2">
        <v>-18287</v>
      </c>
      <c r="BD33" s="2">
        <v>-18360</v>
      </c>
      <c r="BE33" s="2">
        <v>-18422</v>
      </c>
      <c r="BF33" s="2">
        <v>-18390</v>
      </c>
      <c r="BG33" s="2">
        <v>-18394</v>
      </c>
      <c r="BH33" s="2">
        <v>-18395</v>
      </c>
      <c r="BI33" s="2">
        <v>-18350</v>
      </c>
      <c r="BJ33" s="2">
        <f t="shared" si="4"/>
        <v>-18468</v>
      </c>
      <c r="BK33" s="2">
        <f t="shared" si="5"/>
        <v>-18232</v>
      </c>
      <c r="BL33" s="2">
        <f t="shared" si="3"/>
        <v>236</v>
      </c>
    </row>
    <row r="34" spans="1:64">
      <c r="A34" s="2">
        <v>-100</v>
      </c>
      <c r="J34" s="2">
        <v>-22781</v>
      </c>
      <c r="K34" s="2">
        <v>-22911</v>
      </c>
      <c r="L34" s="2">
        <v>-23117</v>
      </c>
      <c r="M34" s="2">
        <v>-22971</v>
      </c>
      <c r="N34" s="2">
        <v>-22808</v>
      </c>
      <c r="O34" s="2">
        <v>-22772</v>
      </c>
      <c r="P34" s="2">
        <v>-22930</v>
      </c>
      <c r="Q34" s="2">
        <v>-22607</v>
      </c>
      <c r="R34" s="2">
        <v>-22916</v>
      </c>
      <c r="S34" s="2">
        <v>-22769</v>
      </c>
      <c r="T34" s="2">
        <v>-22839</v>
      </c>
      <c r="U34" s="2">
        <v>-23049</v>
      </c>
      <c r="V34" s="2">
        <v>-23012</v>
      </c>
      <c r="W34" s="2">
        <v>-22852</v>
      </c>
      <c r="X34" s="2">
        <v>-22923</v>
      </c>
      <c r="Y34" s="2">
        <v>-22792</v>
      </c>
      <c r="Z34" s="2">
        <v>-22900</v>
      </c>
      <c r="AA34" s="2">
        <v>-22870</v>
      </c>
      <c r="AB34" s="2">
        <v>-22745</v>
      </c>
      <c r="AC34" s="2">
        <v>-22863</v>
      </c>
      <c r="AD34" s="2">
        <v>-22939</v>
      </c>
      <c r="AE34" s="2">
        <v>-22806</v>
      </c>
      <c r="AF34" s="2">
        <v>-22970</v>
      </c>
      <c r="AG34" s="2">
        <v>-22857</v>
      </c>
      <c r="AH34" s="2">
        <v>-22718</v>
      </c>
      <c r="AI34" s="2">
        <v>-22824</v>
      </c>
      <c r="AJ34" s="2">
        <v>-23025</v>
      </c>
      <c r="AK34" s="2">
        <v>-22891</v>
      </c>
      <c r="AL34" s="2">
        <v>-22697</v>
      </c>
      <c r="AM34" s="2">
        <v>-22856</v>
      </c>
      <c r="AN34" s="2">
        <v>-22854</v>
      </c>
      <c r="AO34" s="2">
        <v>-22922</v>
      </c>
      <c r="AP34" s="2">
        <v>-22800</v>
      </c>
      <c r="AQ34" s="2">
        <v>-22886</v>
      </c>
      <c r="AR34" s="2">
        <v>-22956</v>
      </c>
      <c r="AS34" s="2">
        <v>-22757</v>
      </c>
      <c r="AT34" s="2">
        <v>-22986</v>
      </c>
      <c r="AU34" s="2">
        <v>-23069</v>
      </c>
      <c r="AV34" s="2">
        <v>-23053</v>
      </c>
      <c r="AW34" s="2">
        <v>-23044</v>
      </c>
      <c r="AX34" s="2">
        <v>-22808</v>
      </c>
      <c r="AY34" s="2">
        <v>-22870</v>
      </c>
      <c r="AZ34" s="2">
        <v>-22838</v>
      </c>
      <c r="BA34" s="2">
        <v>-22691</v>
      </c>
      <c r="BB34" s="2">
        <v>-22797</v>
      </c>
      <c r="BC34" s="2">
        <v>-22917</v>
      </c>
      <c r="BD34" s="2">
        <v>-22701</v>
      </c>
      <c r="BE34" s="2">
        <v>-22972</v>
      </c>
      <c r="BF34" s="2">
        <v>-22931</v>
      </c>
      <c r="BG34" s="2">
        <v>-22964</v>
      </c>
      <c r="BH34" s="2">
        <v>-22891</v>
      </c>
      <c r="BI34" s="2">
        <v>-22730</v>
      </c>
      <c r="BJ34" s="2">
        <f t="shared" si="4"/>
        <v>-23117</v>
      </c>
      <c r="BK34" s="2">
        <f t="shared" si="5"/>
        <v>-22607</v>
      </c>
      <c r="BL34" s="2">
        <f t="shared" si="3"/>
        <v>510</v>
      </c>
    </row>
    <row r="35" spans="1:64">
      <c r="A35" s="2">
        <v>-100</v>
      </c>
      <c r="J35" s="2">
        <v>-22781</v>
      </c>
      <c r="K35" s="2">
        <v>-22911</v>
      </c>
      <c r="L35" s="2">
        <v>-23117</v>
      </c>
      <c r="M35" s="2">
        <v>-22971</v>
      </c>
      <c r="N35" s="2">
        <v>-22808</v>
      </c>
      <c r="O35" s="2">
        <v>-22772</v>
      </c>
      <c r="P35" s="2">
        <v>-22930</v>
      </c>
      <c r="Q35" s="2">
        <v>-22607</v>
      </c>
      <c r="R35" s="2">
        <v>-22916</v>
      </c>
      <c r="S35" s="2">
        <v>-22769</v>
      </c>
      <c r="T35" s="2">
        <v>-22839</v>
      </c>
      <c r="U35" s="2">
        <v>-23049</v>
      </c>
      <c r="V35" s="2">
        <v>-23012</v>
      </c>
      <c r="W35" s="2">
        <v>-22852</v>
      </c>
      <c r="X35" s="2">
        <v>-22923</v>
      </c>
      <c r="Y35" s="2">
        <v>-22792</v>
      </c>
      <c r="Z35" s="2">
        <v>-22900</v>
      </c>
      <c r="AA35" s="2">
        <v>-22870</v>
      </c>
      <c r="AB35" s="2">
        <v>-22745</v>
      </c>
      <c r="AC35" s="2">
        <v>-22863</v>
      </c>
      <c r="AD35" s="2">
        <v>-22939</v>
      </c>
      <c r="AE35" s="2">
        <v>-22806</v>
      </c>
      <c r="AF35" s="2">
        <v>-22970</v>
      </c>
      <c r="AG35" s="2">
        <v>-22857</v>
      </c>
      <c r="AH35" s="2">
        <v>-22718</v>
      </c>
      <c r="AI35" s="2">
        <v>-22824</v>
      </c>
      <c r="AJ35" s="2">
        <v>-23025</v>
      </c>
      <c r="AK35" s="2">
        <v>-22891</v>
      </c>
      <c r="AL35" s="2">
        <v>-22697</v>
      </c>
      <c r="AM35" s="2">
        <v>-22856</v>
      </c>
      <c r="AN35" s="2">
        <v>-22854</v>
      </c>
      <c r="AO35" s="2">
        <v>-22922</v>
      </c>
      <c r="AP35" s="2">
        <v>-22800</v>
      </c>
      <c r="AQ35" s="2">
        <v>-22886</v>
      </c>
      <c r="AR35" s="2">
        <v>-22956</v>
      </c>
      <c r="AS35" s="2">
        <v>-22757</v>
      </c>
      <c r="AT35" s="2">
        <v>-22986</v>
      </c>
      <c r="AU35" s="2">
        <v>-23069</v>
      </c>
      <c r="AV35" s="2">
        <v>-23053</v>
      </c>
      <c r="AW35" s="2">
        <v>-23024</v>
      </c>
      <c r="AX35" s="2">
        <v>-22808</v>
      </c>
      <c r="AY35" s="2">
        <v>-22870</v>
      </c>
      <c r="AZ35" s="2">
        <v>-22838</v>
      </c>
      <c r="BA35" s="2">
        <v>-22691</v>
      </c>
      <c r="BB35" s="2">
        <v>-22797</v>
      </c>
      <c r="BC35" s="2">
        <v>-22917</v>
      </c>
      <c r="BD35" s="2">
        <v>-22701</v>
      </c>
      <c r="BE35" s="2">
        <v>-22972</v>
      </c>
      <c r="BF35" s="2">
        <v>-22931</v>
      </c>
      <c r="BG35" s="2">
        <v>-22964</v>
      </c>
      <c r="BH35" s="2">
        <v>-22891</v>
      </c>
      <c r="BI35" s="2">
        <v>-22730</v>
      </c>
      <c r="BJ35" s="2">
        <f t="shared" si="4"/>
        <v>-23117</v>
      </c>
      <c r="BK35" s="2">
        <f t="shared" si="5"/>
        <v>-22607</v>
      </c>
      <c r="BL35" s="2">
        <f t="shared" si="3"/>
        <v>510</v>
      </c>
    </row>
    <row r="36" spans="1:64">
      <c r="A36" s="2">
        <v>-90</v>
      </c>
      <c r="J36" s="2">
        <v>-18380</v>
      </c>
      <c r="K36" s="2">
        <v>-18235</v>
      </c>
      <c r="L36" s="2">
        <v>-18337</v>
      </c>
      <c r="M36" s="2">
        <v>-18435</v>
      </c>
      <c r="N36" s="2">
        <v>-18332</v>
      </c>
      <c r="O36" s="2">
        <v>-18302</v>
      </c>
      <c r="P36" s="2">
        <v>-18321</v>
      </c>
      <c r="Q36" s="2">
        <v>-18214</v>
      </c>
      <c r="R36" s="2">
        <v>-18225</v>
      </c>
      <c r="S36" s="2">
        <v>-18331</v>
      </c>
      <c r="T36" s="2">
        <v>-18366</v>
      </c>
      <c r="U36" s="2">
        <v>-18411</v>
      </c>
      <c r="V36" s="2">
        <v>-18391</v>
      </c>
      <c r="W36" s="2">
        <v>-18370</v>
      </c>
      <c r="X36" s="2">
        <v>-18404</v>
      </c>
      <c r="Y36" s="2">
        <v>-18309</v>
      </c>
      <c r="Z36" s="2">
        <v>-18360</v>
      </c>
      <c r="AA36" s="2">
        <v>-18401</v>
      </c>
      <c r="AB36" s="2">
        <v>-18337</v>
      </c>
      <c r="AC36" s="2">
        <v>-18382</v>
      </c>
      <c r="AD36" s="2">
        <v>-18395</v>
      </c>
      <c r="AE36" s="2">
        <v>-18412</v>
      </c>
      <c r="AF36" s="2">
        <v>-18422</v>
      </c>
      <c r="AG36" s="2">
        <v>-18409</v>
      </c>
      <c r="AH36" s="2">
        <v>-18278</v>
      </c>
      <c r="AI36" s="2">
        <v>-18331</v>
      </c>
      <c r="AJ36" s="2">
        <v>-18390</v>
      </c>
      <c r="AK36" s="2">
        <v>-18277</v>
      </c>
      <c r="AL36" s="2">
        <v>-18303</v>
      </c>
      <c r="AM36" s="2">
        <v>-18259</v>
      </c>
      <c r="AN36" s="2">
        <v>-18394</v>
      </c>
      <c r="AO36" s="2">
        <v>-18404</v>
      </c>
      <c r="AP36" s="2">
        <v>-18306</v>
      </c>
      <c r="AQ36" s="2">
        <v>-18364</v>
      </c>
      <c r="AR36" s="2">
        <v>-18371</v>
      </c>
      <c r="AS36" s="2">
        <v>-18401</v>
      </c>
      <c r="AT36" s="2">
        <v>-18410</v>
      </c>
      <c r="AU36" s="2">
        <v>-18406</v>
      </c>
      <c r="AV36" s="2">
        <v>-18439</v>
      </c>
      <c r="AW36" s="2">
        <v>-18383</v>
      </c>
      <c r="AX36" s="2">
        <v>-18363</v>
      </c>
      <c r="AY36" s="2">
        <v>-18432</v>
      </c>
      <c r="AZ36" s="2">
        <v>-18383</v>
      </c>
      <c r="BA36" s="2">
        <v>-18353</v>
      </c>
      <c r="BB36" s="2">
        <v>-18424</v>
      </c>
      <c r="BC36" s="2">
        <v>-18380</v>
      </c>
      <c r="BD36" s="2">
        <v>-18419</v>
      </c>
      <c r="BE36" s="2">
        <v>-18423</v>
      </c>
      <c r="BF36" s="2">
        <v>-18345</v>
      </c>
      <c r="BG36" s="2">
        <v>-18373</v>
      </c>
      <c r="BH36" s="2">
        <v>-18382</v>
      </c>
      <c r="BI36" s="2">
        <v>-18331</v>
      </c>
      <c r="BJ36" s="2">
        <f t="shared" si="4"/>
        <v>-18439</v>
      </c>
      <c r="BK36" s="2">
        <f t="shared" si="5"/>
        <v>-18214</v>
      </c>
      <c r="BL36" s="2">
        <f t="shared" si="3"/>
        <v>225</v>
      </c>
    </row>
    <row r="37" spans="1:64">
      <c r="A37" s="2">
        <v>-80</v>
      </c>
      <c r="J37" s="2">
        <v>-13764</v>
      </c>
      <c r="K37" s="2">
        <v>-13477</v>
      </c>
      <c r="L37" s="2">
        <v>-13387</v>
      </c>
      <c r="M37" s="2">
        <v>-13710</v>
      </c>
      <c r="N37" s="2">
        <v>-13559</v>
      </c>
      <c r="O37" s="2">
        <v>-13772</v>
      </c>
      <c r="P37" s="2">
        <v>-13450</v>
      </c>
      <c r="Q37" s="2">
        <v>-13481</v>
      </c>
      <c r="R37" s="2">
        <v>-13728</v>
      </c>
      <c r="S37" s="2">
        <v>-13480</v>
      </c>
      <c r="T37" s="2">
        <v>-13497</v>
      </c>
      <c r="U37" s="2">
        <v>-13526</v>
      </c>
      <c r="V37" s="2">
        <v>-13562</v>
      </c>
      <c r="W37" s="2">
        <v>-13795</v>
      </c>
      <c r="X37" s="2">
        <v>-13651</v>
      </c>
      <c r="Y37" s="2">
        <v>-13750</v>
      </c>
      <c r="Z37" s="2">
        <v>-13536</v>
      </c>
      <c r="AA37" s="2">
        <v>-13488</v>
      </c>
      <c r="AB37" s="2">
        <v>-13506</v>
      </c>
      <c r="AC37" s="2">
        <v>-13659</v>
      </c>
      <c r="AD37" s="2">
        <v>-13682</v>
      </c>
      <c r="AE37" s="2">
        <v>-13813</v>
      </c>
      <c r="AF37" s="2">
        <v>-13597</v>
      </c>
      <c r="AG37" s="2">
        <v>-13553</v>
      </c>
      <c r="AH37" s="2">
        <v>-13560</v>
      </c>
      <c r="AI37" s="2">
        <v>-13499</v>
      </c>
      <c r="AJ37" s="2">
        <v>-13512</v>
      </c>
      <c r="AK37" s="2">
        <v>-13626</v>
      </c>
      <c r="AL37" s="2">
        <v>-13499</v>
      </c>
      <c r="AM37" s="2">
        <v>-13542</v>
      </c>
      <c r="AN37" s="2">
        <v>-13810</v>
      </c>
      <c r="AO37" s="2">
        <v>-13595</v>
      </c>
      <c r="AP37" s="2">
        <v>-13653</v>
      </c>
      <c r="AQ37" s="2">
        <v>-13700</v>
      </c>
      <c r="AR37" s="2">
        <v>-13732</v>
      </c>
      <c r="AS37" s="2">
        <v>-13596</v>
      </c>
      <c r="AT37" s="2">
        <v>-13756</v>
      </c>
      <c r="AU37" s="2">
        <v>-13510</v>
      </c>
      <c r="AV37" s="2">
        <v>-13787</v>
      </c>
      <c r="AW37" s="2">
        <v>-13795</v>
      </c>
      <c r="AX37" s="2">
        <v>-13624</v>
      </c>
      <c r="AY37" s="2">
        <v>-13643</v>
      </c>
      <c r="AZ37" s="2">
        <v>-13729</v>
      </c>
      <c r="BA37" s="2">
        <v>-13586</v>
      </c>
      <c r="BB37" s="2">
        <v>-13609</v>
      </c>
      <c r="BC37" s="2">
        <v>-13637</v>
      </c>
      <c r="BD37" s="2">
        <v>-13555</v>
      </c>
      <c r="BE37" s="2">
        <v>-13551</v>
      </c>
      <c r="BF37" s="2">
        <v>-13779</v>
      </c>
      <c r="BG37" s="2">
        <v>-13533</v>
      </c>
      <c r="BH37" s="2">
        <v>-13440</v>
      </c>
      <c r="BI37" s="2">
        <v>-13625</v>
      </c>
      <c r="BJ37" s="2">
        <f t="shared" si="4"/>
        <v>-13813</v>
      </c>
      <c r="BK37" s="2">
        <f t="shared" si="5"/>
        <v>-13387</v>
      </c>
      <c r="BL37" s="2">
        <f t="shared" si="3"/>
        <v>426</v>
      </c>
    </row>
    <row r="38" spans="1:64">
      <c r="A38" s="2">
        <v>-70</v>
      </c>
      <c r="J38" s="2">
        <v>-8878</v>
      </c>
      <c r="K38" s="2">
        <v>-8732</v>
      </c>
      <c r="L38" s="2">
        <v>-8507</v>
      </c>
      <c r="M38" s="2">
        <v>-8773</v>
      </c>
      <c r="N38" s="2">
        <v>-8767</v>
      </c>
      <c r="O38" s="2">
        <v>-9019</v>
      </c>
      <c r="P38" s="2">
        <v>-8637</v>
      </c>
      <c r="Q38" s="2">
        <v>-8751</v>
      </c>
      <c r="R38" s="2">
        <v>-8847</v>
      </c>
      <c r="S38" s="2">
        <v>-8736</v>
      </c>
      <c r="T38" s="2">
        <v>-8825</v>
      </c>
      <c r="U38" s="2">
        <v>-8904</v>
      </c>
      <c r="V38" s="2">
        <v>-8898</v>
      </c>
      <c r="W38" s="2">
        <v>-8900</v>
      </c>
      <c r="X38" s="2">
        <v>-9017</v>
      </c>
      <c r="Y38" s="2">
        <v>-8865</v>
      </c>
      <c r="Z38" s="2">
        <v>-8634</v>
      </c>
      <c r="AA38" s="2">
        <v>-8752</v>
      </c>
      <c r="AB38" s="2">
        <v>-8802</v>
      </c>
      <c r="AC38" s="2">
        <v>-8999</v>
      </c>
      <c r="AD38" s="2">
        <v>-9002</v>
      </c>
      <c r="AE38" s="2">
        <v>-8837</v>
      </c>
      <c r="AF38" s="2">
        <v>-8905</v>
      </c>
      <c r="AG38" s="2">
        <v>-8719</v>
      </c>
      <c r="AH38" s="2">
        <v>-8738</v>
      </c>
      <c r="AI38" s="2">
        <v>-8830</v>
      </c>
      <c r="AJ38" s="2">
        <v>-8754</v>
      </c>
      <c r="AK38" s="2">
        <v>-8700</v>
      </c>
      <c r="AL38" s="2">
        <v>-8593</v>
      </c>
      <c r="AM38" s="2">
        <v>-8941</v>
      </c>
      <c r="AN38" s="2">
        <v>-8902</v>
      </c>
      <c r="AO38" s="2">
        <v>-8852</v>
      </c>
      <c r="AP38" s="2">
        <v>-8783</v>
      </c>
      <c r="AQ38" s="2">
        <v>-8701</v>
      </c>
      <c r="AR38" s="2">
        <v>-8854</v>
      </c>
      <c r="AS38" s="2">
        <v>-9006</v>
      </c>
      <c r="AT38" s="2">
        <v>-8887</v>
      </c>
      <c r="AU38" s="2">
        <v>-8835</v>
      </c>
      <c r="AV38" s="2">
        <v>-8888</v>
      </c>
      <c r="AW38" s="2">
        <v>-8894</v>
      </c>
      <c r="AX38" s="2">
        <v>-8676</v>
      </c>
      <c r="AY38" s="2">
        <v>-8910</v>
      </c>
      <c r="AZ38" s="2">
        <v>-8803</v>
      </c>
      <c r="BA38" s="2">
        <v>-8862</v>
      </c>
      <c r="BB38" s="2">
        <v>-8832</v>
      </c>
      <c r="BC38" s="2">
        <v>-8999</v>
      </c>
      <c r="BD38" s="2">
        <v>-8796</v>
      </c>
      <c r="BE38" s="2">
        <v>-8869</v>
      </c>
      <c r="BF38" s="2">
        <v>-8781</v>
      </c>
      <c r="BG38" s="2">
        <v>-8722</v>
      </c>
      <c r="BH38" s="2">
        <v>-8619</v>
      </c>
      <c r="BI38" s="2">
        <v>-8798</v>
      </c>
      <c r="BJ38" s="2">
        <f t="shared" si="4"/>
        <v>-9019</v>
      </c>
      <c r="BK38" s="2">
        <f t="shared" si="5"/>
        <v>-8507</v>
      </c>
      <c r="BL38" s="2">
        <f t="shared" si="3"/>
        <v>512</v>
      </c>
    </row>
    <row r="39" spans="1:64">
      <c r="A39" s="2">
        <v>-60</v>
      </c>
      <c r="J39" s="2">
        <v>-3881</v>
      </c>
      <c r="K39" s="2">
        <v>-3939</v>
      </c>
      <c r="L39" s="2">
        <v>-3886</v>
      </c>
      <c r="M39" s="2">
        <v>-3966</v>
      </c>
      <c r="N39" s="2">
        <v>-3932</v>
      </c>
      <c r="O39" s="2">
        <v>-3867</v>
      </c>
      <c r="P39" s="2">
        <v>-3912</v>
      </c>
      <c r="Q39" s="2">
        <v>-3883</v>
      </c>
      <c r="R39" s="2">
        <v>-3934</v>
      </c>
      <c r="S39" s="2">
        <v>-3941</v>
      </c>
      <c r="T39" s="2">
        <v>-3898</v>
      </c>
      <c r="U39" s="2">
        <f>---3959</f>
        <v>-3959</v>
      </c>
      <c r="V39" s="2">
        <v>-3976</v>
      </c>
      <c r="W39" s="2">
        <v>-3926</v>
      </c>
      <c r="X39" s="2">
        <v>-3942</v>
      </c>
      <c r="Y39" s="2">
        <v>-3968</v>
      </c>
      <c r="Z39" s="2">
        <v>-3965</v>
      </c>
      <c r="AA39" s="2">
        <v>-3961</v>
      </c>
      <c r="AB39" s="2">
        <v>-3956</v>
      </c>
      <c r="AC39" s="2">
        <v>-3998</v>
      </c>
      <c r="AD39" s="2">
        <v>-4005</v>
      </c>
      <c r="AE39" s="2">
        <v>-3974</v>
      </c>
      <c r="AF39" s="2">
        <v>-4004</v>
      </c>
      <c r="AG39" s="2">
        <v>-3972</v>
      </c>
      <c r="AH39" s="2">
        <v>-3930</v>
      </c>
      <c r="AI39" s="2">
        <v>-3877</v>
      </c>
      <c r="AJ39" s="2">
        <v>-3955</v>
      </c>
      <c r="AK39" s="2">
        <v>-3990</v>
      </c>
      <c r="AL39" s="2">
        <v>-3943</v>
      </c>
      <c r="AM39" s="2">
        <v>-3772</v>
      </c>
      <c r="AN39" s="2">
        <v>-4005</v>
      </c>
      <c r="AO39" s="2">
        <v>-4079</v>
      </c>
      <c r="AP39" s="2">
        <v>-3965</v>
      </c>
      <c r="AQ39" s="2">
        <v>-3931</v>
      </c>
      <c r="AR39" s="2">
        <v>-3960</v>
      </c>
      <c r="AS39" s="2">
        <v>-3980</v>
      </c>
      <c r="AT39" s="2">
        <v>-3958</v>
      </c>
      <c r="AU39" s="2">
        <v>-3996</v>
      </c>
      <c r="AV39" s="2">
        <v>-3953</v>
      </c>
      <c r="AW39" s="2">
        <v>-3956</v>
      </c>
      <c r="AX39" s="2">
        <v>-3997</v>
      </c>
      <c r="AY39" s="2">
        <v>-3977</v>
      </c>
      <c r="AZ39" s="2">
        <v>-3956</v>
      </c>
      <c r="BA39" s="2">
        <v>-3959</v>
      </c>
      <c r="BB39" s="2">
        <v>-3899</v>
      </c>
      <c r="BC39" s="2">
        <v>-3996</v>
      </c>
      <c r="BD39" s="2">
        <v>-3999</v>
      </c>
      <c r="BE39" s="2">
        <v>-4012</v>
      </c>
      <c r="BF39" s="2">
        <v>-3992</v>
      </c>
      <c r="BG39" s="2">
        <v>-3980</v>
      </c>
      <c r="BH39" s="2">
        <v>-4021</v>
      </c>
      <c r="BI39" s="2">
        <v>-3921</v>
      </c>
      <c r="BJ39" s="2">
        <f t="shared" si="4"/>
        <v>-4079</v>
      </c>
      <c r="BK39" s="2">
        <f t="shared" si="5"/>
        <v>-3772</v>
      </c>
      <c r="BL39" s="2">
        <f t="shared" si="3"/>
        <v>307</v>
      </c>
    </row>
    <row r="40" spans="1:64">
      <c r="A40" s="2">
        <v>-50</v>
      </c>
      <c r="J40" s="2">
        <v>1054</v>
      </c>
      <c r="K40" s="2">
        <v>819</v>
      </c>
      <c r="L40" s="2">
        <v>1016</v>
      </c>
      <c r="M40" s="2">
        <f>--1032</f>
        <v>1032</v>
      </c>
      <c r="N40" s="2">
        <v>1165</v>
      </c>
      <c r="O40" s="2">
        <f>--1189</f>
        <v>1189</v>
      </c>
      <c r="P40" s="2">
        <f>--1125</f>
        <v>1125</v>
      </c>
      <c r="Q40" s="2">
        <f>--1087</f>
        <v>1087</v>
      </c>
      <c r="R40" s="2">
        <v>1054</v>
      </c>
      <c r="S40" s="2">
        <f>--1121</f>
        <v>1121</v>
      </c>
      <c r="T40" s="2">
        <v>1000</v>
      </c>
      <c r="U40" s="2">
        <v>960</v>
      </c>
      <c r="V40" s="2">
        <v>940</v>
      </c>
      <c r="W40" s="2">
        <f>--1134</f>
        <v>1134</v>
      </c>
      <c r="X40" s="2">
        <v>965</v>
      </c>
      <c r="Y40" s="2">
        <f>--956</f>
        <v>956</v>
      </c>
      <c r="Z40" s="2">
        <v>1260</v>
      </c>
      <c r="AA40" s="2">
        <f>--1162</f>
        <v>1162</v>
      </c>
      <c r="AB40" s="2">
        <f>--1073</f>
        <v>1073</v>
      </c>
      <c r="AC40" s="2">
        <f>--923</f>
        <v>923</v>
      </c>
      <c r="AD40" s="2">
        <v>1007</v>
      </c>
      <c r="AE40" s="2">
        <v>1085</v>
      </c>
      <c r="AF40" s="2">
        <f>--936</f>
        <v>936</v>
      </c>
      <c r="AG40" s="2">
        <v>1179</v>
      </c>
      <c r="AH40" s="2">
        <v>991</v>
      </c>
      <c r="AI40" s="2">
        <v>1119</v>
      </c>
      <c r="AJ40" s="2">
        <f>--1264</f>
        <v>1264</v>
      </c>
      <c r="AK40" s="2">
        <f>--1162</f>
        <v>1162</v>
      </c>
      <c r="AL40" s="2">
        <v>1268</v>
      </c>
      <c r="AM40" s="2">
        <f>--1036</f>
        <v>1036</v>
      </c>
      <c r="AN40" s="2">
        <v>1130</v>
      </c>
      <c r="AO40" s="2">
        <v>1248</v>
      </c>
      <c r="AP40" s="2">
        <v>1122</v>
      </c>
      <c r="AQ40" s="2">
        <v>1211</v>
      </c>
      <c r="AR40" s="2">
        <v>1105</v>
      </c>
      <c r="AS40" s="2">
        <v>1065</v>
      </c>
      <c r="AT40" s="2">
        <v>1136</v>
      </c>
      <c r="AU40" s="2">
        <v>1026</v>
      </c>
      <c r="AV40" s="2">
        <f>--1168</f>
        <v>1168</v>
      </c>
      <c r="AW40" s="2">
        <v>1137</v>
      </c>
      <c r="AX40" s="2">
        <v>1098</v>
      </c>
      <c r="AY40" s="2">
        <v>961</v>
      </c>
      <c r="AZ40" s="2">
        <v>1111</v>
      </c>
      <c r="BA40" s="2">
        <f>--1050</f>
        <v>1050</v>
      </c>
      <c r="BB40" s="2">
        <f>--1093</f>
        <v>1093</v>
      </c>
      <c r="BC40" s="2">
        <f>--769</f>
        <v>769</v>
      </c>
      <c r="BD40" s="2">
        <f>--1090</f>
        <v>1090</v>
      </c>
      <c r="BE40" s="2">
        <v>987</v>
      </c>
      <c r="BF40" s="2">
        <f>--1133</f>
        <v>1133</v>
      </c>
      <c r="BG40" s="2">
        <v>1190</v>
      </c>
      <c r="BH40" s="2">
        <v>917</v>
      </c>
      <c r="BI40" s="2">
        <f>--1121</f>
        <v>1121</v>
      </c>
      <c r="BJ40" s="2">
        <f t="shared" si="4"/>
        <v>769</v>
      </c>
      <c r="BK40" s="2">
        <f t="shared" si="5"/>
        <v>1268</v>
      </c>
      <c r="BL40" s="2">
        <f t="shared" si="3"/>
        <v>499</v>
      </c>
    </row>
    <row r="41" spans="1:64">
      <c r="A41" s="2">
        <v>-40</v>
      </c>
      <c r="J41" s="2">
        <v>6215</v>
      </c>
      <c r="K41" s="2">
        <v>5757</v>
      </c>
      <c r="L41" s="2">
        <v>5955</v>
      </c>
      <c r="M41" s="2">
        <v>6190</v>
      </c>
      <c r="N41" s="2">
        <v>6204</v>
      </c>
      <c r="O41" s="2">
        <v>6679</v>
      </c>
      <c r="P41" s="2">
        <v>6128</v>
      </c>
      <c r="Q41" s="2">
        <v>6238</v>
      </c>
      <c r="R41" s="2">
        <v>6200</v>
      </c>
      <c r="S41" s="2">
        <v>6270</v>
      </c>
      <c r="T41" s="2">
        <v>6095</v>
      </c>
      <c r="U41" s="2">
        <v>6045</v>
      </c>
      <c r="V41" s="2">
        <v>6016</v>
      </c>
      <c r="W41" s="2">
        <v>6518</v>
      </c>
      <c r="X41" s="2">
        <v>6291</v>
      </c>
      <c r="Y41" s="2">
        <v>6162</v>
      </c>
      <c r="Z41" s="2">
        <v>6405</v>
      </c>
      <c r="AA41" s="2">
        <v>6288</v>
      </c>
      <c r="AB41" s="2">
        <v>6213</v>
      </c>
      <c r="AC41" s="2">
        <v>5900</v>
      </c>
      <c r="AD41" s="2">
        <v>6226</v>
      </c>
      <c r="AE41" s="2">
        <v>6562</v>
      </c>
      <c r="AF41" s="2">
        <v>6085</v>
      </c>
      <c r="AG41" s="2">
        <v>6363</v>
      </c>
      <c r="AH41" s="2">
        <v>5903</v>
      </c>
      <c r="AI41" s="2">
        <v>6340</v>
      </c>
      <c r="AJ41" s="2">
        <v>6472</v>
      </c>
      <c r="AK41" s="2">
        <v>6514</v>
      </c>
      <c r="AL41" s="2">
        <v>6555</v>
      </c>
      <c r="AM41" s="2">
        <f>--6005</f>
        <v>6005</v>
      </c>
      <c r="AN41" s="2">
        <v>6630</v>
      </c>
      <c r="AO41" s="2">
        <v>6654</v>
      </c>
      <c r="AP41" s="2">
        <v>6667</v>
      </c>
      <c r="AQ41" s="2">
        <v>6564</v>
      </c>
      <c r="AR41" s="2">
        <v>6266</v>
      </c>
      <c r="AS41" s="2">
        <v>6316</v>
      </c>
      <c r="AT41" s="2">
        <v>6413</v>
      </c>
      <c r="AU41" s="2">
        <v>6037</v>
      </c>
      <c r="AV41" s="2">
        <v>6291</v>
      </c>
      <c r="AW41" s="2">
        <v>6268</v>
      </c>
      <c r="AX41" s="2">
        <v>6251</v>
      </c>
      <c r="AY41" s="2">
        <v>5929</v>
      </c>
      <c r="AZ41" s="2">
        <v>6493</v>
      </c>
      <c r="BA41" s="2">
        <v>6110</v>
      </c>
      <c r="BB41" s="2">
        <v>6345</v>
      </c>
      <c r="BC41" s="2">
        <v>5800</v>
      </c>
      <c r="BD41" s="2">
        <v>6631</v>
      </c>
      <c r="BE41" s="2">
        <v>6110</v>
      </c>
      <c r="BF41" s="2">
        <v>6382</v>
      </c>
      <c r="BG41" s="2">
        <v>6161</v>
      </c>
      <c r="BH41" s="2">
        <v>6150</v>
      </c>
      <c r="BI41" s="2">
        <v>6300</v>
      </c>
      <c r="BJ41" s="2">
        <f t="shared" si="4"/>
        <v>5757</v>
      </c>
      <c r="BK41" s="2">
        <f t="shared" si="5"/>
        <v>6679</v>
      </c>
      <c r="BL41" s="2">
        <f t="shared" si="3"/>
        <v>922</v>
      </c>
    </row>
    <row r="42" spans="1:64">
      <c r="A42" s="2">
        <v>-30</v>
      </c>
      <c r="J42" s="2">
        <v>10564</v>
      </c>
      <c r="K42" s="2">
        <v>10430</v>
      </c>
      <c r="L42" s="2">
        <v>10628</v>
      </c>
      <c r="M42" s="2">
        <v>10405</v>
      </c>
      <c r="N42" s="2">
        <v>10472</v>
      </c>
      <c r="O42" s="2">
        <v>10467</v>
      </c>
      <c r="P42" s="2">
        <v>10541</v>
      </c>
      <c r="Q42" s="2">
        <v>10448</v>
      </c>
      <c r="R42" s="2">
        <v>10464</v>
      </c>
      <c r="S42" s="2">
        <v>10443</v>
      </c>
      <c r="T42" s="2">
        <v>10549</v>
      </c>
      <c r="U42" s="2">
        <v>10537</v>
      </c>
      <c r="V42" s="2">
        <v>10405</v>
      </c>
      <c r="W42" s="2">
        <v>10489</v>
      </c>
      <c r="X42" s="2">
        <v>10456</v>
      </c>
      <c r="Y42" s="2">
        <v>10450</v>
      </c>
      <c r="Z42" s="2">
        <v>10518</v>
      </c>
      <c r="AA42" s="2">
        <v>10591</v>
      </c>
      <c r="AB42" s="2">
        <v>10584</v>
      </c>
      <c r="AC42" s="2">
        <v>10402</v>
      </c>
      <c r="AD42" s="2">
        <v>10518</v>
      </c>
      <c r="AE42" s="2">
        <v>10442</v>
      </c>
      <c r="AF42" s="2">
        <v>10422</v>
      </c>
      <c r="AG42" s="2">
        <v>10409</v>
      </c>
      <c r="AH42" s="2">
        <v>10516</v>
      </c>
      <c r="AI42" s="2">
        <f>--10494</f>
        <v>10494</v>
      </c>
      <c r="AJ42" s="2">
        <v>10470</v>
      </c>
      <c r="AK42" s="2">
        <v>10416</v>
      </c>
      <c r="AL42" s="2">
        <v>10564</v>
      </c>
      <c r="AM42" s="2">
        <v>10595</v>
      </c>
      <c r="AN42" s="2">
        <v>10396</v>
      </c>
      <c r="AO42" s="2">
        <v>10404</v>
      </c>
      <c r="AP42" s="2">
        <v>10420</v>
      </c>
      <c r="AQ42" s="2">
        <v>10616</v>
      </c>
      <c r="AR42" s="2">
        <v>10551</v>
      </c>
      <c r="AS42" s="2">
        <v>10487</v>
      </c>
      <c r="AT42" s="2">
        <v>10403</v>
      </c>
      <c r="AU42" s="2">
        <v>10435</v>
      </c>
      <c r="AV42" s="2">
        <v>10408</v>
      </c>
      <c r="AW42" s="2">
        <v>10455</v>
      </c>
      <c r="AX42" s="2">
        <f>--10424</f>
        <v>10424</v>
      </c>
      <c r="AY42" s="2">
        <v>10424</v>
      </c>
      <c r="AZ42" s="2">
        <v>10434</v>
      </c>
      <c r="BA42" s="2">
        <v>10566</v>
      </c>
      <c r="BB42" s="2">
        <v>10412</v>
      </c>
      <c r="BC42" s="2">
        <v>10414</v>
      </c>
      <c r="BD42" s="2">
        <v>10501</v>
      </c>
      <c r="BE42" s="2">
        <v>10399</v>
      </c>
      <c r="BF42" s="2">
        <v>10428</v>
      </c>
      <c r="BG42" s="2">
        <v>10560</v>
      </c>
      <c r="BH42" s="2">
        <v>10400</v>
      </c>
      <c r="BI42" s="2">
        <v>10435</v>
      </c>
      <c r="BJ42" s="2">
        <f t="shared" si="4"/>
        <v>10396</v>
      </c>
      <c r="BK42" s="2">
        <f t="shared" si="5"/>
        <v>10628</v>
      </c>
      <c r="BL42" s="2">
        <f t="shared" si="3"/>
        <v>232</v>
      </c>
    </row>
    <row r="43" spans="1:64">
      <c r="A43" s="2">
        <v>-20</v>
      </c>
      <c r="J43" s="2">
        <v>15373</v>
      </c>
      <c r="K43" s="2">
        <v>15211</v>
      </c>
      <c r="L43" s="2">
        <v>15227</v>
      </c>
      <c r="M43" s="2">
        <v>15299</v>
      </c>
      <c r="N43" s="2">
        <v>15414</v>
      </c>
      <c r="O43" s="2">
        <v>15156</v>
      </c>
      <c r="P43" s="2">
        <f>--15260</f>
        <v>15260</v>
      </c>
      <c r="Q43" s="2">
        <v>15199</v>
      </c>
      <c r="R43" s="2">
        <v>15290</v>
      </c>
      <c r="S43" s="2">
        <v>15429</v>
      </c>
      <c r="T43" s="2">
        <v>15259</v>
      </c>
      <c r="U43" s="2">
        <v>15132</v>
      </c>
      <c r="V43" s="2">
        <v>15106</v>
      </c>
      <c r="W43" s="2">
        <v>15306</v>
      </c>
      <c r="X43" s="2">
        <v>15163</v>
      </c>
      <c r="Y43" s="2">
        <v>15322</v>
      </c>
      <c r="Z43" s="2">
        <v>15476</v>
      </c>
      <c r="AA43" s="2">
        <v>15375</v>
      </c>
      <c r="AB43" s="2">
        <v>15360</v>
      </c>
      <c r="AC43" s="2">
        <v>15050</v>
      </c>
      <c r="AD43" s="2">
        <v>15149</v>
      </c>
      <c r="AE43" s="2">
        <v>15250</v>
      </c>
      <c r="AF43" s="2">
        <v>15207</v>
      </c>
      <c r="AG43" s="2">
        <v>15267</v>
      </c>
      <c r="AH43" s="2">
        <v>15264</v>
      </c>
      <c r="AI43" s="2">
        <v>15264</v>
      </c>
      <c r="AJ43" s="2">
        <v>15375</v>
      </c>
      <c r="AK43" s="2">
        <v>15337</v>
      </c>
      <c r="AL43" s="2">
        <v>15427</v>
      </c>
      <c r="AM43" s="2">
        <v>15154</v>
      </c>
      <c r="AN43" s="2">
        <v>15154</v>
      </c>
      <c r="AO43" s="2">
        <v>15097</v>
      </c>
      <c r="AP43" s="2">
        <v>15330</v>
      </c>
      <c r="AQ43" s="2">
        <v>15467</v>
      </c>
      <c r="AR43" s="2">
        <v>15363</v>
      </c>
      <c r="AS43" s="2">
        <v>15200</v>
      </c>
      <c r="AT43" s="2">
        <v>15227</v>
      </c>
      <c r="AU43" s="2">
        <v>15302</v>
      </c>
      <c r="AV43" s="2">
        <v>15239</v>
      </c>
      <c r="AW43" s="2">
        <v>15326</v>
      </c>
      <c r="AX43" s="2">
        <v>15191</v>
      </c>
      <c r="AY43" s="2">
        <v>15151</v>
      </c>
      <c r="AZ43" s="2">
        <v>15271</v>
      </c>
      <c r="BA43" s="2">
        <v>15204</v>
      </c>
      <c r="BB43" s="2">
        <v>15202</v>
      </c>
      <c r="BC43" s="2">
        <v>15063</v>
      </c>
      <c r="BD43" s="2">
        <v>15360</v>
      </c>
      <c r="BE43" s="2">
        <v>15210</v>
      </c>
      <c r="BF43" s="2">
        <v>15321</v>
      </c>
      <c r="BG43" s="2">
        <v>15351</v>
      </c>
      <c r="BH43" s="2">
        <v>15446</v>
      </c>
      <c r="BI43" s="2">
        <v>15305</v>
      </c>
      <c r="BJ43" s="2">
        <f t="shared" si="4"/>
        <v>15050</v>
      </c>
      <c r="BK43" s="2">
        <f t="shared" si="5"/>
        <v>15476</v>
      </c>
      <c r="BL43" s="2">
        <f t="shared" si="3"/>
        <v>426</v>
      </c>
    </row>
    <row r="44" spans="1:64">
      <c r="A44" s="2">
        <v>-10</v>
      </c>
      <c r="J44" s="2">
        <v>20232</v>
      </c>
      <c r="K44" s="2">
        <v>20182</v>
      </c>
      <c r="L44" s="2">
        <v>20246</v>
      </c>
      <c r="M44" s="2">
        <v>20067</v>
      </c>
      <c r="N44" s="2">
        <v>20263</v>
      </c>
      <c r="O44" s="2">
        <v>20108</v>
      </c>
      <c r="P44" s="2">
        <v>20295</v>
      </c>
      <c r="Q44" s="2">
        <v>20240</v>
      </c>
      <c r="R44" s="2">
        <v>20046</v>
      </c>
      <c r="S44" s="2">
        <v>20222</v>
      </c>
      <c r="T44" s="2">
        <v>20100</v>
      </c>
      <c r="U44" s="2">
        <v>20211</v>
      </c>
      <c r="V44" s="2">
        <v>20005</v>
      </c>
      <c r="W44" s="2">
        <v>20138</v>
      </c>
      <c r="X44" s="2">
        <v>20228</v>
      </c>
      <c r="Y44" s="2">
        <v>20067</v>
      </c>
      <c r="Z44" s="2">
        <v>20140</v>
      </c>
      <c r="AA44" s="2">
        <v>20262</v>
      </c>
      <c r="AB44" s="2">
        <v>20148</v>
      </c>
      <c r="AC44" s="2">
        <v>20057</v>
      </c>
      <c r="AD44" s="2">
        <v>20030</v>
      </c>
      <c r="AE44" s="2">
        <v>20017</v>
      </c>
      <c r="AF44" s="2">
        <v>20028</v>
      </c>
      <c r="AG44" s="2">
        <v>20035</v>
      </c>
      <c r="AH44" s="2">
        <v>20080</v>
      </c>
      <c r="AI44" s="2">
        <v>20032</v>
      </c>
      <c r="AJ44" s="2">
        <v>20032</v>
      </c>
      <c r="AK44" s="2">
        <v>20180</v>
      </c>
      <c r="AL44" s="2">
        <v>20192</v>
      </c>
      <c r="AM44" s="2">
        <v>20072</v>
      </c>
      <c r="AN44" s="2">
        <v>20033</v>
      </c>
      <c r="AO44" s="2">
        <v>20071</v>
      </c>
      <c r="AP44" s="2">
        <v>20062</v>
      </c>
      <c r="AQ44" s="2">
        <v>20172</v>
      </c>
      <c r="AR44" s="2">
        <v>20255</v>
      </c>
      <c r="AS44" s="2">
        <v>20058</v>
      </c>
      <c r="AT44" s="2">
        <v>20045</v>
      </c>
      <c r="AU44" s="2">
        <v>20081</v>
      </c>
      <c r="AV44" s="2">
        <v>20217</v>
      </c>
      <c r="AW44" s="2">
        <v>20140</v>
      </c>
      <c r="AX44" s="2">
        <v>20036</v>
      </c>
      <c r="AY44" s="2">
        <v>20226</v>
      </c>
      <c r="AZ44" s="2">
        <v>20076</v>
      </c>
      <c r="BA44" s="2">
        <v>20259</v>
      </c>
      <c r="BB44" s="2">
        <v>20033</v>
      </c>
      <c r="BC44" s="2">
        <v>20080</v>
      </c>
      <c r="BD44" s="2">
        <v>20189</v>
      </c>
      <c r="BE44" s="2">
        <v>20051</v>
      </c>
      <c r="BF44" s="2">
        <v>20150</v>
      </c>
      <c r="BG44" s="2">
        <v>20070</v>
      </c>
      <c r="BH44" s="2">
        <v>20010</v>
      </c>
      <c r="BI44" s="2">
        <v>20090</v>
      </c>
      <c r="BJ44" s="2">
        <f t="shared" si="4"/>
        <v>20005</v>
      </c>
      <c r="BK44" s="2">
        <f t="shared" si="5"/>
        <v>20295</v>
      </c>
      <c r="BL44" s="2">
        <f t="shared" si="3"/>
        <v>290</v>
      </c>
    </row>
    <row r="47" spans="1:64">
      <c r="A47" s="3" t="s">
        <v>5</v>
      </c>
      <c r="B47" s="4">
        <v>1806001</v>
      </c>
      <c r="C47" s="4">
        <v>1806002</v>
      </c>
      <c r="D47" s="4">
        <v>1806003</v>
      </c>
      <c r="E47" s="4">
        <v>1806004</v>
      </c>
      <c r="F47" s="4">
        <v>1806005</v>
      </c>
      <c r="G47" s="4">
        <v>1806006</v>
      </c>
      <c r="H47" s="4">
        <v>1806007</v>
      </c>
      <c r="I47" s="4">
        <v>1806008</v>
      </c>
      <c r="J47" s="4">
        <v>1806009</v>
      </c>
      <c r="K47" s="4">
        <v>1806010</v>
      </c>
      <c r="L47" s="4">
        <v>1806011</v>
      </c>
      <c r="M47" s="4">
        <v>1806012</v>
      </c>
      <c r="N47" s="4">
        <v>1806013</v>
      </c>
      <c r="O47" s="4">
        <v>1806014</v>
      </c>
      <c r="P47" s="4">
        <v>1806015</v>
      </c>
      <c r="Q47" s="4">
        <v>1806016</v>
      </c>
      <c r="R47" s="4">
        <v>1806017</v>
      </c>
      <c r="S47" s="4">
        <v>1806018</v>
      </c>
      <c r="T47" s="4">
        <v>1806019</v>
      </c>
      <c r="U47" s="4">
        <v>1806020</v>
      </c>
      <c r="V47" s="4">
        <v>1806021</v>
      </c>
      <c r="W47" s="4">
        <v>1806022</v>
      </c>
      <c r="X47" s="4">
        <v>1806023</v>
      </c>
      <c r="Y47" s="4">
        <v>1806024</v>
      </c>
      <c r="Z47" s="4">
        <v>1806025</v>
      </c>
      <c r="AA47" s="4">
        <v>1806026</v>
      </c>
      <c r="AB47" s="4">
        <v>1806027</v>
      </c>
      <c r="AC47" s="4">
        <v>1806028</v>
      </c>
      <c r="AD47" s="4">
        <v>1806029</v>
      </c>
      <c r="AE47" s="4">
        <v>1806030</v>
      </c>
      <c r="AF47" s="4">
        <v>1806031</v>
      </c>
      <c r="AG47" s="4">
        <v>1806032</v>
      </c>
      <c r="AH47" s="4">
        <v>1806033</v>
      </c>
      <c r="AI47" s="4">
        <v>1806034</v>
      </c>
      <c r="AJ47" s="4">
        <v>1806035</v>
      </c>
      <c r="AK47" s="4">
        <v>1806036</v>
      </c>
      <c r="AL47" s="4">
        <v>1806037</v>
      </c>
      <c r="AM47" s="4">
        <v>1806038</v>
      </c>
      <c r="AN47" s="4">
        <v>1806039</v>
      </c>
      <c r="AO47" s="4">
        <v>1806040</v>
      </c>
      <c r="AP47" s="4">
        <v>1806041</v>
      </c>
      <c r="AQ47" s="4">
        <v>1806042</v>
      </c>
      <c r="AR47" s="4">
        <v>1806043</v>
      </c>
      <c r="AS47" s="4">
        <v>1806044</v>
      </c>
      <c r="AT47" s="4">
        <v>1806045</v>
      </c>
      <c r="AU47" s="4">
        <v>1806046</v>
      </c>
      <c r="AV47" s="4">
        <v>1806047</v>
      </c>
      <c r="AW47" s="4">
        <v>1806048</v>
      </c>
      <c r="AX47" s="4">
        <v>1806049</v>
      </c>
      <c r="AY47" s="4">
        <v>1806050</v>
      </c>
      <c r="AZ47" s="4">
        <v>1806051</v>
      </c>
      <c r="BA47" s="4">
        <v>1806052</v>
      </c>
      <c r="BB47" s="4">
        <v>1806053</v>
      </c>
      <c r="BC47" s="4">
        <v>1806054</v>
      </c>
      <c r="BD47" s="4">
        <v>1806055</v>
      </c>
      <c r="BE47" s="4">
        <v>1806056</v>
      </c>
      <c r="BF47" s="4">
        <v>1806057</v>
      </c>
      <c r="BG47" s="4">
        <v>1806058</v>
      </c>
      <c r="BH47" s="4">
        <v>1806059</v>
      </c>
      <c r="BI47" s="4">
        <v>1806060</v>
      </c>
      <c r="BJ47" s="2" t="s">
        <v>1</v>
      </c>
      <c r="BK47" s="2" t="s">
        <v>2</v>
      </c>
      <c r="BL47" s="2" t="s">
        <v>3</v>
      </c>
    </row>
    <row r="48" spans="1:64">
      <c r="A48" s="4"/>
      <c r="B48" s="4"/>
      <c r="C48" s="4"/>
    </row>
    <row r="49" spans="1:64">
      <c r="A49" s="3" t="s">
        <v>6</v>
      </c>
      <c r="B49" s="4">
        <v>-554</v>
      </c>
      <c r="C49" s="4"/>
      <c r="N49" s="2">
        <v>-548</v>
      </c>
      <c r="T49" s="2">
        <v>-552</v>
      </c>
      <c r="V49" s="2">
        <v>-558</v>
      </c>
      <c r="W49" s="2">
        <v>-560</v>
      </c>
      <c r="AC49" s="2">
        <v>-560</v>
      </c>
      <c r="AF49" s="2">
        <v>-548</v>
      </c>
      <c r="AG49" s="2">
        <v>-552</v>
      </c>
      <c r="AJ49" s="2">
        <v>-550</v>
      </c>
      <c r="AK49" s="2">
        <v>-548</v>
      </c>
      <c r="AL49" s="2">
        <v>-560</v>
      </c>
      <c r="AO49" s="2">
        <v>-556</v>
      </c>
      <c r="BJ49" s="2">
        <f t="shared" ref="BJ49:BJ88" si="6">MIN(B49:BI49)</f>
        <v>-560</v>
      </c>
      <c r="BK49" s="2">
        <f t="shared" ref="BK49:BK88" si="7">MAX(B49:BI49)</f>
        <v>-548</v>
      </c>
      <c r="BL49" s="2">
        <f t="shared" ref="BL49:BL88" si="8">BK49-BJ49</f>
        <v>12</v>
      </c>
    </row>
    <row r="50" spans="1:64">
      <c r="A50" s="3">
        <v>1</v>
      </c>
      <c r="B50" s="4">
        <v>-554</v>
      </c>
      <c r="C50" s="4"/>
      <c r="N50" s="2">
        <v>-546</v>
      </c>
      <c r="T50" s="2">
        <v>-546</v>
      </c>
      <c r="V50" s="2">
        <v>-552</v>
      </c>
      <c r="W50" s="2">
        <v>-556</v>
      </c>
      <c r="AC50" s="2">
        <v>-556</v>
      </c>
      <c r="AF50" s="2">
        <v>-544</v>
      </c>
      <c r="AG50" s="2">
        <v>-548</v>
      </c>
      <c r="AJ50" s="2">
        <v>-544</v>
      </c>
      <c r="AK50" s="2">
        <v>-544</v>
      </c>
      <c r="AL50" s="2">
        <v>-556</v>
      </c>
      <c r="AO50" s="2">
        <v>-550</v>
      </c>
      <c r="BJ50" s="2">
        <f t="shared" si="6"/>
        <v>-556</v>
      </c>
      <c r="BK50" s="2">
        <f t="shared" si="7"/>
        <v>-544</v>
      </c>
      <c r="BL50" s="2">
        <f t="shared" si="8"/>
        <v>12</v>
      </c>
    </row>
    <row r="51" spans="1:64">
      <c r="A51" s="3">
        <v>1.49</v>
      </c>
      <c r="B51" s="4">
        <v>-540</v>
      </c>
      <c r="C51" s="4"/>
      <c r="N51" s="2">
        <v>-536</v>
      </c>
      <c r="T51" s="2">
        <v>-538</v>
      </c>
      <c r="V51" s="2">
        <v>-544</v>
      </c>
      <c r="W51" s="2">
        <v>-550</v>
      </c>
      <c r="AC51" s="2">
        <v>-548</v>
      </c>
      <c r="AF51" s="2">
        <v>-534</v>
      </c>
      <c r="AG51" s="2">
        <v>-538</v>
      </c>
      <c r="AJ51" s="2">
        <v>-536</v>
      </c>
      <c r="AK51" s="2">
        <v>-533</v>
      </c>
      <c r="AL51" s="2">
        <v>-550</v>
      </c>
      <c r="AO51" s="2">
        <v>-538</v>
      </c>
      <c r="BJ51" s="2">
        <f t="shared" si="6"/>
        <v>-550</v>
      </c>
      <c r="BK51" s="2">
        <f t="shared" si="7"/>
        <v>-533</v>
      </c>
      <c r="BL51" s="2">
        <f t="shared" si="8"/>
        <v>17</v>
      </c>
    </row>
    <row r="52" spans="1:64">
      <c r="A52" s="3" t="s">
        <v>7</v>
      </c>
      <c r="B52" s="4">
        <f>MAX(B49:B51)-MIN(B49:B51)</f>
        <v>14</v>
      </c>
      <c r="C52" s="4">
        <f t="shared" ref="C52:BI52" si="9">MAX(C49:C51)-MIN(C49:C51)</f>
        <v>0</v>
      </c>
      <c r="D52" s="2">
        <f t="shared" si="9"/>
        <v>0</v>
      </c>
      <c r="E52" s="2">
        <f t="shared" si="9"/>
        <v>0</v>
      </c>
      <c r="F52" s="2">
        <f t="shared" si="9"/>
        <v>0</v>
      </c>
      <c r="G52" s="2">
        <f>MAX(G49:G51)-MIN(G49:G51)</f>
        <v>0</v>
      </c>
      <c r="H52" s="2">
        <f t="shared" si="9"/>
        <v>0</v>
      </c>
      <c r="I52" s="2">
        <f t="shared" si="9"/>
        <v>0</v>
      </c>
      <c r="J52" s="2">
        <f t="shared" si="9"/>
        <v>0</v>
      </c>
      <c r="K52" s="2">
        <f t="shared" si="9"/>
        <v>0</v>
      </c>
      <c r="L52" s="2">
        <f t="shared" si="9"/>
        <v>0</v>
      </c>
      <c r="M52" s="2">
        <f t="shared" si="9"/>
        <v>0</v>
      </c>
      <c r="N52" s="2">
        <f t="shared" si="9"/>
        <v>12</v>
      </c>
      <c r="O52" s="2">
        <f t="shared" si="9"/>
        <v>0</v>
      </c>
      <c r="P52" s="2">
        <f t="shared" si="9"/>
        <v>0</v>
      </c>
      <c r="Q52" s="2">
        <f t="shared" si="9"/>
        <v>0</v>
      </c>
      <c r="R52" s="2">
        <f t="shared" si="9"/>
        <v>0</v>
      </c>
      <c r="S52" s="2">
        <f t="shared" si="9"/>
        <v>0</v>
      </c>
      <c r="T52" s="2">
        <f t="shared" si="9"/>
        <v>14</v>
      </c>
      <c r="U52" s="2">
        <f t="shared" si="9"/>
        <v>0</v>
      </c>
      <c r="V52" s="2">
        <f t="shared" si="9"/>
        <v>14</v>
      </c>
      <c r="W52" s="2">
        <f t="shared" si="9"/>
        <v>10</v>
      </c>
      <c r="X52" s="2">
        <f t="shared" si="9"/>
        <v>0</v>
      </c>
      <c r="Y52" s="2">
        <f t="shared" si="9"/>
        <v>0</v>
      </c>
      <c r="Z52" s="2">
        <f t="shared" si="9"/>
        <v>0</v>
      </c>
      <c r="AA52" s="2">
        <f t="shared" si="9"/>
        <v>0</v>
      </c>
      <c r="AB52" s="2">
        <f t="shared" si="9"/>
        <v>0</v>
      </c>
      <c r="AC52" s="2">
        <f t="shared" si="9"/>
        <v>12</v>
      </c>
      <c r="AD52" s="2">
        <f t="shared" si="9"/>
        <v>0</v>
      </c>
      <c r="AE52" s="2">
        <f t="shared" si="9"/>
        <v>0</v>
      </c>
      <c r="AF52" s="2">
        <f t="shared" si="9"/>
        <v>14</v>
      </c>
      <c r="AG52" s="2">
        <f t="shared" si="9"/>
        <v>14</v>
      </c>
      <c r="AH52" s="2">
        <f t="shared" si="9"/>
        <v>0</v>
      </c>
      <c r="AI52" s="2">
        <f t="shared" si="9"/>
        <v>0</v>
      </c>
      <c r="AJ52" s="2">
        <f t="shared" si="9"/>
        <v>14</v>
      </c>
      <c r="AK52" s="2">
        <f t="shared" si="9"/>
        <v>15</v>
      </c>
      <c r="AL52" s="2">
        <f t="shared" si="9"/>
        <v>10</v>
      </c>
      <c r="AM52" s="2">
        <f t="shared" si="9"/>
        <v>0</v>
      </c>
      <c r="AN52" s="2">
        <f t="shared" si="9"/>
        <v>0</v>
      </c>
      <c r="AO52" s="2">
        <f t="shared" si="9"/>
        <v>18</v>
      </c>
      <c r="AP52" s="2">
        <f t="shared" si="9"/>
        <v>0</v>
      </c>
      <c r="AQ52" s="2">
        <f t="shared" si="9"/>
        <v>0</v>
      </c>
      <c r="AR52" s="2">
        <f t="shared" si="9"/>
        <v>0</v>
      </c>
      <c r="AS52" s="2">
        <f t="shared" si="9"/>
        <v>0</v>
      </c>
      <c r="AT52" s="2">
        <f t="shared" si="9"/>
        <v>0</v>
      </c>
      <c r="AU52" s="2">
        <f t="shared" si="9"/>
        <v>0</v>
      </c>
      <c r="AV52" s="2">
        <f t="shared" si="9"/>
        <v>0</v>
      </c>
      <c r="AW52" s="2">
        <f t="shared" si="9"/>
        <v>0</v>
      </c>
      <c r="AX52" s="2">
        <f t="shared" si="9"/>
        <v>0</v>
      </c>
      <c r="AY52" s="2">
        <f t="shared" si="9"/>
        <v>0</v>
      </c>
      <c r="AZ52" s="2">
        <f t="shared" si="9"/>
        <v>0</v>
      </c>
      <c r="BA52" s="2">
        <f t="shared" si="9"/>
        <v>0</v>
      </c>
      <c r="BB52" s="2">
        <f t="shared" si="9"/>
        <v>0</v>
      </c>
      <c r="BC52" s="2">
        <f t="shared" si="9"/>
        <v>0</v>
      </c>
      <c r="BD52" s="2">
        <f t="shared" si="9"/>
        <v>0</v>
      </c>
      <c r="BE52" s="2">
        <f t="shared" si="9"/>
        <v>0</v>
      </c>
      <c r="BF52" s="2">
        <f t="shared" si="9"/>
        <v>0</v>
      </c>
      <c r="BG52" s="2">
        <f t="shared" si="9"/>
        <v>0</v>
      </c>
      <c r="BH52" s="2">
        <f t="shared" si="9"/>
        <v>0</v>
      </c>
      <c r="BI52" s="2">
        <f t="shared" si="9"/>
        <v>0</v>
      </c>
      <c r="BJ52" s="2">
        <f t="shared" si="6"/>
        <v>0</v>
      </c>
      <c r="BK52" s="2">
        <f t="shared" si="7"/>
        <v>18</v>
      </c>
      <c r="BL52" s="2">
        <f t="shared" si="8"/>
        <v>18</v>
      </c>
    </row>
    <row r="53" spans="1:64">
      <c r="A53" s="3">
        <v>1.5</v>
      </c>
      <c r="B53" s="4">
        <v>-564</v>
      </c>
      <c r="C53" s="4"/>
      <c r="N53" s="2">
        <v>-556</v>
      </c>
      <c r="T53" s="2">
        <v>-560</v>
      </c>
      <c r="V53" s="2">
        <v>-568</v>
      </c>
      <c r="W53" s="2">
        <v>-568</v>
      </c>
      <c r="AC53" s="2">
        <v>-570</v>
      </c>
      <c r="AF53" s="2">
        <v>-562</v>
      </c>
      <c r="AG53" s="2">
        <v>-562</v>
      </c>
      <c r="AJ53" s="2">
        <v>-560</v>
      </c>
      <c r="AK53" s="2">
        <v>-554</v>
      </c>
      <c r="AL53" s="2">
        <v>-568</v>
      </c>
      <c r="AO53" s="2">
        <v>-562</v>
      </c>
      <c r="BJ53" s="2">
        <f t="shared" si="6"/>
        <v>-570</v>
      </c>
      <c r="BK53" s="2">
        <f t="shared" si="7"/>
        <v>-554</v>
      </c>
      <c r="BL53" s="2">
        <f t="shared" si="8"/>
        <v>16</v>
      </c>
    </row>
    <row r="54" spans="1:64">
      <c r="A54" s="3">
        <v>1.8</v>
      </c>
      <c r="B54" s="4">
        <v>-564</v>
      </c>
      <c r="C54" s="4"/>
      <c r="N54" s="2">
        <v>-554</v>
      </c>
      <c r="T54" s="2">
        <v>-558</v>
      </c>
      <c r="V54" s="2">
        <v>-568</v>
      </c>
      <c r="W54" s="2">
        <v>-570</v>
      </c>
      <c r="AC54" s="2">
        <v>-572</v>
      </c>
      <c r="AF54" s="2">
        <v>-554</v>
      </c>
      <c r="AG54" s="2">
        <v>-560</v>
      </c>
      <c r="AJ54" s="2">
        <v>-554</v>
      </c>
      <c r="AK54" s="2">
        <v>-550</v>
      </c>
      <c r="AL54" s="2">
        <v>-570</v>
      </c>
      <c r="AO54" s="2">
        <v>-563</v>
      </c>
      <c r="BJ54" s="2">
        <f t="shared" si="6"/>
        <v>-572</v>
      </c>
      <c r="BK54" s="2">
        <f t="shared" si="7"/>
        <v>-550</v>
      </c>
      <c r="BL54" s="2">
        <f t="shared" si="8"/>
        <v>22</v>
      </c>
    </row>
    <row r="55" spans="1:64">
      <c r="A55" s="3">
        <v>2.1800000000000002</v>
      </c>
      <c r="B55" s="4">
        <v>-568</v>
      </c>
      <c r="C55" s="4"/>
      <c r="N55" s="2">
        <v>-562</v>
      </c>
      <c r="T55" s="2">
        <v>-562</v>
      </c>
      <c r="V55" s="2">
        <v>-572</v>
      </c>
      <c r="W55" s="2">
        <v>-574</v>
      </c>
      <c r="AC55" s="2">
        <v>-582</v>
      </c>
      <c r="AF55" s="2">
        <v>-566</v>
      </c>
      <c r="AG55" s="2">
        <v>-566</v>
      </c>
      <c r="AJ55" s="2">
        <v>-560</v>
      </c>
      <c r="AK55" s="2">
        <v>-560</v>
      </c>
      <c r="AL55" s="2">
        <v>-578</v>
      </c>
      <c r="AO55" s="2">
        <v>-566</v>
      </c>
      <c r="BJ55" s="2">
        <f t="shared" si="6"/>
        <v>-582</v>
      </c>
      <c r="BK55" s="2">
        <f t="shared" si="7"/>
        <v>-560</v>
      </c>
      <c r="BL55" s="2">
        <f t="shared" si="8"/>
        <v>22</v>
      </c>
    </row>
    <row r="56" spans="1:64">
      <c r="A56" s="1" t="s">
        <v>8</v>
      </c>
      <c r="B56" s="2">
        <f>MAX(B53:B55)-MIN(B53:B55)</f>
        <v>4</v>
      </c>
      <c r="C56" s="2">
        <f t="shared" ref="C56:BI56" si="10">MAX(C53:C55)-MIN(C53:C55)</f>
        <v>0</v>
      </c>
      <c r="D56" s="2">
        <f t="shared" si="10"/>
        <v>0</v>
      </c>
      <c r="E56" s="2">
        <f t="shared" si="10"/>
        <v>0</v>
      </c>
      <c r="F56" s="2">
        <f t="shared" si="10"/>
        <v>0</v>
      </c>
      <c r="G56" s="2">
        <f>MAX(G53:G55)-MIN(G53:G55)</f>
        <v>0</v>
      </c>
      <c r="H56" s="2">
        <f t="shared" si="10"/>
        <v>0</v>
      </c>
      <c r="I56" s="2">
        <f t="shared" si="10"/>
        <v>0</v>
      </c>
      <c r="J56" s="2">
        <f t="shared" si="10"/>
        <v>0</v>
      </c>
      <c r="K56" s="2">
        <f t="shared" si="10"/>
        <v>0</v>
      </c>
      <c r="L56" s="2">
        <f t="shared" si="10"/>
        <v>0</v>
      </c>
      <c r="M56" s="2">
        <f t="shared" si="10"/>
        <v>0</v>
      </c>
      <c r="N56" s="2">
        <f t="shared" si="10"/>
        <v>8</v>
      </c>
      <c r="O56" s="2">
        <f t="shared" si="10"/>
        <v>0</v>
      </c>
      <c r="P56" s="2">
        <f t="shared" si="10"/>
        <v>0</v>
      </c>
      <c r="Q56" s="2">
        <f t="shared" si="10"/>
        <v>0</v>
      </c>
      <c r="R56" s="2">
        <f t="shared" si="10"/>
        <v>0</v>
      </c>
      <c r="S56" s="2">
        <f t="shared" si="10"/>
        <v>0</v>
      </c>
      <c r="T56" s="2">
        <f t="shared" si="10"/>
        <v>4</v>
      </c>
      <c r="U56" s="2">
        <f t="shared" si="10"/>
        <v>0</v>
      </c>
      <c r="V56" s="2">
        <f t="shared" si="10"/>
        <v>4</v>
      </c>
      <c r="W56" s="2">
        <f t="shared" si="10"/>
        <v>6</v>
      </c>
      <c r="X56" s="2">
        <f t="shared" si="10"/>
        <v>0</v>
      </c>
      <c r="Y56" s="2">
        <f t="shared" si="10"/>
        <v>0</v>
      </c>
      <c r="Z56" s="2">
        <f t="shared" si="10"/>
        <v>0</v>
      </c>
      <c r="AA56" s="2">
        <f t="shared" si="10"/>
        <v>0</v>
      </c>
      <c r="AB56" s="2">
        <f t="shared" si="10"/>
        <v>0</v>
      </c>
      <c r="AC56" s="2">
        <f t="shared" si="10"/>
        <v>12</v>
      </c>
      <c r="AD56" s="2">
        <f t="shared" si="10"/>
        <v>0</v>
      </c>
      <c r="AE56" s="2">
        <f t="shared" si="10"/>
        <v>0</v>
      </c>
      <c r="AF56" s="2">
        <f t="shared" si="10"/>
        <v>12</v>
      </c>
      <c r="AG56" s="2">
        <f t="shared" si="10"/>
        <v>6</v>
      </c>
      <c r="AH56" s="2">
        <f t="shared" si="10"/>
        <v>0</v>
      </c>
      <c r="AI56" s="2">
        <f t="shared" si="10"/>
        <v>0</v>
      </c>
      <c r="AJ56" s="2">
        <f t="shared" si="10"/>
        <v>6</v>
      </c>
      <c r="AK56" s="2">
        <f t="shared" si="10"/>
        <v>10</v>
      </c>
      <c r="AL56" s="2">
        <f t="shared" si="10"/>
        <v>10</v>
      </c>
      <c r="AM56" s="2">
        <f t="shared" si="10"/>
        <v>0</v>
      </c>
      <c r="AN56" s="2">
        <f t="shared" si="10"/>
        <v>0</v>
      </c>
      <c r="AO56" s="2">
        <f t="shared" si="10"/>
        <v>4</v>
      </c>
      <c r="AP56" s="2">
        <f t="shared" si="10"/>
        <v>0</v>
      </c>
      <c r="AQ56" s="2">
        <f t="shared" si="10"/>
        <v>0</v>
      </c>
      <c r="AR56" s="2">
        <f t="shared" si="10"/>
        <v>0</v>
      </c>
      <c r="AS56" s="2">
        <f t="shared" si="10"/>
        <v>0</v>
      </c>
      <c r="AT56" s="2">
        <f t="shared" si="10"/>
        <v>0</v>
      </c>
      <c r="AU56" s="2">
        <f t="shared" si="10"/>
        <v>0</v>
      </c>
      <c r="AV56" s="2">
        <f t="shared" si="10"/>
        <v>0</v>
      </c>
      <c r="AW56" s="2">
        <f t="shared" si="10"/>
        <v>0</v>
      </c>
      <c r="AX56" s="2">
        <f t="shared" si="10"/>
        <v>0</v>
      </c>
      <c r="AY56" s="2">
        <f t="shared" si="10"/>
        <v>0</v>
      </c>
      <c r="AZ56" s="2">
        <f t="shared" si="10"/>
        <v>0</v>
      </c>
      <c r="BA56" s="2">
        <f t="shared" si="10"/>
        <v>0</v>
      </c>
      <c r="BB56" s="2">
        <f t="shared" si="10"/>
        <v>0</v>
      </c>
      <c r="BC56" s="2">
        <f t="shared" si="10"/>
        <v>0</v>
      </c>
      <c r="BD56" s="2">
        <f t="shared" si="10"/>
        <v>0</v>
      </c>
      <c r="BE56" s="2">
        <f t="shared" si="10"/>
        <v>0</v>
      </c>
      <c r="BF56" s="2">
        <f t="shared" si="10"/>
        <v>0</v>
      </c>
      <c r="BG56" s="2">
        <f t="shared" si="10"/>
        <v>0</v>
      </c>
      <c r="BH56" s="2">
        <f t="shared" si="10"/>
        <v>0</v>
      </c>
      <c r="BI56" s="2">
        <f t="shared" si="10"/>
        <v>0</v>
      </c>
      <c r="BJ56" s="2">
        <f t="shared" si="6"/>
        <v>0</v>
      </c>
      <c r="BK56" s="2">
        <f t="shared" si="7"/>
        <v>12</v>
      </c>
      <c r="BL56" s="2">
        <f t="shared" si="8"/>
        <v>12</v>
      </c>
    </row>
    <row r="57" spans="1:64">
      <c r="A57" s="1">
        <v>2.2000000000000002</v>
      </c>
      <c r="B57" s="2">
        <v>-552</v>
      </c>
      <c r="N57" s="2">
        <v>-540</v>
      </c>
      <c r="T57" s="2">
        <v>-540</v>
      </c>
      <c r="V57" s="2">
        <v>-544</v>
      </c>
      <c r="W57" s="2">
        <v>-550</v>
      </c>
      <c r="AC57" s="2">
        <v>-551</v>
      </c>
      <c r="AF57" s="2">
        <v>-540</v>
      </c>
      <c r="AG57" s="2">
        <v>-536</v>
      </c>
      <c r="AJ57" s="2">
        <v>-538</v>
      </c>
      <c r="AK57" s="2">
        <v>-540</v>
      </c>
      <c r="AL57" s="2">
        <v>-552</v>
      </c>
      <c r="AO57" s="2">
        <v>-546</v>
      </c>
      <c r="BJ57" s="2">
        <f t="shared" si="6"/>
        <v>-552</v>
      </c>
      <c r="BK57" s="2">
        <f t="shared" si="7"/>
        <v>-536</v>
      </c>
      <c r="BL57" s="2">
        <f t="shared" si="8"/>
        <v>16</v>
      </c>
    </row>
    <row r="58" spans="1:64">
      <c r="A58" s="1">
        <v>2.6</v>
      </c>
      <c r="B58" s="2">
        <v>-556</v>
      </c>
      <c r="N58" s="2">
        <v>-548</v>
      </c>
      <c r="T58" s="2">
        <v>-548</v>
      </c>
      <c r="V58" s="2">
        <v>-554</v>
      </c>
      <c r="W58" s="2">
        <v>-556</v>
      </c>
      <c r="AC58" s="2">
        <v>-558</v>
      </c>
      <c r="AF58" s="2">
        <v>-550</v>
      </c>
      <c r="AG58" s="2">
        <v>-550</v>
      </c>
      <c r="AJ58" s="2">
        <v>-550</v>
      </c>
      <c r="AK58" s="2">
        <v>-548</v>
      </c>
      <c r="AL58" s="2">
        <v>-560</v>
      </c>
      <c r="AO58" s="2">
        <v>-554</v>
      </c>
      <c r="BJ58" s="2">
        <f t="shared" si="6"/>
        <v>-560</v>
      </c>
      <c r="BK58" s="2">
        <f t="shared" si="7"/>
        <v>-548</v>
      </c>
      <c r="BL58" s="2">
        <f t="shared" si="8"/>
        <v>12</v>
      </c>
    </row>
    <row r="59" spans="1:64">
      <c r="A59" s="1">
        <v>3.1</v>
      </c>
      <c r="B59" s="2">
        <v>-544</v>
      </c>
      <c r="N59" s="2">
        <v>-538</v>
      </c>
      <c r="T59" s="2">
        <v>-540</v>
      </c>
      <c r="V59" s="2">
        <v>-546</v>
      </c>
      <c r="W59" s="2">
        <v>-556</v>
      </c>
      <c r="AC59" s="2">
        <v>-552</v>
      </c>
      <c r="AF59" s="2">
        <v>-542</v>
      </c>
      <c r="AG59" s="2">
        <v>-548</v>
      </c>
      <c r="AJ59" s="2">
        <v>-544</v>
      </c>
      <c r="AK59" s="2">
        <v>-546</v>
      </c>
      <c r="AL59" s="2">
        <v>-554</v>
      </c>
      <c r="AO59" s="2">
        <v>-546</v>
      </c>
      <c r="BJ59" s="2">
        <f t="shared" si="6"/>
        <v>-556</v>
      </c>
      <c r="BK59" s="2">
        <f t="shared" si="7"/>
        <v>-538</v>
      </c>
      <c r="BL59" s="2">
        <f t="shared" si="8"/>
        <v>18</v>
      </c>
    </row>
    <row r="60" spans="1:64">
      <c r="A60" s="1" t="s">
        <v>9</v>
      </c>
      <c r="B60" s="2">
        <f t="shared" ref="B60:BI60" si="11">MAX(B57:B59)-MIN(B57:B59)</f>
        <v>12</v>
      </c>
      <c r="C60" s="2">
        <f t="shared" si="11"/>
        <v>0</v>
      </c>
      <c r="D60" s="2">
        <f t="shared" si="11"/>
        <v>0</v>
      </c>
      <c r="E60" s="2">
        <f t="shared" si="11"/>
        <v>0</v>
      </c>
      <c r="F60" s="2">
        <f t="shared" si="11"/>
        <v>0</v>
      </c>
      <c r="G60" s="2">
        <f>MAX(G57:G59)-MIN(G57:G59)</f>
        <v>0</v>
      </c>
      <c r="H60" s="2">
        <f t="shared" si="11"/>
        <v>0</v>
      </c>
      <c r="I60" s="2">
        <f t="shared" si="11"/>
        <v>0</v>
      </c>
      <c r="J60" s="2">
        <f t="shared" si="11"/>
        <v>0</v>
      </c>
      <c r="K60" s="2">
        <f t="shared" si="11"/>
        <v>0</v>
      </c>
      <c r="L60" s="2">
        <f t="shared" si="11"/>
        <v>0</v>
      </c>
      <c r="M60" s="2">
        <f t="shared" si="11"/>
        <v>0</v>
      </c>
      <c r="N60" s="2">
        <f t="shared" si="11"/>
        <v>10</v>
      </c>
      <c r="O60" s="2">
        <f t="shared" si="11"/>
        <v>0</v>
      </c>
      <c r="P60" s="2">
        <f t="shared" si="11"/>
        <v>0</v>
      </c>
      <c r="Q60" s="2">
        <f t="shared" si="11"/>
        <v>0</v>
      </c>
      <c r="R60" s="2">
        <f t="shared" si="11"/>
        <v>0</v>
      </c>
      <c r="S60" s="2">
        <f t="shared" si="11"/>
        <v>0</v>
      </c>
      <c r="T60" s="2">
        <f t="shared" si="11"/>
        <v>8</v>
      </c>
      <c r="U60" s="2">
        <f t="shared" si="11"/>
        <v>0</v>
      </c>
      <c r="V60" s="2">
        <f t="shared" si="11"/>
        <v>10</v>
      </c>
      <c r="W60" s="2">
        <f t="shared" si="11"/>
        <v>6</v>
      </c>
      <c r="X60" s="2">
        <f t="shared" si="11"/>
        <v>0</v>
      </c>
      <c r="Y60" s="2">
        <f t="shared" si="11"/>
        <v>0</v>
      </c>
      <c r="Z60" s="2">
        <f t="shared" si="11"/>
        <v>0</v>
      </c>
      <c r="AA60" s="2">
        <f t="shared" si="11"/>
        <v>0</v>
      </c>
      <c r="AB60" s="2">
        <f t="shared" si="11"/>
        <v>0</v>
      </c>
      <c r="AC60" s="2">
        <f t="shared" si="11"/>
        <v>7</v>
      </c>
      <c r="AD60" s="2">
        <f t="shared" si="11"/>
        <v>0</v>
      </c>
      <c r="AE60" s="2">
        <f t="shared" si="11"/>
        <v>0</v>
      </c>
      <c r="AF60" s="2">
        <f t="shared" si="11"/>
        <v>10</v>
      </c>
      <c r="AG60" s="2">
        <f t="shared" si="11"/>
        <v>14</v>
      </c>
      <c r="AH60" s="2">
        <f t="shared" si="11"/>
        <v>0</v>
      </c>
      <c r="AI60" s="2">
        <f t="shared" si="11"/>
        <v>0</v>
      </c>
      <c r="AJ60" s="2">
        <f t="shared" si="11"/>
        <v>12</v>
      </c>
      <c r="AK60" s="2">
        <f t="shared" si="11"/>
        <v>8</v>
      </c>
      <c r="AL60" s="2">
        <f t="shared" si="11"/>
        <v>8</v>
      </c>
      <c r="AM60" s="2">
        <f t="shared" si="11"/>
        <v>0</v>
      </c>
      <c r="AN60" s="2">
        <f t="shared" si="11"/>
        <v>0</v>
      </c>
      <c r="AO60" s="2">
        <f t="shared" si="11"/>
        <v>8</v>
      </c>
      <c r="AP60" s="2">
        <f t="shared" si="11"/>
        <v>0</v>
      </c>
      <c r="AQ60" s="2">
        <f t="shared" si="11"/>
        <v>0</v>
      </c>
      <c r="AR60" s="2">
        <f t="shared" si="11"/>
        <v>0</v>
      </c>
      <c r="AS60" s="2">
        <f t="shared" si="11"/>
        <v>0</v>
      </c>
      <c r="AT60" s="2">
        <f t="shared" si="11"/>
        <v>0</v>
      </c>
      <c r="AU60" s="2">
        <f t="shared" si="11"/>
        <v>0</v>
      </c>
      <c r="AV60" s="2">
        <f t="shared" si="11"/>
        <v>0</v>
      </c>
      <c r="AW60" s="2">
        <f t="shared" si="11"/>
        <v>0</v>
      </c>
      <c r="AX60" s="2">
        <f t="shared" si="11"/>
        <v>0</v>
      </c>
      <c r="AY60" s="2">
        <f t="shared" si="11"/>
        <v>0</v>
      </c>
      <c r="AZ60" s="2">
        <f t="shared" si="11"/>
        <v>0</v>
      </c>
      <c r="BA60" s="2">
        <f t="shared" si="11"/>
        <v>0</v>
      </c>
      <c r="BB60" s="2">
        <f t="shared" si="11"/>
        <v>0</v>
      </c>
      <c r="BC60" s="2">
        <f t="shared" si="11"/>
        <v>0</v>
      </c>
      <c r="BD60" s="2">
        <f t="shared" si="11"/>
        <v>0</v>
      </c>
      <c r="BE60" s="2">
        <f t="shared" si="11"/>
        <v>0</v>
      </c>
      <c r="BF60" s="2">
        <f t="shared" si="11"/>
        <v>0</v>
      </c>
      <c r="BG60" s="2">
        <f t="shared" si="11"/>
        <v>0</v>
      </c>
      <c r="BH60" s="2">
        <f t="shared" si="11"/>
        <v>0</v>
      </c>
      <c r="BI60" s="2">
        <f t="shared" si="11"/>
        <v>0</v>
      </c>
      <c r="BJ60" s="2">
        <f t="shared" si="6"/>
        <v>0</v>
      </c>
      <c r="BK60" s="2">
        <f t="shared" si="7"/>
        <v>14</v>
      </c>
      <c r="BL60" s="2">
        <f t="shared" si="8"/>
        <v>14</v>
      </c>
    </row>
    <row r="61" spans="1:64">
      <c r="A61" s="1">
        <v>3.2</v>
      </c>
      <c r="B61" s="2">
        <v>-580</v>
      </c>
      <c r="N61" s="2">
        <v>-570</v>
      </c>
      <c r="T61" s="2">
        <v>-574</v>
      </c>
      <c r="V61" s="2">
        <v>-580</v>
      </c>
      <c r="W61" s="2">
        <v>-586</v>
      </c>
      <c r="AC61" s="2">
        <v>-588</v>
      </c>
      <c r="AF61" s="2">
        <v>-576</v>
      </c>
      <c r="AG61" s="2">
        <v>-580</v>
      </c>
      <c r="AJ61" s="2">
        <v>-572</v>
      </c>
      <c r="AK61" s="2">
        <v>-572</v>
      </c>
      <c r="AL61" s="2">
        <v>-584</v>
      </c>
      <c r="AO61" s="2">
        <v>-580</v>
      </c>
      <c r="BJ61" s="2">
        <f t="shared" si="6"/>
        <v>-588</v>
      </c>
      <c r="BK61" s="2">
        <f t="shared" si="7"/>
        <v>-570</v>
      </c>
      <c r="BL61" s="2">
        <f t="shared" si="8"/>
        <v>18</v>
      </c>
    </row>
    <row r="62" spans="1:64">
      <c r="A62" s="1">
        <v>3.8</v>
      </c>
      <c r="B62" s="2">
        <v>-584</v>
      </c>
      <c r="N62" s="2">
        <v>-571</v>
      </c>
      <c r="T62" s="2">
        <v>-578</v>
      </c>
      <c r="V62" s="2">
        <v>-584</v>
      </c>
      <c r="W62" s="2">
        <v>-588</v>
      </c>
      <c r="AC62" s="2">
        <v>-590</v>
      </c>
      <c r="AF62" s="2">
        <v>-578</v>
      </c>
      <c r="AG62" s="2">
        <v>-582</v>
      </c>
      <c r="AJ62" s="2">
        <v>-574</v>
      </c>
      <c r="AK62" s="2">
        <v>-574</v>
      </c>
      <c r="AL62" s="2">
        <v>-588</v>
      </c>
      <c r="AO62" s="2">
        <v>-580</v>
      </c>
      <c r="BJ62" s="2">
        <f t="shared" si="6"/>
        <v>-590</v>
      </c>
      <c r="BK62" s="2">
        <f t="shared" si="7"/>
        <v>-571</v>
      </c>
      <c r="BL62" s="2">
        <f t="shared" si="8"/>
        <v>19</v>
      </c>
    </row>
    <row r="63" spans="1:64">
      <c r="A63" s="1">
        <v>4.5999999999999996</v>
      </c>
      <c r="B63" s="2">
        <v>-580</v>
      </c>
      <c r="N63" s="2">
        <v>-576</v>
      </c>
      <c r="T63" s="2">
        <v>-576</v>
      </c>
      <c r="V63" s="2">
        <v>-578</v>
      </c>
      <c r="W63" s="2">
        <v>-584</v>
      </c>
      <c r="AC63" s="2">
        <v>-586</v>
      </c>
      <c r="AF63" s="2">
        <v>-576</v>
      </c>
      <c r="AG63" s="2">
        <v>-576</v>
      </c>
      <c r="AJ63" s="2">
        <v>-571</v>
      </c>
      <c r="AK63" s="2">
        <v>-572</v>
      </c>
      <c r="AL63" s="2">
        <v>-584</v>
      </c>
      <c r="AO63" s="2">
        <v>-574</v>
      </c>
      <c r="BJ63" s="2">
        <f t="shared" si="6"/>
        <v>-586</v>
      </c>
      <c r="BK63" s="2">
        <f t="shared" si="7"/>
        <v>-571</v>
      </c>
      <c r="BL63" s="2">
        <f t="shared" si="8"/>
        <v>15</v>
      </c>
    </row>
    <row r="64" spans="1:64">
      <c r="A64" s="1" t="s">
        <v>10</v>
      </c>
      <c r="B64" s="2">
        <f t="shared" ref="B64:BI64" si="12">MAX(B61:B63)-MIN(B61:B63)</f>
        <v>4</v>
      </c>
      <c r="C64" s="2">
        <f t="shared" si="12"/>
        <v>0</v>
      </c>
      <c r="D64" s="2">
        <f t="shared" si="12"/>
        <v>0</v>
      </c>
      <c r="E64" s="2">
        <f t="shared" si="12"/>
        <v>0</v>
      </c>
      <c r="F64" s="2">
        <f t="shared" si="12"/>
        <v>0</v>
      </c>
      <c r="G64" s="2">
        <f>MAX(G61:G63)-MIN(G61:G63)</f>
        <v>0</v>
      </c>
      <c r="H64" s="2">
        <f t="shared" si="12"/>
        <v>0</v>
      </c>
      <c r="I64" s="2">
        <f t="shared" si="12"/>
        <v>0</v>
      </c>
      <c r="J64" s="2">
        <f t="shared" si="12"/>
        <v>0</v>
      </c>
      <c r="K64" s="2">
        <f t="shared" si="12"/>
        <v>0</v>
      </c>
      <c r="L64" s="2">
        <f t="shared" si="12"/>
        <v>0</v>
      </c>
      <c r="M64" s="2">
        <f t="shared" si="12"/>
        <v>0</v>
      </c>
      <c r="N64" s="2">
        <f t="shared" si="12"/>
        <v>6</v>
      </c>
      <c r="O64" s="2">
        <f t="shared" si="12"/>
        <v>0</v>
      </c>
      <c r="P64" s="2">
        <f t="shared" si="12"/>
        <v>0</v>
      </c>
      <c r="Q64" s="2">
        <f t="shared" si="12"/>
        <v>0</v>
      </c>
      <c r="R64" s="2">
        <f t="shared" si="12"/>
        <v>0</v>
      </c>
      <c r="S64" s="2">
        <f t="shared" si="12"/>
        <v>0</v>
      </c>
      <c r="T64" s="2">
        <f t="shared" si="12"/>
        <v>4</v>
      </c>
      <c r="U64" s="2">
        <f t="shared" si="12"/>
        <v>0</v>
      </c>
      <c r="V64" s="2">
        <f t="shared" si="12"/>
        <v>6</v>
      </c>
      <c r="W64" s="2">
        <f t="shared" si="12"/>
        <v>4</v>
      </c>
      <c r="X64" s="2">
        <f t="shared" si="12"/>
        <v>0</v>
      </c>
      <c r="Y64" s="2">
        <f t="shared" si="12"/>
        <v>0</v>
      </c>
      <c r="Z64" s="2">
        <f t="shared" si="12"/>
        <v>0</v>
      </c>
      <c r="AA64" s="2">
        <f t="shared" si="12"/>
        <v>0</v>
      </c>
      <c r="AB64" s="2">
        <f t="shared" si="12"/>
        <v>0</v>
      </c>
      <c r="AC64" s="2">
        <f t="shared" si="12"/>
        <v>4</v>
      </c>
      <c r="AD64" s="2">
        <f t="shared" si="12"/>
        <v>0</v>
      </c>
      <c r="AE64" s="2">
        <f t="shared" si="12"/>
        <v>0</v>
      </c>
      <c r="AF64" s="2">
        <f t="shared" si="12"/>
        <v>2</v>
      </c>
      <c r="AG64" s="2">
        <f t="shared" si="12"/>
        <v>6</v>
      </c>
      <c r="AH64" s="2">
        <f t="shared" si="12"/>
        <v>0</v>
      </c>
      <c r="AI64" s="2">
        <f t="shared" si="12"/>
        <v>0</v>
      </c>
      <c r="AJ64" s="2">
        <f t="shared" si="12"/>
        <v>3</v>
      </c>
      <c r="AK64" s="2">
        <f t="shared" si="12"/>
        <v>2</v>
      </c>
      <c r="AL64" s="2">
        <f t="shared" si="12"/>
        <v>4</v>
      </c>
      <c r="AM64" s="2">
        <f t="shared" si="12"/>
        <v>0</v>
      </c>
      <c r="AN64" s="2">
        <f t="shared" si="12"/>
        <v>0</v>
      </c>
      <c r="AO64" s="2">
        <f t="shared" si="12"/>
        <v>6</v>
      </c>
      <c r="AP64" s="2">
        <f t="shared" si="12"/>
        <v>0</v>
      </c>
      <c r="AQ64" s="2">
        <f t="shared" si="12"/>
        <v>0</v>
      </c>
      <c r="AR64" s="2">
        <f t="shared" si="12"/>
        <v>0</v>
      </c>
      <c r="AS64" s="2">
        <f t="shared" si="12"/>
        <v>0</v>
      </c>
      <c r="AT64" s="2">
        <f t="shared" si="12"/>
        <v>0</v>
      </c>
      <c r="AU64" s="2">
        <f t="shared" si="12"/>
        <v>0</v>
      </c>
      <c r="AV64" s="2">
        <f t="shared" si="12"/>
        <v>0</v>
      </c>
      <c r="AW64" s="2">
        <f t="shared" si="12"/>
        <v>0</v>
      </c>
      <c r="AX64" s="2">
        <f t="shared" si="12"/>
        <v>0</v>
      </c>
      <c r="AY64" s="2">
        <f t="shared" si="12"/>
        <v>0</v>
      </c>
      <c r="AZ64" s="2">
        <f t="shared" si="12"/>
        <v>0</v>
      </c>
      <c r="BA64" s="2">
        <f t="shared" si="12"/>
        <v>0</v>
      </c>
      <c r="BB64" s="2">
        <f t="shared" si="12"/>
        <v>0</v>
      </c>
      <c r="BC64" s="2">
        <f t="shared" si="12"/>
        <v>0</v>
      </c>
      <c r="BD64" s="2">
        <f t="shared" si="12"/>
        <v>0</v>
      </c>
      <c r="BE64" s="2">
        <f t="shared" si="12"/>
        <v>0</v>
      </c>
      <c r="BF64" s="2">
        <f t="shared" si="12"/>
        <v>0</v>
      </c>
      <c r="BG64" s="2">
        <f t="shared" si="12"/>
        <v>0</v>
      </c>
      <c r="BH64" s="2">
        <f t="shared" si="12"/>
        <v>0</v>
      </c>
      <c r="BI64" s="2">
        <f t="shared" si="12"/>
        <v>0</v>
      </c>
      <c r="BJ64" s="2">
        <f t="shared" si="6"/>
        <v>0</v>
      </c>
      <c r="BK64" s="2">
        <f t="shared" si="7"/>
        <v>6</v>
      </c>
      <c r="BL64" s="2">
        <f t="shared" si="8"/>
        <v>6</v>
      </c>
    </row>
    <row r="65" spans="1:64">
      <c r="A65" s="1">
        <v>4.7</v>
      </c>
      <c r="B65" s="2">
        <v>-574</v>
      </c>
      <c r="N65" s="2">
        <v>-568</v>
      </c>
      <c r="T65" s="2">
        <v>-566</v>
      </c>
      <c r="V65" s="2">
        <v>-576</v>
      </c>
      <c r="W65" s="2">
        <v>-578</v>
      </c>
      <c r="AC65" s="2">
        <v>-575</v>
      </c>
      <c r="AF65" s="2">
        <v>-574</v>
      </c>
      <c r="AG65" s="2">
        <v>-576</v>
      </c>
      <c r="AJ65" s="2">
        <v>-566</v>
      </c>
      <c r="AK65" s="2">
        <v>-564</v>
      </c>
      <c r="AL65" s="2">
        <v>-584</v>
      </c>
      <c r="AO65" s="2">
        <v>-572</v>
      </c>
      <c r="BJ65" s="2">
        <f t="shared" si="6"/>
        <v>-584</v>
      </c>
      <c r="BK65" s="2">
        <f t="shared" si="7"/>
        <v>-564</v>
      </c>
      <c r="BL65" s="2">
        <f t="shared" si="8"/>
        <v>20</v>
      </c>
    </row>
    <row r="66" spans="1:64">
      <c r="A66" s="1">
        <v>5.5</v>
      </c>
      <c r="B66" s="2">
        <v>-566</v>
      </c>
      <c r="N66" s="2">
        <v>-560</v>
      </c>
      <c r="T66" s="2">
        <v>-564</v>
      </c>
      <c r="V66" s="2">
        <v>-568</v>
      </c>
      <c r="W66" s="2">
        <v>-568</v>
      </c>
      <c r="AC66" s="2">
        <v>-566</v>
      </c>
      <c r="AF66" s="2">
        <v>-561</v>
      </c>
      <c r="AG66" s="2">
        <v>-564</v>
      </c>
      <c r="AJ66" s="2">
        <v>-562</v>
      </c>
      <c r="AK66" s="2">
        <v>-564</v>
      </c>
      <c r="AL66" s="2">
        <v>-572</v>
      </c>
      <c r="AO66" s="2">
        <v>-566</v>
      </c>
      <c r="BJ66" s="2">
        <f t="shared" si="6"/>
        <v>-572</v>
      </c>
      <c r="BK66" s="2">
        <f t="shared" si="7"/>
        <v>-560</v>
      </c>
      <c r="BL66" s="2">
        <f t="shared" si="8"/>
        <v>12</v>
      </c>
    </row>
    <row r="67" spans="1:64">
      <c r="A67" s="1">
        <v>6.7</v>
      </c>
      <c r="B67" s="2">
        <v>-580</v>
      </c>
      <c r="N67" s="2">
        <v>-568</v>
      </c>
      <c r="T67" s="2">
        <v>-578</v>
      </c>
      <c r="V67" s="2">
        <v>-578</v>
      </c>
      <c r="W67" s="2">
        <v>-572</v>
      </c>
      <c r="AC67" s="2">
        <v>-582</v>
      </c>
      <c r="AF67" s="2">
        <v>-570</v>
      </c>
      <c r="AG67" s="2">
        <v>-568</v>
      </c>
      <c r="AJ67" s="2">
        <v>-574</v>
      </c>
      <c r="AK67" s="2">
        <v>-576</v>
      </c>
      <c r="AL67" s="2">
        <v>-578</v>
      </c>
      <c r="AO67" s="2">
        <v>-576</v>
      </c>
      <c r="BJ67" s="2">
        <f t="shared" si="6"/>
        <v>-582</v>
      </c>
      <c r="BK67" s="2">
        <f t="shared" si="7"/>
        <v>-568</v>
      </c>
      <c r="BL67" s="2">
        <f t="shared" si="8"/>
        <v>14</v>
      </c>
    </row>
    <row r="68" spans="1:64">
      <c r="A68" s="1" t="s">
        <v>11</v>
      </c>
      <c r="B68" s="2">
        <f t="shared" ref="B68:BI68" si="13">MAX(B65:B67)-MIN(B65:B67)</f>
        <v>14</v>
      </c>
      <c r="C68" s="2">
        <f t="shared" si="13"/>
        <v>0</v>
      </c>
      <c r="D68" s="2">
        <f t="shared" si="13"/>
        <v>0</v>
      </c>
      <c r="E68" s="2">
        <f t="shared" si="13"/>
        <v>0</v>
      </c>
      <c r="F68" s="2">
        <f t="shared" si="13"/>
        <v>0</v>
      </c>
      <c r="G68" s="2">
        <f>MAX(G65:G67)-MIN(G65:G67)</f>
        <v>0</v>
      </c>
      <c r="H68" s="2">
        <f t="shared" si="13"/>
        <v>0</v>
      </c>
      <c r="I68" s="2">
        <f t="shared" si="13"/>
        <v>0</v>
      </c>
      <c r="J68" s="2">
        <f t="shared" si="13"/>
        <v>0</v>
      </c>
      <c r="K68" s="2">
        <f t="shared" si="13"/>
        <v>0</v>
      </c>
      <c r="L68" s="2">
        <f t="shared" si="13"/>
        <v>0</v>
      </c>
      <c r="M68" s="2">
        <f t="shared" si="13"/>
        <v>0</v>
      </c>
      <c r="N68" s="2">
        <f t="shared" si="13"/>
        <v>8</v>
      </c>
      <c r="O68" s="2">
        <f t="shared" si="13"/>
        <v>0</v>
      </c>
      <c r="P68" s="2">
        <f t="shared" si="13"/>
        <v>0</v>
      </c>
      <c r="Q68" s="2">
        <f t="shared" si="13"/>
        <v>0</v>
      </c>
      <c r="R68" s="2">
        <f t="shared" si="13"/>
        <v>0</v>
      </c>
      <c r="S68" s="2">
        <f t="shared" si="13"/>
        <v>0</v>
      </c>
      <c r="T68" s="2">
        <f t="shared" si="13"/>
        <v>14</v>
      </c>
      <c r="U68" s="2">
        <f t="shared" si="13"/>
        <v>0</v>
      </c>
      <c r="V68" s="2">
        <f t="shared" si="13"/>
        <v>10</v>
      </c>
      <c r="W68" s="2">
        <f t="shared" si="13"/>
        <v>10</v>
      </c>
      <c r="X68" s="2">
        <f t="shared" si="13"/>
        <v>0</v>
      </c>
      <c r="Y68" s="2">
        <f t="shared" si="13"/>
        <v>0</v>
      </c>
      <c r="Z68" s="2">
        <f t="shared" si="13"/>
        <v>0</v>
      </c>
      <c r="AA68" s="2">
        <f t="shared" si="13"/>
        <v>0</v>
      </c>
      <c r="AB68" s="2">
        <f t="shared" si="13"/>
        <v>0</v>
      </c>
      <c r="AC68" s="2">
        <f t="shared" si="13"/>
        <v>16</v>
      </c>
      <c r="AD68" s="2">
        <f t="shared" si="13"/>
        <v>0</v>
      </c>
      <c r="AE68" s="2">
        <f t="shared" si="13"/>
        <v>0</v>
      </c>
      <c r="AF68" s="2">
        <f t="shared" si="13"/>
        <v>13</v>
      </c>
      <c r="AG68" s="2">
        <f t="shared" si="13"/>
        <v>12</v>
      </c>
      <c r="AH68" s="2">
        <f t="shared" si="13"/>
        <v>0</v>
      </c>
      <c r="AI68" s="2">
        <f t="shared" si="13"/>
        <v>0</v>
      </c>
      <c r="AJ68" s="2">
        <f t="shared" si="13"/>
        <v>12</v>
      </c>
      <c r="AK68" s="2">
        <f t="shared" si="13"/>
        <v>12</v>
      </c>
      <c r="AL68" s="2">
        <f t="shared" si="13"/>
        <v>12</v>
      </c>
      <c r="AM68" s="2">
        <f t="shared" si="13"/>
        <v>0</v>
      </c>
      <c r="AN68" s="2">
        <f t="shared" si="13"/>
        <v>0</v>
      </c>
      <c r="AO68" s="2">
        <f t="shared" si="13"/>
        <v>10</v>
      </c>
      <c r="AP68" s="2">
        <f t="shared" si="13"/>
        <v>0</v>
      </c>
      <c r="AQ68" s="2">
        <f t="shared" si="13"/>
        <v>0</v>
      </c>
      <c r="AR68" s="2">
        <f t="shared" si="13"/>
        <v>0</v>
      </c>
      <c r="AS68" s="2">
        <f t="shared" si="13"/>
        <v>0</v>
      </c>
      <c r="AT68" s="2">
        <f t="shared" si="13"/>
        <v>0</v>
      </c>
      <c r="AU68" s="2">
        <f t="shared" si="13"/>
        <v>0</v>
      </c>
      <c r="AV68" s="2">
        <f t="shared" si="13"/>
        <v>0</v>
      </c>
      <c r="AW68" s="2">
        <f t="shared" si="13"/>
        <v>0</v>
      </c>
      <c r="AX68" s="2">
        <f t="shared" si="13"/>
        <v>0</v>
      </c>
      <c r="AY68" s="2">
        <f t="shared" si="13"/>
        <v>0</v>
      </c>
      <c r="AZ68" s="2">
        <f t="shared" si="13"/>
        <v>0</v>
      </c>
      <c r="BA68" s="2">
        <f t="shared" si="13"/>
        <v>0</v>
      </c>
      <c r="BB68" s="2">
        <f t="shared" si="13"/>
        <v>0</v>
      </c>
      <c r="BC68" s="2">
        <f t="shared" si="13"/>
        <v>0</v>
      </c>
      <c r="BD68" s="2">
        <f t="shared" si="13"/>
        <v>0</v>
      </c>
      <c r="BE68" s="2">
        <f t="shared" si="13"/>
        <v>0</v>
      </c>
      <c r="BF68" s="2">
        <f t="shared" si="13"/>
        <v>0</v>
      </c>
      <c r="BG68" s="2">
        <f t="shared" si="13"/>
        <v>0</v>
      </c>
      <c r="BH68" s="2">
        <f t="shared" si="13"/>
        <v>0</v>
      </c>
      <c r="BI68" s="2">
        <f t="shared" si="13"/>
        <v>0</v>
      </c>
      <c r="BJ68" s="2">
        <f t="shared" si="6"/>
        <v>0</v>
      </c>
      <c r="BK68" s="2">
        <f t="shared" si="7"/>
        <v>16</v>
      </c>
      <c r="BL68" s="2">
        <f t="shared" si="8"/>
        <v>16</v>
      </c>
    </row>
    <row r="69" spans="1:64">
      <c r="A69" s="1">
        <v>6.8</v>
      </c>
      <c r="B69" s="2">
        <v>-576</v>
      </c>
      <c r="N69" s="2">
        <v>-570</v>
      </c>
      <c r="T69" s="2">
        <f>---573</f>
        <v>-573</v>
      </c>
      <c r="V69" s="2">
        <v>-578</v>
      </c>
      <c r="W69" s="2">
        <v>-576</v>
      </c>
      <c r="AC69" s="2">
        <v>-580</v>
      </c>
      <c r="AF69" s="2">
        <v>-570</v>
      </c>
      <c r="AG69" s="2">
        <v>-582</v>
      </c>
      <c r="AJ69" s="2">
        <v>-574</v>
      </c>
      <c r="AK69" s="2">
        <v>-576</v>
      </c>
      <c r="AL69" s="2">
        <v>-586</v>
      </c>
      <c r="AO69" s="2">
        <v>-574</v>
      </c>
      <c r="BJ69" s="2">
        <f t="shared" si="6"/>
        <v>-586</v>
      </c>
      <c r="BK69" s="2">
        <f t="shared" si="7"/>
        <v>-570</v>
      </c>
      <c r="BL69" s="2">
        <f t="shared" si="8"/>
        <v>16</v>
      </c>
    </row>
    <row r="70" spans="1:64">
      <c r="A70" s="1">
        <v>8.3000000000000007</v>
      </c>
      <c r="B70" s="2">
        <v>-568</v>
      </c>
      <c r="N70" s="2">
        <v>-566</v>
      </c>
      <c r="T70" s="2">
        <v>-568</v>
      </c>
      <c r="V70" s="2">
        <v>-570</v>
      </c>
      <c r="W70" s="2">
        <v>-566</v>
      </c>
      <c r="AC70" s="2">
        <v>-572</v>
      </c>
      <c r="AF70" s="2">
        <v>-566</v>
      </c>
      <c r="AG70" s="2">
        <v>-568</v>
      </c>
      <c r="AJ70" s="2">
        <v>-570</v>
      </c>
      <c r="AK70" s="2">
        <v>-560</v>
      </c>
      <c r="AL70" s="2">
        <v>-576</v>
      </c>
      <c r="AO70" s="2">
        <v>-570</v>
      </c>
      <c r="BJ70" s="2">
        <f t="shared" si="6"/>
        <v>-576</v>
      </c>
      <c r="BK70" s="2">
        <f t="shared" si="7"/>
        <v>-560</v>
      </c>
      <c r="BL70" s="2">
        <f t="shared" si="8"/>
        <v>16</v>
      </c>
    </row>
    <row r="71" spans="1:64">
      <c r="A71" s="1">
        <v>9.6999999999999993</v>
      </c>
      <c r="B71" s="2">
        <v>-568</v>
      </c>
      <c r="N71" s="2">
        <v>-570</v>
      </c>
      <c r="T71" s="2">
        <v>-560</v>
      </c>
      <c r="V71" s="2">
        <v>-560</v>
      </c>
      <c r="W71" s="2">
        <v>-572</v>
      </c>
      <c r="AC71" s="2">
        <v>-568</v>
      </c>
      <c r="AF71" s="2">
        <v>-562</v>
      </c>
      <c r="AG71" s="2">
        <v>-566</v>
      </c>
      <c r="AJ71" s="2">
        <v>-562</v>
      </c>
      <c r="AK71" s="2">
        <v>-562</v>
      </c>
      <c r="AL71" s="2">
        <v>-564</v>
      </c>
      <c r="AO71" s="2">
        <v>-566</v>
      </c>
      <c r="BJ71" s="2">
        <f t="shared" si="6"/>
        <v>-572</v>
      </c>
      <c r="BK71" s="2">
        <f t="shared" si="7"/>
        <v>-560</v>
      </c>
      <c r="BL71" s="2">
        <f t="shared" si="8"/>
        <v>12</v>
      </c>
    </row>
    <row r="72" spans="1:64">
      <c r="A72" s="1" t="s">
        <v>12</v>
      </c>
      <c r="B72" s="2">
        <f t="shared" ref="B72:BI72" si="14">MAX(B69:B71)-MIN(B69:B71)</f>
        <v>8</v>
      </c>
      <c r="C72" s="2">
        <f t="shared" si="14"/>
        <v>0</v>
      </c>
      <c r="D72" s="2">
        <f t="shared" si="14"/>
        <v>0</v>
      </c>
      <c r="E72" s="2">
        <f t="shared" si="14"/>
        <v>0</v>
      </c>
      <c r="F72" s="2">
        <f t="shared" si="14"/>
        <v>0</v>
      </c>
      <c r="G72" s="2">
        <f>MAX(G69:G71)-MIN(G69:G71)</f>
        <v>0</v>
      </c>
      <c r="H72" s="2">
        <f t="shared" si="14"/>
        <v>0</v>
      </c>
      <c r="I72" s="2">
        <f t="shared" si="14"/>
        <v>0</v>
      </c>
      <c r="J72" s="2">
        <f t="shared" si="14"/>
        <v>0</v>
      </c>
      <c r="K72" s="2">
        <f t="shared" si="14"/>
        <v>0</v>
      </c>
      <c r="L72" s="2">
        <f t="shared" si="14"/>
        <v>0</v>
      </c>
      <c r="M72" s="2">
        <f t="shared" si="14"/>
        <v>0</v>
      </c>
      <c r="N72" s="2">
        <f t="shared" si="14"/>
        <v>4</v>
      </c>
      <c r="O72" s="2">
        <f t="shared" si="14"/>
        <v>0</v>
      </c>
      <c r="P72" s="2">
        <f t="shared" si="14"/>
        <v>0</v>
      </c>
      <c r="Q72" s="2">
        <f t="shared" si="14"/>
        <v>0</v>
      </c>
      <c r="R72" s="2">
        <f t="shared" si="14"/>
        <v>0</v>
      </c>
      <c r="S72" s="2">
        <f t="shared" si="14"/>
        <v>0</v>
      </c>
      <c r="T72" s="2">
        <f t="shared" si="14"/>
        <v>13</v>
      </c>
      <c r="U72" s="2">
        <f t="shared" si="14"/>
        <v>0</v>
      </c>
      <c r="V72" s="2">
        <f t="shared" si="14"/>
        <v>18</v>
      </c>
      <c r="W72" s="2">
        <f t="shared" si="14"/>
        <v>10</v>
      </c>
      <c r="X72" s="2">
        <f t="shared" si="14"/>
        <v>0</v>
      </c>
      <c r="Y72" s="2">
        <f t="shared" si="14"/>
        <v>0</v>
      </c>
      <c r="Z72" s="2">
        <f t="shared" si="14"/>
        <v>0</v>
      </c>
      <c r="AA72" s="2">
        <f t="shared" si="14"/>
        <v>0</v>
      </c>
      <c r="AB72" s="2">
        <f t="shared" si="14"/>
        <v>0</v>
      </c>
      <c r="AC72" s="2">
        <f t="shared" si="14"/>
        <v>12</v>
      </c>
      <c r="AD72" s="2">
        <f t="shared" si="14"/>
        <v>0</v>
      </c>
      <c r="AE72" s="2">
        <f t="shared" si="14"/>
        <v>0</v>
      </c>
      <c r="AF72" s="2">
        <f t="shared" si="14"/>
        <v>8</v>
      </c>
      <c r="AG72" s="2">
        <f t="shared" si="14"/>
        <v>16</v>
      </c>
      <c r="AH72" s="2">
        <f t="shared" si="14"/>
        <v>0</v>
      </c>
      <c r="AI72" s="2">
        <f t="shared" si="14"/>
        <v>0</v>
      </c>
      <c r="AJ72" s="2">
        <f t="shared" si="14"/>
        <v>12</v>
      </c>
      <c r="AK72" s="2">
        <f t="shared" si="14"/>
        <v>16</v>
      </c>
      <c r="AL72" s="2">
        <f t="shared" si="14"/>
        <v>22</v>
      </c>
      <c r="AM72" s="2">
        <f t="shared" si="14"/>
        <v>0</v>
      </c>
      <c r="AN72" s="2">
        <f t="shared" si="14"/>
        <v>0</v>
      </c>
      <c r="AO72" s="2">
        <f t="shared" si="14"/>
        <v>8</v>
      </c>
      <c r="AP72" s="2">
        <f t="shared" si="14"/>
        <v>0</v>
      </c>
      <c r="AQ72" s="2">
        <f t="shared" si="14"/>
        <v>0</v>
      </c>
      <c r="AR72" s="2">
        <f t="shared" si="14"/>
        <v>0</v>
      </c>
      <c r="AS72" s="2">
        <f t="shared" si="14"/>
        <v>0</v>
      </c>
      <c r="AT72" s="2">
        <f t="shared" si="14"/>
        <v>0</v>
      </c>
      <c r="AU72" s="2">
        <f t="shared" si="14"/>
        <v>0</v>
      </c>
      <c r="AV72" s="2">
        <f t="shared" si="14"/>
        <v>0</v>
      </c>
      <c r="AW72" s="2">
        <f t="shared" si="14"/>
        <v>0</v>
      </c>
      <c r="AX72" s="2">
        <f t="shared" si="14"/>
        <v>0</v>
      </c>
      <c r="AY72" s="2">
        <f t="shared" si="14"/>
        <v>0</v>
      </c>
      <c r="AZ72" s="2">
        <f t="shared" si="14"/>
        <v>0</v>
      </c>
      <c r="BA72" s="2">
        <f t="shared" si="14"/>
        <v>0</v>
      </c>
      <c r="BB72" s="2">
        <f t="shared" si="14"/>
        <v>0</v>
      </c>
      <c r="BC72" s="2">
        <f t="shared" si="14"/>
        <v>0</v>
      </c>
      <c r="BD72" s="2">
        <f t="shared" si="14"/>
        <v>0</v>
      </c>
      <c r="BE72" s="2">
        <f t="shared" si="14"/>
        <v>0</v>
      </c>
      <c r="BF72" s="2">
        <f t="shared" si="14"/>
        <v>0</v>
      </c>
      <c r="BG72" s="2">
        <f t="shared" si="14"/>
        <v>0</v>
      </c>
      <c r="BH72" s="2">
        <f t="shared" si="14"/>
        <v>0</v>
      </c>
      <c r="BI72" s="2">
        <f t="shared" si="14"/>
        <v>0</v>
      </c>
      <c r="BJ72" s="2">
        <f t="shared" si="6"/>
        <v>0</v>
      </c>
      <c r="BK72" s="2">
        <f t="shared" si="7"/>
        <v>22</v>
      </c>
      <c r="BL72" s="2">
        <f t="shared" si="8"/>
        <v>22</v>
      </c>
    </row>
    <row r="73" spans="1:64">
      <c r="A73" s="1">
        <v>9.8000000000000007</v>
      </c>
      <c r="B73" s="2">
        <v>-566</v>
      </c>
      <c r="N73" s="2">
        <v>-566</v>
      </c>
      <c r="T73" s="2">
        <v>-560</v>
      </c>
      <c r="V73" s="2">
        <v>-566</v>
      </c>
      <c r="W73" s="2">
        <v>-562</v>
      </c>
      <c r="AC73" s="2">
        <v>-567</v>
      </c>
      <c r="AF73" s="2">
        <v>-564</v>
      </c>
      <c r="AG73" s="2">
        <v>-568</v>
      </c>
      <c r="AJ73" s="2">
        <v>-566</v>
      </c>
      <c r="AK73" s="2">
        <v>-564</v>
      </c>
      <c r="AL73" s="2">
        <v>-568</v>
      </c>
      <c r="AO73" s="2">
        <v>-570</v>
      </c>
      <c r="BJ73" s="2">
        <f t="shared" si="6"/>
        <v>-570</v>
      </c>
      <c r="BK73" s="2">
        <f t="shared" si="7"/>
        <v>-560</v>
      </c>
      <c r="BL73" s="2">
        <f t="shared" si="8"/>
        <v>10</v>
      </c>
    </row>
    <row r="74" spans="1:64">
      <c r="A74" s="1">
        <v>11.5</v>
      </c>
      <c r="B74" s="2">
        <v>-550</v>
      </c>
      <c r="N74" s="2">
        <v>-551</v>
      </c>
      <c r="T74" s="2">
        <v>-550</v>
      </c>
      <c r="V74" s="2">
        <v>-550</v>
      </c>
      <c r="W74" s="2">
        <v>-554</v>
      </c>
      <c r="AC74" s="2">
        <v>-548</v>
      </c>
      <c r="AF74" s="2">
        <v>-552</v>
      </c>
      <c r="AG74" s="2">
        <v>-558</v>
      </c>
      <c r="AJ74" s="2">
        <v>-550</v>
      </c>
      <c r="AK74" s="2">
        <v>-552</v>
      </c>
      <c r="AL74" s="2">
        <v>-554</v>
      </c>
      <c r="AO74" s="2">
        <v>-550</v>
      </c>
      <c r="BJ74" s="2">
        <f t="shared" si="6"/>
        <v>-558</v>
      </c>
      <c r="BK74" s="2">
        <f t="shared" si="7"/>
        <v>-548</v>
      </c>
      <c r="BL74" s="2">
        <f t="shared" si="8"/>
        <v>10</v>
      </c>
    </row>
    <row r="75" spans="1:64">
      <c r="A75" s="1">
        <v>14.1</v>
      </c>
      <c r="B75" s="2">
        <v>-564</v>
      </c>
      <c r="N75" s="2">
        <v>-555</v>
      </c>
      <c r="T75" s="2">
        <v>-552</v>
      </c>
      <c r="V75" s="2">
        <v>-558</v>
      </c>
      <c r="W75" s="2">
        <v>-564</v>
      </c>
      <c r="AC75" s="2">
        <v>-558</v>
      </c>
      <c r="AF75" s="2">
        <v>-556</v>
      </c>
      <c r="AG75" s="2">
        <v>-558</v>
      </c>
      <c r="AJ75" s="2">
        <v>-554</v>
      </c>
      <c r="AK75" s="2">
        <v>-562</v>
      </c>
      <c r="AL75" s="2">
        <v>-562</v>
      </c>
      <c r="AO75" s="2">
        <v>-556</v>
      </c>
      <c r="BJ75" s="2">
        <f t="shared" si="6"/>
        <v>-564</v>
      </c>
      <c r="BK75" s="2">
        <f t="shared" si="7"/>
        <v>-552</v>
      </c>
      <c r="BL75" s="2">
        <f t="shared" si="8"/>
        <v>12</v>
      </c>
    </row>
    <row r="76" spans="1:64">
      <c r="A76" s="1" t="s">
        <v>13</v>
      </c>
      <c r="B76" s="2">
        <f t="shared" ref="B76:BI76" si="15">MAX(B73:B75)-MIN(B73:B75)</f>
        <v>16</v>
      </c>
      <c r="C76" s="2">
        <f t="shared" si="15"/>
        <v>0</v>
      </c>
      <c r="D76" s="2">
        <f t="shared" si="15"/>
        <v>0</v>
      </c>
      <c r="E76" s="2">
        <f t="shared" si="15"/>
        <v>0</v>
      </c>
      <c r="F76" s="2">
        <f t="shared" si="15"/>
        <v>0</v>
      </c>
      <c r="G76" s="2">
        <f>MAX(G73:G75)-MIN(G73:G75)</f>
        <v>0</v>
      </c>
      <c r="H76" s="2">
        <f t="shared" si="15"/>
        <v>0</v>
      </c>
      <c r="I76" s="2">
        <f t="shared" si="15"/>
        <v>0</v>
      </c>
      <c r="J76" s="2">
        <f t="shared" si="15"/>
        <v>0</v>
      </c>
      <c r="K76" s="2">
        <f t="shared" si="15"/>
        <v>0</v>
      </c>
      <c r="L76" s="2">
        <f t="shared" si="15"/>
        <v>0</v>
      </c>
      <c r="M76" s="2">
        <f t="shared" si="15"/>
        <v>0</v>
      </c>
      <c r="N76" s="2">
        <f t="shared" si="15"/>
        <v>15</v>
      </c>
      <c r="O76" s="2">
        <f t="shared" si="15"/>
        <v>0</v>
      </c>
      <c r="P76" s="2">
        <f t="shared" si="15"/>
        <v>0</v>
      </c>
      <c r="Q76" s="2">
        <f t="shared" si="15"/>
        <v>0</v>
      </c>
      <c r="R76" s="2">
        <f t="shared" si="15"/>
        <v>0</v>
      </c>
      <c r="S76" s="2">
        <f t="shared" si="15"/>
        <v>0</v>
      </c>
      <c r="T76" s="2">
        <f t="shared" si="15"/>
        <v>10</v>
      </c>
      <c r="U76" s="2">
        <f t="shared" si="15"/>
        <v>0</v>
      </c>
      <c r="V76" s="2">
        <f t="shared" si="15"/>
        <v>16</v>
      </c>
      <c r="W76" s="2">
        <f t="shared" si="15"/>
        <v>10</v>
      </c>
      <c r="X76" s="2">
        <f t="shared" si="15"/>
        <v>0</v>
      </c>
      <c r="Y76" s="2">
        <f t="shared" si="15"/>
        <v>0</v>
      </c>
      <c r="Z76" s="2">
        <f t="shared" si="15"/>
        <v>0</v>
      </c>
      <c r="AA76" s="2">
        <f t="shared" si="15"/>
        <v>0</v>
      </c>
      <c r="AB76" s="2">
        <f t="shared" si="15"/>
        <v>0</v>
      </c>
      <c r="AC76" s="2">
        <f t="shared" si="15"/>
        <v>19</v>
      </c>
      <c r="AD76" s="2">
        <f t="shared" si="15"/>
        <v>0</v>
      </c>
      <c r="AE76" s="2">
        <f t="shared" si="15"/>
        <v>0</v>
      </c>
      <c r="AF76" s="2">
        <f t="shared" si="15"/>
        <v>12</v>
      </c>
      <c r="AG76" s="2">
        <f t="shared" si="15"/>
        <v>10</v>
      </c>
      <c r="AH76" s="2">
        <f t="shared" si="15"/>
        <v>0</v>
      </c>
      <c r="AI76" s="2">
        <f t="shared" si="15"/>
        <v>0</v>
      </c>
      <c r="AJ76" s="2">
        <f t="shared" si="15"/>
        <v>16</v>
      </c>
      <c r="AK76" s="2">
        <f t="shared" si="15"/>
        <v>12</v>
      </c>
      <c r="AL76" s="2">
        <f t="shared" si="15"/>
        <v>14</v>
      </c>
      <c r="AM76" s="2">
        <f t="shared" si="15"/>
        <v>0</v>
      </c>
      <c r="AN76" s="2">
        <f t="shared" si="15"/>
        <v>0</v>
      </c>
      <c r="AO76" s="2">
        <f t="shared" si="15"/>
        <v>20</v>
      </c>
      <c r="AP76" s="2">
        <f t="shared" si="15"/>
        <v>0</v>
      </c>
      <c r="AQ76" s="2">
        <f t="shared" si="15"/>
        <v>0</v>
      </c>
      <c r="AR76" s="2">
        <f t="shared" si="15"/>
        <v>0</v>
      </c>
      <c r="AS76" s="2">
        <f t="shared" si="15"/>
        <v>0</v>
      </c>
      <c r="AT76" s="2">
        <f t="shared" si="15"/>
        <v>0</v>
      </c>
      <c r="AU76" s="2">
        <f t="shared" si="15"/>
        <v>0</v>
      </c>
      <c r="AV76" s="2">
        <f t="shared" si="15"/>
        <v>0</v>
      </c>
      <c r="AW76" s="2">
        <f t="shared" si="15"/>
        <v>0</v>
      </c>
      <c r="AX76" s="5">
        <f t="shared" si="15"/>
        <v>0</v>
      </c>
      <c r="AY76" s="2">
        <f t="shared" si="15"/>
        <v>0</v>
      </c>
      <c r="AZ76" s="2">
        <f t="shared" si="15"/>
        <v>0</v>
      </c>
      <c r="BA76" s="2">
        <f t="shared" si="15"/>
        <v>0</v>
      </c>
      <c r="BB76" s="2">
        <f t="shared" si="15"/>
        <v>0</v>
      </c>
      <c r="BC76" s="2">
        <f t="shared" si="15"/>
        <v>0</v>
      </c>
      <c r="BD76" s="2">
        <f t="shared" si="15"/>
        <v>0</v>
      </c>
      <c r="BE76" s="2">
        <f t="shared" si="15"/>
        <v>0</v>
      </c>
      <c r="BF76" s="2">
        <f t="shared" si="15"/>
        <v>0</v>
      </c>
      <c r="BG76" s="2">
        <f t="shared" si="15"/>
        <v>0</v>
      </c>
      <c r="BH76" s="2">
        <f t="shared" si="15"/>
        <v>0</v>
      </c>
      <c r="BI76" s="2">
        <f t="shared" si="15"/>
        <v>0</v>
      </c>
      <c r="BJ76" s="2">
        <f t="shared" si="6"/>
        <v>0</v>
      </c>
      <c r="BK76" s="2">
        <f t="shared" si="7"/>
        <v>20</v>
      </c>
      <c r="BL76" s="2">
        <f t="shared" si="8"/>
        <v>20</v>
      </c>
    </row>
    <row r="77" spans="1:64">
      <c r="A77" s="1">
        <v>14.2</v>
      </c>
      <c r="B77" s="2">
        <v>-560</v>
      </c>
      <c r="N77" s="2">
        <v>-564</v>
      </c>
      <c r="T77" s="2">
        <v>-556</v>
      </c>
      <c r="V77" s="2">
        <v>-558</v>
      </c>
      <c r="W77" s="2">
        <v>-564</v>
      </c>
      <c r="AC77" s="2">
        <v>-560</v>
      </c>
      <c r="AF77" s="2">
        <v>-556</v>
      </c>
      <c r="AG77" s="2">
        <v>-564</v>
      </c>
      <c r="AJ77" s="2">
        <v>-564</v>
      </c>
      <c r="AK77" s="2">
        <v>-560</v>
      </c>
      <c r="AL77" s="2">
        <v>-562</v>
      </c>
      <c r="AO77" s="2">
        <v>-556</v>
      </c>
      <c r="BJ77" s="2">
        <f t="shared" si="6"/>
        <v>-564</v>
      </c>
      <c r="BK77" s="2">
        <f t="shared" si="7"/>
        <v>-556</v>
      </c>
      <c r="BL77" s="2">
        <f t="shared" si="8"/>
        <v>8</v>
      </c>
    </row>
    <row r="78" spans="1:64">
      <c r="A78" s="1">
        <v>16.600000000000001</v>
      </c>
      <c r="B78" s="2">
        <v>-562</v>
      </c>
      <c r="N78" s="2">
        <v>-554</v>
      </c>
      <c r="T78" s="2">
        <v>-554</v>
      </c>
      <c r="V78" s="2">
        <v>-558</v>
      </c>
      <c r="W78" s="2">
        <v>-566</v>
      </c>
      <c r="AC78" s="2">
        <v>-564</v>
      </c>
      <c r="AF78" s="2">
        <v>-560</v>
      </c>
      <c r="AG78" s="2">
        <v>-562</v>
      </c>
      <c r="AJ78" s="2">
        <v>-564</v>
      </c>
      <c r="AK78" s="2">
        <v>-564</v>
      </c>
      <c r="AL78" s="2">
        <v>-558</v>
      </c>
      <c r="AO78" s="2">
        <v>-556</v>
      </c>
      <c r="BJ78" s="2">
        <f t="shared" si="6"/>
        <v>-566</v>
      </c>
      <c r="BK78" s="2">
        <f t="shared" si="7"/>
        <v>-554</v>
      </c>
      <c r="BL78" s="2">
        <f t="shared" si="8"/>
        <v>12</v>
      </c>
    </row>
    <row r="79" spans="1:64">
      <c r="A79" s="1">
        <v>20.6</v>
      </c>
      <c r="B79" s="2">
        <v>-554</v>
      </c>
      <c r="N79" s="2">
        <v>-550</v>
      </c>
      <c r="T79" s="2">
        <v>-548</v>
      </c>
      <c r="V79" s="2">
        <v>-554</v>
      </c>
      <c r="W79" s="2">
        <v>-560</v>
      </c>
      <c r="AC79" s="2">
        <v>-556</v>
      </c>
      <c r="AF79" s="2">
        <v>-558</v>
      </c>
      <c r="AG79" s="2">
        <v>-558</v>
      </c>
      <c r="AJ79" s="2">
        <v>-558</v>
      </c>
      <c r="AK79" s="2">
        <v>-557</v>
      </c>
      <c r="AL79" s="2">
        <v>-558</v>
      </c>
      <c r="AO79" s="2">
        <v>-562</v>
      </c>
      <c r="BJ79" s="2">
        <f t="shared" si="6"/>
        <v>-562</v>
      </c>
      <c r="BK79" s="2">
        <f t="shared" si="7"/>
        <v>-548</v>
      </c>
      <c r="BL79" s="2">
        <f t="shared" si="8"/>
        <v>14</v>
      </c>
    </row>
    <row r="80" spans="1:64">
      <c r="A80" s="1" t="s">
        <v>14</v>
      </c>
      <c r="B80" s="2">
        <f t="shared" ref="B80:BI80" si="16">MAX(B77:B79)-MIN(B77:B79)</f>
        <v>8</v>
      </c>
      <c r="C80" s="2">
        <f t="shared" si="16"/>
        <v>0</v>
      </c>
      <c r="D80" s="2">
        <f t="shared" si="16"/>
        <v>0</v>
      </c>
      <c r="E80" s="2">
        <f t="shared" si="16"/>
        <v>0</v>
      </c>
      <c r="F80" s="2">
        <f t="shared" si="16"/>
        <v>0</v>
      </c>
      <c r="G80" s="2">
        <f>MAX(G77:G79)-MIN(G77:G79)</f>
        <v>0</v>
      </c>
      <c r="H80" s="2">
        <f t="shared" si="16"/>
        <v>0</v>
      </c>
      <c r="I80" s="2">
        <f t="shared" si="16"/>
        <v>0</v>
      </c>
      <c r="J80" s="2">
        <f t="shared" si="16"/>
        <v>0</v>
      </c>
      <c r="K80" s="2">
        <f t="shared" si="16"/>
        <v>0</v>
      </c>
      <c r="L80" s="2">
        <f t="shared" si="16"/>
        <v>0</v>
      </c>
      <c r="M80" s="2">
        <f t="shared" si="16"/>
        <v>0</v>
      </c>
      <c r="N80" s="2">
        <f t="shared" si="16"/>
        <v>14</v>
      </c>
      <c r="O80" s="2">
        <f t="shared" si="16"/>
        <v>0</v>
      </c>
      <c r="P80" s="2">
        <f t="shared" si="16"/>
        <v>0</v>
      </c>
      <c r="Q80" s="2">
        <f t="shared" si="16"/>
        <v>0</v>
      </c>
      <c r="R80" s="2">
        <f t="shared" si="16"/>
        <v>0</v>
      </c>
      <c r="S80" s="2">
        <f t="shared" si="16"/>
        <v>0</v>
      </c>
      <c r="T80" s="2">
        <f t="shared" si="16"/>
        <v>8</v>
      </c>
      <c r="U80" s="2">
        <f t="shared" si="16"/>
        <v>0</v>
      </c>
      <c r="V80" s="2">
        <f t="shared" si="16"/>
        <v>4</v>
      </c>
      <c r="W80" s="2">
        <f t="shared" si="16"/>
        <v>6</v>
      </c>
      <c r="X80" s="2">
        <f t="shared" si="16"/>
        <v>0</v>
      </c>
      <c r="Y80" s="2">
        <f t="shared" si="16"/>
        <v>0</v>
      </c>
      <c r="Z80" s="2">
        <f t="shared" si="16"/>
        <v>0</v>
      </c>
      <c r="AA80" s="2">
        <f t="shared" si="16"/>
        <v>0</v>
      </c>
      <c r="AB80" s="2">
        <f t="shared" si="16"/>
        <v>0</v>
      </c>
      <c r="AC80" s="2">
        <f t="shared" si="16"/>
        <v>8</v>
      </c>
      <c r="AD80" s="2">
        <f t="shared" si="16"/>
        <v>0</v>
      </c>
      <c r="AE80" s="2">
        <f t="shared" si="16"/>
        <v>0</v>
      </c>
      <c r="AF80" s="2">
        <f t="shared" si="16"/>
        <v>4</v>
      </c>
      <c r="AG80" s="2">
        <f t="shared" si="16"/>
        <v>6</v>
      </c>
      <c r="AH80" s="2">
        <f t="shared" si="16"/>
        <v>0</v>
      </c>
      <c r="AI80" s="2">
        <f t="shared" si="16"/>
        <v>0</v>
      </c>
      <c r="AJ80" s="2">
        <f t="shared" si="16"/>
        <v>6</v>
      </c>
      <c r="AK80" s="2">
        <f t="shared" si="16"/>
        <v>7</v>
      </c>
      <c r="AL80" s="2">
        <f t="shared" si="16"/>
        <v>4</v>
      </c>
      <c r="AM80" s="2">
        <f t="shared" si="16"/>
        <v>0</v>
      </c>
      <c r="AN80" s="2">
        <f t="shared" si="16"/>
        <v>0</v>
      </c>
      <c r="AO80" s="2">
        <f t="shared" si="16"/>
        <v>6</v>
      </c>
      <c r="AP80" s="2">
        <f t="shared" si="16"/>
        <v>0</v>
      </c>
      <c r="AQ80" s="2">
        <f t="shared" si="16"/>
        <v>0</v>
      </c>
      <c r="AR80" s="2">
        <f t="shared" si="16"/>
        <v>0</v>
      </c>
      <c r="AS80" s="2">
        <f t="shared" si="16"/>
        <v>0</v>
      </c>
      <c r="AT80" s="2">
        <f t="shared" si="16"/>
        <v>0</v>
      </c>
      <c r="AU80" s="2">
        <f t="shared" si="16"/>
        <v>0</v>
      </c>
      <c r="AV80" s="2">
        <f t="shared" si="16"/>
        <v>0</v>
      </c>
      <c r="AW80" s="2">
        <f t="shared" si="16"/>
        <v>0</v>
      </c>
      <c r="AX80" s="2">
        <f t="shared" si="16"/>
        <v>0</v>
      </c>
      <c r="AY80" s="2">
        <f t="shared" si="16"/>
        <v>0</v>
      </c>
      <c r="AZ80" s="2">
        <f t="shared" si="16"/>
        <v>0</v>
      </c>
      <c r="BA80" s="2">
        <f t="shared" si="16"/>
        <v>0</v>
      </c>
      <c r="BB80" s="2">
        <f t="shared" si="16"/>
        <v>0</v>
      </c>
      <c r="BC80" s="2">
        <f t="shared" si="16"/>
        <v>0</v>
      </c>
      <c r="BD80" s="2">
        <f t="shared" si="16"/>
        <v>0</v>
      </c>
      <c r="BE80" s="2">
        <f t="shared" si="16"/>
        <v>0</v>
      </c>
      <c r="BF80" s="2">
        <f t="shared" si="16"/>
        <v>0</v>
      </c>
      <c r="BG80" s="2">
        <f t="shared" si="16"/>
        <v>0</v>
      </c>
      <c r="BH80" s="2">
        <f t="shared" si="16"/>
        <v>0</v>
      </c>
      <c r="BI80" s="2">
        <f t="shared" si="16"/>
        <v>0</v>
      </c>
      <c r="BJ80" s="2">
        <f t="shared" si="6"/>
        <v>0</v>
      </c>
      <c r="BK80" s="2">
        <f t="shared" si="7"/>
        <v>14</v>
      </c>
      <c r="BL80" s="2">
        <f t="shared" si="8"/>
        <v>14</v>
      </c>
    </row>
    <row r="81" spans="1:64">
      <c r="A81" s="1">
        <v>20.7</v>
      </c>
      <c r="B81" s="2">
        <v>-556</v>
      </c>
      <c r="N81" s="2">
        <v>-554</v>
      </c>
      <c r="T81" s="2">
        <v>-552</v>
      </c>
      <c r="V81" s="2">
        <v>-558</v>
      </c>
      <c r="W81" s="2">
        <v>-562</v>
      </c>
      <c r="AC81" s="2">
        <v>-564</v>
      </c>
      <c r="AF81" s="2">
        <v>-554</v>
      </c>
      <c r="AG81" s="2">
        <v>-560</v>
      </c>
      <c r="AJ81" s="2">
        <v>-558</v>
      </c>
      <c r="AK81" s="2">
        <v>-560</v>
      </c>
      <c r="AL81" s="2">
        <v>-560</v>
      </c>
      <c r="AO81" s="2">
        <v>-554</v>
      </c>
      <c r="BJ81" s="2">
        <f t="shared" si="6"/>
        <v>-564</v>
      </c>
      <c r="BK81" s="2">
        <f t="shared" si="7"/>
        <v>-552</v>
      </c>
      <c r="BL81" s="2">
        <f t="shared" si="8"/>
        <v>12</v>
      </c>
    </row>
    <row r="82" spans="1:64">
      <c r="A82" s="1">
        <v>25</v>
      </c>
      <c r="B82" s="2">
        <v>-564</v>
      </c>
      <c r="N82" s="2">
        <v>-556</v>
      </c>
      <c r="T82" s="2">
        <v>-561</v>
      </c>
      <c r="V82" s="2">
        <v>-566</v>
      </c>
      <c r="W82" s="2">
        <v>-566</v>
      </c>
      <c r="AC82" s="2">
        <v>-562</v>
      </c>
      <c r="AF82" s="2">
        <v>-558</v>
      </c>
      <c r="AG82" s="2">
        <v>-566</v>
      </c>
      <c r="AJ82" s="2">
        <v>-566</v>
      </c>
      <c r="AK82" s="2">
        <v>-560</v>
      </c>
      <c r="AL82" s="2">
        <v>-568</v>
      </c>
      <c r="AO82" s="2">
        <v>-566</v>
      </c>
      <c r="BJ82" s="2">
        <f t="shared" si="6"/>
        <v>-568</v>
      </c>
      <c r="BK82" s="2">
        <f t="shared" si="7"/>
        <v>-556</v>
      </c>
      <c r="BL82" s="2">
        <f t="shared" si="8"/>
        <v>12</v>
      </c>
    </row>
    <row r="83" spans="1:64">
      <c r="A83" s="1">
        <v>30</v>
      </c>
      <c r="B83" s="2">
        <v>-556</v>
      </c>
      <c r="N83" s="2">
        <v>-554</v>
      </c>
      <c r="T83" s="2">
        <v>-552</v>
      </c>
      <c r="V83" s="2">
        <v>-558</v>
      </c>
      <c r="W83" s="2">
        <v>-558</v>
      </c>
      <c r="AC83" s="2">
        <v>-560</v>
      </c>
      <c r="AF83" s="2">
        <v>-552</v>
      </c>
      <c r="AG83" s="2">
        <v>-558</v>
      </c>
      <c r="AJ83" s="2">
        <v>-556</v>
      </c>
      <c r="AK83" s="2">
        <v>-552</v>
      </c>
      <c r="AL83" s="2">
        <v>-558</v>
      </c>
      <c r="AO83" s="2">
        <v>-556</v>
      </c>
      <c r="BJ83" s="2">
        <f t="shared" si="6"/>
        <v>-560</v>
      </c>
      <c r="BK83" s="2">
        <f t="shared" si="7"/>
        <v>-552</v>
      </c>
      <c r="BL83" s="2">
        <f t="shared" si="8"/>
        <v>8</v>
      </c>
    </row>
    <row r="84" spans="1:64">
      <c r="A84" s="1" t="s">
        <v>15</v>
      </c>
      <c r="B84" s="2">
        <f t="shared" ref="B84:BI84" si="17">MAX(B81:B83)-MIN(B81:B83)</f>
        <v>8</v>
      </c>
      <c r="C84" s="2">
        <f t="shared" si="17"/>
        <v>0</v>
      </c>
      <c r="D84" s="2">
        <f t="shared" si="17"/>
        <v>0</v>
      </c>
      <c r="E84" s="2">
        <f t="shared" si="17"/>
        <v>0</v>
      </c>
      <c r="F84" s="2">
        <f t="shared" si="17"/>
        <v>0</v>
      </c>
      <c r="G84" s="2">
        <f>MAX(G81:G83)-MIN(G81:G83)</f>
        <v>0</v>
      </c>
      <c r="H84" s="2">
        <f t="shared" si="17"/>
        <v>0</v>
      </c>
      <c r="I84" s="2">
        <f t="shared" si="17"/>
        <v>0</v>
      </c>
      <c r="J84" s="2">
        <f t="shared" si="17"/>
        <v>0</v>
      </c>
      <c r="K84" s="2">
        <f t="shared" si="17"/>
        <v>0</v>
      </c>
      <c r="L84" s="2">
        <f t="shared" si="17"/>
        <v>0</v>
      </c>
      <c r="M84" s="2">
        <f t="shared" si="17"/>
        <v>0</v>
      </c>
      <c r="N84" s="2">
        <f t="shared" si="17"/>
        <v>2</v>
      </c>
      <c r="O84" s="2">
        <f t="shared" si="17"/>
        <v>0</v>
      </c>
      <c r="P84" s="2">
        <f t="shared" si="17"/>
        <v>0</v>
      </c>
      <c r="Q84" s="2">
        <f t="shared" si="17"/>
        <v>0</v>
      </c>
      <c r="R84" s="2">
        <f t="shared" si="17"/>
        <v>0</v>
      </c>
      <c r="S84" s="2">
        <f t="shared" si="17"/>
        <v>0</v>
      </c>
      <c r="T84" s="2">
        <f t="shared" si="17"/>
        <v>9</v>
      </c>
      <c r="U84" s="2">
        <f t="shared" si="17"/>
        <v>0</v>
      </c>
      <c r="V84" s="2">
        <f t="shared" si="17"/>
        <v>8</v>
      </c>
      <c r="W84" s="2">
        <f t="shared" si="17"/>
        <v>8</v>
      </c>
      <c r="X84" s="2">
        <f t="shared" si="17"/>
        <v>0</v>
      </c>
      <c r="Y84" s="2">
        <f t="shared" si="17"/>
        <v>0</v>
      </c>
      <c r="Z84" s="2">
        <f t="shared" si="17"/>
        <v>0</v>
      </c>
      <c r="AA84" s="2">
        <f t="shared" si="17"/>
        <v>0</v>
      </c>
      <c r="AB84" s="2">
        <f t="shared" si="17"/>
        <v>0</v>
      </c>
      <c r="AC84" s="2">
        <f t="shared" si="17"/>
        <v>4</v>
      </c>
      <c r="AD84" s="2">
        <f t="shared" si="17"/>
        <v>0</v>
      </c>
      <c r="AE84" s="2">
        <f t="shared" si="17"/>
        <v>0</v>
      </c>
      <c r="AF84" s="2">
        <f t="shared" si="17"/>
        <v>6</v>
      </c>
      <c r="AG84" s="2">
        <f t="shared" si="17"/>
        <v>8</v>
      </c>
      <c r="AH84" s="2">
        <f t="shared" si="17"/>
        <v>0</v>
      </c>
      <c r="AI84" s="2">
        <f t="shared" si="17"/>
        <v>0</v>
      </c>
      <c r="AJ84" s="2">
        <f t="shared" si="17"/>
        <v>10</v>
      </c>
      <c r="AK84" s="2">
        <f t="shared" si="17"/>
        <v>8</v>
      </c>
      <c r="AL84" s="2">
        <f t="shared" si="17"/>
        <v>10</v>
      </c>
      <c r="AM84" s="2">
        <f t="shared" si="17"/>
        <v>0</v>
      </c>
      <c r="AN84" s="2">
        <f t="shared" si="17"/>
        <v>0</v>
      </c>
      <c r="AO84" s="2">
        <f t="shared" si="17"/>
        <v>12</v>
      </c>
      <c r="AP84" s="2">
        <f t="shared" si="17"/>
        <v>0</v>
      </c>
      <c r="AQ84" s="2">
        <f t="shared" si="17"/>
        <v>0</v>
      </c>
      <c r="AR84" s="2">
        <f t="shared" si="17"/>
        <v>0</v>
      </c>
      <c r="AS84" s="2">
        <f t="shared" si="17"/>
        <v>0</v>
      </c>
      <c r="AT84" s="2">
        <f t="shared" si="17"/>
        <v>0</v>
      </c>
      <c r="AU84" s="2">
        <f t="shared" si="17"/>
        <v>0</v>
      </c>
      <c r="AV84" s="2">
        <f t="shared" si="17"/>
        <v>0</v>
      </c>
      <c r="AW84" s="2">
        <f t="shared" si="17"/>
        <v>0</v>
      </c>
      <c r="AX84" s="2">
        <f t="shared" si="17"/>
        <v>0</v>
      </c>
      <c r="AY84" s="2">
        <f t="shared" si="17"/>
        <v>0</v>
      </c>
      <c r="AZ84" s="2">
        <f t="shared" si="17"/>
        <v>0</v>
      </c>
      <c r="BA84" s="2">
        <f t="shared" si="17"/>
        <v>0</v>
      </c>
      <c r="BB84" s="2">
        <f t="shared" si="17"/>
        <v>0</v>
      </c>
      <c r="BC84" s="2">
        <f t="shared" si="17"/>
        <v>0</v>
      </c>
      <c r="BD84" s="2">
        <f t="shared" si="17"/>
        <v>0</v>
      </c>
      <c r="BE84" s="2">
        <f t="shared" si="17"/>
        <v>0</v>
      </c>
      <c r="BF84" s="2">
        <f t="shared" si="17"/>
        <v>0</v>
      </c>
      <c r="BG84" s="2">
        <f t="shared" si="17"/>
        <v>0</v>
      </c>
      <c r="BH84" s="2">
        <f t="shared" si="17"/>
        <v>0</v>
      </c>
      <c r="BI84" s="2">
        <f t="shared" si="17"/>
        <v>0</v>
      </c>
      <c r="BJ84" s="2">
        <f t="shared" si="6"/>
        <v>0</v>
      </c>
      <c r="BK84" s="2">
        <f t="shared" si="7"/>
        <v>12</v>
      </c>
      <c r="BL84" s="2">
        <f t="shared" si="8"/>
        <v>12</v>
      </c>
    </row>
    <row r="85" spans="1:64">
      <c r="A85" s="1">
        <v>88</v>
      </c>
      <c r="B85" s="2">
        <v>-6129</v>
      </c>
      <c r="N85" s="2">
        <v>-6111</v>
      </c>
      <c r="T85" s="2">
        <v>-5938</v>
      </c>
      <c r="V85" s="2">
        <v>-6077</v>
      </c>
      <c r="W85" s="2">
        <v>-6054</v>
      </c>
      <c r="AC85" s="2">
        <v>-6195</v>
      </c>
      <c r="AF85" s="2">
        <v>-6126</v>
      </c>
      <c r="AG85" s="2">
        <v>-6011</v>
      </c>
      <c r="AJ85" s="2">
        <v>-6089</v>
      </c>
      <c r="AK85" s="2">
        <v>-6223</v>
      </c>
      <c r="AL85" s="2">
        <v>-5826</v>
      </c>
      <c r="AO85" s="2">
        <v>-6201</v>
      </c>
      <c r="BJ85" s="2">
        <f t="shared" si="6"/>
        <v>-6223</v>
      </c>
      <c r="BK85" s="2">
        <f t="shared" si="7"/>
        <v>-5826</v>
      </c>
      <c r="BL85" s="2">
        <f t="shared" si="8"/>
        <v>397</v>
      </c>
    </row>
    <row r="86" spans="1:64">
      <c r="A86" s="1">
        <v>98</v>
      </c>
      <c r="B86" s="2">
        <v>-5311</v>
      </c>
      <c r="N86" s="2">
        <v>-5434</v>
      </c>
      <c r="T86" s="2">
        <v>-5058</v>
      </c>
      <c r="V86" s="2">
        <v>-5564</v>
      </c>
      <c r="W86" s="2">
        <v>-5461</v>
      </c>
      <c r="AC86" s="2">
        <v>-5432</v>
      </c>
      <c r="AF86" s="2">
        <v>-5479</v>
      </c>
      <c r="AG86" s="2">
        <v>-5138</v>
      </c>
      <c r="AJ86" s="2">
        <v>-5304</v>
      </c>
      <c r="AK86" s="2">
        <v>-5215</v>
      </c>
      <c r="AL86" s="2">
        <v>-4828</v>
      </c>
      <c r="AO86" s="2">
        <v>-5511</v>
      </c>
      <c r="BJ86" s="2">
        <f t="shared" si="6"/>
        <v>-5564</v>
      </c>
      <c r="BK86" s="2">
        <f t="shared" si="7"/>
        <v>-4828</v>
      </c>
      <c r="BL86" s="2">
        <f t="shared" si="8"/>
        <v>736</v>
      </c>
    </row>
    <row r="87" spans="1:64">
      <c r="A87" s="1">
        <v>108</v>
      </c>
      <c r="B87" s="2">
        <v>-6000</v>
      </c>
      <c r="N87" s="2">
        <v>-6125</v>
      </c>
      <c r="T87" s="2">
        <v>-6010</v>
      </c>
      <c r="V87" s="2">
        <v>-6614</v>
      </c>
      <c r="W87" s="2">
        <v>-6105</v>
      </c>
      <c r="AC87" s="2">
        <v>-6140</v>
      </c>
      <c r="AF87" s="2">
        <v>-6379</v>
      </c>
      <c r="AG87" s="2">
        <v>-6166</v>
      </c>
      <c r="AJ87" s="2">
        <v>-6161</v>
      </c>
      <c r="AK87" s="2">
        <v>-6467</v>
      </c>
      <c r="AL87" s="2">
        <v>-6146</v>
      </c>
      <c r="AO87" s="2">
        <v>-6405</v>
      </c>
      <c r="BJ87" s="2">
        <f t="shared" si="6"/>
        <v>-6614</v>
      </c>
      <c r="BK87" s="2">
        <f t="shared" si="7"/>
        <v>-6000</v>
      </c>
      <c r="BL87" s="2">
        <f t="shared" si="8"/>
        <v>614</v>
      </c>
    </row>
    <row r="88" spans="1:64">
      <c r="A88" s="1" t="s">
        <v>16</v>
      </c>
      <c r="B88" s="2">
        <f t="shared" ref="B88:BI88" si="18">MAX(B85:B87)-MIN(B85:B87)</f>
        <v>818</v>
      </c>
      <c r="C88" s="2">
        <f t="shared" si="18"/>
        <v>0</v>
      </c>
      <c r="D88" s="2">
        <f t="shared" si="18"/>
        <v>0</v>
      </c>
      <c r="E88" s="2">
        <f t="shared" si="18"/>
        <v>0</v>
      </c>
      <c r="F88" s="2">
        <f t="shared" si="18"/>
        <v>0</v>
      </c>
      <c r="G88" s="2">
        <f t="shared" si="18"/>
        <v>0</v>
      </c>
      <c r="H88" s="2">
        <f t="shared" si="18"/>
        <v>0</v>
      </c>
      <c r="I88" s="2">
        <f t="shared" si="18"/>
        <v>0</v>
      </c>
      <c r="J88" s="2">
        <f t="shared" si="18"/>
        <v>0</v>
      </c>
      <c r="K88" s="2">
        <f t="shared" si="18"/>
        <v>0</v>
      </c>
      <c r="L88" s="2">
        <f t="shared" si="18"/>
        <v>0</v>
      </c>
      <c r="M88" s="2">
        <f t="shared" si="18"/>
        <v>0</v>
      </c>
      <c r="N88" s="2">
        <f t="shared" si="18"/>
        <v>691</v>
      </c>
      <c r="O88" s="2">
        <f t="shared" si="18"/>
        <v>0</v>
      </c>
      <c r="P88" s="2">
        <f t="shared" si="18"/>
        <v>0</v>
      </c>
      <c r="Q88" s="2">
        <f t="shared" si="18"/>
        <v>0</v>
      </c>
      <c r="R88" s="2">
        <f t="shared" si="18"/>
        <v>0</v>
      </c>
      <c r="S88" s="2">
        <f t="shared" si="18"/>
        <v>0</v>
      </c>
      <c r="T88" s="2">
        <f t="shared" si="18"/>
        <v>952</v>
      </c>
      <c r="U88" s="2">
        <f t="shared" si="18"/>
        <v>0</v>
      </c>
      <c r="V88" s="2">
        <f t="shared" si="18"/>
        <v>1050</v>
      </c>
      <c r="W88" s="2">
        <f t="shared" si="18"/>
        <v>644</v>
      </c>
      <c r="X88" s="2">
        <f t="shared" si="18"/>
        <v>0</v>
      </c>
      <c r="Y88" s="2">
        <f t="shared" si="18"/>
        <v>0</v>
      </c>
      <c r="Z88" s="2">
        <f t="shared" si="18"/>
        <v>0</v>
      </c>
      <c r="AA88" s="2">
        <f t="shared" si="18"/>
        <v>0</v>
      </c>
      <c r="AB88" s="2">
        <f t="shared" si="18"/>
        <v>0</v>
      </c>
      <c r="AC88" s="2">
        <f t="shared" si="18"/>
        <v>763</v>
      </c>
      <c r="AD88" s="2">
        <f t="shared" si="18"/>
        <v>0</v>
      </c>
      <c r="AE88" s="2">
        <f t="shared" si="18"/>
        <v>0</v>
      </c>
      <c r="AF88" s="2">
        <f t="shared" si="18"/>
        <v>900</v>
      </c>
      <c r="AG88" s="2">
        <f t="shared" si="18"/>
        <v>1028</v>
      </c>
      <c r="AH88" s="2">
        <f t="shared" si="18"/>
        <v>0</v>
      </c>
      <c r="AI88" s="2">
        <f t="shared" si="18"/>
        <v>0</v>
      </c>
      <c r="AJ88" s="2">
        <f t="shared" si="18"/>
        <v>857</v>
      </c>
      <c r="AK88" s="2">
        <f t="shared" si="18"/>
        <v>1252</v>
      </c>
      <c r="AL88" s="2">
        <f t="shared" si="18"/>
        <v>1318</v>
      </c>
      <c r="AM88" s="2">
        <f t="shared" si="18"/>
        <v>0</v>
      </c>
      <c r="AN88" s="2">
        <f t="shared" si="18"/>
        <v>0</v>
      </c>
      <c r="AO88" s="2">
        <f t="shared" si="18"/>
        <v>894</v>
      </c>
      <c r="AP88" s="2">
        <f t="shared" si="18"/>
        <v>0</v>
      </c>
      <c r="AQ88" s="2">
        <f t="shared" si="18"/>
        <v>0</v>
      </c>
      <c r="AR88" s="2">
        <f t="shared" si="18"/>
        <v>0</v>
      </c>
      <c r="AS88" s="2">
        <f t="shared" si="18"/>
        <v>0</v>
      </c>
      <c r="AT88" s="2">
        <f t="shared" si="18"/>
        <v>0</v>
      </c>
      <c r="AU88" s="2">
        <f t="shared" si="18"/>
        <v>0</v>
      </c>
      <c r="AV88" s="2">
        <f t="shared" si="18"/>
        <v>0</v>
      </c>
      <c r="AW88" s="2">
        <f t="shared" si="18"/>
        <v>0</v>
      </c>
      <c r="AX88" s="2">
        <f t="shared" si="18"/>
        <v>0</v>
      </c>
      <c r="AY88" s="2">
        <f t="shared" si="18"/>
        <v>0</v>
      </c>
      <c r="AZ88" s="2">
        <f t="shared" si="18"/>
        <v>0</v>
      </c>
      <c r="BA88" s="2">
        <f t="shared" si="18"/>
        <v>0</v>
      </c>
      <c r="BB88" s="2">
        <f t="shared" si="18"/>
        <v>0</v>
      </c>
      <c r="BC88" s="2">
        <f t="shared" si="18"/>
        <v>0</v>
      </c>
      <c r="BD88" s="2">
        <f t="shared" si="18"/>
        <v>0</v>
      </c>
      <c r="BE88" s="2">
        <f t="shared" si="18"/>
        <v>0</v>
      </c>
      <c r="BF88" s="2">
        <f t="shared" si="18"/>
        <v>0</v>
      </c>
      <c r="BG88" s="2">
        <f t="shared" si="18"/>
        <v>0</v>
      </c>
      <c r="BH88" s="2">
        <f t="shared" si="18"/>
        <v>0</v>
      </c>
      <c r="BI88" s="2">
        <f t="shared" si="18"/>
        <v>0</v>
      </c>
      <c r="BJ88" s="2">
        <f t="shared" si="6"/>
        <v>0</v>
      </c>
      <c r="BK88" s="2">
        <f t="shared" si="7"/>
        <v>1318</v>
      </c>
      <c r="BL88" s="2">
        <f t="shared" si="8"/>
        <v>1318</v>
      </c>
    </row>
    <row r="89" spans="1:64">
      <c r="A89" s="1"/>
    </row>
    <row r="90" spans="1:64">
      <c r="A90" s="1"/>
    </row>
    <row r="91" spans="1:64">
      <c r="A91" s="1"/>
    </row>
    <row r="92" spans="1:64">
      <c r="A92" s="1" t="s">
        <v>17</v>
      </c>
      <c r="B92" s="2">
        <v>1806001</v>
      </c>
      <c r="C92" s="2">
        <v>1806002</v>
      </c>
      <c r="D92" s="2">
        <v>1806003</v>
      </c>
      <c r="E92" s="2">
        <v>1806004</v>
      </c>
      <c r="F92" s="2">
        <v>1806005</v>
      </c>
      <c r="G92" s="2">
        <v>1806006</v>
      </c>
      <c r="H92" s="2">
        <v>1806007</v>
      </c>
      <c r="I92" s="2">
        <v>1806008</v>
      </c>
      <c r="J92" s="2">
        <v>1806009</v>
      </c>
      <c r="K92" s="2">
        <v>1806010</v>
      </c>
      <c r="L92" s="2">
        <v>1806011</v>
      </c>
      <c r="M92" s="2">
        <v>1806012</v>
      </c>
      <c r="N92" s="2">
        <v>1806013</v>
      </c>
      <c r="O92" s="2">
        <v>1806014</v>
      </c>
      <c r="P92" s="2">
        <v>1806015</v>
      </c>
      <c r="Q92" s="2">
        <v>1806016</v>
      </c>
      <c r="R92" s="2">
        <v>1806017</v>
      </c>
      <c r="S92" s="2">
        <v>1806018</v>
      </c>
      <c r="T92" s="2">
        <v>1806019</v>
      </c>
      <c r="U92" s="2">
        <v>1806020</v>
      </c>
      <c r="V92" s="2">
        <v>1806021</v>
      </c>
      <c r="W92" s="2">
        <v>1806022</v>
      </c>
      <c r="X92" s="2">
        <v>1806023</v>
      </c>
      <c r="Y92" s="2">
        <v>1806024</v>
      </c>
      <c r="Z92" s="2">
        <v>1806025</v>
      </c>
      <c r="AA92" s="2">
        <v>1806026</v>
      </c>
      <c r="AB92" s="2">
        <v>1806027</v>
      </c>
      <c r="AC92" s="2">
        <v>1806028</v>
      </c>
      <c r="AD92" s="2">
        <v>1806029</v>
      </c>
      <c r="AE92" s="2">
        <v>1806030</v>
      </c>
      <c r="AF92" s="2">
        <v>1806031</v>
      </c>
      <c r="AG92" s="2">
        <v>1806032</v>
      </c>
      <c r="AH92" s="2">
        <v>1806033</v>
      </c>
      <c r="AI92" s="2">
        <v>1806034</v>
      </c>
      <c r="AJ92" s="2">
        <v>1806035</v>
      </c>
      <c r="AK92" s="2">
        <v>1806036</v>
      </c>
      <c r="AL92" s="2">
        <v>1806037</v>
      </c>
      <c r="AM92" s="2">
        <v>1806038</v>
      </c>
      <c r="AN92" s="2">
        <v>1806039</v>
      </c>
      <c r="AO92" s="2">
        <v>1806040</v>
      </c>
      <c r="AP92" s="2">
        <v>1806041</v>
      </c>
      <c r="AQ92" s="2">
        <v>1806042</v>
      </c>
      <c r="AR92" s="2">
        <v>1806043</v>
      </c>
      <c r="AS92" s="2">
        <v>1806044</v>
      </c>
      <c r="AT92" s="2">
        <v>1806045</v>
      </c>
      <c r="AU92" s="2">
        <v>1806046</v>
      </c>
      <c r="AV92" s="2">
        <v>1806047</v>
      </c>
      <c r="AW92" s="2">
        <v>1806048</v>
      </c>
      <c r="AX92" s="2">
        <v>1806049</v>
      </c>
      <c r="AY92" s="2">
        <v>1806050</v>
      </c>
      <c r="AZ92" s="2">
        <v>1806051</v>
      </c>
      <c r="BA92" s="2">
        <v>1806052</v>
      </c>
      <c r="BB92" s="2">
        <v>1806053</v>
      </c>
      <c r="BC92" s="2">
        <v>1806054</v>
      </c>
      <c r="BD92" s="2">
        <v>1806055</v>
      </c>
      <c r="BE92" s="2">
        <v>1806056</v>
      </c>
      <c r="BF92" s="2">
        <v>1806057</v>
      </c>
      <c r="BG92" s="2">
        <v>1806058</v>
      </c>
      <c r="BH92" s="2">
        <v>1806059</v>
      </c>
      <c r="BI92" s="2">
        <v>1806060</v>
      </c>
      <c r="BJ92" s="2" t="s">
        <v>1</v>
      </c>
      <c r="BK92" s="2" t="s">
        <v>2</v>
      </c>
      <c r="BL92" s="2" t="s">
        <v>3</v>
      </c>
    </row>
    <row r="93" spans="1:64">
      <c r="A93" s="1"/>
    </row>
    <row r="94" spans="1:64">
      <c r="A94" s="1" t="s">
        <v>6</v>
      </c>
      <c r="B94" s="2">
        <v>-355</v>
      </c>
      <c r="N94" s="2">
        <v>-345</v>
      </c>
      <c r="T94" s="2">
        <v>-355</v>
      </c>
      <c r="V94" s="2">
        <v>-357</v>
      </c>
      <c r="W94" s="2">
        <v>-357</v>
      </c>
      <c r="AC94" s="2">
        <v>-357</v>
      </c>
      <c r="AF94" s="2">
        <v>-347</v>
      </c>
      <c r="AG94" s="2">
        <v>-349</v>
      </c>
      <c r="AJ94" s="2">
        <v>-349</v>
      </c>
      <c r="AK94" s="2">
        <v>-345</v>
      </c>
      <c r="AL94" s="2">
        <v>-355</v>
      </c>
      <c r="AO94" s="2">
        <v>-353</v>
      </c>
      <c r="BJ94" s="2">
        <f>MIN(B94:BI94)</f>
        <v>-357</v>
      </c>
      <c r="BK94" s="2">
        <f>MAX(B94:BI94)</f>
        <v>-345</v>
      </c>
      <c r="BL94" s="2">
        <f t="shared" ref="BL94:BL133" si="19">BK94-BJ94</f>
        <v>12</v>
      </c>
    </row>
    <row r="95" spans="1:64">
      <c r="A95" s="1">
        <v>1</v>
      </c>
      <c r="B95" s="2">
        <v>-353</v>
      </c>
      <c r="N95" s="2">
        <v>-343</v>
      </c>
      <c r="T95" s="2">
        <v>-353</v>
      </c>
      <c r="V95" s="2">
        <v>-353</v>
      </c>
      <c r="W95" s="2">
        <v>-355</v>
      </c>
      <c r="AC95" s="2">
        <v>-355</v>
      </c>
      <c r="AF95" s="2">
        <v>-345</v>
      </c>
      <c r="AG95" s="2">
        <v>-347</v>
      </c>
      <c r="AJ95" s="2">
        <v>-345</v>
      </c>
      <c r="AK95" s="2">
        <v>-343</v>
      </c>
      <c r="AL95" s="2">
        <v>-353</v>
      </c>
      <c r="AO95" s="2">
        <v>-351</v>
      </c>
      <c r="BJ95" s="2">
        <f t="shared" ref="BJ95:BJ133" si="20">MIN(B95:BI95)</f>
        <v>-355</v>
      </c>
      <c r="BK95" s="2">
        <f t="shared" ref="BK95:BK133" si="21">MAX(B95:BI95)</f>
        <v>-343</v>
      </c>
      <c r="BL95" s="2">
        <f t="shared" si="19"/>
        <v>12</v>
      </c>
    </row>
    <row r="96" spans="1:64">
      <c r="A96" s="1">
        <v>1.49</v>
      </c>
      <c r="B96" s="2">
        <v>-367</v>
      </c>
      <c r="N96" s="2">
        <v>-355</v>
      </c>
      <c r="T96" s="2">
        <v>-365</v>
      </c>
      <c r="V96" s="2">
        <v>-367</v>
      </c>
      <c r="W96" s="2">
        <v>-369</v>
      </c>
      <c r="AC96" s="2">
        <v>-367</v>
      </c>
      <c r="AF96" s="2">
        <v>-359</v>
      </c>
      <c r="AG96" s="2">
        <v>-359</v>
      </c>
      <c r="AJ96" s="2">
        <v>-359</v>
      </c>
      <c r="AK96" s="2">
        <v>-355</v>
      </c>
      <c r="AL96" s="2">
        <v>-367</v>
      </c>
      <c r="AO96" s="2">
        <v>-365</v>
      </c>
      <c r="BJ96" s="2">
        <f t="shared" si="20"/>
        <v>-369</v>
      </c>
      <c r="BK96" s="2">
        <f t="shared" si="21"/>
        <v>-355</v>
      </c>
      <c r="BL96" s="2">
        <f t="shared" si="19"/>
        <v>14</v>
      </c>
    </row>
    <row r="97" spans="1:64">
      <c r="A97" s="1" t="s">
        <v>7</v>
      </c>
      <c r="B97" s="2">
        <f t="shared" ref="B97:BI97" si="22">MAX(B94:B96)-MIN(B94:B96)</f>
        <v>14</v>
      </c>
      <c r="C97" s="2">
        <f t="shared" si="22"/>
        <v>0</v>
      </c>
      <c r="D97" s="2">
        <f t="shared" si="22"/>
        <v>0</v>
      </c>
      <c r="E97" s="2">
        <f t="shared" si="22"/>
        <v>0</v>
      </c>
      <c r="F97" s="2">
        <f t="shared" si="22"/>
        <v>0</v>
      </c>
      <c r="G97" s="2">
        <f t="shared" si="22"/>
        <v>0</v>
      </c>
      <c r="H97" s="2">
        <f t="shared" si="22"/>
        <v>0</v>
      </c>
      <c r="I97" s="2">
        <f t="shared" si="22"/>
        <v>0</v>
      </c>
      <c r="J97" s="2">
        <f t="shared" si="22"/>
        <v>0</v>
      </c>
      <c r="K97" s="2">
        <f t="shared" si="22"/>
        <v>0</v>
      </c>
      <c r="L97" s="2">
        <f t="shared" si="22"/>
        <v>0</v>
      </c>
      <c r="M97" s="2">
        <f t="shared" si="22"/>
        <v>0</v>
      </c>
      <c r="N97" s="2">
        <f t="shared" si="22"/>
        <v>12</v>
      </c>
      <c r="O97" s="2">
        <f t="shared" si="22"/>
        <v>0</v>
      </c>
      <c r="P97" s="2">
        <f t="shared" si="22"/>
        <v>0</v>
      </c>
      <c r="Q97" s="2">
        <f t="shared" si="22"/>
        <v>0</v>
      </c>
      <c r="R97" s="2">
        <f t="shared" si="22"/>
        <v>0</v>
      </c>
      <c r="S97" s="2">
        <f t="shared" si="22"/>
        <v>0</v>
      </c>
      <c r="T97" s="2">
        <f t="shared" si="22"/>
        <v>12</v>
      </c>
      <c r="U97" s="2">
        <f t="shared" si="22"/>
        <v>0</v>
      </c>
      <c r="V97" s="2">
        <f t="shared" si="22"/>
        <v>14</v>
      </c>
      <c r="W97" s="2">
        <f t="shared" si="22"/>
        <v>14</v>
      </c>
      <c r="X97" s="2">
        <f t="shared" si="22"/>
        <v>0</v>
      </c>
      <c r="Y97" s="2">
        <f t="shared" si="22"/>
        <v>0</v>
      </c>
      <c r="Z97" s="2">
        <f t="shared" si="22"/>
        <v>0</v>
      </c>
      <c r="AA97" s="2">
        <f t="shared" si="22"/>
        <v>0</v>
      </c>
      <c r="AB97" s="2">
        <f t="shared" si="22"/>
        <v>0</v>
      </c>
      <c r="AC97" s="2">
        <f t="shared" si="22"/>
        <v>12</v>
      </c>
      <c r="AD97" s="2">
        <f t="shared" si="22"/>
        <v>0</v>
      </c>
      <c r="AE97" s="2">
        <f t="shared" si="22"/>
        <v>0</v>
      </c>
      <c r="AF97" s="2">
        <f t="shared" si="22"/>
        <v>14</v>
      </c>
      <c r="AG97" s="2">
        <f t="shared" si="22"/>
        <v>12</v>
      </c>
      <c r="AH97" s="2">
        <f t="shared" si="22"/>
        <v>0</v>
      </c>
      <c r="AI97" s="2">
        <f t="shared" si="22"/>
        <v>0</v>
      </c>
      <c r="AJ97" s="2">
        <f t="shared" si="22"/>
        <v>14</v>
      </c>
      <c r="AK97" s="2">
        <f t="shared" si="22"/>
        <v>12</v>
      </c>
      <c r="AL97" s="2">
        <f t="shared" si="22"/>
        <v>14</v>
      </c>
      <c r="AM97" s="2">
        <f t="shared" si="22"/>
        <v>0</v>
      </c>
      <c r="AN97" s="2">
        <f t="shared" si="22"/>
        <v>0</v>
      </c>
      <c r="AO97" s="2">
        <f t="shared" si="22"/>
        <v>14</v>
      </c>
      <c r="AP97" s="2">
        <f t="shared" si="22"/>
        <v>0</v>
      </c>
      <c r="AQ97" s="2">
        <f t="shared" si="22"/>
        <v>0</v>
      </c>
      <c r="AR97" s="2">
        <f t="shared" si="22"/>
        <v>0</v>
      </c>
      <c r="AS97" s="2">
        <f t="shared" si="22"/>
        <v>0</v>
      </c>
      <c r="AT97" s="2">
        <f t="shared" si="22"/>
        <v>0</v>
      </c>
      <c r="AU97" s="2">
        <f t="shared" si="22"/>
        <v>0</v>
      </c>
      <c r="AV97" s="2">
        <f t="shared" si="22"/>
        <v>0</v>
      </c>
      <c r="AW97" s="2">
        <f t="shared" si="22"/>
        <v>0</v>
      </c>
      <c r="AX97" s="2">
        <f t="shared" si="22"/>
        <v>0</v>
      </c>
      <c r="AY97" s="2">
        <f t="shared" si="22"/>
        <v>0</v>
      </c>
      <c r="AZ97" s="2">
        <f t="shared" si="22"/>
        <v>0</v>
      </c>
      <c r="BA97" s="2">
        <f t="shared" si="22"/>
        <v>0</v>
      </c>
      <c r="BB97" s="2">
        <f t="shared" si="22"/>
        <v>0</v>
      </c>
      <c r="BC97" s="2">
        <f t="shared" si="22"/>
        <v>0</v>
      </c>
      <c r="BD97" s="2">
        <f t="shared" si="22"/>
        <v>0</v>
      </c>
      <c r="BE97" s="2">
        <f t="shared" si="22"/>
        <v>0</v>
      </c>
      <c r="BF97" s="2">
        <f t="shared" si="22"/>
        <v>0</v>
      </c>
      <c r="BG97" s="2">
        <f t="shared" si="22"/>
        <v>0</v>
      </c>
      <c r="BH97" s="2">
        <f t="shared" si="22"/>
        <v>0</v>
      </c>
      <c r="BI97" s="2">
        <f t="shared" si="22"/>
        <v>0</v>
      </c>
      <c r="BJ97" s="2">
        <f t="shared" si="20"/>
        <v>0</v>
      </c>
      <c r="BK97" s="2">
        <f t="shared" si="21"/>
        <v>14</v>
      </c>
      <c r="BL97" s="2">
        <f t="shared" si="19"/>
        <v>14</v>
      </c>
    </row>
    <row r="98" spans="1:64">
      <c r="A98" s="1">
        <v>1.5</v>
      </c>
      <c r="B98" s="2">
        <v>-377</v>
      </c>
      <c r="N98" s="2">
        <v>-365</v>
      </c>
      <c r="T98" s="2">
        <v>-379</v>
      </c>
      <c r="V98" s="2">
        <v>-379</v>
      </c>
      <c r="W98" s="2">
        <v>-377</v>
      </c>
      <c r="AC98" s="2">
        <v>-383</v>
      </c>
      <c r="AF98" s="2">
        <v>-371</v>
      </c>
      <c r="AG98" s="2">
        <v>-369</v>
      </c>
      <c r="AJ98" s="2">
        <v>-370</v>
      </c>
      <c r="AK98" s="2">
        <v>-365</v>
      </c>
      <c r="AL98" s="2">
        <v>-381</v>
      </c>
      <c r="AO98" s="2">
        <v>-379</v>
      </c>
      <c r="BJ98" s="2">
        <f t="shared" si="20"/>
        <v>-383</v>
      </c>
      <c r="BK98" s="2">
        <f t="shared" si="21"/>
        <v>-365</v>
      </c>
      <c r="BL98" s="2">
        <f t="shared" si="19"/>
        <v>18</v>
      </c>
    </row>
    <row r="99" spans="1:64">
      <c r="A99" s="1">
        <v>1.8</v>
      </c>
      <c r="B99" s="2">
        <v>-365</v>
      </c>
      <c r="N99" s="2">
        <v>-355</v>
      </c>
      <c r="T99" s="2">
        <v>-365</v>
      </c>
      <c r="V99" s="2">
        <v>-369</v>
      </c>
      <c r="W99" s="2">
        <v>-369</v>
      </c>
      <c r="AC99" s="2">
        <v>-369</v>
      </c>
      <c r="AF99" s="2">
        <v>-359</v>
      </c>
      <c r="AG99" s="2">
        <v>-359</v>
      </c>
      <c r="AJ99" s="2">
        <v>-357</v>
      </c>
      <c r="AK99" s="2">
        <v>-353</v>
      </c>
      <c r="AL99" s="2">
        <v>-367</v>
      </c>
      <c r="AO99" s="2">
        <v>-365</v>
      </c>
      <c r="BJ99" s="2">
        <f t="shared" si="20"/>
        <v>-369</v>
      </c>
      <c r="BK99" s="2">
        <f t="shared" si="21"/>
        <v>-353</v>
      </c>
      <c r="BL99" s="2">
        <f t="shared" si="19"/>
        <v>16</v>
      </c>
    </row>
    <row r="100" spans="1:64">
      <c r="A100" s="1">
        <v>2.1800000000000002</v>
      </c>
      <c r="B100" s="2">
        <v>-379</v>
      </c>
      <c r="N100" s="2">
        <v>-369</v>
      </c>
      <c r="T100" s="2">
        <v>-381</v>
      </c>
      <c r="V100" s="2">
        <v>-383</v>
      </c>
      <c r="W100" s="2">
        <v>-381</v>
      </c>
      <c r="AC100" s="2">
        <v>-385</v>
      </c>
      <c r="AF100" s="2">
        <v>-375</v>
      </c>
      <c r="AG100" s="2">
        <v>-372</v>
      </c>
      <c r="AJ100" s="2">
        <v>-373</v>
      </c>
      <c r="AK100" s="2">
        <v>-371</v>
      </c>
      <c r="AL100" s="2">
        <v>-385</v>
      </c>
      <c r="AO100" s="2">
        <v>-381</v>
      </c>
      <c r="BJ100" s="2">
        <f t="shared" si="20"/>
        <v>-385</v>
      </c>
      <c r="BK100" s="2">
        <f t="shared" si="21"/>
        <v>-369</v>
      </c>
      <c r="BL100" s="2">
        <f t="shared" si="19"/>
        <v>16</v>
      </c>
    </row>
    <row r="101" spans="1:64">
      <c r="A101" s="1" t="s">
        <v>8</v>
      </c>
      <c r="B101" s="2">
        <f t="shared" ref="B101:BI101" si="23">MAX(B98:B100)-MIN(B98:B100)</f>
        <v>14</v>
      </c>
      <c r="C101" s="2">
        <f t="shared" si="23"/>
        <v>0</v>
      </c>
      <c r="D101" s="2">
        <f t="shared" si="23"/>
        <v>0</v>
      </c>
      <c r="E101" s="2">
        <f t="shared" si="23"/>
        <v>0</v>
      </c>
      <c r="F101" s="2">
        <f t="shared" si="23"/>
        <v>0</v>
      </c>
      <c r="G101" s="2">
        <f t="shared" si="23"/>
        <v>0</v>
      </c>
      <c r="H101" s="2">
        <f t="shared" si="23"/>
        <v>0</v>
      </c>
      <c r="I101" s="2">
        <f t="shared" si="23"/>
        <v>0</v>
      </c>
      <c r="J101" s="2">
        <f t="shared" si="23"/>
        <v>0</v>
      </c>
      <c r="K101" s="2">
        <f t="shared" si="23"/>
        <v>0</v>
      </c>
      <c r="L101" s="2">
        <f t="shared" si="23"/>
        <v>0</v>
      </c>
      <c r="M101" s="2">
        <f t="shared" si="23"/>
        <v>0</v>
      </c>
      <c r="N101" s="2">
        <f t="shared" si="23"/>
        <v>14</v>
      </c>
      <c r="O101" s="2">
        <f t="shared" si="23"/>
        <v>0</v>
      </c>
      <c r="P101" s="2">
        <f t="shared" si="23"/>
        <v>0</v>
      </c>
      <c r="Q101" s="2">
        <f t="shared" si="23"/>
        <v>0</v>
      </c>
      <c r="R101" s="2">
        <f t="shared" si="23"/>
        <v>0</v>
      </c>
      <c r="S101" s="2">
        <f t="shared" si="23"/>
        <v>0</v>
      </c>
      <c r="T101" s="2">
        <f t="shared" si="23"/>
        <v>16</v>
      </c>
      <c r="U101" s="2">
        <f t="shared" si="23"/>
        <v>0</v>
      </c>
      <c r="V101" s="2">
        <f t="shared" si="23"/>
        <v>14</v>
      </c>
      <c r="W101" s="2">
        <f t="shared" si="23"/>
        <v>12</v>
      </c>
      <c r="X101" s="2">
        <f t="shared" si="23"/>
        <v>0</v>
      </c>
      <c r="Y101" s="2">
        <f t="shared" si="23"/>
        <v>0</v>
      </c>
      <c r="Z101" s="2">
        <f t="shared" si="23"/>
        <v>0</v>
      </c>
      <c r="AA101" s="2">
        <f t="shared" si="23"/>
        <v>0</v>
      </c>
      <c r="AB101" s="2">
        <f t="shared" si="23"/>
        <v>0</v>
      </c>
      <c r="AC101" s="2">
        <f t="shared" si="23"/>
        <v>16</v>
      </c>
      <c r="AD101" s="2">
        <f t="shared" si="23"/>
        <v>0</v>
      </c>
      <c r="AE101" s="2">
        <f t="shared" si="23"/>
        <v>0</v>
      </c>
      <c r="AF101" s="2">
        <f t="shared" si="23"/>
        <v>16</v>
      </c>
      <c r="AG101" s="2">
        <f t="shared" si="23"/>
        <v>13</v>
      </c>
      <c r="AH101" s="2">
        <f t="shared" si="23"/>
        <v>0</v>
      </c>
      <c r="AI101" s="2">
        <f t="shared" si="23"/>
        <v>0</v>
      </c>
      <c r="AJ101" s="2">
        <f t="shared" si="23"/>
        <v>16</v>
      </c>
      <c r="AK101" s="2">
        <f t="shared" si="23"/>
        <v>18</v>
      </c>
      <c r="AL101" s="2">
        <f t="shared" si="23"/>
        <v>18</v>
      </c>
      <c r="AM101" s="2">
        <f t="shared" si="23"/>
        <v>0</v>
      </c>
      <c r="AN101" s="2">
        <f t="shared" si="23"/>
        <v>0</v>
      </c>
      <c r="AO101" s="2">
        <f t="shared" si="23"/>
        <v>16</v>
      </c>
      <c r="AP101" s="2">
        <f t="shared" si="23"/>
        <v>0</v>
      </c>
      <c r="AQ101" s="2">
        <f t="shared" si="23"/>
        <v>0</v>
      </c>
      <c r="AR101" s="2">
        <f t="shared" si="23"/>
        <v>0</v>
      </c>
      <c r="AS101" s="2">
        <f t="shared" si="23"/>
        <v>0</v>
      </c>
      <c r="AT101" s="2">
        <f t="shared" si="23"/>
        <v>0</v>
      </c>
      <c r="AU101" s="2">
        <f t="shared" si="23"/>
        <v>0</v>
      </c>
      <c r="AV101" s="2">
        <f t="shared" si="23"/>
        <v>0</v>
      </c>
      <c r="AW101" s="2">
        <f t="shared" si="23"/>
        <v>0</v>
      </c>
      <c r="AX101" s="2">
        <f t="shared" si="23"/>
        <v>0</v>
      </c>
      <c r="AY101" s="2">
        <f t="shared" si="23"/>
        <v>0</v>
      </c>
      <c r="AZ101" s="2">
        <f t="shared" si="23"/>
        <v>0</v>
      </c>
      <c r="BA101" s="2">
        <f t="shared" si="23"/>
        <v>0</v>
      </c>
      <c r="BB101" s="2">
        <f t="shared" si="23"/>
        <v>0</v>
      </c>
      <c r="BC101" s="2">
        <f t="shared" si="23"/>
        <v>0</v>
      </c>
      <c r="BD101" s="2">
        <f t="shared" si="23"/>
        <v>0</v>
      </c>
      <c r="BE101" s="2">
        <f t="shared" si="23"/>
        <v>0</v>
      </c>
      <c r="BF101" s="2">
        <f t="shared" si="23"/>
        <v>0</v>
      </c>
      <c r="BG101" s="2">
        <f t="shared" si="23"/>
        <v>0</v>
      </c>
      <c r="BH101" s="2">
        <f t="shared" si="23"/>
        <v>0</v>
      </c>
      <c r="BI101" s="2">
        <f t="shared" si="23"/>
        <v>0</v>
      </c>
      <c r="BJ101" s="2">
        <f t="shared" si="20"/>
        <v>0</v>
      </c>
      <c r="BK101" s="2">
        <f t="shared" si="21"/>
        <v>18</v>
      </c>
      <c r="BL101" s="2">
        <f t="shared" si="19"/>
        <v>18</v>
      </c>
    </row>
    <row r="102" spans="1:64">
      <c r="A102" s="1">
        <v>2.2000000000000002</v>
      </c>
      <c r="B102" s="2">
        <v>-365</v>
      </c>
      <c r="N102" s="2">
        <v>-353</v>
      </c>
      <c r="T102" s="2">
        <v>-363</v>
      </c>
      <c r="V102" s="2">
        <v>-363</v>
      </c>
      <c r="W102" s="2">
        <v>-365</v>
      </c>
      <c r="AC102" s="2">
        <v>-365</v>
      </c>
      <c r="AF102" s="2">
        <v>-357</v>
      </c>
      <c r="AG102" s="2">
        <v>-355</v>
      </c>
      <c r="AJ102" s="2">
        <v>-357</v>
      </c>
      <c r="AK102" s="2">
        <v>-353</v>
      </c>
      <c r="AL102" s="2">
        <v>-363</v>
      </c>
      <c r="AO102" s="2">
        <v>-365</v>
      </c>
      <c r="BJ102" s="2">
        <f t="shared" si="20"/>
        <v>-365</v>
      </c>
      <c r="BK102" s="2">
        <f t="shared" si="21"/>
        <v>-353</v>
      </c>
      <c r="BL102" s="2">
        <f t="shared" si="19"/>
        <v>12</v>
      </c>
    </row>
    <row r="103" spans="1:64">
      <c r="A103" s="1">
        <v>2.6</v>
      </c>
      <c r="B103" s="2">
        <v>-359</v>
      </c>
      <c r="N103" s="2">
        <v>-347</v>
      </c>
      <c r="T103" s="2">
        <v>-355</v>
      </c>
      <c r="V103" s="2">
        <v>-357</v>
      </c>
      <c r="W103" s="2">
        <v>-357</v>
      </c>
      <c r="AC103" s="2">
        <v>-359</v>
      </c>
      <c r="AF103" s="2">
        <v>-351</v>
      </c>
      <c r="AG103" s="2">
        <v>-353</v>
      </c>
      <c r="AJ103" s="2">
        <v>-351</v>
      </c>
      <c r="AK103" s="2">
        <v>-347</v>
      </c>
      <c r="AL103" s="2">
        <v>-357</v>
      </c>
      <c r="AO103" s="2">
        <v>-357</v>
      </c>
      <c r="BJ103" s="2">
        <f t="shared" si="20"/>
        <v>-359</v>
      </c>
      <c r="BK103" s="2">
        <f t="shared" si="21"/>
        <v>-347</v>
      </c>
      <c r="BL103" s="2">
        <f t="shared" si="19"/>
        <v>12</v>
      </c>
    </row>
    <row r="104" spans="1:64">
      <c r="A104" s="1">
        <v>3.1</v>
      </c>
      <c r="B104" s="2">
        <v>-367</v>
      </c>
      <c r="N104" s="2">
        <v>-355</v>
      </c>
      <c r="T104" s="2">
        <v>-363</v>
      </c>
      <c r="V104" s="2">
        <v>-365</v>
      </c>
      <c r="W104" s="2">
        <v>-369</v>
      </c>
      <c r="AC104" s="2">
        <v>-365</v>
      </c>
      <c r="AF104" s="2">
        <v>-359</v>
      </c>
      <c r="AG104" s="2">
        <v>-359</v>
      </c>
      <c r="AJ104" s="2">
        <v>-359</v>
      </c>
      <c r="AK104" s="2">
        <v>-357</v>
      </c>
      <c r="AL104" s="2">
        <v>-367</v>
      </c>
      <c r="AO104" s="2">
        <v>-367</v>
      </c>
      <c r="BJ104" s="2">
        <f t="shared" si="20"/>
        <v>-369</v>
      </c>
      <c r="BK104" s="2">
        <f t="shared" si="21"/>
        <v>-355</v>
      </c>
      <c r="BL104" s="2">
        <f t="shared" si="19"/>
        <v>14</v>
      </c>
    </row>
    <row r="105" spans="1:64">
      <c r="A105" s="1" t="s">
        <v>9</v>
      </c>
      <c r="B105" s="2">
        <f t="shared" ref="B105:BI105" si="24">MAX(B102:B104)-MIN(B102:B104)</f>
        <v>8</v>
      </c>
      <c r="C105" s="2">
        <f t="shared" si="24"/>
        <v>0</v>
      </c>
      <c r="D105" s="2">
        <f t="shared" si="24"/>
        <v>0</v>
      </c>
      <c r="E105" s="2">
        <f t="shared" si="24"/>
        <v>0</v>
      </c>
      <c r="F105" s="2">
        <f t="shared" si="24"/>
        <v>0</v>
      </c>
      <c r="G105" s="2">
        <f t="shared" si="24"/>
        <v>0</v>
      </c>
      <c r="H105" s="2">
        <f t="shared" si="24"/>
        <v>0</v>
      </c>
      <c r="I105" s="2">
        <f t="shared" si="24"/>
        <v>0</v>
      </c>
      <c r="J105" s="2">
        <f t="shared" si="24"/>
        <v>0</v>
      </c>
      <c r="K105" s="2">
        <f t="shared" si="24"/>
        <v>0</v>
      </c>
      <c r="L105" s="2">
        <f t="shared" si="24"/>
        <v>0</v>
      </c>
      <c r="M105" s="2">
        <f t="shared" si="24"/>
        <v>0</v>
      </c>
      <c r="N105" s="2">
        <f t="shared" si="24"/>
        <v>8</v>
      </c>
      <c r="O105" s="2">
        <f t="shared" si="24"/>
        <v>0</v>
      </c>
      <c r="P105" s="2">
        <f t="shared" si="24"/>
        <v>0</v>
      </c>
      <c r="Q105" s="2">
        <f t="shared" si="24"/>
        <v>0</v>
      </c>
      <c r="R105" s="2">
        <f t="shared" si="24"/>
        <v>0</v>
      </c>
      <c r="S105" s="2">
        <f t="shared" si="24"/>
        <v>0</v>
      </c>
      <c r="T105" s="2">
        <f t="shared" si="24"/>
        <v>8</v>
      </c>
      <c r="U105" s="2">
        <f t="shared" si="24"/>
        <v>0</v>
      </c>
      <c r="V105" s="2">
        <f t="shared" si="24"/>
        <v>8</v>
      </c>
      <c r="W105" s="2">
        <f t="shared" si="24"/>
        <v>12</v>
      </c>
      <c r="X105" s="2">
        <f t="shared" si="24"/>
        <v>0</v>
      </c>
      <c r="Y105" s="2">
        <f t="shared" si="24"/>
        <v>0</v>
      </c>
      <c r="Z105" s="2">
        <f t="shared" si="24"/>
        <v>0</v>
      </c>
      <c r="AA105" s="2">
        <f t="shared" si="24"/>
        <v>0</v>
      </c>
      <c r="AB105" s="2">
        <f t="shared" si="24"/>
        <v>0</v>
      </c>
      <c r="AC105" s="2">
        <f t="shared" si="24"/>
        <v>6</v>
      </c>
      <c r="AD105" s="2">
        <f t="shared" si="24"/>
        <v>0</v>
      </c>
      <c r="AE105" s="2">
        <f t="shared" si="24"/>
        <v>0</v>
      </c>
      <c r="AF105" s="2">
        <f t="shared" si="24"/>
        <v>8</v>
      </c>
      <c r="AG105" s="2">
        <f t="shared" si="24"/>
        <v>6</v>
      </c>
      <c r="AH105" s="2">
        <f t="shared" si="24"/>
        <v>0</v>
      </c>
      <c r="AI105" s="2">
        <f t="shared" si="24"/>
        <v>0</v>
      </c>
      <c r="AJ105" s="2">
        <f t="shared" si="24"/>
        <v>8</v>
      </c>
      <c r="AK105" s="2">
        <f t="shared" si="24"/>
        <v>10</v>
      </c>
      <c r="AL105" s="2">
        <f t="shared" si="24"/>
        <v>10</v>
      </c>
      <c r="AM105" s="2">
        <f t="shared" si="24"/>
        <v>0</v>
      </c>
      <c r="AN105" s="2">
        <f t="shared" si="24"/>
        <v>0</v>
      </c>
      <c r="AO105" s="2">
        <f t="shared" si="24"/>
        <v>10</v>
      </c>
      <c r="AP105" s="2">
        <f t="shared" si="24"/>
        <v>0</v>
      </c>
      <c r="AQ105" s="2">
        <f t="shared" si="24"/>
        <v>0</v>
      </c>
      <c r="AR105" s="2">
        <f t="shared" si="24"/>
        <v>0</v>
      </c>
      <c r="AS105" s="2">
        <f t="shared" si="24"/>
        <v>0</v>
      </c>
      <c r="AT105" s="2">
        <f t="shared" si="24"/>
        <v>0</v>
      </c>
      <c r="AU105" s="2">
        <f t="shared" si="24"/>
        <v>0</v>
      </c>
      <c r="AV105" s="2">
        <f t="shared" si="24"/>
        <v>0</v>
      </c>
      <c r="AW105" s="2">
        <f t="shared" si="24"/>
        <v>0</v>
      </c>
      <c r="AX105" s="2">
        <f t="shared" si="24"/>
        <v>0</v>
      </c>
      <c r="AY105" s="2">
        <f t="shared" si="24"/>
        <v>0</v>
      </c>
      <c r="AZ105" s="2">
        <f t="shared" si="24"/>
        <v>0</v>
      </c>
      <c r="BA105" s="2">
        <f t="shared" si="24"/>
        <v>0</v>
      </c>
      <c r="BB105" s="2">
        <f t="shared" si="24"/>
        <v>0</v>
      </c>
      <c r="BC105" s="2">
        <f t="shared" si="24"/>
        <v>0</v>
      </c>
      <c r="BD105" s="2">
        <f t="shared" si="24"/>
        <v>0</v>
      </c>
      <c r="BE105" s="2">
        <f t="shared" si="24"/>
        <v>0</v>
      </c>
      <c r="BF105" s="2">
        <f t="shared" si="24"/>
        <v>0</v>
      </c>
      <c r="BG105" s="2">
        <f t="shared" si="24"/>
        <v>0</v>
      </c>
      <c r="BH105" s="2">
        <f t="shared" si="24"/>
        <v>0</v>
      </c>
      <c r="BI105" s="2">
        <f t="shared" si="24"/>
        <v>0</v>
      </c>
      <c r="BJ105" s="2">
        <f t="shared" si="20"/>
        <v>0</v>
      </c>
      <c r="BK105" s="2">
        <f t="shared" si="21"/>
        <v>12</v>
      </c>
      <c r="BL105" s="2">
        <f t="shared" si="19"/>
        <v>12</v>
      </c>
    </row>
    <row r="106" spans="1:64">
      <c r="A106" s="1">
        <v>3.2</v>
      </c>
      <c r="B106" s="2">
        <v>-381</v>
      </c>
      <c r="N106" s="2">
        <v>-371</v>
      </c>
      <c r="T106" s="2">
        <v>-381</v>
      </c>
      <c r="V106" s="2">
        <v>-379</v>
      </c>
      <c r="W106" s="2">
        <v>-381</v>
      </c>
      <c r="AC106" s="2">
        <v>-383</v>
      </c>
      <c r="AF106" s="2">
        <v>-375</v>
      </c>
      <c r="AG106" s="2">
        <v>-377</v>
      </c>
      <c r="AJ106" s="2">
        <v>-373</v>
      </c>
      <c r="AK106" s="2">
        <v>-371</v>
      </c>
      <c r="AL106" s="2">
        <v>-382</v>
      </c>
      <c r="AO106" s="2">
        <v>-381</v>
      </c>
      <c r="BJ106" s="2">
        <f t="shared" si="20"/>
        <v>-383</v>
      </c>
      <c r="BK106" s="2">
        <f t="shared" si="21"/>
        <v>-371</v>
      </c>
      <c r="BL106" s="2">
        <f t="shared" si="19"/>
        <v>12</v>
      </c>
    </row>
    <row r="107" spans="1:64">
      <c r="A107" s="1">
        <v>3.8</v>
      </c>
      <c r="B107" s="2">
        <v>-387</v>
      </c>
      <c r="N107" s="2">
        <v>-375</v>
      </c>
      <c r="T107" s="2">
        <v>-387</v>
      </c>
      <c r="V107" s="2">
        <v>-387</v>
      </c>
      <c r="W107" s="2">
        <v>-387</v>
      </c>
      <c r="AC107" s="2">
        <v>-389</v>
      </c>
      <c r="AF107" s="2">
        <v>-383</v>
      </c>
      <c r="AG107" s="2">
        <v>-383</v>
      </c>
      <c r="AJ107" s="2">
        <v>-379</v>
      </c>
      <c r="AK107" s="2">
        <v>-379</v>
      </c>
      <c r="AL107" s="2">
        <v>-387</v>
      </c>
      <c r="AO107" s="2">
        <v>-387</v>
      </c>
      <c r="BJ107" s="2">
        <f t="shared" si="20"/>
        <v>-389</v>
      </c>
      <c r="BK107" s="2">
        <f t="shared" si="21"/>
        <v>-375</v>
      </c>
      <c r="BL107" s="2">
        <f t="shared" si="19"/>
        <v>14</v>
      </c>
    </row>
    <row r="108" spans="1:64">
      <c r="A108" s="1">
        <v>4.5999999999999996</v>
      </c>
      <c r="B108" s="2">
        <v>-391</v>
      </c>
      <c r="N108" s="2">
        <v>-383</v>
      </c>
      <c r="T108" s="2">
        <v>-393</v>
      </c>
      <c r="V108" s="2">
        <v>-389</v>
      </c>
      <c r="W108" s="2">
        <v>-391</v>
      </c>
      <c r="AC108" s="2">
        <v>-391</v>
      </c>
      <c r="AF108" s="2">
        <f>---387</f>
        <v>-387</v>
      </c>
      <c r="AG108" s="2">
        <v>-385</v>
      </c>
      <c r="AJ108" s="2">
        <v>-381</v>
      </c>
      <c r="AK108" s="2">
        <v>-383</v>
      </c>
      <c r="AL108" s="2">
        <v>-391</v>
      </c>
      <c r="AO108" s="2">
        <v>-389</v>
      </c>
      <c r="BJ108" s="2">
        <f t="shared" si="20"/>
        <v>-393</v>
      </c>
      <c r="BK108" s="2">
        <f t="shared" si="21"/>
        <v>-381</v>
      </c>
      <c r="BL108" s="2">
        <f t="shared" si="19"/>
        <v>12</v>
      </c>
    </row>
    <row r="109" spans="1:64">
      <c r="A109" s="1" t="s">
        <v>10</v>
      </c>
      <c r="B109" s="2">
        <f t="shared" ref="B109:BI109" si="25">MAX(B106:B108)-MIN(B106:B108)</f>
        <v>10</v>
      </c>
      <c r="C109" s="2">
        <f t="shared" si="25"/>
        <v>0</v>
      </c>
      <c r="D109" s="2">
        <f t="shared" si="25"/>
        <v>0</v>
      </c>
      <c r="E109" s="2">
        <f t="shared" si="25"/>
        <v>0</v>
      </c>
      <c r="F109" s="2">
        <f t="shared" si="25"/>
        <v>0</v>
      </c>
      <c r="G109" s="2">
        <f t="shared" si="25"/>
        <v>0</v>
      </c>
      <c r="H109" s="2">
        <f t="shared" si="25"/>
        <v>0</v>
      </c>
      <c r="I109" s="2">
        <f t="shared" si="25"/>
        <v>0</v>
      </c>
      <c r="J109" s="2">
        <f t="shared" si="25"/>
        <v>0</v>
      </c>
      <c r="K109" s="2">
        <f t="shared" si="25"/>
        <v>0</v>
      </c>
      <c r="L109" s="2">
        <f t="shared" si="25"/>
        <v>0</v>
      </c>
      <c r="M109" s="2">
        <f t="shared" si="25"/>
        <v>0</v>
      </c>
      <c r="N109" s="2">
        <f t="shared" si="25"/>
        <v>12</v>
      </c>
      <c r="O109" s="2">
        <f t="shared" si="25"/>
        <v>0</v>
      </c>
      <c r="P109" s="2">
        <f t="shared" si="25"/>
        <v>0</v>
      </c>
      <c r="Q109" s="2">
        <f t="shared" si="25"/>
        <v>0</v>
      </c>
      <c r="R109" s="2">
        <f t="shared" si="25"/>
        <v>0</v>
      </c>
      <c r="S109" s="2">
        <f t="shared" si="25"/>
        <v>0</v>
      </c>
      <c r="T109" s="2">
        <f t="shared" si="25"/>
        <v>12</v>
      </c>
      <c r="U109" s="2">
        <f t="shared" si="25"/>
        <v>0</v>
      </c>
      <c r="V109" s="2">
        <f t="shared" si="25"/>
        <v>10</v>
      </c>
      <c r="W109" s="2">
        <f t="shared" si="25"/>
        <v>10</v>
      </c>
      <c r="X109" s="2">
        <f t="shared" si="25"/>
        <v>0</v>
      </c>
      <c r="Y109" s="2">
        <f t="shared" si="25"/>
        <v>0</v>
      </c>
      <c r="Z109" s="2">
        <f t="shared" si="25"/>
        <v>0</v>
      </c>
      <c r="AA109" s="2">
        <f t="shared" si="25"/>
        <v>0</v>
      </c>
      <c r="AB109" s="2">
        <f t="shared" si="25"/>
        <v>0</v>
      </c>
      <c r="AC109" s="2">
        <f t="shared" si="25"/>
        <v>8</v>
      </c>
      <c r="AD109" s="2">
        <f t="shared" si="25"/>
        <v>0</v>
      </c>
      <c r="AE109" s="2">
        <f t="shared" si="25"/>
        <v>0</v>
      </c>
      <c r="AF109" s="2">
        <f t="shared" si="25"/>
        <v>12</v>
      </c>
      <c r="AG109" s="2">
        <f t="shared" si="25"/>
        <v>8</v>
      </c>
      <c r="AH109" s="2">
        <f t="shared" si="25"/>
        <v>0</v>
      </c>
      <c r="AI109" s="2">
        <f t="shared" si="25"/>
        <v>0</v>
      </c>
      <c r="AJ109" s="2">
        <f t="shared" si="25"/>
        <v>8</v>
      </c>
      <c r="AK109" s="2">
        <f t="shared" si="25"/>
        <v>12</v>
      </c>
      <c r="AL109" s="2">
        <f t="shared" si="25"/>
        <v>9</v>
      </c>
      <c r="AM109" s="2">
        <f t="shared" si="25"/>
        <v>0</v>
      </c>
      <c r="AN109" s="2">
        <f t="shared" si="25"/>
        <v>0</v>
      </c>
      <c r="AO109" s="2">
        <f t="shared" si="25"/>
        <v>8</v>
      </c>
      <c r="AP109" s="2">
        <f t="shared" si="25"/>
        <v>0</v>
      </c>
      <c r="AQ109" s="2">
        <f t="shared" si="25"/>
        <v>0</v>
      </c>
      <c r="AR109" s="2">
        <f t="shared" si="25"/>
        <v>0</v>
      </c>
      <c r="AS109" s="2">
        <f t="shared" si="25"/>
        <v>0</v>
      </c>
      <c r="AT109" s="2">
        <f t="shared" si="25"/>
        <v>0</v>
      </c>
      <c r="AU109" s="2">
        <f t="shared" si="25"/>
        <v>0</v>
      </c>
      <c r="AV109" s="2">
        <f t="shared" si="25"/>
        <v>0</v>
      </c>
      <c r="AW109" s="2">
        <f t="shared" si="25"/>
        <v>0</v>
      </c>
      <c r="AX109" s="2">
        <f t="shared" si="25"/>
        <v>0</v>
      </c>
      <c r="AY109" s="2">
        <f t="shared" si="25"/>
        <v>0</v>
      </c>
      <c r="AZ109" s="2">
        <f t="shared" si="25"/>
        <v>0</v>
      </c>
      <c r="BA109" s="2">
        <f t="shared" si="25"/>
        <v>0</v>
      </c>
      <c r="BB109" s="2">
        <f t="shared" si="25"/>
        <v>0</v>
      </c>
      <c r="BC109" s="2">
        <f t="shared" si="25"/>
        <v>0</v>
      </c>
      <c r="BD109" s="2">
        <f t="shared" si="25"/>
        <v>0</v>
      </c>
      <c r="BE109" s="2">
        <f t="shared" si="25"/>
        <v>0</v>
      </c>
      <c r="BF109" s="2">
        <f t="shared" si="25"/>
        <v>0</v>
      </c>
      <c r="BG109" s="5">
        <f t="shared" si="25"/>
        <v>0</v>
      </c>
      <c r="BH109" s="2">
        <f t="shared" si="25"/>
        <v>0</v>
      </c>
      <c r="BI109" s="2">
        <f t="shared" si="25"/>
        <v>0</v>
      </c>
      <c r="BJ109" s="2">
        <f t="shared" si="20"/>
        <v>0</v>
      </c>
      <c r="BK109" s="2">
        <f t="shared" si="21"/>
        <v>12</v>
      </c>
      <c r="BL109" s="2">
        <f t="shared" si="19"/>
        <v>12</v>
      </c>
    </row>
    <row r="110" spans="1:64">
      <c r="A110" s="1">
        <v>4.7</v>
      </c>
      <c r="B110" s="2">
        <v>-381</v>
      </c>
      <c r="N110" s="2">
        <v>-371</v>
      </c>
      <c r="T110" s="2">
        <v>-380</v>
      </c>
      <c r="V110" s="2">
        <v>-379</v>
      </c>
      <c r="W110" s="2">
        <v>-379</v>
      </c>
      <c r="AC110" s="2">
        <v>-377</v>
      </c>
      <c r="AF110" s="2">
        <v>-377</v>
      </c>
      <c r="AG110" s="2">
        <v>-375</v>
      </c>
      <c r="AJ110" s="2">
        <v>-373</v>
      </c>
      <c r="AK110" s="2">
        <v>-371</v>
      </c>
      <c r="AL110" s="2">
        <v>-381</v>
      </c>
      <c r="AO110" s="2">
        <v>-377</v>
      </c>
      <c r="BJ110" s="2">
        <f t="shared" si="20"/>
        <v>-381</v>
      </c>
      <c r="BK110" s="2">
        <f t="shared" si="21"/>
        <v>-371</v>
      </c>
      <c r="BL110" s="2">
        <f t="shared" si="19"/>
        <v>10</v>
      </c>
    </row>
    <row r="111" spans="1:64">
      <c r="A111" s="1">
        <v>5.5</v>
      </c>
      <c r="B111" s="2">
        <v>-373</v>
      </c>
      <c r="N111" s="2">
        <v>-363</v>
      </c>
      <c r="T111" s="2">
        <v>-376</v>
      </c>
      <c r="V111" s="2">
        <v>-373</v>
      </c>
      <c r="W111" s="2">
        <v>-371</v>
      </c>
      <c r="AC111" s="2">
        <v>-367</v>
      </c>
      <c r="AF111" s="2">
        <v>-367</v>
      </c>
      <c r="AG111" s="2">
        <v>-365</v>
      </c>
      <c r="AJ111" s="2">
        <v>-369</v>
      </c>
      <c r="AK111" s="2">
        <v>-369</v>
      </c>
      <c r="AL111" s="2">
        <v>-373</v>
      </c>
      <c r="AO111" s="2">
        <v>-373</v>
      </c>
      <c r="BJ111" s="2">
        <f t="shared" si="20"/>
        <v>-376</v>
      </c>
      <c r="BK111" s="2">
        <f t="shared" si="21"/>
        <v>-363</v>
      </c>
      <c r="BL111" s="2">
        <f t="shared" si="19"/>
        <v>13</v>
      </c>
    </row>
    <row r="112" spans="1:64">
      <c r="A112" s="1">
        <v>6.7</v>
      </c>
      <c r="B112" s="2">
        <v>-385</v>
      </c>
      <c r="N112" s="2">
        <v>-373</v>
      </c>
      <c r="T112" s="2">
        <v>-390</v>
      </c>
      <c r="V112" s="2">
        <v>-381</v>
      </c>
      <c r="W112" s="2">
        <v>-377</v>
      </c>
      <c r="AC112" s="2">
        <v>-379</v>
      </c>
      <c r="AF112" s="2">
        <v>-379</v>
      </c>
      <c r="AG112" s="2">
        <v>-373</v>
      </c>
      <c r="AJ112" s="2">
        <v>-380</v>
      </c>
      <c r="AK112" s="2">
        <v>-381</v>
      </c>
      <c r="AL112" s="2">
        <v>-381</v>
      </c>
      <c r="AO112" s="2">
        <v>-385</v>
      </c>
      <c r="BJ112" s="2">
        <f t="shared" si="20"/>
        <v>-390</v>
      </c>
      <c r="BK112" s="2">
        <f t="shared" si="21"/>
        <v>-373</v>
      </c>
      <c r="BL112" s="2">
        <f t="shared" si="19"/>
        <v>17</v>
      </c>
    </row>
    <row r="113" spans="1:64">
      <c r="A113" s="1" t="s">
        <v>11</v>
      </c>
      <c r="B113" s="2">
        <f t="shared" ref="B113:BI113" si="26">MAX(B110:B112)-MIN(B110:B112)</f>
        <v>12</v>
      </c>
      <c r="C113" s="2">
        <f t="shared" si="26"/>
        <v>0</v>
      </c>
      <c r="D113" s="2">
        <f t="shared" si="26"/>
        <v>0</v>
      </c>
      <c r="E113" s="2">
        <f t="shared" si="26"/>
        <v>0</v>
      </c>
      <c r="F113" s="2">
        <f t="shared" si="26"/>
        <v>0</v>
      </c>
      <c r="G113" s="2">
        <f t="shared" si="26"/>
        <v>0</v>
      </c>
      <c r="H113" s="2">
        <f t="shared" si="26"/>
        <v>0</v>
      </c>
      <c r="I113" s="2">
        <f t="shared" si="26"/>
        <v>0</v>
      </c>
      <c r="J113" s="2">
        <f t="shared" si="26"/>
        <v>0</v>
      </c>
      <c r="K113" s="2">
        <f t="shared" si="26"/>
        <v>0</v>
      </c>
      <c r="L113" s="2">
        <f t="shared" si="26"/>
        <v>0</v>
      </c>
      <c r="M113" s="2">
        <f t="shared" si="26"/>
        <v>0</v>
      </c>
      <c r="N113" s="2">
        <f t="shared" si="26"/>
        <v>10</v>
      </c>
      <c r="O113" s="2">
        <f t="shared" si="26"/>
        <v>0</v>
      </c>
      <c r="P113" s="2">
        <f t="shared" si="26"/>
        <v>0</v>
      </c>
      <c r="Q113" s="2">
        <f t="shared" si="26"/>
        <v>0</v>
      </c>
      <c r="R113" s="2">
        <f t="shared" si="26"/>
        <v>0</v>
      </c>
      <c r="S113" s="2">
        <f t="shared" si="26"/>
        <v>0</v>
      </c>
      <c r="T113" s="2">
        <f t="shared" si="26"/>
        <v>14</v>
      </c>
      <c r="U113" s="2">
        <f t="shared" si="26"/>
        <v>0</v>
      </c>
      <c r="V113" s="2">
        <f t="shared" si="26"/>
        <v>8</v>
      </c>
      <c r="W113" s="2">
        <f t="shared" si="26"/>
        <v>8</v>
      </c>
      <c r="X113" s="2">
        <f t="shared" si="26"/>
        <v>0</v>
      </c>
      <c r="Y113" s="2">
        <f t="shared" si="26"/>
        <v>0</v>
      </c>
      <c r="Z113" s="2">
        <f t="shared" si="26"/>
        <v>0</v>
      </c>
      <c r="AA113" s="2">
        <f t="shared" si="26"/>
        <v>0</v>
      </c>
      <c r="AB113" s="2">
        <f t="shared" si="26"/>
        <v>0</v>
      </c>
      <c r="AC113" s="2">
        <f t="shared" si="26"/>
        <v>12</v>
      </c>
      <c r="AD113" s="2">
        <f t="shared" si="26"/>
        <v>0</v>
      </c>
      <c r="AE113" s="2">
        <f t="shared" si="26"/>
        <v>0</v>
      </c>
      <c r="AF113" s="2">
        <f t="shared" si="26"/>
        <v>12</v>
      </c>
      <c r="AG113" s="2">
        <f t="shared" si="26"/>
        <v>10</v>
      </c>
      <c r="AH113" s="2">
        <f t="shared" si="26"/>
        <v>0</v>
      </c>
      <c r="AI113" s="2">
        <f t="shared" si="26"/>
        <v>0</v>
      </c>
      <c r="AJ113" s="2">
        <f t="shared" si="26"/>
        <v>11</v>
      </c>
      <c r="AK113" s="2">
        <f t="shared" si="26"/>
        <v>12</v>
      </c>
      <c r="AL113" s="2">
        <f t="shared" si="26"/>
        <v>8</v>
      </c>
      <c r="AM113" s="2">
        <f t="shared" si="26"/>
        <v>0</v>
      </c>
      <c r="AN113" s="2">
        <f t="shared" si="26"/>
        <v>0</v>
      </c>
      <c r="AO113" s="2">
        <f t="shared" si="26"/>
        <v>12</v>
      </c>
      <c r="AP113" s="2">
        <f t="shared" si="26"/>
        <v>0</v>
      </c>
      <c r="AQ113" s="2">
        <f t="shared" si="26"/>
        <v>0</v>
      </c>
      <c r="AR113" s="2">
        <f t="shared" si="26"/>
        <v>0</v>
      </c>
      <c r="AS113" s="2">
        <f t="shared" si="26"/>
        <v>0</v>
      </c>
      <c r="AT113" s="2">
        <f t="shared" si="26"/>
        <v>0</v>
      </c>
      <c r="AU113" s="2">
        <f t="shared" si="26"/>
        <v>0</v>
      </c>
      <c r="AV113" s="2">
        <f t="shared" si="26"/>
        <v>0</v>
      </c>
      <c r="AW113" s="2">
        <f t="shared" si="26"/>
        <v>0</v>
      </c>
      <c r="AX113" s="2">
        <f t="shared" si="26"/>
        <v>0</v>
      </c>
      <c r="AY113" s="2">
        <f t="shared" si="26"/>
        <v>0</v>
      </c>
      <c r="AZ113" s="2">
        <f t="shared" si="26"/>
        <v>0</v>
      </c>
      <c r="BA113" s="2">
        <f t="shared" si="26"/>
        <v>0</v>
      </c>
      <c r="BB113" s="2">
        <f t="shared" si="26"/>
        <v>0</v>
      </c>
      <c r="BC113" s="2">
        <f t="shared" si="26"/>
        <v>0</v>
      </c>
      <c r="BD113" s="2">
        <f t="shared" si="26"/>
        <v>0</v>
      </c>
      <c r="BE113" s="2">
        <f t="shared" si="26"/>
        <v>0</v>
      </c>
      <c r="BF113" s="2">
        <f t="shared" si="26"/>
        <v>0</v>
      </c>
      <c r="BG113" s="2">
        <f t="shared" si="26"/>
        <v>0</v>
      </c>
      <c r="BH113" s="2">
        <f t="shared" si="26"/>
        <v>0</v>
      </c>
      <c r="BI113" s="2">
        <f t="shared" si="26"/>
        <v>0</v>
      </c>
      <c r="BJ113" s="2">
        <f t="shared" si="20"/>
        <v>0</v>
      </c>
      <c r="BK113" s="2">
        <f t="shared" si="21"/>
        <v>14</v>
      </c>
      <c r="BL113" s="2">
        <f t="shared" si="19"/>
        <v>14</v>
      </c>
    </row>
    <row r="114" spans="1:64">
      <c r="A114" s="1">
        <v>6.8</v>
      </c>
      <c r="B114" s="2">
        <v>-381</v>
      </c>
      <c r="N114" s="2">
        <v>-375</v>
      </c>
      <c r="T114" s="2">
        <v>-385</v>
      </c>
      <c r="V114" s="2">
        <v>-383</v>
      </c>
      <c r="W114" s="2">
        <v>-379</v>
      </c>
      <c r="AC114" s="2">
        <v>-379</v>
      </c>
      <c r="AF114" s="2">
        <v>-377</v>
      </c>
      <c r="AG114" s="2">
        <v>-379</v>
      </c>
      <c r="AJ114" s="2">
        <v>-379</v>
      </c>
      <c r="AK114" s="2">
        <v>-379</v>
      </c>
      <c r="AL114" s="2">
        <v>-385</v>
      </c>
      <c r="AO114" s="2">
        <v>-383</v>
      </c>
      <c r="BJ114" s="2">
        <f t="shared" si="20"/>
        <v>-385</v>
      </c>
      <c r="BK114" s="2">
        <f t="shared" si="21"/>
        <v>-375</v>
      </c>
      <c r="BL114" s="2">
        <f t="shared" si="19"/>
        <v>10</v>
      </c>
    </row>
    <row r="115" spans="1:64">
      <c r="A115" s="1">
        <v>8.3000000000000007</v>
      </c>
      <c r="B115" s="2">
        <v>-367</v>
      </c>
      <c r="N115" s="2">
        <v>-361</v>
      </c>
      <c r="T115" s="2">
        <v>-372</v>
      </c>
      <c r="V115" s="2">
        <v>-370</v>
      </c>
      <c r="W115" s="2">
        <v>-363</v>
      </c>
      <c r="AC115" s="2">
        <v>-363</v>
      </c>
      <c r="AF115" s="2">
        <v>-363</v>
      </c>
      <c r="AG115" s="2">
        <v>-361</v>
      </c>
      <c r="AJ115" s="2">
        <v>-367</v>
      </c>
      <c r="AK115" s="2">
        <v>-361</v>
      </c>
      <c r="AL115" s="2">
        <v>-369</v>
      </c>
      <c r="AO115" s="2">
        <v>-369</v>
      </c>
      <c r="BJ115" s="2">
        <f t="shared" si="20"/>
        <v>-372</v>
      </c>
      <c r="BK115" s="2">
        <f t="shared" si="21"/>
        <v>-361</v>
      </c>
      <c r="BL115" s="2">
        <f t="shared" si="19"/>
        <v>11</v>
      </c>
    </row>
    <row r="116" spans="1:64">
      <c r="A116" s="1">
        <v>9.6999999999999993</v>
      </c>
      <c r="B116" s="2">
        <v>-371</v>
      </c>
      <c r="N116" s="2">
        <v>-367</v>
      </c>
      <c r="T116" s="2">
        <v>-371</v>
      </c>
      <c r="V116" s="2">
        <v>-369</v>
      </c>
      <c r="W116" s="2">
        <v>-369</v>
      </c>
      <c r="AC116" s="2">
        <v>-367</v>
      </c>
      <c r="AF116" s="2">
        <v>-367</v>
      </c>
      <c r="AG116" s="2">
        <v>-367</v>
      </c>
      <c r="AJ116" s="2">
        <v>-367</v>
      </c>
      <c r="AK116" s="2">
        <v>-367</v>
      </c>
      <c r="AL116" s="2">
        <v>-369</v>
      </c>
      <c r="AO116" s="2">
        <v>-371</v>
      </c>
      <c r="BJ116" s="2">
        <f t="shared" si="20"/>
        <v>-371</v>
      </c>
      <c r="BK116" s="2">
        <f t="shared" si="21"/>
        <v>-367</v>
      </c>
      <c r="BL116" s="2">
        <f t="shared" si="19"/>
        <v>4</v>
      </c>
    </row>
    <row r="117" spans="1:64">
      <c r="A117" s="1" t="s">
        <v>12</v>
      </c>
      <c r="B117" s="2">
        <f t="shared" ref="B117:BI117" si="27">MAX(B114:B116)-MIN(B114:B116)</f>
        <v>14</v>
      </c>
      <c r="C117" s="2">
        <f t="shared" si="27"/>
        <v>0</v>
      </c>
      <c r="D117" s="2">
        <f t="shared" si="27"/>
        <v>0</v>
      </c>
      <c r="E117" s="2">
        <f t="shared" si="27"/>
        <v>0</v>
      </c>
      <c r="F117" s="2">
        <f t="shared" si="27"/>
        <v>0</v>
      </c>
      <c r="G117" s="2">
        <f>MAX(G114:G116)-MIN(G114:G116)</f>
        <v>0</v>
      </c>
      <c r="H117" s="2">
        <f t="shared" si="27"/>
        <v>0</v>
      </c>
      <c r="I117" s="2">
        <f t="shared" si="27"/>
        <v>0</v>
      </c>
      <c r="J117" s="2">
        <f t="shared" si="27"/>
        <v>0</v>
      </c>
      <c r="K117" s="2">
        <f t="shared" si="27"/>
        <v>0</v>
      </c>
      <c r="L117" s="2">
        <f t="shared" si="27"/>
        <v>0</v>
      </c>
      <c r="M117" s="2">
        <f t="shared" si="27"/>
        <v>0</v>
      </c>
      <c r="N117" s="2">
        <f t="shared" si="27"/>
        <v>14</v>
      </c>
      <c r="O117" s="2">
        <f t="shared" si="27"/>
        <v>0</v>
      </c>
      <c r="P117" s="2">
        <f t="shared" si="27"/>
        <v>0</v>
      </c>
      <c r="Q117" s="2">
        <f t="shared" si="27"/>
        <v>0</v>
      </c>
      <c r="R117" s="2">
        <f t="shared" si="27"/>
        <v>0</v>
      </c>
      <c r="S117" s="2">
        <f t="shared" si="27"/>
        <v>0</v>
      </c>
      <c r="T117" s="2">
        <f t="shared" si="27"/>
        <v>14</v>
      </c>
      <c r="U117" s="2">
        <f t="shared" si="27"/>
        <v>0</v>
      </c>
      <c r="V117" s="2">
        <f t="shared" si="27"/>
        <v>14</v>
      </c>
      <c r="W117" s="2">
        <f t="shared" si="27"/>
        <v>16</v>
      </c>
      <c r="X117" s="2">
        <f t="shared" si="27"/>
        <v>0</v>
      </c>
      <c r="Y117" s="2">
        <f t="shared" si="27"/>
        <v>0</v>
      </c>
      <c r="Z117" s="2">
        <f t="shared" si="27"/>
        <v>0</v>
      </c>
      <c r="AA117" s="2">
        <f t="shared" si="27"/>
        <v>0</v>
      </c>
      <c r="AB117" s="2">
        <f t="shared" si="27"/>
        <v>0</v>
      </c>
      <c r="AC117" s="2">
        <f t="shared" si="27"/>
        <v>16</v>
      </c>
      <c r="AD117" s="2">
        <f t="shared" si="27"/>
        <v>0</v>
      </c>
      <c r="AE117" s="2">
        <f t="shared" si="27"/>
        <v>0</v>
      </c>
      <c r="AF117" s="2">
        <f t="shared" si="27"/>
        <v>14</v>
      </c>
      <c r="AG117" s="2">
        <f t="shared" si="27"/>
        <v>18</v>
      </c>
      <c r="AH117" s="2">
        <f t="shared" si="27"/>
        <v>0</v>
      </c>
      <c r="AI117" s="2">
        <f t="shared" si="27"/>
        <v>0</v>
      </c>
      <c r="AJ117" s="2">
        <f t="shared" si="27"/>
        <v>12</v>
      </c>
      <c r="AK117" s="2">
        <f t="shared" si="27"/>
        <v>18</v>
      </c>
      <c r="AL117" s="2">
        <f t="shared" si="27"/>
        <v>16</v>
      </c>
      <c r="AM117" s="2">
        <f t="shared" si="27"/>
        <v>0</v>
      </c>
      <c r="AN117" s="2">
        <f t="shared" si="27"/>
        <v>0</v>
      </c>
      <c r="AO117" s="2">
        <f t="shared" si="27"/>
        <v>14</v>
      </c>
      <c r="AP117" s="2">
        <f t="shared" si="27"/>
        <v>0</v>
      </c>
      <c r="AQ117" s="2">
        <f t="shared" si="27"/>
        <v>0</v>
      </c>
      <c r="AR117" s="2">
        <f t="shared" si="27"/>
        <v>0</v>
      </c>
      <c r="AS117" s="2">
        <f t="shared" si="27"/>
        <v>0</v>
      </c>
      <c r="AT117" s="2">
        <f t="shared" si="27"/>
        <v>0</v>
      </c>
      <c r="AU117" s="2">
        <f t="shared" si="27"/>
        <v>0</v>
      </c>
      <c r="AV117" s="2">
        <f t="shared" si="27"/>
        <v>0</v>
      </c>
      <c r="AW117" s="2">
        <f t="shared" si="27"/>
        <v>0</v>
      </c>
      <c r="AX117" s="2">
        <f t="shared" si="27"/>
        <v>0</v>
      </c>
      <c r="AY117" s="2">
        <f t="shared" si="27"/>
        <v>0</v>
      </c>
      <c r="AZ117" s="2">
        <f t="shared" si="27"/>
        <v>0</v>
      </c>
      <c r="BA117" s="2">
        <f t="shared" si="27"/>
        <v>0</v>
      </c>
      <c r="BB117" s="2">
        <f t="shared" si="27"/>
        <v>0</v>
      </c>
      <c r="BC117" s="2">
        <f t="shared" si="27"/>
        <v>0</v>
      </c>
      <c r="BD117" s="2">
        <f t="shared" si="27"/>
        <v>0</v>
      </c>
      <c r="BE117" s="2">
        <f t="shared" si="27"/>
        <v>0</v>
      </c>
      <c r="BF117" s="2">
        <f t="shared" si="27"/>
        <v>0</v>
      </c>
      <c r="BG117" s="2">
        <f t="shared" si="27"/>
        <v>0</v>
      </c>
      <c r="BH117" s="2">
        <f t="shared" si="27"/>
        <v>0</v>
      </c>
      <c r="BI117" s="2">
        <f t="shared" si="27"/>
        <v>0</v>
      </c>
      <c r="BJ117" s="2">
        <f t="shared" si="20"/>
        <v>0</v>
      </c>
      <c r="BK117" s="2">
        <f t="shared" si="21"/>
        <v>18</v>
      </c>
      <c r="BL117" s="2">
        <f t="shared" si="19"/>
        <v>18</v>
      </c>
    </row>
    <row r="118" spans="1:64">
      <c r="A118" s="1">
        <v>9.8000000000000007</v>
      </c>
      <c r="B118" s="2">
        <v>-379</v>
      </c>
      <c r="N118" s="2">
        <v>-375</v>
      </c>
      <c r="T118" s="2">
        <v>-382</v>
      </c>
      <c r="V118" s="2">
        <v>-379</v>
      </c>
      <c r="W118" s="2">
        <v>-379</v>
      </c>
      <c r="AC118" s="2">
        <v>-375</v>
      </c>
      <c r="AF118" s="2">
        <v>-377</v>
      </c>
      <c r="AG118" s="2">
        <v>-377</v>
      </c>
      <c r="AJ118" s="2">
        <v>-377</v>
      </c>
      <c r="AK118" s="2">
        <v>-377</v>
      </c>
      <c r="AL118" s="2">
        <v>-377</v>
      </c>
      <c r="AO118" s="2">
        <v>-381</v>
      </c>
      <c r="BJ118" s="2">
        <f t="shared" si="20"/>
        <v>-382</v>
      </c>
      <c r="BK118" s="2">
        <f t="shared" si="21"/>
        <v>-375</v>
      </c>
      <c r="BL118" s="2">
        <f t="shared" si="19"/>
        <v>7</v>
      </c>
    </row>
    <row r="119" spans="1:64">
      <c r="A119" s="1">
        <v>11.5</v>
      </c>
      <c r="B119" s="2">
        <v>-355</v>
      </c>
      <c r="N119" s="2">
        <v>-353</v>
      </c>
      <c r="T119" s="2">
        <v>-357</v>
      </c>
      <c r="V119" s="2">
        <v>-355</v>
      </c>
      <c r="W119" s="2">
        <v>-353</v>
      </c>
      <c r="AC119" s="2">
        <v>-351</v>
      </c>
      <c r="AF119" s="2">
        <v>-351</v>
      </c>
      <c r="AG119" s="2">
        <v>-353</v>
      </c>
      <c r="AJ119" s="2">
        <v>-353</v>
      </c>
      <c r="AK119" s="2">
        <v>-353</v>
      </c>
      <c r="AL119" s="2">
        <v>-351</v>
      </c>
      <c r="AO119" s="2">
        <v>-353</v>
      </c>
      <c r="BJ119" s="2">
        <f t="shared" si="20"/>
        <v>-357</v>
      </c>
      <c r="BK119" s="2">
        <f t="shared" si="21"/>
        <v>-351</v>
      </c>
      <c r="BL119" s="2">
        <f t="shared" si="19"/>
        <v>6</v>
      </c>
    </row>
    <row r="120" spans="1:64">
      <c r="A120" s="1">
        <v>14.1</v>
      </c>
      <c r="B120" s="2">
        <v>-369</v>
      </c>
      <c r="N120" s="2">
        <v>-365</v>
      </c>
      <c r="T120" s="2">
        <v>-371</v>
      </c>
      <c r="V120" s="2">
        <v>-369</v>
      </c>
      <c r="W120" s="2">
        <v>-369</v>
      </c>
      <c r="AC120" s="2">
        <v>-367</v>
      </c>
      <c r="AF120" s="2">
        <v>-367</v>
      </c>
      <c r="AG120" s="2">
        <v>-367</v>
      </c>
      <c r="AJ120" s="2">
        <v>-367</v>
      </c>
      <c r="AK120" s="2">
        <v>-369</v>
      </c>
      <c r="AL120" s="2">
        <v>-367</v>
      </c>
      <c r="AO120" s="2">
        <v>-367</v>
      </c>
      <c r="BJ120" s="2">
        <f t="shared" si="20"/>
        <v>-371</v>
      </c>
      <c r="BK120" s="2">
        <f t="shared" si="21"/>
        <v>-365</v>
      </c>
      <c r="BL120" s="2">
        <f t="shared" si="19"/>
        <v>6</v>
      </c>
    </row>
    <row r="121" spans="1:64">
      <c r="A121" s="1" t="s">
        <v>13</v>
      </c>
      <c r="B121" s="2">
        <f t="shared" ref="B121:BI121" si="28">MAX(B118:B120)-MIN(B118:B120)</f>
        <v>24</v>
      </c>
      <c r="C121" s="2">
        <f t="shared" si="28"/>
        <v>0</v>
      </c>
      <c r="D121" s="2">
        <f t="shared" si="28"/>
        <v>0</v>
      </c>
      <c r="E121" s="2">
        <f t="shared" si="28"/>
        <v>0</v>
      </c>
      <c r="F121" s="2">
        <f t="shared" si="28"/>
        <v>0</v>
      </c>
      <c r="G121" s="2">
        <f t="shared" si="28"/>
        <v>0</v>
      </c>
      <c r="H121" s="2">
        <f t="shared" si="28"/>
        <v>0</v>
      </c>
      <c r="I121" s="2">
        <f t="shared" si="28"/>
        <v>0</v>
      </c>
      <c r="J121" s="2">
        <f t="shared" si="28"/>
        <v>0</v>
      </c>
      <c r="K121" s="2">
        <f t="shared" si="28"/>
        <v>0</v>
      </c>
      <c r="L121" s="2">
        <f t="shared" si="28"/>
        <v>0</v>
      </c>
      <c r="M121" s="2">
        <f t="shared" si="28"/>
        <v>0</v>
      </c>
      <c r="N121" s="2">
        <f t="shared" si="28"/>
        <v>22</v>
      </c>
      <c r="O121" s="2">
        <f t="shared" si="28"/>
        <v>0</v>
      </c>
      <c r="P121" s="2">
        <f t="shared" si="28"/>
        <v>0</v>
      </c>
      <c r="Q121" s="2">
        <f t="shared" si="28"/>
        <v>0</v>
      </c>
      <c r="R121" s="2">
        <f t="shared" si="28"/>
        <v>0</v>
      </c>
      <c r="S121" s="2">
        <f t="shared" si="28"/>
        <v>0</v>
      </c>
      <c r="T121" s="2">
        <f t="shared" si="28"/>
        <v>25</v>
      </c>
      <c r="U121" s="2">
        <f t="shared" si="28"/>
        <v>0</v>
      </c>
      <c r="V121" s="2">
        <f t="shared" si="28"/>
        <v>24</v>
      </c>
      <c r="W121" s="2">
        <f t="shared" si="28"/>
        <v>26</v>
      </c>
      <c r="X121" s="2">
        <f t="shared" si="28"/>
        <v>0</v>
      </c>
      <c r="Y121" s="2">
        <f t="shared" si="28"/>
        <v>0</v>
      </c>
      <c r="Z121" s="2">
        <f t="shared" si="28"/>
        <v>0</v>
      </c>
      <c r="AA121" s="2">
        <f t="shared" si="28"/>
        <v>0</v>
      </c>
      <c r="AB121" s="2">
        <f t="shared" si="28"/>
        <v>0</v>
      </c>
      <c r="AC121" s="2">
        <f t="shared" si="28"/>
        <v>24</v>
      </c>
      <c r="AD121" s="2">
        <f t="shared" si="28"/>
        <v>0</v>
      </c>
      <c r="AE121" s="2">
        <f t="shared" si="28"/>
        <v>0</v>
      </c>
      <c r="AF121" s="2">
        <f t="shared" si="28"/>
        <v>26</v>
      </c>
      <c r="AG121" s="2">
        <f t="shared" si="28"/>
        <v>24</v>
      </c>
      <c r="AH121" s="2">
        <f t="shared" si="28"/>
        <v>0</v>
      </c>
      <c r="AI121" s="2">
        <f t="shared" si="28"/>
        <v>0</v>
      </c>
      <c r="AJ121" s="2">
        <f t="shared" si="28"/>
        <v>24</v>
      </c>
      <c r="AK121" s="2">
        <f t="shared" si="28"/>
        <v>24</v>
      </c>
      <c r="AL121" s="2">
        <f t="shared" si="28"/>
        <v>26</v>
      </c>
      <c r="AM121" s="2">
        <f t="shared" si="28"/>
        <v>0</v>
      </c>
      <c r="AN121" s="2">
        <f t="shared" si="28"/>
        <v>0</v>
      </c>
      <c r="AO121" s="2">
        <f t="shared" si="28"/>
        <v>28</v>
      </c>
      <c r="AP121" s="2">
        <f t="shared" si="28"/>
        <v>0</v>
      </c>
      <c r="AQ121" s="2">
        <f t="shared" si="28"/>
        <v>0</v>
      </c>
      <c r="AR121" s="2">
        <f t="shared" si="28"/>
        <v>0</v>
      </c>
      <c r="AS121" s="2">
        <f t="shared" si="28"/>
        <v>0</v>
      </c>
      <c r="AT121" s="2">
        <f t="shared" si="28"/>
        <v>0</v>
      </c>
      <c r="AU121" s="2">
        <f t="shared" si="28"/>
        <v>0</v>
      </c>
      <c r="AV121" s="2">
        <f t="shared" si="28"/>
        <v>0</v>
      </c>
      <c r="AW121" s="2">
        <f t="shared" si="28"/>
        <v>0</v>
      </c>
      <c r="AX121" s="2">
        <f t="shared" si="28"/>
        <v>0</v>
      </c>
      <c r="AY121" s="2">
        <f t="shared" si="28"/>
        <v>0</v>
      </c>
      <c r="AZ121" s="2">
        <f t="shared" si="28"/>
        <v>0</v>
      </c>
      <c r="BA121" s="2">
        <f t="shared" si="28"/>
        <v>0</v>
      </c>
      <c r="BB121" s="2">
        <f t="shared" si="28"/>
        <v>0</v>
      </c>
      <c r="BC121" s="2">
        <f t="shared" si="28"/>
        <v>0</v>
      </c>
      <c r="BD121" s="2">
        <f t="shared" si="28"/>
        <v>0</v>
      </c>
      <c r="BE121" s="2">
        <f t="shared" si="28"/>
        <v>0</v>
      </c>
      <c r="BF121" s="2">
        <f t="shared" si="28"/>
        <v>0</v>
      </c>
      <c r="BG121" s="2">
        <f t="shared" si="28"/>
        <v>0</v>
      </c>
      <c r="BH121" s="2">
        <f t="shared" si="28"/>
        <v>0</v>
      </c>
      <c r="BI121" s="2">
        <f t="shared" si="28"/>
        <v>0</v>
      </c>
      <c r="BJ121" s="2">
        <f t="shared" si="20"/>
        <v>0</v>
      </c>
      <c r="BK121" s="2">
        <f t="shared" si="21"/>
        <v>28</v>
      </c>
      <c r="BL121" s="2">
        <f t="shared" si="19"/>
        <v>28</v>
      </c>
    </row>
    <row r="122" spans="1:64">
      <c r="A122" s="1">
        <v>14.2</v>
      </c>
      <c r="B122" s="2">
        <v>-383</v>
      </c>
      <c r="N122" s="2">
        <v>-385</v>
      </c>
      <c r="T122" s="2">
        <v>-387</v>
      </c>
      <c r="V122" s="2">
        <v>-383</v>
      </c>
      <c r="W122" s="2">
        <v>-383</v>
      </c>
      <c r="AC122" s="2">
        <v>-381</v>
      </c>
      <c r="AF122" s="2">
        <v>-385</v>
      </c>
      <c r="AG122" s="2">
        <v>-383</v>
      </c>
      <c r="AJ122" s="2">
        <v>-385</v>
      </c>
      <c r="AK122" s="2">
        <v>-385</v>
      </c>
      <c r="AL122" s="2">
        <v>-386</v>
      </c>
      <c r="AO122" s="2">
        <v>-385</v>
      </c>
      <c r="BJ122" s="2">
        <f t="shared" si="20"/>
        <v>-387</v>
      </c>
      <c r="BK122" s="2">
        <f t="shared" si="21"/>
        <v>-381</v>
      </c>
      <c r="BL122" s="2">
        <f t="shared" si="19"/>
        <v>6</v>
      </c>
    </row>
    <row r="123" spans="1:64">
      <c r="A123" s="1">
        <v>16.600000000000001</v>
      </c>
      <c r="B123" s="2">
        <v>-377</v>
      </c>
      <c r="N123" s="2">
        <v>-367</v>
      </c>
      <c r="T123" s="2">
        <v>-378</v>
      </c>
      <c r="V123" s="2">
        <v>-377</v>
      </c>
      <c r="W123" s="2">
        <v>-379</v>
      </c>
      <c r="AC123" s="2">
        <v>-377</v>
      </c>
      <c r="AF123" s="2">
        <v>-379</v>
      </c>
      <c r="AG123" s="2">
        <v>-375</v>
      </c>
      <c r="AJ123" s="2">
        <v>-379</v>
      </c>
      <c r="AK123" s="2">
        <v>-383</v>
      </c>
      <c r="AL123" s="2">
        <v>-375</v>
      </c>
      <c r="AO123" s="2">
        <v>-377</v>
      </c>
      <c r="BJ123" s="2">
        <f t="shared" si="20"/>
        <v>-383</v>
      </c>
      <c r="BK123" s="2">
        <f t="shared" si="21"/>
        <v>-367</v>
      </c>
      <c r="BL123" s="2">
        <f t="shared" si="19"/>
        <v>16</v>
      </c>
    </row>
    <row r="124" spans="1:64">
      <c r="A124" s="1">
        <v>20.6</v>
      </c>
      <c r="B124" s="2">
        <v>-379</v>
      </c>
      <c r="N124" s="2">
        <v>-377</v>
      </c>
      <c r="T124" s="2">
        <v>-385</v>
      </c>
      <c r="V124" s="2">
        <v>-381</v>
      </c>
      <c r="W124" s="2">
        <v>-381</v>
      </c>
      <c r="AC124" s="2">
        <v>-383</v>
      </c>
      <c r="AF124" s="2">
        <v>-377</v>
      </c>
      <c r="AG124" s="2">
        <v>-379</v>
      </c>
      <c r="AJ124" s="2">
        <v>-381</v>
      </c>
      <c r="AK124" s="2">
        <v>-383</v>
      </c>
      <c r="AL124" s="2">
        <v>-383</v>
      </c>
      <c r="AO124" s="2">
        <v>-381</v>
      </c>
      <c r="BJ124" s="2">
        <f t="shared" si="20"/>
        <v>-385</v>
      </c>
      <c r="BK124" s="2">
        <f t="shared" si="21"/>
        <v>-377</v>
      </c>
      <c r="BL124" s="2">
        <f t="shared" si="19"/>
        <v>8</v>
      </c>
    </row>
    <row r="125" spans="1:64">
      <c r="A125" s="1" t="s">
        <v>14</v>
      </c>
      <c r="L125" s="2">
        <f t="shared" ref="L125:BI125" si="29">MAX(L122:L124)-MIN(L122:L124)</f>
        <v>0</v>
      </c>
      <c r="M125" s="2">
        <f t="shared" si="29"/>
        <v>0</v>
      </c>
      <c r="N125" s="2">
        <f t="shared" si="29"/>
        <v>18</v>
      </c>
      <c r="O125" s="2">
        <f t="shared" si="29"/>
        <v>0</v>
      </c>
      <c r="P125" s="2">
        <f t="shared" si="29"/>
        <v>0</v>
      </c>
      <c r="Q125" s="2">
        <f t="shared" si="29"/>
        <v>0</v>
      </c>
      <c r="R125" s="2">
        <f t="shared" si="29"/>
        <v>0</v>
      </c>
      <c r="S125" s="2">
        <f t="shared" si="29"/>
        <v>0</v>
      </c>
      <c r="T125" s="2">
        <f t="shared" si="29"/>
        <v>9</v>
      </c>
      <c r="U125" s="2">
        <f t="shared" si="29"/>
        <v>0</v>
      </c>
      <c r="V125" s="2">
        <f t="shared" si="29"/>
        <v>6</v>
      </c>
      <c r="W125" s="2">
        <f t="shared" si="29"/>
        <v>4</v>
      </c>
      <c r="X125" s="2">
        <f t="shared" si="29"/>
        <v>0</v>
      </c>
      <c r="Y125" s="2">
        <f t="shared" si="29"/>
        <v>0</v>
      </c>
      <c r="Z125" s="2">
        <f t="shared" si="29"/>
        <v>0</v>
      </c>
      <c r="AA125" s="2">
        <f t="shared" si="29"/>
        <v>0</v>
      </c>
      <c r="AB125" s="2">
        <f t="shared" si="29"/>
        <v>0</v>
      </c>
      <c r="AC125" s="2">
        <f t="shared" si="29"/>
        <v>6</v>
      </c>
      <c r="AD125" s="2">
        <f t="shared" si="29"/>
        <v>0</v>
      </c>
      <c r="AE125" s="2">
        <f t="shared" si="29"/>
        <v>0</v>
      </c>
      <c r="AF125" s="2">
        <f t="shared" si="29"/>
        <v>8</v>
      </c>
      <c r="AG125" s="2">
        <f t="shared" si="29"/>
        <v>8</v>
      </c>
      <c r="AH125" s="2">
        <f t="shared" si="29"/>
        <v>0</v>
      </c>
      <c r="AI125" s="2">
        <f t="shared" si="29"/>
        <v>0</v>
      </c>
      <c r="AJ125" s="2">
        <f t="shared" si="29"/>
        <v>6</v>
      </c>
      <c r="AK125" s="2">
        <f t="shared" si="29"/>
        <v>2</v>
      </c>
      <c r="AL125" s="2">
        <f t="shared" si="29"/>
        <v>11</v>
      </c>
      <c r="AM125" s="2">
        <f t="shared" si="29"/>
        <v>0</v>
      </c>
      <c r="AN125" s="2">
        <f t="shared" si="29"/>
        <v>0</v>
      </c>
      <c r="AO125" s="2">
        <f t="shared" si="29"/>
        <v>8</v>
      </c>
      <c r="AP125" s="2">
        <f t="shared" si="29"/>
        <v>0</v>
      </c>
      <c r="AQ125" s="2">
        <f t="shared" si="29"/>
        <v>0</v>
      </c>
      <c r="AR125" s="2">
        <f t="shared" si="29"/>
        <v>0</v>
      </c>
      <c r="AS125" s="2">
        <f t="shared" si="29"/>
        <v>0</v>
      </c>
      <c r="AT125" s="2">
        <f t="shared" si="29"/>
        <v>0</v>
      </c>
      <c r="AU125" s="2">
        <f t="shared" si="29"/>
        <v>0</v>
      </c>
      <c r="AV125" s="2">
        <f t="shared" si="29"/>
        <v>0</v>
      </c>
      <c r="AW125" s="2">
        <f t="shared" si="29"/>
        <v>0</v>
      </c>
      <c r="AX125" s="2">
        <f t="shared" si="29"/>
        <v>0</v>
      </c>
      <c r="AY125" s="2">
        <f t="shared" si="29"/>
        <v>0</v>
      </c>
      <c r="AZ125" s="2">
        <f t="shared" si="29"/>
        <v>0</v>
      </c>
      <c r="BA125" s="2">
        <f t="shared" si="29"/>
        <v>0</v>
      </c>
      <c r="BB125" s="2">
        <f t="shared" si="29"/>
        <v>0</v>
      </c>
      <c r="BC125" s="2">
        <f t="shared" si="29"/>
        <v>0</v>
      </c>
      <c r="BD125" s="2">
        <f t="shared" si="29"/>
        <v>0</v>
      </c>
      <c r="BE125" s="2">
        <f t="shared" si="29"/>
        <v>0</v>
      </c>
      <c r="BF125" s="2">
        <f t="shared" si="29"/>
        <v>0</v>
      </c>
      <c r="BG125" s="2">
        <f t="shared" si="29"/>
        <v>0</v>
      </c>
      <c r="BH125" s="2">
        <f t="shared" si="29"/>
        <v>0</v>
      </c>
      <c r="BI125" s="2">
        <f t="shared" si="29"/>
        <v>0</v>
      </c>
      <c r="BJ125" s="2">
        <f t="shared" si="20"/>
        <v>0</v>
      </c>
      <c r="BK125" s="2">
        <f t="shared" si="21"/>
        <v>18</v>
      </c>
      <c r="BL125" s="2">
        <f t="shared" si="19"/>
        <v>18</v>
      </c>
    </row>
    <row r="126" spans="1:64">
      <c r="A126" s="1">
        <v>20.7</v>
      </c>
      <c r="B126" s="2">
        <v>-381</v>
      </c>
      <c r="N126" s="2">
        <v>-377</v>
      </c>
      <c r="T126" s="2">
        <v>-383</v>
      </c>
      <c r="V126" s="2">
        <v>-383</v>
      </c>
      <c r="W126" s="2">
        <v>-381</v>
      </c>
      <c r="AC126" s="2">
        <v>-381</v>
      </c>
      <c r="AF126" s="2">
        <v>-381</v>
      </c>
      <c r="AG126" s="2">
        <v>-383</v>
      </c>
      <c r="AJ126" s="2">
        <v>-362</v>
      </c>
      <c r="AK126" s="2">
        <v>-384</v>
      </c>
      <c r="AL126" s="2">
        <v>-388</v>
      </c>
      <c r="AO126" s="2">
        <v>-385</v>
      </c>
      <c r="BJ126" s="2">
        <f t="shared" si="20"/>
        <v>-388</v>
      </c>
      <c r="BK126" s="2">
        <f t="shared" si="21"/>
        <v>-362</v>
      </c>
      <c r="BL126" s="2">
        <f t="shared" si="19"/>
        <v>26</v>
      </c>
    </row>
    <row r="127" spans="1:64">
      <c r="A127" s="1">
        <v>25</v>
      </c>
      <c r="B127" s="2">
        <v>-365</v>
      </c>
      <c r="N127" s="2">
        <v>-357</v>
      </c>
      <c r="T127" s="2">
        <v>-365</v>
      </c>
      <c r="V127" s="2">
        <v>-367</v>
      </c>
      <c r="W127" s="2">
        <v>-367</v>
      </c>
      <c r="AC127" s="2">
        <v>-363</v>
      </c>
      <c r="AF127" s="2">
        <v>-359</v>
      </c>
      <c r="AG127" s="2">
        <v>-363</v>
      </c>
      <c r="AJ127" s="2">
        <v>-367</v>
      </c>
      <c r="AK127" s="2">
        <v>-365</v>
      </c>
      <c r="AL127" s="2">
        <v>-367</v>
      </c>
      <c r="AO127" s="2">
        <v>-367</v>
      </c>
      <c r="BJ127" s="2">
        <f t="shared" si="20"/>
        <v>-367</v>
      </c>
      <c r="BK127" s="2">
        <f t="shared" si="21"/>
        <v>-357</v>
      </c>
      <c r="BL127" s="2">
        <f t="shared" si="19"/>
        <v>10</v>
      </c>
    </row>
    <row r="128" spans="1:64">
      <c r="A128" s="1">
        <v>30</v>
      </c>
      <c r="B128" s="2">
        <v>-379</v>
      </c>
      <c r="N128" s="2">
        <v>-371</v>
      </c>
      <c r="T128" s="2">
        <v>-383</v>
      </c>
      <c r="V128" s="2">
        <v>-381</v>
      </c>
      <c r="W128" s="2">
        <v>-381</v>
      </c>
      <c r="AC128" s="2">
        <v>-379</v>
      </c>
      <c r="AF128" s="2">
        <v>-375</v>
      </c>
      <c r="AG128" s="2">
        <v>-379</v>
      </c>
      <c r="AJ128" s="2">
        <v>-381</v>
      </c>
      <c r="AK128" s="2">
        <v>-383</v>
      </c>
      <c r="AL128" s="2">
        <v>-382</v>
      </c>
      <c r="AO128" s="2">
        <v>-383</v>
      </c>
      <c r="BJ128" s="2">
        <f t="shared" si="20"/>
        <v>-383</v>
      </c>
      <c r="BK128" s="2">
        <f t="shared" si="21"/>
        <v>-371</v>
      </c>
      <c r="BL128" s="2">
        <f t="shared" si="19"/>
        <v>12</v>
      </c>
    </row>
    <row r="129" spans="1:64">
      <c r="A129" s="1" t="s">
        <v>15</v>
      </c>
      <c r="B129" s="2">
        <f t="shared" ref="B129:BI129" si="30">MAX(B126:B128)-MIN(B126:B128)</f>
        <v>16</v>
      </c>
      <c r="C129" s="2">
        <f t="shared" si="30"/>
        <v>0</v>
      </c>
      <c r="D129" s="2">
        <f t="shared" si="30"/>
        <v>0</v>
      </c>
      <c r="E129" s="2">
        <f t="shared" si="30"/>
        <v>0</v>
      </c>
      <c r="F129" s="2">
        <f t="shared" si="30"/>
        <v>0</v>
      </c>
      <c r="G129" s="2">
        <f>MAX(G126:G128)-MIN(G126:G128)</f>
        <v>0</v>
      </c>
      <c r="H129" s="2">
        <f t="shared" si="30"/>
        <v>0</v>
      </c>
      <c r="I129" s="2">
        <f t="shared" si="30"/>
        <v>0</v>
      </c>
      <c r="J129" s="2">
        <f t="shared" si="30"/>
        <v>0</v>
      </c>
      <c r="K129" s="2">
        <f t="shared" si="30"/>
        <v>0</v>
      </c>
      <c r="L129" s="2">
        <f t="shared" si="30"/>
        <v>0</v>
      </c>
      <c r="M129" s="2">
        <f t="shared" si="30"/>
        <v>0</v>
      </c>
      <c r="N129" s="2">
        <f t="shared" si="30"/>
        <v>20</v>
      </c>
      <c r="O129" s="2">
        <f t="shared" si="30"/>
        <v>0</v>
      </c>
      <c r="P129" s="2">
        <f t="shared" si="30"/>
        <v>0</v>
      </c>
      <c r="Q129" s="2">
        <f t="shared" si="30"/>
        <v>0</v>
      </c>
      <c r="R129" s="2">
        <f t="shared" si="30"/>
        <v>0</v>
      </c>
      <c r="S129" s="2">
        <f t="shared" si="30"/>
        <v>0</v>
      </c>
      <c r="T129" s="2">
        <f t="shared" si="30"/>
        <v>18</v>
      </c>
      <c r="U129" s="2">
        <f t="shared" si="30"/>
        <v>0</v>
      </c>
      <c r="V129" s="2">
        <f t="shared" si="30"/>
        <v>16</v>
      </c>
      <c r="W129" s="2">
        <f t="shared" si="30"/>
        <v>14</v>
      </c>
      <c r="X129" s="2">
        <f t="shared" si="30"/>
        <v>0</v>
      </c>
      <c r="Y129" s="2">
        <f t="shared" si="30"/>
        <v>0</v>
      </c>
      <c r="Z129" s="2">
        <f t="shared" si="30"/>
        <v>0</v>
      </c>
      <c r="AA129" s="2">
        <f t="shared" si="30"/>
        <v>0</v>
      </c>
      <c r="AB129" s="2">
        <f t="shared" si="30"/>
        <v>0</v>
      </c>
      <c r="AC129" s="2">
        <f t="shared" si="30"/>
        <v>18</v>
      </c>
      <c r="AD129" s="2">
        <f t="shared" si="30"/>
        <v>0</v>
      </c>
      <c r="AE129" s="2">
        <f t="shared" si="30"/>
        <v>0</v>
      </c>
      <c r="AF129" s="2">
        <f t="shared" si="30"/>
        <v>22</v>
      </c>
      <c r="AG129" s="2">
        <f t="shared" si="30"/>
        <v>20</v>
      </c>
      <c r="AH129" s="2">
        <f t="shared" si="30"/>
        <v>0</v>
      </c>
      <c r="AI129" s="2">
        <f t="shared" si="30"/>
        <v>0</v>
      </c>
      <c r="AJ129" s="2">
        <f t="shared" si="30"/>
        <v>19</v>
      </c>
      <c r="AK129" s="2">
        <f t="shared" si="30"/>
        <v>19</v>
      </c>
      <c r="AL129" s="2">
        <f t="shared" si="30"/>
        <v>21</v>
      </c>
      <c r="AM129" s="2">
        <f t="shared" si="30"/>
        <v>0</v>
      </c>
      <c r="AN129" s="2">
        <f t="shared" si="30"/>
        <v>0</v>
      </c>
      <c r="AO129" s="2">
        <f t="shared" si="30"/>
        <v>18</v>
      </c>
      <c r="AP129" s="2">
        <f t="shared" si="30"/>
        <v>0</v>
      </c>
      <c r="AQ129" s="2">
        <f t="shared" si="30"/>
        <v>0</v>
      </c>
      <c r="AR129" s="2">
        <f t="shared" si="30"/>
        <v>0</v>
      </c>
      <c r="AS129" s="2">
        <f t="shared" si="30"/>
        <v>0</v>
      </c>
      <c r="AT129" s="2">
        <f t="shared" si="30"/>
        <v>0</v>
      </c>
      <c r="AU129" s="2">
        <f t="shared" si="30"/>
        <v>0</v>
      </c>
      <c r="AV129" s="2">
        <f t="shared" si="30"/>
        <v>0</v>
      </c>
      <c r="AW129" s="2">
        <f t="shared" si="30"/>
        <v>0</v>
      </c>
      <c r="AX129" s="2">
        <f t="shared" si="30"/>
        <v>0</v>
      </c>
      <c r="AY129" s="2">
        <f t="shared" si="30"/>
        <v>0</v>
      </c>
      <c r="AZ129" s="2">
        <f t="shared" si="30"/>
        <v>0</v>
      </c>
      <c r="BA129" s="2">
        <f t="shared" si="30"/>
        <v>0</v>
      </c>
      <c r="BB129" s="2">
        <f t="shared" si="30"/>
        <v>0</v>
      </c>
      <c r="BC129" s="2">
        <f t="shared" si="30"/>
        <v>0</v>
      </c>
      <c r="BD129" s="2">
        <f t="shared" si="30"/>
        <v>0</v>
      </c>
      <c r="BE129" s="2">
        <f t="shared" si="30"/>
        <v>0</v>
      </c>
      <c r="BF129" s="2">
        <f t="shared" si="30"/>
        <v>0</v>
      </c>
      <c r="BG129" s="2">
        <f t="shared" si="30"/>
        <v>0</v>
      </c>
      <c r="BH129" s="2">
        <f t="shared" si="30"/>
        <v>0</v>
      </c>
      <c r="BI129" s="2">
        <f t="shared" si="30"/>
        <v>0</v>
      </c>
      <c r="BJ129" s="2">
        <f t="shared" si="20"/>
        <v>0</v>
      </c>
      <c r="BK129" s="2">
        <f t="shared" si="21"/>
        <v>22</v>
      </c>
      <c r="BL129" s="2">
        <f t="shared" si="19"/>
        <v>22</v>
      </c>
    </row>
    <row r="130" spans="1:64">
      <c r="A130" s="1">
        <v>88</v>
      </c>
      <c r="B130" s="2">
        <v>4446</v>
      </c>
      <c r="K130" s="5"/>
      <c r="L130" s="5"/>
      <c r="M130" s="5"/>
      <c r="N130" s="5">
        <v>4667</v>
      </c>
      <c r="O130" s="5"/>
      <c r="P130" s="5"/>
      <c r="Q130" s="5"/>
      <c r="R130" s="5"/>
      <c r="S130" s="5"/>
      <c r="T130" s="5">
        <v>4569</v>
      </c>
      <c r="U130" s="5"/>
      <c r="V130" s="5">
        <v>4477</v>
      </c>
      <c r="W130" s="5">
        <v>4366</v>
      </c>
      <c r="X130" s="5"/>
      <c r="Y130" s="5"/>
      <c r="Z130" s="5"/>
      <c r="AA130" s="5"/>
      <c r="AB130" s="5"/>
      <c r="AC130" s="5">
        <v>4280</v>
      </c>
      <c r="AD130" s="5"/>
      <c r="AF130" s="2">
        <v>4478</v>
      </c>
      <c r="AG130" s="2">
        <v>4740</v>
      </c>
      <c r="AJ130" s="2">
        <v>5003</v>
      </c>
      <c r="AK130" s="2">
        <v>4725</v>
      </c>
      <c r="AL130" s="2">
        <v>4957</v>
      </c>
      <c r="AO130" s="2">
        <v>4940</v>
      </c>
      <c r="BJ130" s="2">
        <f t="shared" si="20"/>
        <v>4280</v>
      </c>
      <c r="BK130" s="2">
        <f t="shared" si="21"/>
        <v>5003</v>
      </c>
      <c r="BL130" s="2">
        <f t="shared" si="19"/>
        <v>723</v>
      </c>
    </row>
    <row r="131" spans="1:64">
      <c r="A131" s="1">
        <v>98</v>
      </c>
      <c r="B131" s="2">
        <v>5054</v>
      </c>
      <c r="K131" s="5"/>
      <c r="L131" s="5"/>
      <c r="M131" s="5"/>
      <c r="N131" s="5">
        <v>5215</v>
      </c>
      <c r="O131" s="5"/>
      <c r="P131" s="5"/>
      <c r="Q131" s="5"/>
      <c r="R131" s="5"/>
      <c r="S131" s="5"/>
      <c r="T131" s="5">
        <v>5151</v>
      </c>
      <c r="U131" s="5"/>
      <c r="V131" s="5">
        <v>4850</v>
      </c>
      <c r="W131" s="5">
        <v>4980</v>
      </c>
      <c r="X131" s="5"/>
      <c r="Y131" s="5"/>
      <c r="Z131" s="5"/>
      <c r="AA131" s="5"/>
      <c r="AB131" s="5"/>
      <c r="AC131" s="5">
        <v>4955</v>
      </c>
      <c r="AD131" s="5"/>
      <c r="AF131" s="2">
        <v>5002</v>
      </c>
      <c r="AG131" s="2">
        <v>5410</v>
      </c>
      <c r="AJ131" s="2">
        <v>5520</v>
      </c>
      <c r="AK131" s="2">
        <v>5405</v>
      </c>
      <c r="AL131" s="2">
        <v>5581</v>
      </c>
      <c r="AO131" s="2">
        <v>5525</v>
      </c>
      <c r="BJ131" s="2">
        <f t="shared" si="20"/>
        <v>4850</v>
      </c>
      <c r="BK131" s="2">
        <f t="shared" si="21"/>
        <v>5581</v>
      </c>
      <c r="BL131" s="2">
        <f t="shared" si="19"/>
        <v>731</v>
      </c>
    </row>
    <row r="132" spans="1:64">
      <c r="A132" s="1">
        <v>108</v>
      </c>
      <c r="B132" s="2">
        <v>4221</v>
      </c>
      <c r="N132" s="2">
        <v>4155</v>
      </c>
      <c r="T132" s="2">
        <v>4251</v>
      </c>
      <c r="V132" s="2">
        <v>3816</v>
      </c>
      <c r="W132" s="2">
        <v>4166</v>
      </c>
      <c r="AC132" s="2">
        <v>4143</v>
      </c>
      <c r="AF132" s="2">
        <v>3975</v>
      </c>
      <c r="AG132" s="2">
        <v>4391</v>
      </c>
      <c r="AJ132" s="2">
        <v>4544</v>
      </c>
      <c r="AK132" s="2">
        <v>4334</v>
      </c>
      <c r="AL132" s="2">
        <v>4650</v>
      </c>
      <c r="AO132" s="2">
        <v>4491</v>
      </c>
      <c r="BJ132" s="2">
        <f t="shared" si="20"/>
        <v>3816</v>
      </c>
      <c r="BK132" s="2">
        <f t="shared" si="21"/>
        <v>4650</v>
      </c>
      <c r="BL132" s="2">
        <f t="shared" si="19"/>
        <v>834</v>
      </c>
    </row>
    <row r="133" spans="1:64">
      <c r="A133" s="1" t="s">
        <v>16</v>
      </c>
      <c r="B133" s="2">
        <f>MAX(B130:B132)-MIN(B130:B132)</f>
        <v>833</v>
      </c>
      <c r="C133" s="2">
        <f t="shared" ref="C133:BI133" si="31">MAX(C130:C132)-MIN(C130:C132)</f>
        <v>0</v>
      </c>
      <c r="D133" s="2">
        <f t="shared" si="31"/>
        <v>0</v>
      </c>
      <c r="E133" s="2">
        <f t="shared" si="31"/>
        <v>0</v>
      </c>
      <c r="F133" s="2">
        <f t="shared" si="31"/>
        <v>0</v>
      </c>
      <c r="G133" s="2">
        <f t="shared" si="31"/>
        <v>0</v>
      </c>
      <c r="H133" s="2">
        <f t="shared" si="31"/>
        <v>0</v>
      </c>
      <c r="I133" s="2">
        <f t="shared" si="31"/>
        <v>0</v>
      </c>
      <c r="J133" s="2">
        <f t="shared" si="31"/>
        <v>0</v>
      </c>
      <c r="K133" s="2">
        <f t="shared" si="31"/>
        <v>0</v>
      </c>
      <c r="L133" s="2">
        <f t="shared" si="31"/>
        <v>0</v>
      </c>
      <c r="M133" s="2">
        <f t="shared" si="31"/>
        <v>0</v>
      </c>
      <c r="N133" s="2">
        <f t="shared" si="31"/>
        <v>1060</v>
      </c>
      <c r="O133" s="2">
        <f t="shared" si="31"/>
        <v>0</v>
      </c>
      <c r="P133" s="2">
        <f t="shared" si="31"/>
        <v>0</v>
      </c>
      <c r="Q133" s="2">
        <f t="shared" si="31"/>
        <v>0</v>
      </c>
      <c r="R133" s="2">
        <f t="shared" si="31"/>
        <v>0</v>
      </c>
      <c r="S133" s="2">
        <f t="shared" si="31"/>
        <v>0</v>
      </c>
      <c r="T133" s="2">
        <f t="shared" si="31"/>
        <v>900</v>
      </c>
      <c r="U133" s="2">
        <f t="shared" si="31"/>
        <v>0</v>
      </c>
      <c r="V133" s="2">
        <f t="shared" si="31"/>
        <v>1034</v>
      </c>
      <c r="W133" s="2">
        <f t="shared" si="31"/>
        <v>814</v>
      </c>
      <c r="X133" s="2">
        <f t="shared" si="31"/>
        <v>0</v>
      </c>
      <c r="Y133" s="2">
        <f t="shared" si="31"/>
        <v>0</v>
      </c>
      <c r="Z133" s="2">
        <f t="shared" si="31"/>
        <v>0</v>
      </c>
      <c r="AA133" s="2">
        <f t="shared" si="31"/>
        <v>0</v>
      </c>
      <c r="AB133" s="2">
        <f t="shared" si="31"/>
        <v>0</v>
      </c>
      <c r="AC133" s="2">
        <f t="shared" si="31"/>
        <v>812</v>
      </c>
      <c r="AD133" s="2">
        <f t="shared" si="31"/>
        <v>0</v>
      </c>
      <c r="AE133" s="2">
        <f t="shared" si="31"/>
        <v>0</v>
      </c>
      <c r="AF133" s="2">
        <f t="shared" si="31"/>
        <v>1027</v>
      </c>
      <c r="AG133" s="2">
        <f t="shared" si="31"/>
        <v>1019</v>
      </c>
      <c r="AH133" s="2">
        <f t="shared" si="31"/>
        <v>0</v>
      </c>
      <c r="AI133" s="2">
        <f t="shared" si="31"/>
        <v>0</v>
      </c>
      <c r="AJ133" s="2">
        <f t="shared" si="31"/>
        <v>976</v>
      </c>
      <c r="AK133" s="2">
        <f t="shared" si="31"/>
        <v>1071</v>
      </c>
      <c r="AL133" s="2">
        <f t="shared" si="31"/>
        <v>931</v>
      </c>
      <c r="AM133" s="2">
        <f t="shared" si="31"/>
        <v>0</v>
      </c>
      <c r="AN133" s="2">
        <f t="shared" si="31"/>
        <v>0</v>
      </c>
      <c r="AO133" s="2">
        <f t="shared" si="31"/>
        <v>1034</v>
      </c>
      <c r="AP133" s="2">
        <f t="shared" si="31"/>
        <v>0</v>
      </c>
      <c r="AQ133" s="2">
        <f t="shared" si="31"/>
        <v>0</v>
      </c>
      <c r="AR133" s="2">
        <f t="shared" si="31"/>
        <v>0</v>
      </c>
      <c r="AS133" s="2">
        <f t="shared" si="31"/>
        <v>0</v>
      </c>
      <c r="AT133" s="2">
        <f t="shared" si="31"/>
        <v>0</v>
      </c>
      <c r="AU133" s="2">
        <f t="shared" si="31"/>
        <v>0</v>
      </c>
      <c r="AV133" s="2">
        <f t="shared" si="31"/>
        <v>0</v>
      </c>
      <c r="AW133" s="2">
        <f t="shared" si="31"/>
        <v>0</v>
      </c>
      <c r="AX133" s="2">
        <f t="shared" si="31"/>
        <v>0</v>
      </c>
      <c r="AY133" s="2">
        <f t="shared" si="31"/>
        <v>0</v>
      </c>
      <c r="AZ133" s="2">
        <f t="shared" si="31"/>
        <v>0</v>
      </c>
      <c r="BA133" s="2">
        <f t="shared" si="31"/>
        <v>0</v>
      </c>
      <c r="BB133" s="2">
        <f t="shared" si="31"/>
        <v>0</v>
      </c>
      <c r="BC133" s="2">
        <f t="shared" si="31"/>
        <v>0</v>
      </c>
      <c r="BD133" s="2">
        <f t="shared" si="31"/>
        <v>0</v>
      </c>
      <c r="BE133" s="2">
        <f t="shared" si="31"/>
        <v>0</v>
      </c>
      <c r="BF133" s="2">
        <f t="shared" si="31"/>
        <v>0</v>
      </c>
      <c r="BG133" s="2">
        <f t="shared" si="31"/>
        <v>0</v>
      </c>
      <c r="BH133" s="2">
        <f t="shared" si="31"/>
        <v>0</v>
      </c>
      <c r="BI133" s="2">
        <f t="shared" si="31"/>
        <v>0</v>
      </c>
      <c r="BJ133" s="2">
        <f t="shared" si="20"/>
        <v>0</v>
      </c>
      <c r="BK133" s="2">
        <f t="shared" si="21"/>
        <v>1071</v>
      </c>
      <c r="BL133" s="2">
        <f t="shared" si="19"/>
        <v>1071</v>
      </c>
    </row>
    <row r="175" spans="6:11">
      <c r="F175" s="6"/>
      <c r="G175" s="6"/>
      <c r="H175" s="6"/>
      <c r="I175" s="6"/>
      <c r="J175" s="6"/>
      <c r="K175" s="6"/>
    </row>
  </sheetData>
  <mergeCells count="1">
    <mergeCell ref="F175:K175"/>
  </mergeCells>
  <phoneticPr fontId="1" type="noConversion"/>
  <conditionalFormatting sqref="H53:H55 H57:H59 H61:H63 H65:H67 H69:H71 H73:H75 H77:H79 H81:H83 H94:H96 H98:H100 H102:H104 H106:H108 H110:H112 H114:H116 H118:H120 H122:H124 C53:F55 C57:F59 C61:F63 C65:F67 C69:F71 C73:F75 C77:F79 C81:F83 C94:F96 C98:F100 C102:F104 C106:F108 C110:F112 C118:F120 C122:F124 C85:H87 C126:H128 J85:AD87 J126:AD128 J122:AD124 J118:AD120 J114:AD116 J110:AD112 J106:AD108 J102:AD104 J98:AD100 J94:AD96 J81:AD83 J77:AD79 J73:AD75 J69:AD71 J65:AD67 J61:AD63 J57:AD59 J53:AD55 C114:F116 B52:BI52">
    <cfRule type="cellIs" dxfId="3" priority="4" stopIfTrue="1" operator="greaterThanOrEqual">
      <formula>28</formula>
    </cfRule>
  </conditionalFormatting>
  <conditionalFormatting sqref="I98:I100 I102:I104 I106:I108 I110:I112 I114:I116 I118:I120 I122:I124 I126:I128 B56:BI56 B60:BI60 B64:BI64 B72:BI72 B76:BI76 B80:BI80 B84:BI84 B101:BI101 B105:BI105 B113:BI113 B117:BI117 B121:BI121 B125:BI125 B129:BI129 B68:BI68 B97:BI97 B109:BI109">
    <cfRule type="cellIs" dxfId="2" priority="3" stopIfTrue="1" operator="greaterThanOrEqual">
      <formula>28</formula>
    </cfRule>
  </conditionalFormatting>
  <conditionalFormatting sqref="B88:AD91 AE88:BI88 B133:BI133">
    <cfRule type="cellIs" dxfId="1" priority="2" stopIfTrue="1" operator="greaterThanOrEqual">
      <formula>1440</formula>
    </cfRule>
  </conditionalFormatting>
  <conditionalFormatting sqref="K130:AD131">
    <cfRule type="cellIs" dxfId="0" priority="1" stopIfTrue="1" operator="greaterThanOrEqual">
      <formula>28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2019-08-17T15:10:48Z</dcterms:modified>
</cp:coreProperties>
</file>