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updateLinks="never" defaultThemeVersion="166925"/>
  <mc:AlternateContent xmlns:mc="http://schemas.openxmlformats.org/markup-compatibility/2006">
    <mc:Choice Requires="x15">
      <x15ac:absPath xmlns:x15ac="http://schemas.microsoft.com/office/spreadsheetml/2010/11/ac" url="S:\BAP\FS_New Contracts\CAFM 2.0 RFP\RFI and Attachments\"/>
    </mc:Choice>
  </mc:AlternateContent>
  <xr:revisionPtr revIDLastSave="0" documentId="8_{FC1C3616-9157-4A5E-8B41-DC173669491C}" xr6:coauthVersionLast="36" xr6:coauthVersionMax="36" xr10:uidLastSave="{00000000-0000-0000-0000-000000000000}"/>
  <workbookProtection workbookPassword="CC25" lockStructure="1"/>
  <bookViews>
    <workbookView xWindow="0" yWindow="0" windowWidth="28800" windowHeight="14025" tabRatio="753" xr2:uid="{FF7B4C40-4E18-4016-B53F-E7DFA41DFD18}"/>
  </bookViews>
  <sheets>
    <sheet name="Introduction" sheetId="4" r:id="rId1"/>
    <sheet name="CAFM 2-0 Business Req" sheetId="12" r:id="rId2"/>
    <sheet name="App Technical Req" sheetId="17" r:id="rId3"/>
    <sheet name="Security &amp; Encrypt'n Req" sheetId="3" r:id="rId4"/>
    <sheet name="Migration &amp; Integrat'n Req" sheetId="14" r:id="rId5"/>
    <sheet name="Hosting Req" sheetId="13" r:id="rId6"/>
    <sheet name="Service Level Req" sheetId="15" r:id="rId7"/>
    <sheet name="File Format Req" sheetId="6" r:id="rId8"/>
    <sheet name="&gt;REF&gt;" sheetId="2" state="hidden" r:id="rId9"/>
    <sheet name="Acronyms &amp; Def" sheetId="5" r:id="rId10"/>
    <sheet name="categories" sheetId="7" state="hidden" r:id="rId11"/>
  </sheets>
  <externalReferences>
    <externalReference r:id="rId12"/>
    <externalReference r:id="rId13"/>
  </externalReferences>
  <definedNames>
    <definedName name="_xlnm._FilterDatabase" localSheetId="9" hidden="1">'Acronyms &amp; Def'!$A$1:$E$252</definedName>
    <definedName name="_xlnm._FilterDatabase" localSheetId="2" hidden="1">'App Technical Req'!$A$1:$I$80</definedName>
    <definedName name="_xlnm._FilterDatabase" localSheetId="1" hidden="1">'CAFM 2-0 Business Req'!$A$1:$L$261</definedName>
    <definedName name="_xlnm._FilterDatabase" localSheetId="5" hidden="1">'Hosting Req'!$A$1:$I$46</definedName>
    <definedName name="_xlnm._FilterDatabase" localSheetId="4" hidden="1">'Migration &amp; Integrat''n Req'!$A$1:$I$12</definedName>
    <definedName name="_xlnm._FilterDatabase" localSheetId="3" hidden="1">'Security &amp; Encrypt''n Req'!$A$1:$H$24</definedName>
    <definedName name="_xlnm._FilterDatabase" localSheetId="6" hidden="1">'Service Level Req'!$A$1:$L$32</definedName>
    <definedName name="_xlnm.Print_Area" localSheetId="9">'Acronyms &amp; Def'!$A$1:$E$253</definedName>
    <definedName name="_xlnm.Print_Area" localSheetId="2">'App Technical Req'!$A$1:$L$82</definedName>
    <definedName name="_xlnm.Print_Area" localSheetId="1">'CAFM 2-0 Business Req'!$A$1:$P$262</definedName>
    <definedName name="_xlnm.Print_Area" localSheetId="7">'File Format Req'!$A$1:$D$74</definedName>
    <definedName name="_xlnm.Print_Area" localSheetId="5">'Hosting Req'!$A$1:$L$48</definedName>
    <definedName name="_xlnm.Print_Area" localSheetId="0">Introduction!$A$1:$E$69</definedName>
    <definedName name="_xlnm.Print_Area" localSheetId="4">'Migration &amp; Integrat''n Req'!$A$1:$L$16</definedName>
    <definedName name="_xlnm.Print_Area" localSheetId="3">'Security &amp; Encrypt''n Req'!$A$1:$L$25</definedName>
    <definedName name="_xlnm.Print_Area" localSheetId="6">'Service Level Req'!$A$1:$O$34</definedName>
    <definedName name="_xlnm.Print_Titles" localSheetId="9">'Acronyms &amp; Def'!$1:$1</definedName>
    <definedName name="_xlnm.Print_Titles" localSheetId="2">'App Technical Req'!$1:$1</definedName>
    <definedName name="_xlnm.Print_Titles" localSheetId="1">'CAFM 2-0 Business Req'!$1:$1</definedName>
    <definedName name="_xlnm.Print_Titles" localSheetId="5">'Hosting Req'!$1:$1</definedName>
    <definedName name="_xlnm.Print_Titles" localSheetId="4">'Migration &amp; Integrat''n Req'!$1:$1</definedName>
    <definedName name="_xlnm.Print_Titles" localSheetId="3">'Security &amp; Encrypt''n Req'!$1:$1</definedName>
    <definedName name="_xlnm.Print_Titles" localSheetId="6">'Service Level Req'!$1:$1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2" i="15" l="1"/>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K46" i="13"/>
  <c r="K45" i="13"/>
  <c r="K44" i="13"/>
  <c r="K43" i="13"/>
  <c r="K42" i="13"/>
  <c r="K41" i="13"/>
  <c r="K40" i="13"/>
  <c r="K39" i="13"/>
  <c r="K38" i="13"/>
  <c r="K37" i="13"/>
  <c r="K36" i="13"/>
  <c r="K35" i="13"/>
  <c r="K34" i="13"/>
  <c r="K33" i="13"/>
  <c r="K32" i="13"/>
  <c r="K31" i="13"/>
  <c r="K30" i="13"/>
  <c r="K29" i="13"/>
  <c r="K28" i="13"/>
  <c r="K27" i="13"/>
  <c r="K26" i="13"/>
  <c r="K25" i="13"/>
  <c r="K24" i="13"/>
  <c r="K23" i="13"/>
  <c r="K22" i="13"/>
  <c r="K21" i="13"/>
  <c r="K20" i="13"/>
  <c r="K19" i="13"/>
  <c r="K18" i="13"/>
  <c r="K17" i="13"/>
  <c r="K16" i="13"/>
  <c r="K15" i="13"/>
  <c r="K14" i="13"/>
  <c r="K13" i="13"/>
  <c r="K12" i="13"/>
  <c r="K11" i="13"/>
  <c r="K10" i="13"/>
  <c r="K9" i="13"/>
  <c r="K8" i="13"/>
  <c r="K7" i="13"/>
  <c r="K6" i="13"/>
  <c r="K5" i="13"/>
  <c r="K4" i="13"/>
  <c r="K3" i="13"/>
  <c r="K2" i="13"/>
  <c r="K14" i="14"/>
  <c r="K13" i="14"/>
  <c r="K12" i="14"/>
  <c r="K11" i="14"/>
  <c r="K10" i="14"/>
  <c r="K9" i="14"/>
  <c r="K8" i="14"/>
  <c r="K7" i="14"/>
  <c r="K6" i="14"/>
  <c r="K5" i="14"/>
  <c r="K4" i="14"/>
  <c r="K3" i="14"/>
  <c r="K2" i="14"/>
  <c r="K23" i="3"/>
  <c r="K22" i="3"/>
  <c r="K21" i="3"/>
  <c r="K20" i="3"/>
  <c r="K19" i="3"/>
  <c r="K18" i="3"/>
  <c r="K17" i="3"/>
  <c r="K16" i="3"/>
  <c r="K15" i="3"/>
  <c r="K14" i="3"/>
  <c r="K13" i="3"/>
  <c r="K12" i="3"/>
  <c r="K11" i="3"/>
  <c r="K10" i="3"/>
  <c r="K9" i="3"/>
  <c r="K8" i="3"/>
  <c r="K7" i="3"/>
  <c r="K6" i="3"/>
  <c r="K5" i="3"/>
  <c r="K4" i="3"/>
  <c r="K3" i="3"/>
  <c r="K2" i="3"/>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O260" i="12"/>
  <c r="O259" i="12"/>
  <c r="O258" i="12"/>
  <c r="O257" i="12"/>
  <c r="O256" i="12"/>
  <c r="O255" i="12"/>
  <c r="O254" i="12"/>
  <c r="O253" i="12"/>
  <c r="O252" i="12"/>
  <c r="O251" i="12"/>
  <c r="O250" i="12"/>
  <c r="O249" i="12"/>
  <c r="O248" i="12"/>
  <c r="O247" i="12"/>
  <c r="O246" i="12"/>
  <c r="O245" i="12"/>
  <c r="O244" i="12"/>
  <c r="O243" i="12"/>
  <c r="O242" i="12"/>
  <c r="O241" i="12"/>
  <c r="O240" i="12"/>
  <c r="O239" i="12"/>
  <c r="O238" i="12"/>
  <c r="O237" i="12"/>
  <c r="O236" i="12"/>
  <c r="O235" i="12"/>
  <c r="O234" i="12"/>
  <c r="O233" i="12"/>
  <c r="O232" i="12"/>
  <c r="O231" i="12"/>
  <c r="O230" i="12"/>
  <c r="O229" i="12"/>
  <c r="O228" i="12"/>
  <c r="O227" i="12"/>
  <c r="O226" i="12"/>
  <c r="O225" i="12"/>
  <c r="O224" i="12"/>
  <c r="O223" i="12"/>
  <c r="O222" i="12"/>
  <c r="O221" i="12"/>
  <c r="O220" i="12"/>
  <c r="O219" i="12"/>
  <c r="O218" i="12"/>
  <c r="O217" i="12"/>
  <c r="O216" i="12"/>
  <c r="O215" i="12"/>
  <c r="O214" i="12"/>
  <c r="O213" i="12"/>
  <c r="O212" i="12"/>
  <c r="O211" i="12"/>
  <c r="O210" i="12"/>
  <c r="O209" i="12"/>
  <c r="O208" i="12"/>
  <c r="O207" i="12"/>
  <c r="O206" i="12"/>
  <c r="O205" i="12"/>
  <c r="O204" i="12"/>
  <c r="O203" i="12"/>
  <c r="O202" i="12"/>
  <c r="O201" i="12"/>
  <c r="O200" i="12"/>
  <c r="O199" i="12"/>
  <c r="O198" i="12"/>
  <c r="O197" i="12"/>
  <c r="O196" i="12"/>
  <c r="O195" i="12"/>
  <c r="O194" i="12"/>
  <c r="O193" i="12"/>
  <c r="O192" i="12"/>
  <c r="O191" i="12"/>
  <c r="O190" i="12"/>
  <c r="O189" i="12"/>
  <c r="O188" i="12"/>
  <c r="O187" i="12"/>
  <c r="O186" i="12"/>
  <c r="O185" i="12"/>
  <c r="O184" i="12"/>
  <c r="O183" i="12"/>
  <c r="O182" i="12"/>
  <c r="O181" i="12"/>
  <c r="O180" i="12"/>
  <c r="O179" i="12"/>
  <c r="O178" i="12"/>
  <c r="O177" i="12"/>
  <c r="O176" i="12"/>
  <c r="O175" i="12"/>
  <c r="O174" i="12"/>
  <c r="O173" i="12"/>
  <c r="O172" i="12"/>
  <c r="O171" i="12"/>
  <c r="O170" i="12"/>
  <c r="O169" i="12"/>
  <c r="O168" i="12"/>
  <c r="O167" i="12"/>
  <c r="O166" i="12"/>
  <c r="O165" i="12"/>
  <c r="O164" i="12"/>
  <c r="O163" i="12"/>
  <c r="O162" i="12"/>
  <c r="O161" i="12"/>
  <c r="O160" i="12"/>
  <c r="O159" i="12"/>
  <c r="O158" i="12"/>
  <c r="O157" i="12"/>
  <c r="O156" i="12"/>
  <c r="O155" i="12"/>
  <c r="O154" i="12"/>
  <c r="O153" i="12"/>
  <c r="O152" i="12"/>
  <c r="O151" i="12"/>
  <c r="O150" i="12"/>
  <c r="O149" i="12"/>
  <c r="O148" i="12"/>
  <c r="O147" i="12"/>
  <c r="O146" i="12"/>
  <c r="O145" i="12"/>
  <c r="O144" i="12"/>
  <c r="O143" i="12"/>
  <c r="O142" i="12"/>
  <c r="O141" i="12"/>
  <c r="O140" i="12"/>
  <c r="O139" i="12"/>
  <c r="O138" i="12"/>
  <c r="O137" i="12"/>
  <c r="O136" i="12"/>
  <c r="O135" i="12"/>
  <c r="O134" i="12"/>
  <c r="O133" i="12"/>
  <c r="O132" i="12"/>
  <c r="O131" i="12"/>
  <c r="O130" i="12"/>
  <c r="O129" i="12"/>
  <c r="O128" i="12"/>
  <c r="O127" i="12"/>
  <c r="O126" i="12"/>
  <c r="O125" i="12"/>
  <c r="O124" i="12"/>
  <c r="O123" i="12"/>
  <c r="O122" i="12"/>
  <c r="O121" i="12"/>
  <c r="O120" i="12"/>
  <c r="O119" i="12"/>
  <c r="O118" i="12"/>
  <c r="O117" i="12"/>
  <c r="O116" i="12"/>
  <c r="O115" i="12"/>
  <c r="O114" i="12"/>
  <c r="O113" i="12"/>
  <c r="O112" i="12"/>
  <c r="O111" i="12"/>
  <c r="O110" i="12"/>
  <c r="O109" i="12"/>
  <c r="O108" i="12"/>
  <c r="O107" i="12"/>
  <c r="O106" i="12"/>
  <c r="O105" i="12"/>
  <c r="O104" i="12"/>
  <c r="O103" i="12"/>
  <c r="O102" i="12"/>
  <c r="O101" i="12"/>
  <c r="O100" i="12"/>
  <c r="O99" i="12"/>
  <c r="O98" i="12"/>
  <c r="O97" i="12"/>
  <c r="O96" i="12"/>
  <c r="O95" i="12"/>
  <c r="O94" i="12"/>
  <c r="O93" i="12"/>
  <c r="O92" i="12"/>
  <c r="O91" i="12"/>
  <c r="O90" i="12"/>
  <c r="O89" i="12"/>
  <c r="O88" i="12"/>
  <c r="O87" i="12"/>
  <c r="O86" i="12"/>
  <c r="O85" i="12"/>
  <c r="O84" i="12"/>
  <c r="O83" i="12"/>
  <c r="O82" i="12"/>
  <c r="O81" i="12"/>
  <c r="O80" i="12"/>
  <c r="O79" i="12"/>
  <c r="O78" i="12"/>
  <c r="O77" i="12"/>
  <c r="O76" i="12"/>
  <c r="O75" i="12"/>
  <c r="O74" i="12"/>
  <c r="O73" i="12"/>
  <c r="O72" i="12"/>
  <c r="O71" i="12"/>
  <c r="O70" i="12"/>
  <c r="O69" i="12"/>
  <c r="O68" i="12"/>
  <c r="O67" i="12"/>
  <c r="O66" i="12"/>
  <c r="O65" i="12"/>
  <c r="O64" i="12"/>
  <c r="O63" i="12"/>
  <c r="O62" i="12"/>
  <c r="O61" i="12"/>
  <c r="O60" i="12"/>
  <c r="O59" i="12"/>
  <c r="O58" i="12"/>
  <c r="O57" i="12"/>
  <c r="O56" i="12"/>
  <c r="O55" i="12"/>
  <c r="O54" i="12"/>
  <c r="O53" i="12"/>
  <c r="O52" i="12"/>
  <c r="O51" i="12"/>
  <c r="O50" i="12"/>
  <c r="O49" i="12"/>
  <c r="O48" i="12"/>
  <c r="O47" i="12"/>
  <c r="O46" i="12"/>
  <c r="O45" i="12"/>
  <c r="O44" i="12"/>
  <c r="O43" i="12"/>
  <c r="O42" i="12"/>
  <c r="O41" i="12"/>
  <c r="O40" i="12"/>
  <c r="O39" i="12"/>
  <c r="O38" i="12"/>
  <c r="O37" i="12"/>
  <c r="O36" i="12"/>
  <c r="O35" i="12"/>
  <c r="O34" i="12"/>
  <c r="O33" i="12"/>
  <c r="O32" i="12"/>
  <c r="O31" i="12"/>
  <c r="O30" i="12"/>
  <c r="O29" i="12"/>
  <c r="O28" i="12"/>
  <c r="O27" i="12"/>
  <c r="O26" i="12"/>
  <c r="O25" i="12"/>
  <c r="O24" i="12"/>
  <c r="O23" i="12"/>
  <c r="O22" i="12"/>
  <c r="O21" i="12"/>
  <c r="O20" i="12"/>
  <c r="O19" i="12"/>
  <c r="O18" i="12"/>
  <c r="O17" i="12"/>
  <c r="O16" i="12"/>
  <c r="O15" i="12"/>
  <c r="O14" i="12"/>
  <c r="O13" i="12"/>
  <c r="O12" i="12"/>
  <c r="O11" i="12"/>
  <c r="O10" i="12"/>
  <c r="O9" i="12"/>
  <c r="O8" i="12"/>
  <c r="O7" i="12"/>
  <c r="O6" i="12"/>
  <c r="O5" i="12"/>
  <c r="O4" i="12"/>
  <c r="O3" i="12"/>
  <c r="O2" i="12"/>
  <c r="M261" i="12" l="1"/>
  <c r="F14" i="14"/>
  <c r="I15" i="14" l="1"/>
  <c r="F13" i="14" l="1"/>
  <c r="H260" i="12"/>
  <c r="F46" i="13"/>
  <c r="F45" i="13"/>
  <c r="I81" i="17"/>
  <c r="I24" i="3"/>
  <c r="L33" i="15"/>
  <c r="I46" i="15"/>
  <c r="I47" i="13"/>
  <c r="F44" i="13"/>
  <c r="F5" i="13"/>
  <c r="H58" i="12"/>
  <c r="H15" i="12"/>
  <c r="F11" i="14"/>
  <c r="F2" i="17"/>
  <c r="F79" i="17"/>
  <c r="F78" i="17"/>
  <c r="F23" i="3"/>
  <c r="F22" i="3"/>
  <c r="H11" i="15"/>
  <c r="H7" i="15"/>
  <c r="H6" i="15"/>
  <c r="F12" i="14"/>
  <c r="H10" i="15"/>
  <c r="H2" i="15"/>
  <c r="H3" i="15"/>
  <c r="H24" i="15"/>
  <c r="H9" i="15"/>
  <c r="H8" i="15"/>
  <c r="H5" i="15"/>
  <c r="H4" i="15"/>
  <c r="H14" i="15"/>
  <c r="H12" i="15"/>
  <c r="H13" i="15"/>
  <c r="H27" i="15"/>
  <c r="H20" i="15"/>
  <c r="H15" i="15"/>
  <c r="H16" i="15"/>
  <c r="H19" i="15"/>
  <c r="H18" i="15"/>
  <c r="H17" i="15"/>
  <c r="H23" i="15"/>
  <c r="H22" i="15"/>
  <c r="H21" i="15"/>
  <c r="H25" i="15"/>
  <c r="H26" i="15"/>
  <c r="H31" i="15"/>
  <c r="H30" i="15"/>
  <c r="H29" i="15"/>
  <c r="H28" i="15"/>
  <c r="H32" i="15"/>
  <c r="F76" i="17"/>
  <c r="F77" i="17"/>
  <c r="F75" i="17"/>
  <c r="F80" i="17"/>
  <c r="F7" i="3"/>
  <c r="F20" i="3"/>
  <c r="F21" i="3"/>
  <c r="F43" i="13"/>
  <c r="F42" i="13"/>
  <c r="F41" i="13"/>
  <c r="F72" i="17"/>
  <c r="F71" i="17"/>
  <c r="F70" i="17"/>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4" i="13"/>
  <c r="F3" i="13"/>
  <c r="F2" i="13"/>
  <c r="F10" i="14"/>
  <c r="F9" i="14"/>
  <c r="F8" i="14"/>
  <c r="F7" i="14"/>
  <c r="F6" i="14"/>
  <c r="F5" i="14"/>
  <c r="F4" i="14"/>
  <c r="F3" i="14"/>
  <c r="F2" i="14"/>
  <c r="F19" i="3"/>
  <c r="F18" i="3"/>
  <c r="F17" i="3"/>
  <c r="F16" i="3"/>
  <c r="F15" i="3"/>
  <c r="F14" i="3"/>
  <c r="F13" i="3"/>
  <c r="F12" i="3"/>
  <c r="F11" i="3"/>
  <c r="F10" i="3"/>
  <c r="F9" i="3"/>
  <c r="F8" i="3"/>
  <c r="F6" i="3"/>
  <c r="F5" i="3"/>
  <c r="F4" i="3"/>
  <c r="F3" i="3"/>
  <c r="F2" i="3"/>
  <c r="F13" i="17"/>
  <c r="F58" i="17"/>
  <c r="F74" i="17"/>
  <c r="F73" i="17"/>
  <c r="F69" i="17"/>
  <c r="F68" i="17"/>
  <c r="F67" i="17"/>
  <c r="F66" i="17"/>
  <c r="F65" i="17"/>
  <c r="F64" i="17"/>
  <c r="F63" i="17"/>
  <c r="F62" i="17"/>
  <c r="F61" i="17"/>
  <c r="F60" i="17"/>
  <c r="F59"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2" i="17"/>
  <c r="F11" i="17"/>
  <c r="F10" i="17"/>
  <c r="F9" i="17"/>
  <c r="F8" i="17"/>
  <c r="F7" i="17"/>
  <c r="F6" i="17"/>
  <c r="F5" i="17"/>
  <c r="F4" i="17"/>
  <c r="F3" i="17"/>
  <c r="A73" i="6"/>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H168" i="12"/>
  <c r="H167" i="12"/>
  <c r="H166" i="12"/>
  <c r="H165" i="12"/>
  <c r="H164" i="12"/>
  <c r="H163" i="12"/>
  <c r="H162" i="12"/>
  <c r="H161" i="12"/>
  <c r="H160" i="12"/>
  <c r="H159" i="12"/>
  <c r="H158" i="12"/>
  <c r="H157" i="12"/>
  <c r="H156" i="12"/>
  <c r="H155" i="12"/>
  <c r="H154" i="12"/>
  <c r="H153" i="12"/>
  <c r="H152"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4" i="12"/>
  <c r="H13" i="12"/>
  <c r="H12" i="12"/>
  <c r="H11" i="12"/>
  <c r="H10" i="12"/>
  <c r="H9" i="12"/>
  <c r="H8" i="12"/>
  <c r="H7" i="12"/>
  <c r="H6" i="12"/>
  <c r="H5" i="12"/>
  <c r="H4" i="12"/>
  <c r="H3" i="12"/>
  <c r="H2" i="12"/>
</calcChain>
</file>

<file path=xl/sharedStrings.xml><?xml version="1.0" encoding="utf-8"?>
<sst xmlns="http://schemas.openxmlformats.org/spreadsheetml/2006/main" count="5387" uniqueCount="2564">
  <si>
    <t>Introduction</t>
  </si>
  <si>
    <t>PURPOSE</t>
  </si>
  <si>
    <t>The purpose of this document is to identify and document the project requirements to include Business, Functional and Non-Functional requirement, for the CAFM 2.0 (Facilities Services Information System) project.</t>
  </si>
  <si>
    <t xml:space="preserve">Version </t>
  </si>
  <si>
    <t>TOC</t>
  </si>
  <si>
    <t>Req Type</t>
  </si>
  <si>
    <t>Worksheet Name</t>
  </si>
  <si>
    <t>Worksheet Description</t>
  </si>
  <si>
    <t>Business</t>
  </si>
  <si>
    <t>CAFM 2-0 Business Req</t>
  </si>
  <si>
    <t>Facilities Services - Business Requirements</t>
  </si>
  <si>
    <t>BR-264</t>
  </si>
  <si>
    <t>Technical</t>
  </si>
  <si>
    <t>App Technical Req</t>
  </si>
  <si>
    <t>TR-079</t>
  </si>
  <si>
    <t>Security &amp; Encrypt'n Req</t>
  </si>
  <si>
    <t>Security &amp; Encryption Requirements</t>
  </si>
  <si>
    <t>SEC-022</t>
  </si>
  <si>
    <t>Migration &amp; Integrat'n Req</t>
  </si>
  <si>
    <t>Migration &amp; Integration Requirements</t>
  </si>
  <si>
    <t>MI-011</t>
  </si>
  <si>
    <t>Hosting Req</t>
  </si>
  <si>
    <t>HST-044</t>
  </si>
  <si>
    <t>Service Level Req</t>
  </si>
  <si>
    <t>Service Level Requirements</t>
  </si>
  <si>
    <t>SLR-031</t>
  </si>
  <si>
    <t>File Format Req</t>
  </si>
  <si>
    <t>File Format Requirements</t>
  </si>
  <si>
    <t>n/a</t>
  </si>
  <si>
    <t>Acronymns &amp; Def</t>
  </si>
  <si>
    <t>Acronymns &amp; Definitions</t>
  </si>
  <si>
    <t>Document Conventions</t>
  </si>
  <si>
    <t>Each requirement is given a unique Requirement ID (RQM-ID).  The following table outlines how each requirement type will be given a unique ID, incremented by a numerical value “#” (i.e. 001 – n)</t>
  </si>
  <si>
    <t>RQM-ID</t>
  </si>
  <si>
    <t>Requirement Type</t>
  </si>
  <si>
    <t>Definition</t>
  </si>
  <si>
    <t>BR-###</t>
  </si>
  <si>
    <t>Business Requirements</t>
  </si>
  <si>
    <t>One or more needs that must be fulfilled to satisfy a project’s (business) objectives</t>
  </si>
  <si>
    <t>TR-###</t>
  </si>
  <si>
    <t>Technical Requirements</t>
  </si>
  <si>
    <r>
      <t>Technical Application Requirements, includes</t>
    </r>
    <r>
      <rPr>
        <b/>
        <sz val="12"/>
        <color theme="1"/>
        <rFont val="Calibri"/>
        <family val="2"/>
        <scheme val="minor"/>
      </rPr>
      <t xml:space="preserve">
</t>
    </r>
    <r>
      <rPr>
        <b/>
        <u/>
        <sz val="12"/>
        <color theme="1"/>
        <rFont val="Calibri"/>
        <family val="2"/>
        <scheme val="minor"/>
      </rPr>
      <t>Functional:</t>
    </r>
    <r>
      <rPr>
        <sz val="12"/>
        <color theme="1"/>
        <rFont val="Calibri"/>
        <family val="2"/>
        <scheme val="minor"/>
      </rPr>
      <t xml:space="preserve">
Specific behavior or functions incorporated into the solution by which business requirements are addressed
</t>
    </r>
    <r>
      <rPr>
        <b/>
        <u/>
        <sz val="12"/>
        <color theme="1"/>
        <rFont val="Calibri"/>
        <family val="2"/>
        <scheme val="minor"/>
      </rPr>
      <t>Non-Functional:</t>
    </r>
    <r>
      <rPr>
        <sz val="12"/>
        <color theme="1"/>
        <rFont val="Calibri"/>
        <family val="2"/>
        <scheme val="minor"/>
      </rPr>
      <t xml:space="preserve">
Criteria used to evaluate system operation such as performance, availability, security etc.
</t>
    </r>
  </si>
  <si>
    <t>SEC-###</t>
  </si>
  <si>
    <t>Security Requirements</t>
  </si>
  <si>
    <t>Enterprise Security and Encryption Requirements.</t>
  </si>
  <si>
    <t>MI-###</t>
  </si>
  <si>
    <t>System \ Data Migration and External System Integration Requirements</t>
  </si>
  <si>
    <t>HST-###</t>
  </si>
  <si>
    <t>Hosting Requirements</t>
  </si>
  <si>
    <t>On-Premise or Cloud (SaaS, IaaS, PaaS, etc) Requirements.</t>
  </si>
  <si>
    <t>SLR-###</t>
  </si>
  <si>
    <t>Priority</t>
  </si>
  <si>
    <t>Each requirement designated with an RQM-ID will each be given a “Priority” rating from P1 to P4, indicating the JCC desirability.  A priority “P1” indicates highly desirable, while a priority “P3” is lower than a priority “P1” rating.</t>
  </si>
  <si>
    <t>Priority Rating</t>
  </si>
  <si>
    <t>Priority Type</t>
  </si>
  <si>
    <t>Critical</t>
  </si>
  <si>
    <t>Critical / High Priority Requirement / Must Have</t>
  </si>
  <si>
    <t>Preferred</t>
  </si>
  <si>
    <t>Preferred Priority Requirement</t>
  </si>
  <si>
    <t>Minor</t>
  </si>
  <si>
    <t>Minor Priority Requirement / Nice To Have</t>
  </si>
  <si>
    <t>N/A</t>
  </si>
  <si>
    <t>Not Applicable</t>
  </si>
  <si>
    <t>#</t>
  </si>
  <si>
    <t>IWMS Functional Domain</t>
  </si>
  <si>
    <t>FACILITIES SERVICES SPECIALTY BUSINESS REQUIREMENTS - Descriptions</t>
  </si>
  <si>
    <t>FACILITIES SERVICES BR Categories</t>
  </si>
  <si>
    <t>Maintenance Management</t>
  </si>
  <si>
    <t>requirements specific to maintaining facilities assets, including categorizing assets, tracking required maintenance for assets, monitoring the preventive maintenance program, tracking utility usage data, and quantifying the financial needs of a preventive maintenance program.</t>
  </si>
  <si>
    <t>Asset Management</t>
  </si>
  <si>
    <t>requirements specific to facilities operations and maintenance of court facilities for demand and planned maintenance, including security systems. Includes work order functionality, intake and dispatch, workflow routing, cost capturing, reporting and trending, service level agreements, prioritization, and quality assurance.</t>
  </si>
  <si>
    <t>Real Estate Portfolio Management</t>
  </si>
  <si>
    <t>requirements specific to maintaining the JCC portfolio of buildings and building data, including owned buildings, lease management, transaction management, and rent roll management.</t>
  </si>
  <si>
    <t>Real Estate and Portfolio</t>
  </si>
  <si>
    <t>Capital Project Management</t>
  </si>
  <si>
    <t>requirements specific to integrating service work order information on projects with JCC’s
SharePoint-based project management system, Judicial Projects Information and Control system (JPIC). JPIC
provides detailed scheduling, issue tracking and project status data for all capital outlay projects and complex
facility modification projects in excess of $300,000. The replacement system will complement the JPIC system by capturing milestone data about all facility modification projects such as feasibility, project development, project funding, project approval, and related Service Work Orders.</t>
  </si>
  <si>
    <t>Project Management</t>
  </si>
  <si>
    <t>Sustainability &amp; Energy Management</t>
  </si>
  <si>
    <t>requirements specific to ensuring compliance with all regulatory agencies and ensuring a safe environment in all our facilities.</t>
  </si>
  <si>
    <t>Environmental Health &amp; Safety</t>
  </si>
  <si>
    <t>Space &amp; Facilities Management</t>
  </si>
  <si>
    <t>requirements specific to capturing data regarding risk, risk transference (insurance), and helping to mitigate risk throughout the portfolio.</t>
  </si>
  <si>
    <t>Risk Management</t>
  </si>
  <si>
    <t>requirements specific to reviewing plans, issuing permits, and conducting inspections for facility modification and capital projects managed by the JCC.</t>
  </si>
  <si>
    <t>Quality Assurance &amp; Quality Compliance</t>
  </si>
  <si>
    <t>Miscellaneous</t>
  </si>
  <si>
    <t>requirements that do not fall neatly into the above categories</t>
  </si>
  <si>
    <t>F</t>
  </si>
  <si>
    <t>M</t>
  </si>
  <si>
    <t>C</t>
  </si>
  <si>
    <t>NA</t>
  </si>
  <si>
    <t>Not Available</t>
  </si>
  <si>
    <t>Requirements Attributes are as follows:</t>
  </si>
  <si>
    <t>Req. Type</t>
  </si>
  <si>
    <t>Req. SubType</t>
  </si>
  <si>
    <t>Functional</t>
  </si>
  <si>
    <t>Specific behavior or functions incorporated into the solution by which business requirements are addressed and IT support.</t>
  </si>
  <si>
    <t>F01: PRODUCT FUNCTIONS</t>
  </si>
  <si>
    <t>&lt;Identify the major functions the product must perform or must let the JCC IT Support perform. These are the software capabilities that must be present in order for the JCC and/or JCC IT Support team to carry out the services provided by the feature&gt;</t>
  </si>
  <si>
    <t>F02: USER INTERFACES</t>
  </si>
  <si>
    <t>&lt;Describe the logical characteristics of each interface between the software product and the JCC and/or JCC IT Support team. This may include any GUI standards or product family style guides that are to be followed, standard buttons and functions (e.g., help) that will appear on every screen, keyboard shortcuts, error message display standards, and etc. Define the software components for which the JCC and/or JCC IT Support user interface is needed. Details to be documented in a separate user interface specification.&gt;</t>
  </si>
  <si>
    <t>F03: SYSTEM FEATURES</t>
  </si>
  <si>
    <t>&lt;Major services provided by the product.&gt;</t>
  </si>
  <si>
    <t>F04: BUSINESS RULES</t>
  </si>
  <si>
    <t>Business Rules</t>
  </si>
  <si>
    <t>F05: TRANSACTION CAC</t>
  </si>
  <si>
    <t>Transaction corrections, adjustments and cancellations</t>
  </si>
  <si>
    <t>F06: ADMINSTRATIVE</t>
  </si>
  <si>
    <t>Administrative functions</t>
  </si>
  <si>
    <t>F07: AUTHENTICATION</t>
  </si>
  <si>
    <t>Authentication</t>
  </si>
  <si>
    <t>F08: AUTHORIZATION LEVELS</t>
  </si>
  <si>
    <t>Authorization levels &amp; Privileges</t>
  </si>
  <si>
    <t>F09: AUDIT TRACKING</t>
  </si>
  <si>
    <t>Audit Tracking</t>
  </si>
  <si>
    <t>F10: EXTERNAL INTERFACE</t>
  </si>
  <si>
    <t>External Interfaces</t>
  </si>
  <si>
    <t>F11: CERTFICATION REQ.</t>
  </si>
  <si>
    <t>Certification Requirements</t>
  </si>
  <si>
    <t>F12: REPORTING REQ.</t>
  </si>
  <si>
    <t>Reporting Requirements</t>
  </si>
  <si>
    <t>F13: HISTORICAL DATA</t>
  </si>
  <si>
    <t>Historical Data</t>
  </si>
  <si>
    <t>F14: LEGAL &amp; REGULATORY REQ.</t>
  </si>
  <si>
    <t>Legal or Regulatory Requirements</t>
  </si>
  <si>
    <t>Non-Functional</t>
  </si>
  <si>
    <t>Criteria used to evaluate system operation such as performance, availability, security etc</t>
  </si>
  <si>
    <t>NF01: OPERATING ENVIRONMENT</t>
  </si>
  <si>
    <t xml:space="preserve">&lt;Describe the environment in which the software will operate, including the hardware platform, operating system and versions, and any other software components or applications with which it must peacefully coexist.&gt;
</t>
  </si>
  <si>
    <t>NF02: HARDWARE INTERFACES</t>
  </si>
  <si>
    <t xml:space="preserve">&lt;Describe the logical and physical characteristics of each interface between the software product and the hardware components of the system. This may include the supported device types, the nature of the data and control interactions between the software and the hardware, and communication protocols to be used.&gt;
</t>
  </si>
  <si>
    <t>NF03: SOFTWARE INTERFACES</t>
  </si>
  <si>
    <t xml:space="preserve">&lt;Describe the connections between this product and other specific software components (name and version), including databases, operating systems, tools, libraries, and integrated commercial components. Identify the data items or messages coming into the system and going out and describe the purpose of each. Describe the services needed and the nature of communications. Refer to documents that describe detailed application programming interface protocols. Identify data that will be shared across software components. If the data sharing mechanism must be implemented in a specific way (for example, use of a global data area in a multitasking operating system), specify this as an implementation constraint.&gt;
</t>
  </si>
  <si>
    <t>NF04: COMMUNICATIONS INTERFACES</t>
  </si>
  <si>
    <t xml:space="preserve">&lt;Describe the requirements associated with any communications functions required by this product, including e-mail, web browser, network server communications protocols, electronic forms, and so on. Define any pertinent message formatting. Identify any communication standards that will be used, such as FTP or HTTP. Specify any communication security or encryption issues, data transfer rates, and synchronization mechanisms.&gt;
</t>
  </si>
  <si>
    <t>NF05: PERFORMANCE REQ.</t>
  </si>
  <si>
    <t>&lt;Describe the performance requirements for the product under various circumstances, explain their rationale, to help the provider to understand the intent. Specify the timing relationships for real time systems. Make such requirements as specific as possible. You may need to state performance requirements for individual functional requirements or features.&gt;
for example Response Time, Throughput, Utilization, Static Volumetric</t>
  </si>
  <si>
    <t>NF06: SAFETY REQ</t>
  </si>
  <si>
    <t xml:space="preserve">&lt;Specify those requirements that are concerned with possible loss, damage, or harm that could result from the use of the product. Define any safeguards or actions that must be taken, as well as actions that must be prevented. Refer to any external policies or regulations that state safety issues that affect the product’s design or use. Define any safety certifications that must be satisfied.&gt;
</t>
  </si>
  <si>
    <t>NF07: SECURITY REQ</t>
  </si>
  <si>
    <t xml:space="preserve">&lt;Specify any requirements regarding security or privacy issues surrounding use of the product or protection of the data used or created by the product. Define any user identity authentication requirements. Refer to any external policies or regulations containing security issues that affect the product. Define any security or privacy certifications that must be satisfied.&gt;
</t>
  </si>
  <si>
    <t>NF08: SCALABILITY</t>
  </si>
  <si>
    <t>Scalability</t>
  </si>
  <si>
    <t>NF09: CAPACITY</t>
  </si>
  <si>
    <t>Capacity</t>
  </si>
  <si>
    <t>NF10: RECOVERABILITY</t>
  </si>
  <si>
    <t>Recoverability</t>
  </si>
  <si>
    <t>NF11: SERVICEABILITY</t>
  </si>
  <si>
    <t>Serviceability</t>
  </si>
  <si>
    <t>NF12: REGULATORY</t>
  </si>
  <si>
    <t>Regulatory</t>
  </si>
  <si>
    <t>NF13: MANAGEABILITY</t>
  </si>
  <si>
    <t>Manageability</t>
  </si>
  <si>
    <t>NF14: DATA INTEGRITY</t>
  </si>
  <si>
    <t>Data Integrity</t>
  </si>
  <si>
    <t>NF15: SOFTWARE QUALITY ATTRIBUTES</t>
  </si>
  <si>
    <t xml:space="preserve">&lt;Specify any additional quality characteristics for the product that will be important to either the customers or the developers. Some to consider are: adaptability, availability, correctness, flexibility, interoperability, maintainability, portability, reliability, reusability, robustness, testability, and usability. Describe specific, quantitative, and verifiable when possible. At the least, clarify the relative preferences for various attributes, such as ease of use over ease of learning.&gt;
</t>
  </si>
  <si>
    <t>OR: OTHER REQUIREMENTS.</t>
  </si>
  <si>
    <t>Other Requirement not covered in the Sub-Categories</t>
  </si>
  <si>
    <t>Abbreviated Requirement Name</t>
  </si>
  <si>
    <t>Category Code</t>
  </si>
  <si>
    <t>Category of Requirements</t>
  </si>
  <si>
    <t>Requirement Description</t>
  </si>
  <si>
    <t>BR Req ID</t>
  </si>
  <si>
    <t>Priority #</t>
  </si>
  <si>
    <t xml:space="preserve">Priority </t>
  </si>
  <si>
    <t>BR Sub Category</t>
  </si>
  <si>
    <t>Req Type Classification</t>
  </si>
  <si>
    <t>Req Subtype</t>
  </si>
  <si>
    <t>IWMS Functional Domains</t>
  </si>
  <si>
    <t>BR-001</t>
  </si>
  <si>
    <t>Modules Required for Overall Facility Management</t>
  </si>
  <si>
    <t>001</t>
  </si>
  <si>
    <t>High Level</t>
  </si>
  <si>
    <t>Solution shall support all aspects of facility management including Facility Operations, Project Management, and Permits/Inspections.</t>
  </si>
  <si>
    <t>HL001</t>
  </si>
  <si>
    <t>ALL</t>
  </si>
  <si>
    <t>BR-002</t>
  </si>
  <si>
    <t>One Stop Hosting</t>
  </si>
  <si>
    <t>Solution shall have the ability to be hosted with host providing retention, full data backup, and design. (See MI001 &amp; MI017 regarding retention)</t>
  </si>
  <si>
    <t>HL002</t>
  </si>
  <si>
    <t>BR-003</t>
  </si>
  <si>
    <t>Version control</t>
  </si>
  <si>
    <t>Proposed solution shall have ability to "roll back" to a prior version in the event of issues with an upgrade.</t>
  </si>
  <si>
    <t>HL003</t>
  </si>
  <si>
    <t>BR-004</t>
  </si>
  <si>
    <t>Responsive Framework</t>
  </si>
  <si>
    <t>Solution shall provide a framework for responsive design/responsive web design (RWD) development, to deliver a flexible interface to multiple devices (for example: tablets, phones, laptops, and desktop computers, etc.) </t>
  </si>
  <si>
    <t>HL004</t>
  </si>
  <si>
    <t>BR-005</t>
  </si>
  <si>
    <t>Mobile Apps</t>
  </si>
  <si>
    <t>Solution shall have application interface available for tablets and smart phones.
For example: iPhone/iPad and Android Application (Apps) as opposed to using the smart devices' web browser.  
See also TR012, TR013, and TR096</t>
  </si>
  <si>
    <t>HL005</t>
  </si>
  <si>
    <t>BR-006</t>
  </si>
  <si>
    <t>Data Migration</t>
  </si>
  <si>
    <t>Solution shall be able to migrate existing data to new system and have full data import /export capability; including appending/ merging data and adding new.</t>
  </si>
  <si>
    <t>HL006</t>
  </si>
  <si>
    <t>BR-007</t>
  </si>
  <si>
    <t>Configurable Workflow</t>
  </si>
  <si>
    <t>Solution shall provide industry standard workflows templates and the ability to create custom workflows and business rules.  All workflows shall be business-rule driven, with the ability to customize flows with automated, semi-automated or manual routing.</t>
  </si>
  <si>
    <t>HL007</t>
  </si>
  <si>
    <t>BR-008</t>
  </si>
  <si>
    <t>Solution shall support maintenance management include asset management, service work requests, preventative maintenance, work order administration, warranty tracking, etc.</t>
  </si>
  <si>
    <t>HL008</t>
  </si>
  <si>
    <t>BR-009</t>
  </si>
  <si>
    <t>Solution shall integrate closely with the JCC's SharePoint-based Project Management system (JPIC), by capturing milestone data about Facility Modification Projects:  Feasibility, Project Development, Project Funding, Project Approval, and related Service Work Orders.  More detailed project management tasks (scheduling, tracking project issues, and project status reports) will be generated from JPIC for all projects over $300K.</t>
  </si>
  <si>
    <t>HL009</t>
  </si>
  <si>
    <t>BR-010</t>
  </si>
  <si>
    <t>Real Estate and Portfolio Management</t>
  </si>
  <si>
    <t>Solution shall support Real Estate management include lease management, transaction management, lease accounting</t>
  </si>
  <si>
    <t>HL010</t>
  </si>
  <si>
    <t>BR-011</t>
  </si>
  <si>
    <t>Energy Management and Sustainability</t>
  </si>
  <si>
    <t>Solution shall support energy management and sustainability efforts.</t>
  </si>
  <si>
    <t>HL011</t>
  </si>
  <si>
    <t>BR-012</t>
  </si>
  <si>
    <t>Cost accounting for labor, material and contracts</t>
  </si>
  <si>
    <t>Solution shall be able to import Financial data and shall support tracking of costs for contractor and subcontractor labor, material and contracts.</t>
  </si>
  <si>
    <t>HL012</t>
  </si>
  <si>
    <t>BR-013</t>
  </si>
  <si>
    <t>Budget and Cost Management</t>
  </si>
  <si>
    <t>Solution shall support Budget and cost management in all areas (for example: Maintenance Management, Facility Modification/Project Management, Lease Management, etc.)</t>
  </si>
  <si>
    <t>HL013</t>
  </si>
  <si>
    <t>BR-014</t>
  </si>
  <si>
    <t>Multiple User Cost Tasking</t>
  </si>
  <si>
    <t>Solution shall support sharing cost tasking among multiple owners.  (Examples include: ability for multiple users to enter costs associated with a defined project, or the ability for a project/workorder to be assigned to multiple users)</t>
  </si>
  <si>
    <t>HL014</t>
  </si>
  <si>
    <t>BR-015</t>
  </si>
  <si>
    <t>Integration with other applications</t>
  </si>
  <si>
    <t>Solution should integrate with other applications such as Sharepoint, and eGordian.  Other potential future integration point may include Fi$Cal or financial/procurement system. (see MI013)</t>
  </si>
  <si>
    <t>HL015</t>
  </si>
  <si>
    <t>BR-016</t>
  </si>
  <si>
    <t>Utility Dashboard</t>
  </si>
  <si>
    <t>Solution shall support Utility tracking and reporting of usage and cost at facility and equipment level and include a forecasting model.</t>
  </si>
  <si>
    <t>HL016</t>
  </si>
  <si>
    <t>BR-017</t>
  </si>
  <si>
    <t>Reporting and Analytics</t>
  </si>
  <si>
    <t>Solution should have robust reporting capabilities and analytics (custom and standard reports, ad hoc reporting, dashboard, and user-based customized reports).</t>
  </si>
  <si>
    <t>HL017</t>
  </si>
  <si>
    <t>BR-018</t>
  </si>
  <si>
    <t>Document Management</t>
  </si>
  <si>
    <t>Solution shall support document management with revision control.</t>
  </si>
  <si>
    <t>HL018</t>
  </si>
  <si>
    <t>BR-019</t>
  </si>
  <si>
    <t>Re-Occurring Work Orders</t>
  </si>
  <si>
    <t>Solution shall have the ability to create recurring work orders (e.g. cwo, planned work orders) and allow planning/scheduling.</t>
  </si>
  <si>
    <t>HL019</t>
  </si>
  <si>
    <t>BR-020</t>
  </si>
  <si>
    <t>Collaborative Process</t>
  </si>
  <si>
    <t>Solution shall have the ability to facilitate a collaborative process to allow project members to synchronize information or projects at different locations or organizational units (with approvals, notifications, and sharing), either through shared access or a workflow mechanism</t>
  </si>
  <si>
    <t>HL020</t>
  </si>
  <si>
    <t>BR-021</t>
  </si>
  <si>
    <t>Disaster Recovery</t>
  </si>
  <si>
    <t>Solution shall support Disaster Recovery plans for the solution so that normal operations are quickly re-established.</t>
  </si>
  <si>
    <t>HL021</t>
  </si>
  <si>
    <t>BR-022</t>
  </si>
  <si>
    <t>User Account Request</t>
  </si>
  <si>
    <t>Solution shall allow authorized users to setup new accounts and provide an ability to define a subset of authorized user to setup a subset of account privileges.</t>
  </si>
  <si>
    <t>HL022</t>
  </si>
  <si>
    <t>BR-023</t>
  </si>
  <si>
    <t>Managing Authorized Users and Access</t>
  </si>
  <si>
    <t>002</t>
  </si>
  <si>
    <t>General</t>
  </si>
  <si>
    <t>Solution shall provide a mechanism to update (add/delete/revise) users accounts and the ability to perform updates in batches to multiple user accounts.</t>
  </si>
  <si>
    <t>G001</t>
  </si>
  <si>
    <t>BR-024</t>
  </si>
  <si>
    <t>Authorized User Permissions</t>
  </si>
  <si>
    <t xml:space="preserve">Solution shall include the capability to assign levels of permission to users. </t>
  </si>
  <si>
    <t>G002</t>
  </si>
  <si>
    <t>BR-025</t>
  </si>
  <si>
    <t>Role Base Security</t>
  </si>
  <si>
    <t>Solution shall be capable of supporting Role-Based security</t>
  </si>
  <si>
    <t>G003</t>
  </si>
  <si>
    <t>BR-026</t>
  </si>
  <si>
    <t>Remote Authorized User Access</t>
  </si>
  <si>
    <t>Solution shall provide secure remote access for authorized users.</t>
  </si>
  <si>
    <t>G004</t>
  </si>
  <si>
    <t>BR-027</t>
  </si>
  <si>
    <t>Ad-hoc queries</t>
  </si>
  <si>
    <t>Solution shall allow authorized users to create queries and reports for users and provide a mechanism to share queries and reports to other users.</t>
  </si>
  <si>
    <t>G005</t>
  </si>
  <si>
    <t>BR-028</t>
  </si>
  <si>
    <t>Search Criteria</t>
  </si>
  <si>
    <t>Solution shall support Simple and Advanced searches.</t>
  </si>
  <si>
    <t>G006</t>
  </si>
  <si>
    <t>BR-029</t>
  </si>
  <si>
    <t>Operational Training and Procedures</t>
  </si>
  <si>
    <t>G007</t>
  </si>
  <si>
    <t>BR-030</t>
  </si>
  <si>
    <t>Training methodology for Technical Staff</t>
  </si>
  <si>
    <t>Solution shall have an effective methodology for training technical staff during and post-implementation, regarding structure of the solution and configuration tools. Training shall include web-based tutorials/training tools.</t>
  </si>
  <si>
    <t>G008</t>
  </si>
  <si>
    <t>BR-031</t>
  </si>
  <si>
    <t>Attachments/ Uploading Documents</t>
  </si>
  <si>
    <t>Solution shall have the ability to attach pictures, O&amp;M manuals, links and other documentation information to various areas throughout the system such as assets, work orders, personnel records, payment transactions, etc.</t>
  </si>
  <si>
    <t>G009</t>
  </si>
  <si>
    <t>BR-032</t>
  </si>
  <si>
    <t>Downloading documents/reports</t>
  </si>
  <si>
    <t>Solution shall support downloading of attached electronic documents and reports generated by the solution in a variety of formats (PDF, Excel).</t>
  </si>
  <si>
    <t>G010</t>
  </si>
  <si>
    <t>BR-033</t>
  </si>
  <si>
    <t>Ease of use</t>
  </si>
  <si>
    <t>Solution shall provide a user interface that addresses usability effectiveness, efficiency, that yields a positive user experience and satisfaction.</t>
  </si>
  <si>
    <t>G011</t>
  </si>
  <si>
    <t>BR-034</t>
  </si>
  <si>
    <t>Alerts and Notifications</t>
  </si>
  <si>
    <t>Solution shall enable Authorized Users to be notified or alerted electronically when specified business rules are reached or by specific actions by an Authorized User. (Example: email notification upon a status change)</t>
  </si>
  <si>
    <t>G012</t>
  </si>
  <si>
    <t>BR-035</t>
  </si>
  <si>
    <t>Customized work status email notifications</t>
  </si>
  <si>
    <t>Solution shall provide the ability to generate custom email notification for work status/workflow life cycle to individuals or defined distribution work groups.</t>
  </si>
  <si>
    <t>G013</t>
  </si>
  <si>
    <t>BR-036</t>
  </si>
  <si>
    <t>e-Mail notification</t>
  </si>
  <si>
    <t>Solution shall provide auto generated e-mail messages based on customizable business rules.</t>
  </si>
  <si>
    <t>G014</t>
  </si>
  <si>
    <t>BR-037</t>
  </si>
  <si>
    <t>e-Mail Notification:  Attached documents</t>
  </si>
  <si>
    <t>Solution shall provide the ability to send attached files in automated &amp; manual workflow email notification.</t>
  </si>
  <si>
    <t>G014a</t>
  </si>
  <si>
    <t>BR-038</t>
  </si>
  <si>
    <t>eMail Notification:  hyperlinks</t>
  </si>
  <si>
    <t>Solution shall provide the ability to include imbedded URL links in automated &amp; manual workflow email notification.</t>
  </si>
  <si>
    <t>G014b</t>
  </si>
  <si>
    <t>BR-039</t>
  </si>
  <si>
    <t>e-Mail Notification:  cc and bcc</t>
  </si>
  <si>
    <t>Solution shall provide the ability to "cc" and "bcc" a defined distribution group list in automated &amp; manual workflow email notification.</t>
  </si>
  <si>
    <t>G014c</t>
  </si>
  <si>
    <t>BR-040</t>
  </si>
  <si>
    <t>e-Mail notification modification by Authorized User</t>
  </si>
  <si>
    <t>Solution shall allow an authorized user to edit email text prior to sending the email. (Example:  ability to bypass email auto-send functionality based on business rules and to allow for additional information to be added to an email before being sent)</t>
  </si>
  <si>
    <t>G015</t>
  </si>
  <si>
    <t>BR-041</t>
  </si>
  <si>
    <t>Audit Trail-Tracking Changes</t>
  </si>
  <si>
    <t>Solution shall track changes made to database records with a timestamp and user information.</t>
  </si>
  <si>
    <t>G016</t>
  </si>
  <si>
    <t>BR-042</t>
  </si>
  <si>
    <t>Audit Trail-User Login Reports</t>
  </si>
  <si>
    <t>Solution shall provide the ability to generate audit reports on user access, to include the user’s login id, date/time stamp when the user logged into the system, the date/time stamp when the user logged out or was disconnected from the system, and the area in the system that was access before being disconnected from the system.</t>
  </si>
  <si>
    <t>G017</t>
  </si>
  <si>
    <t>BR-043</t>
  </si>
  <si>
    <t>Audit Trail-Creation and Deletions</t>
  </si>
  <si>
    <t>Solution shall allow system admin to generate comprehensive data audit reports on data creation / change / delete in the system (for purposes of analyzing or troubleshooting)</t>
  </si>
  <si>
    <t>G018</t>
  </si>
  <si>
    <t>BR-044</t>
  </si>
  <si>
    <t>Audit Trail-Application Access</t>
  </si>
  <si>
    <t>Solution shall allow system admin to generate pre-built application audit reports on application access in the system.</t>
  </si>
  <si>
    <t>G019</t>
  </si>
  <si>
    <t>BR-045</t>
  </si>
  <si>
    <t>Document Management-All Formats</t>
  </si>
  <si>
    <t>Solution shall have the ability to incorporate and track documents, drawings, contracts, leases, etc., associated to buildings, land, leases and contracts and allow for retention of AutoCad documents for archiving purposes.</t>
  </si>
  <si>
    <t>G020</t>
  </si>
  <si>
    <t>BR-046</t>
  </si>
  <si>
    <t>Document Management-Multi-Modal</t>
  </si>
  <si>
    <t>Solution shall be able to display all supported document types through a browser-based user interface without use of originating document software.</t>
  </si>
  <si>
    <t>G021</t>
  </si>
  <si>
    <t>BR-047</t>
  </si>
  <si>
    <t>Auto Fills Feature</t>
  </si>
  <si>
    <t>Solution autofills data elements when searching</t>
  </si>
  <si>
    <t>G022</t>
  </si>
  <si>
    <t>BR-048</t>
  </si>
  <si>
    <t>Comments Entry</t>
  </si>
  <si>
    <t>Solution shall provide the ability to enter comments with the system's date/time stamp and the ability to link the comments to any record.</t>
  </si>
  <si>
    <t>G023</t>
  </si>
  <si>
    <t>BR-049</t>
  </si>
  <si>
    <t>Print</t>
  </si>
  <si>
    <t>Solution shall provide easy printing (and print previews) of one or multiple records, reports, permits, or work orders that have all the relevant information.  Layouts shall be clean, and user will be allowed to change printing parameters (like margins).</t>
  </si>
  <si>
    <t>G024</t>
  </si>
  <si>
    <t>BR-050</t>
  </si>
  <si>
    <t>Data Fields</t>
  </si>
  <si>
    <t>Solution shall provide out-of-box and user-definable fields that can be added, removed, and modified in all functional domain (i.e. Asset Management, Maintenance Management, Real Estate and Lease Management, etc.)</t>
  </si>
  <si>
    <t>G025</t>
  </si>
  <si>
    <t>BR-051</t>
  </si>
  <si>
    <t>Import/Export</t>
  </si>
  <si>
    <t xml:space="preserve">Solution shall provide import/export capability from/to Microsoft Office applications including MS Word, Excel, Access, SharePoint, and Outlook.  File formats should include PDF and CSV. </t>
  </si>
  <si>
    <t>G026</t>
  </si>
  <si>
    <t>BR-052</t>
  </si>
  <si>
    <t>User Group Security</t>
  </si>
  <si>
    <t>Solution shall allow the locking of data fields, so they can only be edited/viewed by users with the right level of access.</t>
  </si>
  <si>
    <t>G027</t>
  </si>
  <si>
    <t>BR-053</t>
  </si>
  <si>
    <t>Support Ticket Request System</t>
  </si>
  <si>
    <t xml:space="preserve">The system shall have the ability to create support ticket request. (ex. Issue with a work order, issue with password reset)
</t>
  </si>
  <si>
    <t>G028</t>
  </si>
  <si>
    <t>BR-054</t>
  </si>
  <si>
    <t>Portal Design</t>
  </si>
  <si>
    <t>Solution shall provide a mechanism to create custom portals and landing page for specific user/user groups and shall reflect their assigned work.</t>
  </si>
  <si>
    <t>G029</t>
  </si>
  <si>
    <t>BR-055</t>
  </si>
  <si>
    <t>Distribution List-based Work Groups</t>
  </si>
  <si>
    <t>Solution shall provide the ability to create work group distribution list and the ability to use the work groups as selection values within records and for notifications.</t>
  </si>
  <si>
    <t>G030</t>
  </si>
  <si>
    <t>BR-056</t>
  </si>
  <si>
    <t>Phone Line Tracking</t>
  </si>
  <si>
    <t>Solution shall provide the ability to track phone lines with various status (i.e. active, canceled etc.), categories such as asset type (i.e. leased, owned, etc.) and associated with a building, and the phone line asset owner information.</t>
  </si>
  <si>
    <t>G031</t>
  </si>
  <si>
    <t>BR-057</t>
  </si>
  <si>
    <t>Ad-hoc reports for general users</t>
  </si>
  <si>
    <t>Solution shall have pre-designed reports for general users and also provide the ability to create custom reports in a user friendly manner.</t>
  </si>
  <si>
    <t>G032</t>
  </si>
  <si>
    <t>BR-058</t>
  </si>
  <si>
    <t>Report Generation</t>
  </si>
  <si>
    <t>003</t>
  </si>
  <si>
    <t>Solution shall provide out-of-the-box reports that can be copied and customized and run by date ranges and other filter criteria.  Out-of-the-box reports should include historical reports with graphic charts (for example: Active preventative maintenance, work orders, total hours, etc.)</t>
  </si>
  <si>
    <t>RA001</t>
  </si>
  <si>
    <t>BR-059</t>
  </si>
  <si>
    <t>Exporting</t>
  </si>
  <si>
    <t xml:space="preserve">Solution shall provide an ability to export, email, faxed or print reports in multiple compatible formats, including file formats from the Microsoft Office Suite, pdf, etc. </t>
  </si>
  <si>
    <t>RA002</t>
  </si>
  <si>
    <t>BR-060</t>
  </si>
  <si>
    <t>Automation</t>
  </si>
  <si>
    <t>Reports may also be filtered, scheduled and then automatically printed or emailed.</t>
  </si>
  <si>
    <t>RA003</t>
  </si>
  <si>
    <t>BR-061</t>
  </si>
  <si>
    <t>KPI(s)</t>
  </si>
  <si>
    <t>Provide real-time display of predetermined or user defined KPI information (schedule compliance, PM compliance, etc.).</t>
  </si>
  <si>
    <t>RA004</t>
  </si>
  <si>
    <t>BR-062</t>
  </si>
  <si>
    <t>Remote Access</t>
  </si>
  <si>
    <t>Remote users have full access to specialized real-time reporting and KPIs in read only format.</t>
  </si>
  <si>
    <t>RA005</t>
  </si>
  <si>
    <t>BR-063</t>
  </si>
  <si>
    <t>Data portability</t>
  </si>
  <si>
    <t>Data can be exported in a readable format, for usage in a data warehouse.</t>
  </si>
  <si>
    <t>RA006</t>
  </si>
  <si>
    <t>BR-064</t>
  </si>
  <si>
    <t>Report Performance</t>
  </si>
  <si>
    <t xml:space="preserve">Solution shall provide a method for generating reports without impacting the performance of the primary system. (i.e. external report server).
</t>
  </si>
  <si>
    <t>RA007</t>
  </si>
  <si>
    <t>BR-065</t>
  </si>
  <si>
    <t>Summarized Reporting</t>
  </si>
  <si>
    <t>Solution shall provide a mechanism for reports to be summarized (hierarchical group) and provide drill-downs by specific data points (i.e. by building, by asset, by costs, etc.).</t>
  </si>
  <si>
    <t>RA008</t>
  </si>
  <si>
    <t>BR-066</t>
  </si>
  <si>
    <t>Work Order Auditing</t>
  </si>
  <si>
    <t>Solution shall allow for randomized or customized work order auditing based on selected criteria, or rules, and shall provide reporting on audited work orders</t>
  </si>
  <si>
    <t>RA009</t>
  </si>
  <si>
    <t>BR-067</t>
  </si>
  <si>
    <t>Search Capabilities</t>
  </si>
  <si>
    <t>Solution shall provide a mechanism to generate reports based on the user's word list.  The search mechanism should support up to 100 words, with the ability to find records that contains 1 or up to 100 words, and the ability to export the results.</t>
  </si>
  <si>
    <t>RA010</t>
  </si>
  <si>
    <t>BR-068</t>
  </si>
  <si>
    <t>Utilize Technology to Manage Work Orders and More</t>
  </si>
  <si>
    <t>004</t>
  </si>
  <si>
    <t xml:space="preserve">Mobile Solutions </t>
  </si>
  <si>
    <t xml:space="preserve">Solution shall provide the ability to perform work order management and upload documents and photos through a handheld device. Must have ability to upload documents and photos. </t>
  </si>
  <si>
    <t>MS001</t>
  </si>
  <si>
    <t>Handheld Device</t>
  </si>
  <si>
    <t>BR-069</t>
  </si>
  <si>
    <t>Work Order Management</t>
  </si>
  <si>
    <t>Solution shall have the ability to initiate, accept, close out work orders in-the-field from the handheld devices.</t>
  </si>
  <si>
    <t>MS002</t>
  </si>
  <si>
    <t>BR-070</t>
  </si>
  <si>
    <t>Time Entry</t>
  </si>
  <si>
    <t>Solution shall provide time entry via handheld device.</t>
  </si>
  <si>
    <t>MS003</t>
  </si>
  <si>
    <t>BR-071</t>
  </si>
  <si>
    <t>Option to accept, modify, or reject data from the handheld devices</t>
  </si>
  <si>
    <t>Solution shall provide a user-selected option to accept, modify, or reject data from the handheld devices.  The solution shall include role-based interface options for both desk and mobile devices.</t>
  </si>
  <si>
    <t>MS004</t>
  </si>
  <si>
    <t>BR-072</t>
  </si>
  <si>
    <t>Dispatch anything to wireless device, fax or e-mail.</t>
  </si>
  <si>
    <t>Solution shall have the ability to dispatch a status update or other data from a wireless device or e-mail or SMS (texting) technologies.</t>
  </si>
  <si>
    <t>MS005</t>
  </si>
  <si>
    <t>Communication Technology</t>
  </si>
  <si>
    <t>BR-073</t>
  </si>
  <si>
    <t>Maintain Portfolio through Real Estate Administration</t>
  </si>
  <si>
    <t>005</t>
  </si>
  <si>
    <t>Real Estate and Property Portfolio</t>
  </si>
  <si>
    <t xml:space="preserve">Solution shall support property module for both leased and owned properties with the ability to track full cycle transactions, acquisition through disposition. </t>
  </si>
  <si>
    <t>RE001</t>
  </si>
  <si>
    <t>BR-074</t>
  </si>
  <si>
    <t>Transaction management</t>
  </si>
  <si>
    <t>Solution shall support full cycle transaction management for owned and leased properties.</t>
  </si>
  <si>
    <t>RE002</t>
  </si>
  <si>
    <t>BR-075</t>
  </si>
  <si>
    <t>Acquisition</t>
  </si>
  <si>
    <t>Solution shall have functionality to track full life cycle of property and lease acquisitions.</t>
  </si>
  <si>
    <t>RE002a</t>
  </si>
  <si>
    <t>BR-076</t>
  </si>
  <si>
    <t>Disposition</t>
  </si>
  <si>
    <t>Solution shall have the ability to create, assign, and track tasks that are associated with disposition of building.</t>
  </si>
  <si>
    <t>RE002b</t>
  </si>
  <si>
    <t>BR-077</t>
  </si>
  <si>
    <t>Lease Administration</t>
  </si>
  <si>
    <t>Solution shall support lease management efforts:  lease records, lease accounting, etc.</t>
  </si>
  <si>
    <t>RE003</t>
  </si>
  <si>
    <t>BR-078</t>
  </si>
  <si>
    <t>Lease Accounting (AP and AR)</t>
  </si>
  <si>
    <t>Solution shall have functionality to manage all lease payables and receivables including base rent, operating expenses, CAM, insurance, property taxes and percentage rent, including the ability to generate invoices for receivables.</t>
  </si>
  <si>
    <t>RE003a</t>
  </si>
  <si>
    <t>BR-079</t>
  </si>
  <si>
    <t xml:space="preserve">Rent roll management  </t>
  </si>
  <si>
    <t>Solution shall have functionality to manage full cycle rent roll including previewing rent roll and processing payments batches. Ability to process multiple payment funding sources and payees with varying frequencies.</t>
  </si>
  <si>
    <t>RE004</t>
  </si>
  <si>
    <t>BR-080</t>
  </si>
  <si>
    <t>Short-term contracts</t>
  </si>
  <si>
    <t>Solution shall have functionality to manage and track short-term licensing and contracts.</t>
  </si>
  <si>
    <t>RE005</t>
  </si>
  <si>
    <t>BR-081</t>
  </si>
  <si>
    <t>Owned-Property contract management</t>
  </si>
  <si>
    <t>Solution shall support owned-property contract management.</t>
  </si>
  <si>
    <t>RE006</t>
  </si>
  <si>
    <t>BR-082</t>
  </si>
  <si>
    <t>Ability to Track maintenance responsibilities for multiple parties.</t>
  </si>
  <si>
    <t>Solution shall have the ability to track maintenance responsibilities for multiple parties (e.g. landlord/tenant, JCC/County, JCC/County/City).</t>
  </si>
  <si>
    <t>RE007</t>
  </si>
  <si>
    <t>BR-083</t>
  </si>
  <si>
    <t xml:space="preserve">Gross, rentable and usable square footage tracking </t>
  </si>
  <si>
    <t>Solution shall track space based on multiple types of square footage including gross square footage, rentable square footage, and usable square footage.</t>
  </si>
  <si>
    <t>RE008</t>
  </si>
  <si>
    <t>BR-084</t>
  </si>
  <si>
    <t>Critical date tracking and reminders for leases/licenses and owned properties/owned property contracts</t>
  </si>
  <si>
    <t>Solution shall have the ability to track critical dates and generate critical date reminders.</t>
  </si>
  <si>
    <t>RE009</t>
  </si>
  <si>
    <t>BR-085</t>
  </si>
  <si>
    <t>Interface with financial system</t>
  </si>
  <si>
    <t xml:space="preserve">Solution shall interface with Judicial Council financial application including the ability to send/transfer rent payment files to the financial application and receive payment and receipt data from the financial system. </t>
  </si>
  <si>
    <t>RE010</t>
  </si>
  <si>
    <t>BR-086</t>
  </si>
  <si>
    <t>Budgeting and Forecasting</t>
  </si>
  <si>
    <t>Solution shall provide budgeting and forecasting functionality.</t>
  </si>
  <si>
    <t>RE011</t>
  </si>
  <si>
    <t>BR-087</t>
  </si>
  <si>
    <t xml:space="preserve"> Landlord-tenant responsibility aware.</t>
  </si>
  <si>
    <t>Solution shall integrate between Lease and Maintenance Management module to differentiate between landlord vs. tenant maintenance responsibilities and be able to associate landlord/tenant responsibilities with assets.</t>
  </si>
  <si>
    <t>RE012</t>
  </si>
  <si>
    <t>BR-088</t>
  </si>
  <si>
    <t>Parking data tracking</t>
  </si>
  <si>
    <t>Solution shall have the ability to track numbers and types of parking spaces (e.g. secured, reserved, first-come first-serve) and facilities (surface lot, structure, subsurface, etc.)</t>
  </si>
  <si>
    <t>RE013</t>
  </si>
  <si>
    <t>BR-089</t>
  </si>
  <si>
    <t>Owned property real estate expense tracking</t>
  </si>
  <si>
    <t>Solution shall have the ability to track owned-property real estate expenses such as property tax/PBID charges.</t>
  </si>
  <si>
    <t>RE014</t>
  </si>
  <si>
    <t>BR-090</t>
  </si>
  <si>
    <t>Hierarchical administrative and categorization of property.</t>
  </si>
  <si>
    <t>Solution shall have the ability to hierarchically categorize property by geography and location mapping (e.g. site, building, floor).</t>
  </si>
  <si>
    <t>RE015</t>
  </si>
  <si>
    <t>BR-091</t>
  </si>
  <si>
    <t>Property site and floor plans associated with record.</t>
  </si>
  <si>
    <t>Solution shall provide the ability to include/associate property site and floor plans information to property records.</t>
  </si>
  <si>
    <t>RE016</t>
  </si>
  <si>
    <t>BR-092</t>
  </si>
  <si>
    <t>Pictorial categorization of property</t>
  </si>
  <si>
    <t>Solution shall have the ability to drill down in a pictorial manner from state to county to building location to CAD module/drawing.</t>
  </si>
  <si>
    <t>RE017</t>
  </si>
  <si>
    <t>BR-093</t>
  </si>
  <si>
    <t>Facility contact fields</t>
  </si>
  <si>
    <t>Solution shall have the ability to add user-defined fields to the property database</t>
  </si>
  <si>
    <t>RE018</t>
  </si>
  <si>
    <t>BR-094</t>
  </si>
  <si>
    <t>Catalog Assets and Ensure Preventive Maintenance Occurs</t>
  </si>
  <si>
    <t>006</t>
  </si>
  <si>
    <t>Solution shall provide a selective predefined catalog of common assets with the ability to add customized assets</t>
  </si>
  <si>
    <t>AM001</t>
  </si>
  <si>
    <t>BR-095</t>
  </si>
  <si>
    <t>Identification</t>
  </si>
  <si>
    <t>Solution shall have the ability to track assets identified by a unique code where it allows flexibility to change asset name, serial number, etc.</t>
  </si>
  <si>
    <t>AM002</t>
  </si>
  <si>
    <t>BR-096</t>
  </si>
  <si>
    <t>Work order scheduling based on asset criticality.</t>
  </si>
  <si>
    <t>Solution shall have the ability to schedule work order based on criticality</t>
  </si>
  <si>
    <t>AM003</t>
  </si>
  <si>
    <t>BR-097</t>
  </si>
  <si>
    <t>Asset link to drawing</t>
  </si>
  <si>
    <t>Solution should have the ability to link Asset to drawing (e.g. link to image, jpeg, PDF, etc.)</t>
  </si>
  <si>
    <t>AM004</t>
  </si>
  <si>
    <t>BR-098</t>
  </si>
  <si>
    <t>Asset location tracking on drawings</t>
  </si>
  <si>
    <t>Solution shall have the ability to link asset location on drawings, detailed specifications and schematics</t>
  </si>
  <si>
    <t>AM005</t>
  </si>
  <si>
    <t>BR-099</t>
  </si>
  <si>
    <t>Asset locator/ drilldown from a map</t>
  </si>
  <si>
    <t>Solution shall have the ability to locate asset from a map.</t>
  </si>
  <si>
    <t>AM006</t>
  </si>
  <si>
    <t>BR-100</t>
  </si>
  <si>
    <t>Asset link to Preventive Maintenance Builder</t>
  </si>
  <si>
    <t>Solution shall have the ability automatically link asset to a class of PM builder(s)</t>
  </si>
  <si>
    <t>AM007</t>
  </si>
  <si>
    <t>BR-101</t>
  </si>
  <si>
    <t>Retired/disposed assets remain in the database, with a special status.</t>
  </si>
  <si>
    <t>Solution shall allow the retired and disposed assets to remain in the database, with a special status.</t>
  </si>
  <si>
    <t>AM008</t>
  </si>
  <si>
    <t>BR-102</t>
  </si>
  <si>
    <t>Unretire Asset</t>
  </si>
  <si>
    <t>Solution shall have the ability to unretire an asset</t>
  </si>
  <si>
    <t>AM009</t>
  </si>
  <si>
    <t>BR-103</t>
  </si>
  <si>
    <t>Unavailable/Retired asset history retained</t>
  </si>
  <si>
    <t>Solution shall retain Inactive/retired asset history</t>
  </si>
  <si>
    <t>AM010</t>
  </si>
  <si>
    <t>BR-104</t>
  </si>
  <si>
    <t>Warranty &amp; Service Contract Management</t>
  </si>
  <si>
    <t xml:space="preserve">Solution shall provide the ability to track and manage Warranty &amp; Service Contract Management on assets. </t>
  </si>
  <si>
    <t>AM011</t>
  </si>
  <si>
    <t>BR-105</t>
  </si>
  <si>
    <t>Asset tracking</t>
  </si>
  <si>
    <t>Solution shall have the ability to locate tagged assets. (Include location descriptions)</t>
  </si>
  <si>
    <t>AM012</t>
  </si>
  <si>
    <t>BR-106</t>
  </si>
  <si>
    <t>Asset life cycle tracking and renewal planning</t>
  </si>
  <si>
    <t>Solution shall support Asset life cycle tracking and renewal planning</t>
  </si>
  <si>
    <t>AM013</t>
  </si>
  <si>
    <t>BR-107</t>
  </si>
  <si>
    <t>Asset Maintenance</t>
  </si>
  <si>
    <t>Solution shall have the ability to track all assets requiring PM maintenance and the PM history of maintenance performed</t>
  </si>
  <si>
    <t>AM014</t>
  </si>
  <si>
    <t>BR-108</t>
  </si>
  <si>
    <t>Bar code or RF tags on maintained assets</t>
  </si>
  <si>
    <t>Solution shall support bar code and RF(Radio Frequency) tags on maintained assets.</t>
  </si>
  <si>
    <t>AM015</t>
  </si>
  <si>
    <t>BR-109</t>
  </si>
  <si>
    <t>Inspection / condition-based maintenance</t>
  </si>
  <si>
    <t>Solution shall support inspection / condition-based maintenance and batch change asset conditions for a building.</t>
  </si>
  <si>
    <t>AM016</t>
  </si>
  <si>
    <t>BR-110</t>
  </si>
  <si>
    <t xml:space="preserve">Standard Asset Naming Conventions </t>
  </si>
  <si>
    <t xml:space="preserve">Solution shall provide a method for creating an asset catalog, utilizing an asset uniform structure (Standard) including asset details (i.e. Model, type, motor, volts, etc.).  Provide an ability to classify similar assets and automatically link them to Preventative Maintenance (PM) required for the classification. </t>
  </si>
  <si>
    <t>AM017</t>
  </si>
  <si>
    <t>BR-111</t>
  </si>
  <si>
    <t>Asset Cycles</t>
  </si>
  <si>
    <t>Solution shall provide the ability to calculate maintenance date intervals for assets, based on a customizable maintenance cycle (i.e. last performed date of monthly, quarterly, thirdly, semi-annual, annual, 2-year, 3-year, 5-year, etc.).</t>
  </si>
  <si>
    <t>AM018</t>
  </si>
  <si>
    <t>BR-112</t>
  </si>
  <si>
    <t>Asset Status Field of Asset Reports</t>
  </si>
  <si>
    <t>CAFM currently classifies assets as "active" or "retired." Solution shall support other status classifications such as "out of service," "under repair," and/or "limited service."</t>
  </si>
  <si>
    <t>AM019</t>
  </si>
  <si>
    <t>BR-113</t>
  </si>
  <si>
    <t>Maintain and Operate Facilities through Work Order Management</t>
  </si>
  <si>
    <t>007</t>
  </si>
  <si>
    <t>Solution shall support work order from identification through closure, Including status and activity dates (milestones).</t>
  </si>
  <si>
    <t>MM001</t>
  </si>
  <si>
    <t>Maintenance</t>
  </si>
  <si>
    <t>BR-114</t>
  </si>
  <si>
    <t>Work Order by service type</t>
  </si>
  <si>
    <t>Solution shall allow creation of maintenance request type</t>
  </si>
  <si>
    <t>MM002</t>
  </si>
  <si>
    <t>BR-115</t>
  </si>
  <si>
    <t>Work order templates</t>
  </si>
  <si>
    <t>Solution shall provide a standard set of Work Order request - Type Templates, that can be copied, re-classified, and renamed for other uses.</t>
  </si>
  <si>
    <t>MM003</t>
  </si>
  <si>
    <t>BR-116</t>
  </si>
  <si>
    <t>Work Order Attachment</t>
  </si>
  <si>
    <t>Solution shall allow for attachments to be upload and download within work order request (i.e. pictures- jpg, pdf, txt docs) by requestor</t>
  </si>
  <si>
    <t>MM004</t>
  </si>
  <si>
    <t>BR-117</t>
  </si>
  <si>
    <t>Document Batch Upload/Download</t>
  </si>
  <si>
    <t xml:space="preserve">Solution shall allow the ability to perform batch upload/download of documents to new or modifying existing work order </t>
  </si>
  <si>
    <t>MM005</t>
  </si>
  <si>
    <t>BR-118</t>
  </si>
  <si>
    <t>Work orders referenced to documents</t>
  </si>
  <si>
    <t xml:space="preserve">Solution shall have the ability to store and view documents associated with work orders, including spreadsheets, drawings and notes. Add photos, etc.; all file formats </t>
  </si>
  <si>
    <t>MM006</t>
  </si>
  <si>
    <t>BR-119</t>
  </si>
  <si>
    <t>Documents linked to Work Order</t>
  </si>
  <si>
    <t>Solution shall have the ability to link documents to a Work Order. (ie, checklists, PM instructions, FM closeout, etc.)</t>
  </si>
  <si>
    <t>MM007</t>
  </si>
  <si>
    <t>BR-120</t>
  </si>
  <si>
    <t>Work-order rollup to projects</t>
  </si>
  <si>
    <t>Solution shall have the ability to rollup multiple work orders to a project or projects.</t>
  </si>
  <si>
    <t>MM008</t>
  </si>
  <si>
    <t>BR-121</t>
  </si>
  <si>
    <t>Work order rollup to maintenance contract</t>
  </si>
  <si>
    <t>Solution shall have the ability to rollup work orders to a maintenance contract.</t>
  </si>
  <si>
    <t>MM009</t>
  </si>
  <si>
    <t>BR-122</t>
  </si>
  <si>
    <t>Multiple approval levels work order</t>
  </si>
  <si>
    <t>Solution shall provide multiple approval levels on the work order (Monitory amounts).</t>
  </si>
  <si>
    <t>MM010</t>
  </si>
  <si>
    <t>BR-123</t>
  </si>
  <si>
    <t>Work order assignment</t>
  </si>
  <si>
    <t>Solution shall have the ability to automatically assign work order to service providers, sub-contractors or vendors.</t>
  </si>
  <si>
    <t>MM011</t>
  </si>
  <si>
    <t>BR-124</t>
  </si>
  <si>
    <t>Work Order Routing</t>
  </si>
  <si>
    <t>Solution shall have the ability to automate routing process based on business-defined rules</t>
  </si>
  <si>
    <t>MM012</t>
  </si>
  <si>
    <t>BR-125</t>
  </si>
  <si>
    <t>Maintain work histories</t>
  </si>
  <si>
    <t>Solution shall have the ability to maintain work histories for property and assets.</t>
  </si>
  <si>
    <t>MM013</t>
  </si>
  <si>
    <t>BR-126</t>
  </si>
  <si>
    <t>Dispatch to employee</t>
  </si>
  <si>
    <t>Solution shall have the ability to dispatch messages and work assignments to an employee.</t>
  </si>
  <si>
    <t>MM014</t>
  </si>
  <si>
    <t>BR-127</t>
  </si>
  <si>
    <t>Dispatch to vendor/contractor</t>
  </si>
  <si>
    <t>Solution shall have the ability to dispatch messages and work assignments to a vendor or contractor.</t>
  </si>
  <si>
    <t>MM015</t>
  </si>
  <si>
    <t>BR-128</t>
  </si>
  <si>
    <t>Work Order Cost and Labor Management</t>
  </si>
  <si>
    <t>Solution shall have the ability to Track work order cost and labor.</t>
  </si>
  <si>
    <t>MM016</t>
  </si>
  <si>
    <t>BR-129</t>
  </si>
  <si>
    <t>Labor Costing Capture Capabilities</t>
  </si>
  <si>
    <t>Solution shall have the ability to enter multiple labor line entries against a work order.</t>
  </si>
  <si>
    <t>MM017</t>
  </si>
  <si>
    <t>BR-130</t>
  </si>
  <si>
    <t>Labor Cost Factor and JCC Total Cost Capture</t>
  </si>
  <si>
    <t>Solution shall provide the ability to enter Hourly Labor Rate multipliers and overtime calculations (JCC ultimate cost)</t>
  </si>
  <si>
    <t>MM018</t>
  </si>
  <si>
    <t>BR-131</t>
  </si>
  <si>
    <t>Work-order material and cost entry Plus Markup.</t>
  </si>
  <si>
    <t>Solution shall be able to enter Work-order parts/material entry (Includes markups pre-defined in contract)</t>
  </si>
  <si>
    <t>MM019</t>
  </si>
  <si>
    <t>BR-132</t>
  </si>
  <si>
    <t>Allow scheduling of labor for work orders.</t>
  </si>
  <si>
    <t>Solution shall have the ability to schedule and track labor, tools and materials for work orders. (i.e. SWO start dates/due dates).  (See also SWO Milestones in MM01.)</t>
  </si>
  <si>
    <t>MM020</t>
  </si>
  <si>
    <t>BR-133</t>
  </si>
  <si>
    <t>Monitor SWOs for labor, material, costs or schedule exceptions.</t>
  </si>
  <si>
    <t>Solution shall have the ability to monitor work orders for labor, material, costs or schedule exceptions. (SWO start dates/ due dates - milestones in MM01)</t>
  </si>
  <si>
    <t>MM021</t>
  </si>
  <si>
    <t>BR-134</t>
  </si>
  <si>
    <t>Document and track service provider technician action</t>
  </si>
  <si>
    <t>Solution shall have the ability to specify (assign) Service Provider Technicians to work orders.  Provide an ability to track and document technician's actions, job status and comments on work orders.</t>
  </si>
  <si>
    <t>MM022</t>
  </si>
  <si>
    <t>BR-135</t>
  </si>
  <si>
    <t>Dynamic work order prioritization</t>
  </si>
  <si>
    <t>Solution shall provide dynamic work order prioritization via business rules</t>
  </si>
  <si>
    <t>MM023</t>
  </si>
  <si>
    <t>BR-136</t>
  </si>
  <si>
    <t>Split billing of work charges</t>
  </si>
  <si>
    <t>Solution shall have the ability to split the billing of work charges. Distribute costs to counties/JCC/other funds.</t>
  </si>
  <si>
    <t>MM024</t>
  </si>
  <si>
    <t>BR-137</t>
  </si>
  <si>
    <t>Multiple technicians assigned to one work order</t>
  </si>
  <si>
    <t>Solution shall have the ability to assign multiple technicians to a single or multiple work orders.</t>
  </si>
  <si>
    <t>MM025</t>
  </si>
  <si>
    <t>BR-138</t>
  </si>
  <si>
    <t>Estimate PM Work Order time &amp; costs.</t>
  </si>
  <si>
    <t>Solution shall have the ability for Service Providers to generate estimates of Preventive Maintenance (PM) work orders, to include estimated date of delivery, hours and costs.</t>
  </si>
  <si>
    <t>MM026</t>
  </si>
  <si>
    <t>BR-139</t>
  </si>
  <si>
    <t>Generate Customer Survey</t>
  </si>
  <si>
    <t>Solution shall have the ability to generate work order customer survey after work order is complete.</t>
  </si>
  <si>
    <t>MM027</t>
  </si>
  <si>
    <t>BR-140</t>
  </si>
  <si>
    <t>Maintenance dispatch scheduler</t>
  </si>
  <si>
    <t>Solution shall provide maintenance dispatch scheduler</t>
  </si>
  <si>
    <t>MM028</t>
  </si>
  <si>
    <t>BR-141</t>
  </si>
  <si>
    <t>Work order re-assignment.</t>
  </si>
  <si>
    <t xml:space="preserve">Solution shall have the ability to reassign work orders from one Services Provider Technician to another Technician and the ability to reassign work order from on Service Provider to another Service Provider/vendor.
</t>
  </si>
  <si>
    <t>MM029</t>
  </si>
  <si>
    <t>BR-142</t>
  </si>
  <si>
    <t>Ability to print drawings, manuals, and maps</t>
  </si>
  <si>
    <t>Solution shall have the ability to selectively print attached reference information such as drawings, manuals, and maps.</t>
  </si>
  <si>
    <t>MM030</t>
  </si>
  <si>
    <t>BR-143</t>
  </si>
  <si>
    <t>Multiple work orders be selected for closure</t>
  </si>
  <si>
    <t>Solution shall have the ability to identify a single or multiple work orders for closure.</t>
  </si>
  <si>
    <t>MM031</t>
  </si>
  <si>
    <t>BR-144</t>
  </si>
  <si>
    <t>Support work order sub-tasks</t>
  </si>
  <si>
    <t>Solution shall have the ability to create work order sub-tasks.   Have Parent/Child Work Orders to show connections.</t>
  </si>
  <si>
    <t>MM032</t>
  </si>
  <si>
    <t>BR-145</t>
  </si>
  <si>
    <t>Work order sub- tasks to be independently closed</t>
  </si>
  <si>
    <t>Solution shall have the ability to close work order sub- tasks independently.</t>
  </si>
  <si>
    <t>MM033</t>
  </si>
  <si>
    <t>BR-146</t>
  </si>
  <si>
    <t>Comment Fields for each subtask.</t>
  </si>
  <si>
    <t>Solution shall provide a comment field for each sub-task. (Multiple comment fields)</t>
  </si>
  <si>
    <t>MM034</t>
  </si>
  <si>
    <t>BR-147</t>
  </si>
  <si>
    <t>Read ID Tag of asset/remotely retrieve associated work orders</t>
  </si>
  <si>
    <t>Solution shall have the ability to read the ID tag of a maintained asset and remotely retrieve associated work orders.</t>
  </si>
  <si>
    <t>MM035</t>
  </si>
  <si>
    <t>BR-148</t>
  </si>
  <si>
    <t>Key Performance Indicators (KPI)</t>
  </si>
  <si>
    <t>Solution shall allow user defined real-time tracking of maintenance performance such as response time, equipment downtime, material costs, etc.</t>
  </si>
  <si>
    <t>MM036</t>
  </si>
  <si>
    <t>BR-149</t>
  </si>
  <si>
    <t>Call Center / Help Desk Interface</t>
  </si>
  <si>
    <t>Solution should provide call center and help desk user interface</t>
  </si>
  <si>
    <t>MM037</t>
  </si>
  <si>
    <t>BR-150</t>
  </si>
  <si>
    <t xml:space="preserve">Tie contracts back to projects or work orders. </t>
  </si>
  <si>
    <t>Solution should have the ability to link Service Provider contract to a project or work orders</t>
  </si>
  <si>
    <t>MM038</t>
  </si>
  <si>
    <t>BR-151</t>
  </si>
  <si>
    <t>Work Order Audit Trail</t>
  </si>
  <si>
    <t>Solution should capture audit trail work order lifecycle (update or change to a work order)</t>
  </si>
  <si>
    <t>MM039</t>
  </si>
  <si>
    <t>BR-152</t>
  </si>
  <si>
    <t>Recreation and schedule of routine Work Orders</t>
  </si>
  <si>
    <t>Create PM by building, create PM work order by asset</t>
  </si>
  <si>
    <t>MM040</t>
  </si>
  <si>
    <t>BR-153</t>
  </si>
  <si>
    <t>Flexible Service Assignment Matrix</t>
  </si>
  <si>
    <t>Flexible work order routing dependent on business rules with ability to report on history.</t>
  </si>
  <si>
    <t>MM041</t>
  </si>
  <si>
    <t>BR-154</t>
  </si>
  <si>
    <t>Ability to create PMs for assets/equipment</t>
  </si>
  <si>
    <t>Solution shall have the ability to create preventative maintenance (PM) work orders for assets/equipment, building or vendor.</t>
  </si>
  <si>
    <t>PM001</t>
  </si>
  <si>
    <t>Preventative Maintenance</t>
  </si>
  <si>
    <t>BR-155</t>
  </si>
  <si>
    <t>Allow Calendar-based maintenance</t>
  </si>
  <si>
    <t>Solution shall have the ability to schedule Preventive maintenance activities on specified dates, work day of the month, other user-defined schedules, and may be restricted to specified seasons.</t>
  </si>
  <si>
    <t>PM002</t>
  </si>
  <si>
    <t>BR-156</t>
  </si>
  <si>
    <t>Ability to place a PM schedule on hold status</t>
  </si>
  <si>
    <t>Solution shall have the ability to place a PM schedule on Hold Status at both asset, asset-type, and system-level.</t>
  </si>
  <si>
    <t>PM003</t>
  </si>
  <si>
    <t>BR-157</t>
  </si>
  <si>
    <t>Allow PM schedule changes</t>
  </si>
  <si>
    <t xml:space="preserve"> System shall support being allowed to change the PM schedule.</t>
  </si>
  <si>
    <t>PM004</t>
  </si>
  <si>
    <t>BR-158</t>
  </si>
  <si>
    <t>Work Order Assignment /Workload balancing</t>
  </si>
  <si>
    <t>Solution shall enable JCC to track work order assignments and rebalance workload using work assignment processes.</t>
  </si>
  <si>
    <t>PM005</t>
  </si>
  <si>
    <t>BR-159</t>
  </si>
  <si>
    <t>Ability to Decommission asset/equipment</t>
  </si>
  <si>
    <t xml:space="preserve"> Solution shall have the ability to decommission assets/equipment on a temporary or permanent basis to suspend PM work orders.</t>
  </si>
  <si>
    <t>PM006</t>
  </si>
  <si>
    <t>BR-160</t>
  </si>
  <si>
    <t>Ability to create PMs for required/optional activities.</t>
  </si>
  <si>
    <t>Solution shall have the ability to schedule both contractually-required and optional or unspecified preventive maintenance activities.</t>
  </si>
  <si>
    <t>PM007</t>
  </si>
  <si>
    <t>BR-161</t>
  </si>
  <si>
    <t>PM generation automatically or manually</t>
  </si>
  <si>
    <t xml:space="preserve">Solution shall support generation of preventive maintenance work orders both automatically and manually. </t>
  </si>
  <si>
    <t>PM008</t>
  </si>
  <si>
    <t>Preventive Maintenance</t>
  </si>
  <si>
    <t>BR-162</t>
  </si>
  <si>
    <t>PM Procedure Steps and Checklist</t>
  </si>
  <si>
    <t>Solution shall provide a method for defining Preventive Maintenance (PM) Procedural Steps &amp; Checklist, and the ability to track and update checklist signoffs and dates/times.</t>
  </si>
  <si>
    <t>PM009</t>
  </si>
  <si>
    <t>BR-163</t>
  </si>
  <si>
    <t>PM Asset Grouping</t>
  </si>
  <si>
    <t>Solution shall provide the ability to group PM assets (i.e. All HVAC filter changes) into one maintenance activity / event.</t>
  </si>
  <si>
    <t>PM010</t>
  </si>
  <si>
    <t>BR-164</t>
  </si>
  <si>
    <t>Financial Forecasting of scheduled PM work orders</t>
  </si>
  <si>
    <t>Solution shall have the ability to create a forecast report (showing schedule/costs) for various preventive maintenance works.</t>
  </si>
  <si>
    <t>PM011</t>
  </si>
  <si>
    <t>BR-165</t>
  </si>
  <si>
    <t>Historical Asset Maintenance</t>
  </si>
  <si>
    <t>Solution shall be able to maintain the PM work order histories of assets and equipment</t>
  </si>
  <si>
    <t>PM012</t>
  </si>
  <si>
    <t>BR-166</t>
  </si>
  <si>
    <t>Contractual PM Management</t>
  </si>
  <si>
    <t>Solution shall have the ability to track work not completed and allow for flexible PM assignment when necessary.</t>
  </si>
  <si>
    <t>PM013</t>
  </si>
  <si>
    <t>BR-167</t>
  </si>
  <si>
    <t>PM Pricing</t>
  </si>
  <si>
    <t xml:space="preserve">Solution shall have the ability to price PMs and to route for approval on cost plus/cost increase work orders.  Note:  PM costs are known in advance;  solution shall have the ability to change cost, if needed.  Job Order SWOs need a Cost Estimating Tab based on Hours/Hourly Rates plus Materials. </t>
  </si>
  <si>
    <t>PM014</t>
  </si>
  <si>
    <t>BR-168</t>
  </si>
  <si>
    <t>Manage Risk Through Data Collection</t>
  </si>
  <si>
    <t>008</t>
  </si>
  <si>
    <t>Solution shall have the ability to capture and track risk conditions for properties, building and assets.  Provide a robust risk report intake mechanism for end users (such as the JCC staff, Court staff, Services Provider staff and the General Public).</t>
  </si>
  <si>
    <t>RM001</t>
  </si>
  <si>
    <t>BR-169</t>
  </si>
  <si>
    <t>Incident Report Data Files</t>
  </si>
  <si>
    <t>Solution shall provide an Incident SWO request type with incident-specific SWO stages and the ability to create, assign, and track tasks and data that are associated with Incident Reports (including injuries, illnesses, property losses, and OSHA compliance)</t>
  </si>
  <si>
    <t>RM002</t>
  </si>
  <si>
    <t>BR-170</t>
  </si>
  <si>
    <t>Insurance Policy Tracking</t>
  </si>
  <si>
    <t>Solution shall have the ability to identify and manage insurance policy issuance and renewal processing.</t>
  </si>
  <si>
    <t>RM003</t>
  </si>
  <si>
    <t>BR-171</t>
  </si>
  <si>
    <t>Insurance Claims Processing</t>
  </si>
  <si>
    <t>Solution shall have the ability to identify and manage insurance claims.</t>
  </si>
  <si>
    <t>RM004</t>
  </si>
  <si>
    <t>BR-172</t>
  </si>
  <si>
    <t>Insurance Certificate Process</t>
  </si>
  <si>
    <t>Solution shall have the ability to manage insurance certificate handling and tracking for hazardous materials-related contracts.</t>
  </si>
  <si>
    <t>RM005</t>
  </si>
  <si>
    <t>BR-173</t>
  </si>
  <si>
    <t>OCIP Management</t>
  </si>
  <si>
    <t>Solution shall have the ability to identify projects associated with the Owner Controlled Insurance Program (OCIP) and manage the project enrollment.</t>
  </si>
  <si>
    <t>RM006</t>
  </si>
  <si>
    <t>BR-174</t>
  </si>
  <si>
    <t>OCIP Claims Process</t>
  </si>
  <si>
    <t>Solution shall have the ability to identify and manage all OCIP claims.</t>
  </si>
  <si>
    <t>RM007</t>
  </si>
  <si>
    <t>BR-175</t>
  </si>
  <si>
    <t>Project Invoice Tracking Against Work Order</t>
  </si>
  <si>
    <t>Solution shall have the ability to track insurance and risk management-related project invoices against budget</t>
  </si>
  <si>
    <t>RM008</t>
  </si>
  <si>
    <t>BR-176</t>
  </si>
  <si>
    <t>Ensure Safety and Compliance through Permit Management</t>
  </si>
  <si>
    <t>009</t>
  </si>
  <si>
    <t>Shall have the ability to manage the permit type, expiration and renewal dates, and fees of permits for buildings and assets.</t>
  </si>
  <si>
    <t>EHS001</t>
  </si>
  <si>
    <t>BR-177</t>
  </si>
  <si>
    <t>Inspection Management</t>
  </si>
  <si>
    <t xml:space="preserve">Shall have the ability to schedule and manage inspections by JCC staff and/or vendors, record reports, and link inspections to follow-up SWOs for correction of issues. Should also be able to show all inspections and permits done during the duration of a project.
</t>
  </si>
  <si>
    <t>EHS002</t>
  </si>
  <si>
    <t>BR-178</t>
  </si>
  <si>
    <t>Notifications</t>
  </si>
  <si>
    <t>Solution shall have the ability to designate/flag SWO requiring Environmental Health &amp; Safety (EHS) interactions and the ability for automated notifications to be sent to EHS group.</t>
  </si>
  <si>
    <t>EHS003</t>
  </si>
  <si>
    <t>BR-179</t>
  </si>
  <si>
    <t>Service Work Order Type for EHS</t>
  </si>
  <si>
    <t>Solution shall be able to distinguish a SWO as an environmental, health, and safety SWO with EHS-specific SWO lifecycle stages.</t>
  </si>
  <si>
    <t>EHS004</t>
  </si>
  <si>
    <t>BR-180</t>
  </si>
  <si>
    <t>Linked SWOs</t>
  </si>
  <si>
    <t>Solution shall have the ability to create environmental, health, and safety (EHS) SWOs and link the EHS SWOs to demand maintenance SWOs</t>
  </si>
  <si>
    <t>EHS005</t>
  </si>
  <si>
    <t>BR-181</t>
  </si>
  <si>
    <t>Hazardous Waste Remediation Data Files</t>
  </si>
  <si>
    <t>Solution shall have the ability to create, assign, and track tasks and data that are associated with remediation and/or disposal of hazardous wastes.</t>
  </si>
  <si>
    <t>EHS006</t>
  </si>
  <si>
    <t>BR-182</t>
  </si>
  <si>
    <t>Analyst Assignments</t>
  </si>
  <si>
    <t>Solution shall provide ability to assign analysts (assign responsibility) for environmental, health, and safety (EHS) SWOs and Incident Report SWOs.</t>
  </si>
  <si>
    <t>EHS007</t>
  </si>
  <si>
    <t>BR-183</t>
  </si>
  <si>
    <t>Environmental, Health, and Safety Survey Data Files</t>
  </si>
  <si>
    <t xml:space="preserve">1. Solution shall allow authorized staff to add, edit, and delete Environmental Health &amp; Safety data.  
2. The solution shall have the ability to audit data changes from a record and field level.  
3. The solution shall provide the ability to specify search criteria for retrieving Environmental Health &amp; Safety data records for on-line review and exporting.  </t>
  </si>
  <si>
    <t>EHS008</t>
  </si>
  <si>
    <t>BR-184</t>
  </si>
  <si>
    <t>Data Files with Remote Data Uploading</t>
  </si>
  <si>
    <t>The solution shall provide authorized users the ability to remotely upload data from a spreadsheet file into a system file and remotely edit the data records in the system.</t>
  </si>
  <si>
    <t>EHS009</t>
  </si>
  <si>
    <t>BR-185</t>
  </si>
  <si>
    <t>Geographic Information System Capabilities</t>
  </si>
  <si>
    <t>1. Solution should provide a method to capture, record and track geographic and spatial data of JCC Facilities, assets and real estate boundaries, like a geographic information system (GIS).
2. The solution should provide a method to manage, manipulate and analyze the 3-dimensional information, with a set of tools for the user to compare and make certain calculations (ability to define point/line/polygon). 
3. The solution should have the ability to use satellite photos and geographic maps for analysis.</t>
  </si>
  <si>
    <t>EHS010</t>
  </si>
  <si>
    <t>BR-186</t>
  </si>
  <si>
    <t>EHS Invoice Tracking Against Work Order Budget</t>
  </si>
  <si>
    <t>Solution should have the ability to track EHS invoices against a budget</t>
  </si>
  <si>
    <t>EHS011</t>
  </si>
  <si>
    <t>BR-187</t>
  </si>
  <si>
    <t>Incident Report Invoice Tracking Against Work Order</t>
  </si>
  <si>
    <t>Solution should have the ability to track incident report-related invoices against budget</t>
  </si>
  <si>
    <t>EHS012</t>
  </si>
  <si>
    <t>BR-188</t>
  </si>
  <si>
    <t>Fee Payments</t>
  </si>
  <si>
    <t>Solution shall manage all compliance-related payables including permit, registration, emission, plan, and waste fees with association of the fees to assets and buildings.</t>
  </si>
  <si>
    <t>EHS013</t>
  </si>
  <si>
    <t>BR-189</t>
  </si>
  <si>
    <t>EPA Tracking</t>
  </si>
  <si>
    <t xml:space="preserve">Solution should have the ability to capture and track EPA ID and waste manifests including material description, quantities, disposal facility, federal and state waste codes, disposal type codes, date of shipment to disposal facility, date received by disposal facility proper shipping, submission of receipts to DTSC </t>
  </si>
  <si>
    <t>EHS014</t>
  </si>
  <si>
    <t>BR-190</t>
  </si>
  <si>
    <t>Performance Metrics</t>
  </si>
  <si>
    <t>Solution should have the ability to analyze and report performance metrics (EH&amp;S, transporter and disposal facility)</t>
  </si>
  <si>
    <t>EHS015</t>
  </si>
  <si>
    <t>BR-192</t>
  </si>
  <si>
    <t>EHS Survey Tracking</t>
  </si>
  <si>
    <t xml:space="preserve">Solution should have the ability to request EHS surveys, assign to analyst, track the work and capture the data </t>
  </si>
  <si>
    <t>EHS017</t>
  </si>
  <si>
    <t>BR-193</t>
  </si>
  <si>
    <t>Incident Type by Building</t>
  </si>
  <si>
    <t>Solution should have the ability to capture injuries, illnesses, security issues and property damage or loss by type, location, severity, building, asset (SKU, description, quantity, manufacturer, model and specification)</t>
  </si>
  <si>
    <t>EHS018</t>
  </si>
  <si>
    <t>BR-194</t>
  </si>
  <si>
    <t>Incident Type by Asset</t>
  </si>
  <si>
    <t>Solution should have the ability to capture vehicle incidents for JCC staff in compliance with the DGS reporting requirements</t>
  </si>
  <si>
    <t>EHS019</t>
  </si>
  <si>
    <t>BR-195</t>
  </si>
  <si>
    <t>Regulatory Agency Data</t>
  </si>
  <si>
    <t>Solution should have the ability to capture regulatory agency actions (Notices of violation, complaint, inspections, service of subpoenas, etc.)</t>
  </si>
  <si>
    <t>EHS020</t>
  </si>
  <si>
    <t>BR-196</t>
  </si>
  <si>
    <t>Complement JPIC by Providing SWO Info for FM Projects</t>
  </si>
  <si>
    <t>010</t>
  </si>
  <si>
    <t xml:space="preserve">1. Solution is intended to complement not duplicate JCC's SharePoint-based Project Management system (JPIC), by capturing milestone data about Facility Modification Projects:  Feasibility, Project Development, Project Funding, Project Approval, and related Service Work Orders.  More detailed project management tasks (scheduling, tracking project issues, and project status reports) will be generated from JPIC for all projects over $300K. 
2. Solution shall have the ability to track and report at multiple levels by projects, time and cost. Sorting projects by building - knowing what other things are going on at the same bldg. (Kit) 
</t>
  </si>
  <si>
    <t>Projects001</t>
  </si>
  <si>
    <t>BR-197</t>
  </si>
  <si>
    <t>Project linkage to programs</t>
  </si>
  <si>
    <t xml:space="preserve">Solution shall have ability to link projects to programs. Ability to link related project information.  Programs like: Court Funded Requests CFR, Deferred Maintenance (DM) projects (General Fund-funded); Energy Efficiency Projects, etc. Sharepoint JPIC
</t>
  </si>
  <si>
    <t>Projects002</t>
  </si>
  <si>
    <t>Program Management</t>
  </si>
  <si>
    <t>BR-198</t>
  </si>
  <si>
    <t>Facility Condition Assessments</t>
  </si>
  <si>
    <t xml:space="preserve">Solutions shall have the ability to identify Facility Condition Assessment /Index (FCI) across all projects and buildings. (ACMS report)
</t>
  </si>
  <si>
    <t>Projects003</t>
  </si>
  <si>
    <t>BR-199</t>
  </si>
  <si>
    <t xml:space="preserve">Deferred Maintenance </t>
  </si>
  <si>
    <t>Solution shall have ability to identify Aging by asset, building and across all projects and buildings. Solution shall have ability to query and sort deficiencies by date, priority, location, trade, or building component and CSI (Construction Specification Institute) code.</t>
  </si>
  <si>
    <t>Projects004</t>
  </si>
  <si>
    <t>BR-200</t>
  </si>
  <si>
    <t>FCI linked to Work Orders and Projects</t>
  </si>
  <si>
    <t>Solution shall have ability to link Condition Assessment to Work Orders and Projects</t>
  </si>
  <si>
    <t>Projects005</t>
  </si>
  <si>
    <t>BR-201</t>
  </si>
  <si>
    <t>Must be able to calculate Facility Condition Index (FCI) as defined by R.S. Means</t>
  </si>
  <si>
    <t>Solution shall have ability to calculate Facility Condition Index (FCI) as defined by R.S. Means.</t>
  </si>
  <si>
    <t>Projects006</t>
  </si>
  <si>
    <t>BR-202</t>
  </si>
  <si>
    <t>Lifecycle costing and analysis</t>
  </si>
  <si>
    <t>Solution shall have ability to perform lifecycle costing and analysis.</t>
  </si>
  <si>
    <t>Projects007</t>
  </si>
  <si>
    <t>BR-203</t>
  </si>
  <si>
    <t>Project invoice tracking against budget</t>
  </si>
  <si>
    <t xml:space="preserve">Solution should have the ability to track project invoice against budget.  This would include all project invoices. JPIC 2-way functionality.
</t>
  </si>
  <si>
    <t>Projects008</t>
  </si>
  <si>
    <t>BR-204</t>
  </si>
  <si>
    <t>Vendor / Contractor login</t>
  </si>
  <si>
    <t>Solution shall support Vendor / Contractor login and secured access to the system. Active user transfer after vendor accepts assignment.</t>
  </si>
  <si>
    <t>Projects009</t>
  </si>
  <si>
    <t>BR-205</t>
  </si>
  <si>
    <t>Change order management</t>
  </si>
  <si>
    <t>Solution shall support the ability to create and approve change orders. Tracks project design changes including reason for change, implementation status, and completion date.</t>
  </si>
  <si>
    <t>Projects010</t>
  </si>
  <si>
    <t>BR-206</t>
  </si>
  <si>
    <t>Work Authorization</t>
  </si>
  <si>
    <t>Solution shall have the ability to process Work Authorizations for the project</t>
  </si>
  <si>
    <t>Projects011</t>
  </si>
  <si>
    <t>BR-207</t>
  </si>
  <si>
    <t>Project workload reports by project manager</t>
  </si>
  <si>
    <t>Solution shall have the ability to create Project workload reports by project manager and mirror data provided currently by Crystal reports.</t>
  </si>
  <si>
    <t>Projects012</t>
  </si>
  <si>
    <t>BR-208</t>
  </si>
  <si>
    <t>Project Management Dashboard</t>
  </si>
  <si>
    <t>Solution should have the ability to easily create dashboard for the Project Managers.</t>
  </si>
  <si>
    <t>Projects013</t>
  </si>
  <si>
    <t>BR-209</t>
  </si>
  <si>
    <t>Ability to upload proposals</t>
  </si>
  <si>
    <t>Solution shall provide the ability for Project Managers (construction), to upload proposals, approve proposals and issue Notice to Proceed / Work orders into the system.  Similar to eGordian® software.</t>
  </si>
  <si>
    <t>Projects014</t>
  </si>
  <si>
    <t>BR-210</t>
  </si>
  <si>
    <t>As-Built Drawings</t>
  </si>
  <si>
    <t>Need As Built associated with a building uploaded to the building ID (PDF, CAD, jpeg, gif)</t>
  </si>
  <si>
    <t>Projects015</t>
  </si>
  <si>
    <t>BR-211</t>
  </si>
  <si>
    <t xml:space="preserve">Space Management </t>
  </si>
  <si>
    <t>Solution shall provide the ability to manage office space for both San Francisco and Sacramento locations, including the ability to assign offices/cubes in the system.</t>
  </si>
  <si>
    <t>Projects016</t>
  </si>
  <si>
    <t>BR-212</t>
  </si>
  <si>
    <t>Ability to provide the responsible party with an email or text notification directing them to know how to complete any pending action item in the processing work flow.</t>
  </si>
  <si>
    <t>Projects017</t>
  </si>
  <si>
    <t>BR-213</t>
  </si>
  <si>
    <t>Ensure QAQC by tracking FM projects</t>
  </si>
  <si>
    <t>011</t>
  </si>
  <si>
    <t>QAQC</t>
  </si>
  <si>
    <t xml:space="preserve">Solution shall enable the QAQC staff user to evaluate Facility Modifications (FM) project service work orders (SWOs) and generate a QAQC SWO to start the various QA/QC processes:  Plan Review, Inspection, and Permitting. </t>
  </si>
  <si>
    <t>QAQC001</t>
  </si>
  <si>
    <t>Facility Modification Projects</t>
  </si>
  <si>
    <t>BR-214</t>
  </si>
  <si>
    <t>Matrix of Facility Modification Project Types and Subtypes</t>
  </si>
  <si>
    <t>The solution shall be able to support a matrix of common and recurring facility modifications by type and subtype.  The matrix will include the necessary QA/QC steps for each type/subtype of facility modification (Design, Plan Review, Permit, Inspections and/or the involvement state regulatory agencies (SFM, BSA, DIR, etc.)</t>
  </si>
  <si>
    <t>QAQC002</t>
  </si>
  <si>
    <t>BR-215</t>
  </si>
  <si>
    <t xml:space="preserve">Rules for Plan Reviews
</t>
  </si>
  <si>
    <t>The solution shall indicate if a project requires internal or external reviews based on the holder of title for the facility.  The solution shall also indicate if the project has met approval thresholds.</t>
  </si>
  <si>
    <t>QAQC003</t>
  </si>
  <si>
    <t>BR-216</t>
  </si>
  <si>
    <t>Creation and Tracking of Plan Reviews</t>
  </si>
  <si>
    <t>Solution shall be able to create and track Plan Review work orders and be able to request and track reviews from various regulatory agencies (State Fire Marshall, BSCC, Division of the State Architect and Department of Industrial Regulations); and store documents from these reviews</t>
  </si>
  <si>
    <t>QAQC004</t>
  </si>
  <si>
    <t>Plan Reviews</t>
  </si>
  <si>
    <t>BR-217</t>
  </si>
  <si>
    <t>Documentation of Plan Review</t>
  </si>
  <si>
    <t>The solution shall allow the plan reviewer to directly enter their review comments into the system and attach documents.</t>
  </si>
  <si>
    <t>QAQC005</t>
  </si>
  <si>
    <t>BR-218</t>
  </si>
  <si>
    <t>Plan Review Steps</t>
  </si>
  <si>
    <t>Solution will be able to provide external contractors with views of work orders assigned to them, allowing them to open the work order and review the information and attached documents.  The system will allow them to select status, enter comments and attach documents and submit the review.</t>
  </si>
  <si>
    <t>QAQC006</t>
  </si>
  <si>
    <t>BR-219</t>
  </si>
  <si>
    <t>Reviewing Process Milestones</t>
  </si>
  <si>
    <t>The system will capture the reviewer name and the date/time and review process milestones to be defined.</t>
  </si>
  <si>
    <t>QAQC007</t>
  </si>
  <si>
    <t>BR-220</t>
  </si>
  <si>
    <t>Creation and Tracking of Inspection Work Orders</t>
  </si>
  <si>
    <t>Solution shall be able to create Inspection service work orders and be able to schedule all necessary inspections and be able to request and track Inspections from various regulatory agencies.</t>
  </si>
  <si>
    <t>QAQC008</t>
  </si>
  <si>
    <t>Inspections</t>
  </si>
  <si>
    <t>BR-221</t>
  </si>
  <si>
    <t>Inspection Milestone Tracking</t>
  </si>
  <si>
    <t>Solution shall provide the ability to track Inspection (milestone) progress, for each inspection request types, including status and due dates, as well as Projects undergoing the inspection process.</t>
  </si>
  <si>
    <t>QAQC009</t>
  </si>
  <si>
    <t>BR-222</t>
  </si>
  <si>
    <t>Requesting Regulatory Inspections</t>
  </si>
  <si>
    <t>The RP will need to be able to access 2 forms from the FM record. One will be for requesting fire marshal, BSCC, DSA or DIR involvement. The user will enter information and attach documents. It will need to generate an email with attachments to an external party.</t>
  </si>
  <si>
    <t>QAQC010</t>
  </si>
  <si>
    <t>BR-223</t>
  </si>
  <si>
    <t>Capturing Inspection Results</t>
  </si>
  <si>
    <t>The solution will be able to capture review and inspection results. The user will enter the date the review or inspection occurred, the name of the reviewer or inspector, comments and attach documents. Failed inspections will result in the addition of corrections and re-inspections until success occurs.</t>
  </si>
  <si>
    <t>QAQC011</t>
  </si>
  <si>
    <t>BR-224</t>
  </si>
  <si>
    <t>Capturing Inspection Results and Changing Status</t>
  </si>
  <si>
    <t>The solution will include a portal section for Inspection work orders assigned to the contractor.  The inspector will open the work order and review the information and attached documents. The user will need the ability to open a form, select status, enter comments and attach documents and submit it.</t>
  </si>
  <si>
    <t>QAQC012</t>
  </si>
  <si>
    <t>BR-227</t>
  </si>
  <si>
    <t>Documentation of Inspections</t>
  </si>
  <si>
    <t>The solution shall allow the inspector to directly enter their inspection comments into the system and attach documents.</t>
  </si>
  <si>
    <t>QAQC015</t>
  </si>
  <si>
    <t>BR-228</t>
  </si>
  <si>
    <t xml:space="preserve">QC issues a Permit and an Inspection work order </t>
  </si>
  <si>
    <t xml:space="preserve">The solution shall provide a method to issue, track and manage a list of applicable inspections and permits required for Facility Modifications, through a work order request.
</t>
  </si>
  <si>
    <t>QAQC016</t>
  </si>
  <si>
    <t>Permits</t>
  </si>
  <si>
    <t>BR-229</t>
  </si>
  <si>
    <t>The Permit is valid for 6 months and extensions can be requested</t>
  </si>
  <si>
    <t>Solution shall provide tracking of permit expiration dates, and send calendar-based prompts regarding renewal</t>
  </si>
  <si>
    <t>QAQC017</t>
  </si>
  <si>
    <t>BR-230</t>
  </si>
  <si>
    <t>Requesting Permit Extensions</t>
  </si>
  <si>
    <t xml:space="preserve">The solution will reflect and notify if a permit extension is requested.
</t>
  </si>
  <si>
    <t>QAQC018</t>
  </si>
  <si>
    <t>BR-231</t>
  </si>
  <si>
    <t>Authorizing Permit Extensions</t>
  </si>
  <si>
    <t xml:space="preserve">The solution will allow for permit extensions to be granted by specific users/user groups.
</t>
  </si>
  <si>
    <t>QAQC019</t>
  </si>
  <si>
    <t>BR-232</t>
  </si>
  <si>
    <t xml:space="preserve">Permit Report with a list of inspection types
</t>
  </si>
  <si>
    <t>The solution shall provide a Permit Report with a list of inspection types</t>
  </si>
  <si>
    <t>QAQC020</t>
  </si>
  <si>
    <t>BR-233</t>
  </si>
  <si>
    <t>Creation and Tracking of Permits</t>
  </si>
  <si>
    <t>Solution shall be able to issue and/or track all building permits and be able to request and track permits from various regulatory agencies (State Fire Marshall, BSCC, Division of the State Architect and Department of Industrial Regulations).  System should also be able to save/store required documents related to these permits.</t>
  </si>
  <si>
    <t>QAQC021</t>
  </si>
  <si>
    <t>BR-234</t>
  </si>
  <si>
    <t xml:space="preserve">The solution shall have the ability to create a variety of reports for permits and inspections that will be available from the portals. </t>
  </si>
  <si>
    <t>QAQC022</t>
  </si>
  <si>
    <t>Portals and Reports</t>
  </si>
  <si>
    <t>BR-235</t>
  </si>
  <si>
    <t>Validate Contractor Licensing and General/WC Insurance</t>
  </si>
  <si>
    <t>Solution shall be able to capture information and generate a report showing validity of general and subcontractor licenses and sufficiency of general and WC insurance coverage for the duration of the project.</t>
  </si>
  <si>
    <t>QAQC023</t>
  </si>
  <si>
    <t>Insurance and Licenses</t>
  </si>
  <si>
    <t>BR-236</t>
  </si>
  <si>
    <t>Preserving license and insurance information of external organizations</t>
  </si>
  <si>
    <t xml:space="preserve">The system needs to capture license and insurance information for external organizations.
</t>
  </si>
  <si>
    <t>QAQC024</t>
  </si>
  <si>
    <t>BR-237</t>
  </si>
  <si>
    <t>Adding Insurers</t>
  </si>
  <si>
    <t xml:space="preserve">The system needs to be able to capture insurer information
</t>
  </si>
  <si>
    <t>QAQC025</t>
  </si>
  <si>
    <t>BR-238</t>
  </si>
  <si>
    <t>Insurance Policy Information</t>
  </si>
  <si>
    <t>The system needs to be able to capture insurance information such as policy number, policy type, carrier and amount/limit:  Policy number should be an alphanumeric field of 50 characters. Policy Type should be a list of values (LOV) that includes Workman’s Comp, Bond, Liability. Carrier should be a 50-character text field and maybe an LOV. Amount/limit should be a dollar amount.</t>
  </si>
  <si>
    <t>QAQC026</t>
  </si>
  <si>
    <t>BR-239</t>
  </si>
  <si>
    <t>Report of Expiring Insurance or Licenses</t>
  </si>
  <si>
    <t xml:space="preserve">Solution shall provide a report that lists contractors whose licenses or insurance coverage is expiring in the next 90 days.
</t>
  </si>
  <si>
    <t>QAQC027</t>
  </si>
  <si>
    <t>BR-240</t>
  </si>
  <si>
    <t>Status Fields specific to QAQC Processes</t>
  </si>
  <si>
    <t>The system shall establish status fields for each of the QAQC business processes (Plan Review, Inspection and Permitting) and have standard status values specific to each process (e.g. Plan Review:  In Review, Approved, Failed Inspection: Pending, Scheduled, Results Due, Passed, Corrective Action Required, Notice of Compliance Issued; Permit Issuance: Issued, Not Yet Issued).</t>
  </si>
  <si>
    <t>QAQC028</t>
  </si>
  <si>
    <t>QAQC Statuses</t>
  </si>
  <si>
    <t>BR-241</t>
  </si>
  <si>
    <t>Project Contact Data</t>
  </si>
  <si>
    <t xml:space="preserve">The solution shall provide a list of internal and external contacts in the project record.
</t>
  </si>
  <si>
    <t>QAQC029</t>
  </si>
  <si>
    <t>Project Contacts</t>
  </si>
  <si>
    <t>BR-242</t>
  </si>
  <si>
    <t>Contact Lists</t>
  </si>
  <si>
    <t xml:space="preserve">Solution shall capture contracting orgs in the project (architectural, engineering, design and construction firms). Make this list available to the Plan Review and inspection work orders. Allow a QC user to click on the line and go to the Organization record to view license and insurance information.
</t>
  </si>
  <si>
    <t>QAQC030</t>
  </si>
  <si>
    <t>BR-243</t>
  </si>
  <si>
    <t>External Plan Review, Permit and Inspection </t>
  </si>
  <si>
    <t>Projects needing External Plan Review, Permit and Inspection (BSCC, DSA or DIR) involvement should be flagged and trigger assignment workflows</t>
  </si>
  <si>
    <t>QAQC031</t>
  </si>
  <si>
    <t>External Projects</t>
  </si>
  <si>
    <t>BR-244</t>
  </si>
  <si>
    <t>Communication Log</t>
  </si>
  <si>
    <t>The solution shall provide a communication log that captures the interactions between the Responsible Party and the external agency.</t>
  </si>
  <si>
    <t>QAQC032</t>
  </si>
  <si>
    <t>BR-245</t>
  </si>
  <si>
    <t>QA and QC request workflow</t>
  </si>
  <si>
    <t>Solution shall provide the ability to capture the interactions and responses for each request and provide a method to add business rules such as, re-request, plans approved, plans failed, inspection approved, inspection failed, etc.</t>
  </si>
  <si>
    <t>QAQC033</t>
  </si>
  <si>
    <t>External Reviews</t>
  </si>
  <si>
    <t>BR-248</t>
  </si>
  <si>
    <t>Inspection Results</t>
  </si>
  <si>
    <t>The solution shall capture inspection results per QAQC defined fields (standard and/or customized)</t>
  </si>
  <si>
    <t>QAQC036</t>
  </si>
  <si>
    <t>BR-250</t>
  </si>
  <si>
    <t>Link to GOVMOTUS.ORG</t>
  </si>
  <si>
    <t>The system shall include a links to help the RP go to GOVMOTUS.ORG to request review and inspections.</t>
  </si>
  <si>
    <t>QAQC038</t>
  </si>
  <si>
    <t>State Fire Marshall Reviews</t>
  </si>
  <si>
    <t>BR-251</t>
  </si>
  <si>
    <t>Capturing SFM Responses</t>
  </si>
  <si>
    <t>The solution will allow user to log State Fire Marshal requests for review and inspections and the Fire Marshal responses.</t>
  </si>
  <si>
    <t>QAQC039</t>
  </si>
  <si>
    <t>BR-252</t>
  </si>
  <si>
    <t>Capturing Inspection Type and Notice Type</t>
  </si>
  <si>
    <t>Solution shall capture defined Fire Inspection Types and Notice Types</t>
  </si>
  <si>
    <t>QAQC040</t>
  </si>
  <si>
    <t>BR-253</t>
  </si>
  <si>
    <t>When the review or an inspection is failed</t>
  </si>
  <si>
    <t>Solution will capture State Fire Marshal pass/failure and will allow for multiple instances of this action to be captured in a project.</t>
  </si>
  <si>
    <t>QAQC041</t>
  </si>
  <si>
    <t>BR-254</t>
  </si>
  <si>
    <t>Permit Tracking</t>
  </si>
  <si>
    <t>Solution should have the ability to issue permits for projects and track the types, expiration timing and fees.</t>
  </si>
  <si>
    <t>QAQC042</t>
  </si>
  <si>
    <t>BR-255</t>
  </si>
  <si>
    <t>Permit Monitoring</t>
  </si>
  <si>
    <t>Solution should have the ability to request and track permits for projects issued by governmental agencies and track the types, expiration timing and fees.</t>
  </si>
  <si>
    <t>QAQC043</t>
  </si>
  <si>
    <t>BR-256</t>
  </si>
  <si>
    <t xml:space="preserve">Notice of Violation </t>
  </si>
  <si>
    <t>Solution should have the ability to track notices of violations, link inspections to follow-up remediating work and request re-inspection.</t>
  </si>
  <si>
    <t>QAQC044</t>
  </si>
  <si>
    <t>BR-257</t>
  </si>
  <si>
    <t>Compliance Related Fees</t>
  </si>
  <si>
    <t>Solution should manage all compliance-related payables including permit, registration, emission, plan, and waste fees with association of the fees to assets and buildings.</t>
  </si>
  <si>
    <t>QAQC045</t>
  </si>
  <si>
    <t>BR-258</t>
  </si>
  <si>
    <t>Data Integrity Assurance</t>
  </si>
  <si>
    <t>012</t>
  </si>
  <si>
    <t>Solution shall provide a Spell Check mechanism for All data entry fields, the ability to validate against illegal character data, and the ability to translate illegal characters into acceptable characters.</t>
  </si>
  <si>
    <t>MISC001</t>
  </si>
  <si>
    <t>BR-259</t>
  </si>
  <si>
    <t>System Implementation Audit Trail</t>
  </si>
  <si>
    <t>Audit trail of all implementation into production preferably using date/time stamp for auditing purposes.</t>
  </si>
  <si>
    <t>MISC002</t>
  </si>
  <si>
    <t>BR-260</t>
  </si>
  <si>
    <t xml:space="preserve">System Data Validation Snapshots </t>
  </si>
  <si>
    <t>In the event the system "goes down" or is rebooted, system shall provide a mechanism for validating that no data was lost.</t>
  </si>
  <si>
    <t>MISC003</t>
  </si>
  <si>
    <t>BR-261</t>
  </si>
  <si>
    <t>Fleet Management</t>
  </si>
  <si>
    <t xml:space="preserve">Fleet Management – includes all aspects of managing vehicles, including maintenance, repairs, accidents, recalls, monthly mileage, contract compliance etc. </t>
  </si>
  <si>
    <t>MISC004</t>
  </si>
  <si>
    <t>BR-262</t>
  </si>
  <si>
    <t>Find, move add, delete furniture, fixtures and equipment from the drawing.</t>
  </si>
  <si>
    <t>Solution should have the ability to find, move add, delete furniture, fixtures and equipment from CAD drawings.</t>
  </si>
  <si>
    <t>MISC005</t>
  </si>
  <si>
    <t>BR-263</t>
  </si>
  <si>
    <t>Utility Tracking</t>
  </si>
  <si>
    <t>Solution should have the ability to manage utility usage and cost data (e.g. electricity, water, gas, trash, etc.)</t>
  </si>
  <si>
    <t>Mass Data Updates</t>
  </si>
  <si>
    <t>Solution shall support mass data uploads or mass data updates to fields:
1. from an external file (i.e. excel) containing up to 100,000 rows of records.
2. from an external system (i.e. VFA) containing more than 100,000 records.</t>
  </si>
  <si>
    <t>MISC006</t>
  </si>
  <si>
    <t>BR-265</t>
  </si>
  <si>
    <t>Green House Gas (GHG) Inventory</t>
  </si>
  <si>
    <t>Solution shall have the ability to track enterprise-wide GHG inventory with automation of greenhouse gas emissions (GHG) equivalency calculation based on energy, water, waste and direct to air emissions for reporting of Scopes 1,2, and 3 GHG emissions based on The Greenhouse Gas Protocol</t>
  </si>
  <si>
    <t>HL023</t>
  </si>
  <si>
    <t>Tech Category</t>
  </si>
  <si>
    <t>TR-001</t>
  </si>
  <si>
    <t>Ad-Hoc Reports</t>
  </si>
  <si>
    <t xml:space="preserve">Provide Ad-Hoc Reports:
1. Easy to create Ad-Hoc Reports On-Demand.  (All user types)
2. Charting and graphing functionality
3. Export functionality to spreadsheets (Excel) to handle large data (e.g. 50+ column, 700k rows) and to *.pdf format.
</t>
  </si>
  <si>
    <t>TR-002</t>
  </si>
  <si>
    <t>Reporting Tools</t>
  </si>
  <si>
    <t xml:space="preserve">Provide Reporting Tool with advance development options (such as grouping, dash-boards, graphics and formulas, sub-reports, drag &amp; drop creation and supports SQL select statements). 
</t>
  </si>
  <si>
    <t>TR-003</t>
  </si>
  <si>
    <t>Integrated Document Management</t>
  </si>
  <si>
    <t>Value-Add Technical Features</t>
  </si>
  <si>
    <t xml:space="preserve">Built-In Document Management for file attachments tied to records:
1. Revision control
2. Folder permission control
3. File Upload Size &amp; Capacity controls.  Ability to increase file size and folder size maximum limits.
4. Allow unlimited folder size.
5. Provide search and reporting feature (e.g. how many files in a folder displayed).
6. Provide an integrated option to an external Document Management system.
</t>
  </si>
  <si>
    <t>TR-004</t>
  </si>
  <si>
    <t>Context Help manuals, tutorial and support documentation</t>
  </si>
  <si>
    <t>User Documentation &amp; Training</t>
  </si>
  <si>
    <t xml:space="preserve">User Support:
1. Built in User Support documentation (e.g. Manuals, Tutorials, etc.)
2. Customizable User Support documentation
3. Customizable Context Help at module, field and/or command level (e.g. pop-up bubble text when focus moves to section, pop-up bubble text when focus moves to field and/or command/button)
</t>
  </si>
  <si>
    <t>TR-005</t>
  </si>
  <si>
    <t>Auditing &amp; Monitoring</t>
  </si>
  <si>
    <t xml:space="preserve">Provide Audit Capabilities for:
1. Data changes/updates/deletions (e.g. field level &amp; end-user/agent)
2. Session History (e.g. end-user access, record &amp; module)
3. Form changes/updates/deletions (e.g. field, module level &amp; end-user/agent)
4. Administration Audit tracking such as System level changes to platform or application (e.g. system upgrade history tracking)
</t>
  </si>
  <si>
    <t>TR-006</t>
  </si>
  <si>
    <t>On Demand Scalability</t>
  </si>
  <si>
    <t>Scalability &amp; Performance</t>
  </si>
  <si>
    <t xml:space="preserve">Scalable System On-Demand:
1. Automatically increase CPU, Memory and Storage, based on configurable parameters.
2. Adjust on demand or notify administrators based on user/session load or throughput (e.g. number sessions)
</t>
  </si>
  <si>
    <t>TR-007</t>
  </si>
  <si>
    <t>System Configuration &amp; Customization</t>
  </si>
  <si>
    <t>Workflow</t>
  </si>
  <si>
    <t xml:space="preserve">Ability to configure and/or customize with application toolkit for quick turnaround:
1. New Forms
2. Workflow Engine (Business Rules)
3. Define &amp; Update Business Process Lifecycle
4. User Portals and menus
5. Data integration tools
6. Security
</t>
  </si>
  <si>
    <t>TR-008</t>
  </si>
  <si>
    <t>Administration Diagnostics &amp; Optimization</t>
  </si>
  <si>
    <t>Diagnostics &amp; Performance Optimization</t>
  </si>
  <si>
    <t xml:space="preserve">Provide an Admin Console with an ability to:
1. View Health of the system / web / database (e.g. current versions down to patch level, number of active concurrent users/sessions, number of running processes, CPU usage, hardware and java memory usage, storage usage, peak hour usage etc.) 
2. Prioritize and Manage running processes (e.g. agents, workflows) and/or sessions.
3. View System Logs.
</t>
  </si>
  <si>
    <t>TR-009</t>
  </si>
  <si>
    <t>Integrated Ticketing System</t>
  </si>
  <si>
    <t>Support Model</t>
  </si>
  <si>
    <t>TR-010</t>
  </si>
  <si>
    <t>Self Help Login &amp; Password reset</t>
  </si>
  <si>
    <t>User Interface</t>
  </si>
  <si>
    <t>Provide ability to configure End User Self Help for:
1.  Forgot User ID
2.  Forgot Password 
3.  Reset Password (with Questionnaire verification option)</t>
  </si>
  <si>
    <t>TR-011</t>
  </si>
  <si>
    <t>PC, Smart tablet &amp; Mobile platform compatibility</t>
  </si>
  <si>
    <t>Interoperability</t>
  </si>
  <si>
    <t xml:space="preserve">Full compatibility with PC desktop and mobile platforms (but not limited to the following):
1. Surface Pro, Surface Notebook and Apple iPads
2. OS compatibility: Windows 10, Windows 7 and Mac OS X
3. mobile platforms should be Windows 10 compatible with remote sync capability.
4. Core UX adaptive for the task at hand (context aware &amp; responsive)
5. Platform Aware and Browser Aware (responsive)
6. Compatible with browsers: Microsoft IE 11, Edge, Chrome, Firefox and Safari.
</t>
  </si>
  <si>
    <t>TR-012</t>
  </si>
  <si>
    <t>Cellular Mobile &amp; Smart tablet Application</t>
  </si>
  <si>
    <t xml:space="preserve">The system shall provide the ability to use cellular/mobile (smart) phone, smart tablet, and hand-held devices for asset recognitions (e.g. barcode, image, RF signal recognition etc.), integrated with system asset record management.
</t>
  </si>
  <si>
    <t>TR-013</t>
  </si>
  <si>
    <t>Browser / Thin Clients</t>
  </si>
  <si>
    <t xml:space="preserve">The system shall support HTML5 and reduce client-side browser dependencies:
1. No browser specific setting outside it's normal default setting
2. No need for JAVA
3. No need for client plug-in software, e.g. Adobe Flash.
</t>
  </si>
  <si>
    <t>TR-014</t>
  </si>
  <si>
    <t>MS Office Integration</t>
  </si>
  <si>
    <t>Automation &amp; Integration</t>
  </si>
  <si>
    <t xml:space="preserve">Compatible and easily integrated with Office 365 (Microsoft products, such as Word, Excel, PowerPoint, Projects, Visio, Outlook, etc.)
</t>
  </si>
  <si>
    <t>TR-015</t>
  </si>
  <si>
    <t>External System Integration</t>
  </si>
  <si>
    <t xml:space="preserve">Out-Of-the-Box (OOB) ability to Integration to External Systems (e.g. Accounting, Human Resource, Procurement &amp; Asset Management.)
</t>
  </si>
  <si>
    <t>TR-016</t>
  </si>
  <si>
    <t>Integrated Change Management System</t>
  </si>
  <si>
    <t xml:space="preserve">Provide ability to integrate with Help Request and Change Management systems (e.g. Remedy, ServiceNow® cloud services, etc.) with IT Service Management.
</t>
  </si>
  <si>
    <t>TR-017</t>
  </si>
  <si>
    <t>Data Uploads</t>
  </si>
  <si>
    <t>Installation, Admin &amp; Maintenance</t>
  </si>
  <si>
    <t xml:space="preserve">Ability to easily load data from an Excel spreadsheet and XML, CSV and Tab Delimited file formats into the system.
</t>
  </si>
  <si>
    <t>TR-018</t>
  </si>
  <si>
    <t>Industry Standard Business Process</t>
  </si>
  <si>
    <t>Maturity &amp; Customer Satisfaction</t>
  </si>
  <si>
    <t xml:space="preserve">Provide Industry Standard Best Practices through Out-Of-the-Box (OOB) Business Process functionality for Facilities Management (e.g. FASB, Uniformat, RS Means, Energy Star)
</t>
  </si>
  <si>
    <t>TR-019</t>
  </si>
  <si>
    <t>Version Upgrades &amp; patches</t>
  </si>
  <si>
    <t>System Architecture</t>
  </si>
  <si>
    <t>The system should provide a simplified process for version &amp; patch upgrades of the entire system.  The solution system version release should be all inclusive, meaning there is one version release for all system component\layer as oppose to different version release (e.g. version A for Application layer, version B for Web layer)</t>
  </si>
  <si>
    <t>TR-020</t>
  </si>
  <si>
    <t>Revision Control</t>
  </si>
  <si>
    <t>Object Generation &amp; Processing</t>
  </si>
  <si>
    <t xml:space="preserve">Version Control with Easy Method to Back out Changes:
1. check in / check out for records.
2. provide industry standard version control and an integrated version control mechanism.
3. object level version control.
</t>
  </si>
  <si>
    <t>TR-021</t>
  </si>
  <si>
    <t>Service Line - Knowledge share / training</t>
  </si>
  <si>
    <t xml:space="preserve">1. Provide training to the Judicial Council staff to configure and support the system.
2. Share Lessons Learned and improvements to support the system.
</t>
  </si>
  <si>
    <t>TR-022</t>
  </si>
  <si>
    <t>User Creation</t>
  </si>
  <si>
    <t>User Accounts</t>
  </si>
  <si>
    <t>The system shall support user creation via batch upload.</t>
  </si>
  <si>
    <t>TR-023</t>
  </si>
  <si>
    <t>Roles Configuration</t>
  </si>
  <si>
    <t>The system shall support user roles-based configuration.</t>
  </si>
  <si>
    <t>TR-024</t>
  </si>
  <si>
    <t>Workflow Configuration</t>
  </si>
  <si>
    <t xml:space="preserve">The system shall support record routing, approval, notification, and other workflow configurations.
</t>
  </si>
  <si>
    <t>TR-025</t>
  </si>
  <si>
    <t>Document Structure</t>
  </si>
  <si>
    <t xml:space="preserve">The system shall provide a mechanism for Document Management, such as defining folders for storing documents and searching documents.  (Please see Supported file formats requirements for external document types.)
</t>
  </si>
  <si>
    <t>TR-026</t>
  </si>
  <si>
    <t>Single Sign-On Integration</t>
  </si>
  <si>
    <t xml:space="preserve">The system shall support single sign-on in compliance with JCC Security Requirements.
</t>
  </si>
  <si>
    <t>TR-027</t>
  </si>
  <si>
    <t>Private Networking</t>
  </si>
  <si>
    <t xml:space="preserve">Vendor shall support private network connection or proxy pinholes.
</t>
  </si>
  <si>
    <t>TR-028</t>
  </si>
  <si>
    <t>User Training</t>
  </si>
  <si>
    <t xml:space="preserve">Vendor shall provide training materials and conduct interactive training sessions for proposed solution.
</t>
  </si>
  <si>
    <t>TR-029</t>
  </si>
  <si>
    <t>Retrieval - Save queries for later re-use</t>
  </si>
  <si>
    <t xml:space="preserve">The system shall allow search queries to be saved and re-used.
</t>
  </si>
  <si>
    <t>TR-030</t>
  </si>
  <si>
    <t xml:space="preserve">The system needs to support Simple and Advanced searches.
</t>
  </si>
  <si>
    <t>TR-031</t>
  </si>
  <si>
    <t>Retrieval - Links</t>
  </si>
  <si>
    <t xml:space="preserve">The system shall allow access to external site via URL links
</t>
  </si>
  <si>
    <t>TR-032</t>
  </si>
  <si>
    <t>Search Limits</t>
  </si>
  <si>
    <t xml:space="preserve">The system should allow the number of search results to be limited.
</t>
  </si>
  <si>
    <t>TR-033</t>
  </si>
  <si>
    <t>Real-time workflow activity monitoring</t>
  </si>
  <si>
    <t xml:space="preserve">The system shall provide for real-time workflow activity monitoring and analysis.
</t>
  </si>
  <si>
    <t>TR-034</t>
  </si>
  <si>
    <t>Generate customized work status notifications by email</t>
  </si>
  <si>
    <t>The system shall generate customized e-mail messages for workflow status notifications.</t>
  </si>
  <si>
    <t>TR-035</t>
  </si>
  <si>
    <t>Configuration revision control</t>
  </si>
  <si>
    <t xml:space="preserve">The system shall provide a mechanism to track configuration changes and restore from past revisions (e.g. workflow, reports, state family, security, portals, forms etc.).
</t>
  </si>
  <si>
    <t>TR-036</t>
  </si>
  <si>
    <t>Document Repositories - Drag and drop import of multiple files simultaneously</t>
  </si>
  <si>
    <t xml:space="preserve">The system user interface shall support drag and drop (e.g. file attachments, uploading documents).
</t>
  </si>
  <si>
    <t>TR-037</t>
  </si>
  <si>
    <t>Records Management - Reliable retention of documents</t>
  </si>
  <si>
    <t>Business Continuity</t>
  </si>
  <si>
    <t xml:space="preserve">The system shall provide support for reliable retention of documents in accordance with relevant regulations/best practices.
</t>
  </si>
  <si>
    <t>TR-038</t>
  </si>
  <si>
    <t>Records Management</t>
  </si>
  <si>
    <t xml:space="preserve">The system shall allow records to be permanently retained or deleted by authorized personnel.
</t>
  </si>
  <si>
    <t>TR-039</t>
  </si>
  <si>
    <t>Workflow support of a state diagram</t>
  </si>
  <si>
    <t xml:space="preserve">The workflow process should support the logic of a state diagram (table) functionality and documentation.
</t>
  </si>
  <si>
    <t>TR-040</t>
  </si>
  <si>
    <r>
      <t>Electronic</t>
    </r>
    <r>
      <rPr>
        <sz val="10"/>
        <color indexed="8"/>
        <rFont val="Calibri"/>
        <family val="2"/>
        <scheme val="minor"/>
      </rPr>
      <t xml:space="preserve"> Seals</t>
    </r>
  </si>
  <si>
    <t xml:space="preserve">The system shall allow electronic seals, emblems, insignia or logos to be added to records, documents and reports.  (e.g. Electronic seals added to Permits or Inspection records.)
</t>
  </si>
  <si>
    <t>TR-041</t>
  </si>
  <si>
    <t>Versioning - View prior document revisions</t>
  </si>
  <si>
    <t>The system shall allow users to view prior document\record revisions.</t>
  </si>
  <si>
    <t>TR-042</t>
  </si>
  <si>
    <t>Versioning -Track document revisions</t>
  </si>
  <si>
    <t>The system shall track record and document revisions.</t>
  </si>
  <si>
    <t>TR-043</t>
  </si>
  <si>
    <t>Support review and approval workflow</t>
  </si>
  <si>
    <t>The system shall provide record review and approval workflow, supporting multiple reviewers, multiple approvers, and email notification of workflow events.</t>
  </si>
  <si>
    <t>TR-044</t>
  </si>
  <si>
    <t>Document Grouping - Use of folders</t>
  </si>
  <si>
    <t xml:space="preserve">The system shall provide document organization mechanisms (e.g. folders).
</t>
  </si>
  <si>
    <t>TR-045</t>
  </si>
  <si>
    <t>Print functionality</t>
  </si>
  <si>
    <r>
      <t>The system shall allow users</t>
    </r>
    <r>
      <rPr>
        <sz val="10"/>
        <color indexed="8"/>
        <rFont val="Calibri"/>
        <family val="2"/>
        <scheme val="minor"/>
      </rPr>
      <t xml:space="preserve"> to print a document\record in its entirety, (e.g. including data in scrollable fields).
</t>
    </r>
  </si>
  <si>
    <t>TR-046</t>
  </si>
  <si>
    <t>Print functionality - Restrict printing certain documents</t>
  </si>
  <si>
    <t>The system shall have the ability to restrict the printing of certain records.</t>
  </si>
  <si>
    <t>TR-047</t>
  </si>
  <si>
    <t>Usability - UI consistency</t>
  </si>
  <si>
    <t xml:space="preserve">The system should present a consistent user interface across all components/modules.
</t>
  </si>
  <si>
    <t>TR-048</t>
  </si>
  <si>
    <t>Allow notes to be added to records</t>
  </si>
  <si>
    <t xml:space="preserve">The system shall allow notes to be added to records.
</t>
  </si>
  <si>
    <t>TR-049</t>
  </si>
  <si>
    <t>Context icons associated with document\record types</t>
  </si>
  <si>
    <t>Configuration Constraints</t>
  </si>
  <si>
    <t xml:space="preserve">The system should provide configurable icon features for records and content.
</t>
  </si>
  <si>
    <t>TR-050</t>
  </si>
  <si>
    <t>Log of workflow actions</t>
  </si>
  <si>
    <t xml:space="preserve">The system needs the ability to turn on/off workflow logging.
</t>
  </si>
  <si>
    <t>TR-051</t>
  </si>
  <si>
    <t>Customizable end user instructions</t>
  </si>
  <si>
    <t xml:space="preserve">The system shall provide the ability to customize end user instructions that display within the application. (e.g. hover help text).
</t>
  </si>
  <si>
    <t>TR-052</t>
  </si>
  <si>
    <t xml:space="preserve">Archiving </t>
  </si>
  <si>
    <t xml:space="preserve">The system shall provide a mechanism for archiving "non-active" records and its associated data, by a specified date range and record state.  (*Note: "non-active" records and associated data, means parent &amp; child records in a closed state).  The ability to archive with parameters.
</t>
  </si>
  <si>
    <t>TR-053</t>
  </si>
  <si>
    <t>Cellular Mobile &amp; Smart phone support</t>
  </si>
  <si>
    <t xml:space="preserve">The system shall have the ability to run on Android based phones (e.g. Samsung Galaxy 8, Kyosera) and Apple iPhones.
</t>
  </si>
  <si>
    <t>TR-054</t>
  </si>
  <si>
    <t>Multiple records edit via workflow</t>
  </si>
  <si>
    <t xml:space="preserve">The system shall allow multiple records to be edited via workflow or query at one time.
</t>
  </si>
  <si>
    <t>TR-055</t>
  </si>
  <si>
    <t>Integrated Developer Documentation</t>
  </si>
  <si>
    <t xml:space="preserve">The system shall provide a Data Dictionary and workflow mapping tool with documentation export ability (e.g. export to an XML format).
</t>
  </si>
  <si>
    <t>TR-056</t>
  </si>
  <si>
    <t>Ad-Hoc Dash Board Report</t>
  </si>
  <si>
    <t xml:space="preserve">The system shall allow end users to create Ad-Hoc dash-board Reports.
</t>
  </si>
  <si>
    <t>TR-057</t>
  </si>
  <si>
    <t xml:space="preserve">System changes </t>
  </si>
  <si>
    <t xml:space="preserve">The system shall provide system changes to take effect immediately, without the need to clear browser cache or restart the system, causing minimal downtime (e.g. less than 3 minutes).
</t>
  </si>
  <si>
    <t>TR-058</t>
  </si>
  <si>
    <t>Data validation</t>
  </si>
  <si>
    <t xml:space="preserve">The system needs to provide the ability to validate data manually inputted or imported (e.g. via spreadsheet) before committing to the system.
</t>
  </si>
  <si>
    <t>TR-059</t>
  </si>
  <si>
    <t>Custom Login</t>
  </si>
  <si>
    <t xml:space="preserve">The system should have the ability customize the login page
</t>
  </si>
  <si>
    <t>TR-060</t>
  </si>
  <si>
    <t>Interface for the Disabled</t>
  </si>
  <si>
    <t xml:space="preserve">The system must be both American Disability Act (ADA) and Section 508 Compliant. 
</t>
  </si>
  <si>
    <t>TR-061</t>
  </si>
  <si>
    <t xml:space="preserve">The system needs to have the ability to display and log the number of concurrent users.
</t>
  </si>
  <si>
    <t>TR-062</t>
  </si>
  <si>
    <t>Metrics reports</t>
  </si>
  <si>
    <t>Report &amp; System Generated Documents</t>
  </si>
  <si>
    <t xml:space="preserve">The system should have the ability to report on the most frequently performed transactions, reports run, and the top users in terms of transactions. 
</t>
  </si>
  <si>
    <t>TR-063</t>
  </si>
  <si>
    <t>Real-time login monitoring</t>
  </si>
  <si>
    <t xml:space="preserve">The system must show the users currently logged into the system.
</t>
  </si>
  <si>
    <t>TR-064</t>
  </si>
  <si>
    <t>Admin session control</t>
  </si>
  <si>
    <t xml:space="preserve">The system should have the ability to logout users that are logged into the system.
</t>
  </si>
  <si>
    <t>TR-065</t>
  </si>
  <si>
    <t>Admin system notification</t>
  </si>
  <si>
    <t xml:space="preserve">The system should have the ability to send a notification to all users logged into the system.
</t>
  </si>
  <si>
    <t>TR-066</t>
  </si>
  <si>
    <t>System security reports</t>
  </si>
  <si>
    <t xml:space="preserve">The system shall provide security ad-hoc reporting and auditing features.
</t>
  </si>
  <si>
    <t>TR-067</t>
  </si>
  <si>
    <t>System security management</t>
  </si>
  <si>
    <t xml:space="preserve">The system shall provide simplified method for security configuration and management.
</t>
  </si>
  <si>
    <t>TR-068</t>
  </si>
  <si>
    <t>Admin job scheduler</t>
  </si>
  <si>
    <t xml:space="preserve">The system shall provide the ability to schedule work, automated business processes and reports.  (e.g. like database stored procedure/cron jobs).
</t>
  </si>
  <si>
    <t>TR-069</t>
  </si>
  <si>
    <t>Packaging custom changes</t>
  </si>
  <si>
    <t xml:space="preserve">The system shall provide the ability to package customize changes for deployment.
</t>
  </si>
  <si>
    <t>TR-070</t>
  </si>
  <si>
    <t>Integrated application context sensitive help</t>
  </si>
  <si>
    <t xml:space="preserve">The system shall provide context sensitive help and application documentation.
</t>
  </si>
  <si>
    <t>TR-071</t>
  </si>
  <si>
    <t>Integrated Admin SQL tool</t>
  </si>
  <si>
    <t xml:space="preserve">The system will provide an integrated administration SQL tool (e.g. not an external SQL client tool).
</t>
  </si>
  <si>
    <t>TR-072</t>
  </si>
  <si>
    <t>Templates</t>
  </si>
  <si>
    <t xml:space="preserve">The system should provide templates (e.g. forms) to facilitate rapid configuration/development.
</t>
  </si>
  <si>
    <t>TR-073</t>
  </si>
  <si>
    <t>Out-of-the-Box industry standards.</t>
  </si>
  <si>
    <t xml:space="preserve">The system should provide well organized, structured, modular functions and processes and follow common Facility Management business processes and standards.
</t>
  </si>
  <si>
    <t>TR-074</t>
  </si>
  <si>
    <t>Application security patch updates</t>
  </si>
  <si>
    <t xml:space="preserve">The application vendor should provide security patches/updates on a timely basis.
</t>
  </si>
  <si>
    <t>TR-075</t>
  </si>
  <si>
    <t>Restricting Functions</t>
  </si>
  <si>
    <t xml:space="preserve">The system shall provide the ability to control/restrict functions on a form or query from being available to a group of end users.  (e.g. printing sensitive records, printing list views, exporting list views)
</t>
  </si>
  <si>
    <t>TR-076</t>
  </si>
  <si>
    <t>Administrator Documentation</t>
  </si>
  <si>
    <t xml:space="preserve">The system shall provide context self-help documentation for administrators and developers (e.g. external links to the latest reference and administration manuals).
</t>
  </si>
  <si>
    <t>TR-077</t>
  </si>
  <si>
    <t>Login Page Response Time</t>
  </si>
  <si>
    <t>The system shall present a Login Page to an end-user request with an acceptable Response Time (see Service Level Req)</t>
  </si>
  <si>
    <t>TR-078</t>
  </si>
  <si>
    <t>Portal Page &amp; Function Response Time</t>
  </si>
  <si>
    <t xml:space="preserve">The system shall present a Portal Page, subsequent pages and execute functions for end-user requests with an acceptable Response Time (see Service Level Req.)
</t>
  </si>
  <si>
    <t>Perpetual license reuse</t>
  </si>
  <si>
    <t xml:space="preserve">The system will provide the ability to reuse the current solution license (e.g. perpetual license), also referred to Bring Your Own License (BYOL).
</t>
  </si>
  <si>
    <t>OR: OTHER REQUIREMENTS</t>
  </si>
  <si>
    <t>SEC-001</t>
  </si>
  <si>
    <t>System Administrator ID for software installation</t>
  </si>
  <si>
    <t>Solution shall not use the default "root" or "Admin" id for installation of application.  Solution shall be able to install with a definable user/system id.</t>
  </si>
  <si>
    <t>SEC-002</t>
  </si>
  <si>
    <t>Security authentication &amp; authorization integration.</t>
  </si>
  <si>
    <t>Vendor shall have the capability to integrate with JCC or CCTC Active Directory, and/or secure LDAPS.</t>
  </si>
  <si>
    <t>SEC-003</t>
  </si>
  <si>
    <t>Local User rights and user groups Administration</t>
  </si>
  <si>
    <t>Rights and privileges shall be assigned to users, groups and roles by an administrator.</t>
  </si>
  <si>
    <t>SEC-004</t>
  </si>
  <si>
    <t>Local User Login Password Length</t>
  </si>
  <si>
    <t>Solution shall support JCC configurable password restrictions policies. (e.g.: upper &amp; lower case, digits, special characters, password change frequency/history, and unsuccessful attempts)</t>
  </si>
  <si>
    <t>SEC-005</t>
  </si>
  <si>
    <t>Password security</t>
  </si>
  <si>
    <t>User authentication information is encrypted using industry standard one-way hashing algorithms.  Application must not rely on decrypting password back to cleartext for authentication.</t>
  </si>
  <si>
    <t>SEC-006</t>
  </si>
  <si>
    <t>Federated SSO</t>
  </si>
  <si>
    <t>Vendor shall have the capability to integrate with industry leading Federated SSO and User Provisioning solutions.</t>
  </si>
  <si>
    <t>SEC-007</t>
  </si>
  <si>
    <t>Allow users to perform authorized activities</t>
  </si>
  <si>
    <t>Users shall be permitted to perform ONLY authorized activities.
(e.g.: Searching, Indexing, Crawling, Create, Modify, etc.)</t>
  </si>
  <si>
    <t>SEC-008</t>
  </si>
  <si>
    <t>Document/Record Level Security</t>
  </si>
  <si>
    <t>Users will be restrained to taking actions only on those documents/records for which they have appropriate permissions.</t>
  </si>
  <si>
    <t>SEC-009</t>
  </si>
  <si>
    <t>Restrict user interface only to functionality needed</t>
  </si>
  <si>
    <t>The user interface shall dynamically reflect functions and capabilities that are consistent with the user's rights and privileges.</t>
  </si>
  <si>
    <t>SEC-010</t>
  </si>
  <si>
    <t>Logging</t>
  </si>
  <si>
    <t xml:space="preserve">1. The solution should provide logs of all user activities, transaction logs and system logs.
2. Provide administration online view of logs.
</t>
  </si>
  <si>
    <t>SEC-011</t>
  </si>
  <si>
    <t>Audit system events</t>
  </si>
  <si>
    <t>Solution shall have the ability to audit changes to all key system events.</t>
  </si>
  <si>
    <t>SEC-012</t>
  </si>
  <si>
    <t>Encryption in transit - functions</t>
  </si>
  <si>
    <t>Administrative functions must communicate over encrypted channels. (e.g.: login, workflow configuration, user administration.)</t>
  </si>
  <si>
    <t>SEC-013</t>
  </si>
  <si>
    <t>Encryption in transit - document</t>
  </si>
  <si>
    <t>Access to secured documents/records must be encrypted in transit.</t>
  </si>
  <si>
    <t>SEC-014</t>
  </si>
  <si>
    <t>Encryption at rest - documents</t>
  </si>
  <si>
    <t>Confidential documents/records much be stored with encryption at rest on any persistent storage media.</t>
  </si>
  <si>
    <t>SEC-015</t>
  </si>
  <si>
    <t>Encryption at rest - documents in database</t>
  </si>
  <si>
    <t>If documents are stored in the database, then confidential document object must be encrypted in the database.</t>
  </si>
  <si>
    <t>SEC-016</t>
  </si>
  <si>
    <t>SB1386 compliance</t>
  </si>
  <si>
    <t>The vendor shall comply with California SB1386 (Data Security Breach Reporting)</t>
  </si>
  <si>
    <t>SEC-017</t>
  </si>
  <si>
    <t>Network IDS/IPS Security for Cloud Solutions</t>
  </si>
  <si>
    <t>For Cloud solutions, the vendor shall have effective and proven intrusion detection &amp; intrusion prevention measures in place.</t>
  </si>
  <si>
    <t>SEC-018</t>
  </si>
  <si>
    <t>IP Filter for Cloud solutions</t>
  </si>
  <si>
    <t>For Cloud solution, the vendor shall have the ability to restrict client access by IP address and region (e.g. outside the USA)</t>
  </si>
  <si>
    <t>SEC-019</t>
  </si>
  <si>
    <t>Security patches for Cloud solutions</t>
  </si>
  <si>
    <t xml:space="preserve">For Cloud solution, the vendor shall apply all security updates (e.g. patches) on a timely basis. </t>
  </si>
  <si>
    <t>SEC-020</t>
  </si>
  <si>
    <t>Route audit logs to SIEM</t>
  </si>
  <si>
    <t>The ability to send logs to a centralized Security Information Event Management (SIEM)</t>
  </si>
  <si>
    <t>SEC-021</t>
  </si>
  <si>
    <t>The vendor hosted solution will support private network connection or VPN tunneling connectivity.</t>
  </si>
  <si>
    <t>The vendor hosted solution will support single-sign-on (SSO) with SAML 2.0 or ADFS.</t>
  </si>
  <si>
    <t>MI-001</t>
  </si>
  <si>
    <t>Data Process &amp; Retention</t>
  </si>
  <si>
    <t>Solution shall be able to support up to 10 years of online transactional data.</t>
  </si>
  <si>
    <t>MI-002</t>
  </si>
  <si>
    <t>Compress Images (loss-less)</t>
  </si>
  <si>
    <t>Solution shall support lossless image compression.</t>
  </si>
  <si>
    <t>MI-003</t>
  </si>
  <si>
    <t>Link to financial system</t>
  </si>
  <si>
    <t xml:space="preserve">The solution shall provide a link to financial system's transaction records (e.g. SAP, FI$CAL, Oracle Financial, etc.) </t>
  </si>
  <si>
    <t>MI-004</t>
  </si>
  <si>
    <t>Usability - single interface</t>
  </si>
  <si>
    <t>The solution should provide wherever possible a single seamless interface (e.g. The solution system contains 3 modules, A, B, and C.  Modules A &amp; B has 1 single interface to access, update and maintain; but module C has a different interface to access, update and maintain, providing a solution system that is not seamless with multiple interfaces).</t>
  </si>
  <si>
    <t>MI-005</t>
  </si>
  <si>
    <t>Digital Asset Management Component Integration</t>
  </si>
  <si>
    <t>Digital asset management component such as image and videos shall be inherent in the solution (e.g. Embedded and/or linked to "How to repair/maintenance videos", "images of asset repairs", etc.)</t>
  </si>
  <si>
    <t>MI-006</t>
  </si>
  <si>
    <t>Services Integration</t>
  </si>
  <si>
    <t xml:space="preserve">Vendor shall support ability to integrate with other client systems for purposes such as reporting or data exchange (including ETL integration).  (e.g. automated reports by time/date, on a recurring basis or export data for ad-hoc reporting).  Messaging must be transmitted securely using industry standard (e.g. Web services, FTP, SFTP, etc.) </t>
  </si>
  <si>
    <t>MI-007</t>
  </si>
  <si>
    <t>Email integration</t>
  </si>
  <si>
    <t>Vendor solution shall have the capability to sends authorized emails that look like emails coming from the Judicial entity email address, using standard secure authorization methods such as SPF, DKIM or remote secure SMTP authentication, etc.</t>
  </si>
  <si>
    <t>MI-008</t>
  </si>
  <si>
    <t>CAFM Data Migration</t>
  </si>
  <si>
    <t xml:space="preserve">Vendor solution shall migrate a minimum of 7 years of JCC FS CAFM data (e.g. Service Work Order line data, and not necessarily wage rate data.) for access through the solution system. The JCC FS CAFM system's current capacity is roughly ~525 Gigabytes (GB) = 14 years of data.  7 yrs = ~265 GB of storage required.  The average data storage growth = ~38 GB/year.
</t>
  </si>
  <si>
    <t>MI-009</t>
  </si>
  <si>
    <t>VFA Migration</t>
  </si>
  <si>
    <r>
      <t>The solution shall migrate JCC Facilities Services' VFA (Vanderweil Facility Advisors) system data (e.g. Renewal data, such as roof replacement dates) to the new system.</t>
    </r>
    <r>
      <rPr>
        <sz val="10"/>
        <color theme="1"/>
        <rFont val="Calibri"/>
        <family val="2"/>
        <scheme val="minor"/>
      </rPr>
      <t xml:space="preserve">
</t>
    </r>
  </si>
  <si>
    <t>MI-010</t>
  </si>
  <si>
    <t>Sharepoint Integration</t>
  </si>
  <si>
    <t>Vendor solution shall have the ability to integrate with Sharepoint, providing 1 way communication from the solution (the system of record) to Sharepoint.  (e.g.  Data transport includes capturing key phases of construction &amp; milestone data as well as project invoice data).</t>
  </si>
  <si>
    <t>eGordian Integration</t>
  </si>
  <si>
    <t xml:space="preserve">Vendor solution shall have the ability to integrate with eGordian, enabling 1 way communication from the eGordian to the solution (the system of record).  (e.g.  Data transport includes construction proposal data).
</t>
  </si>
  <si>
    <t>MI-012</t>
  </si>
  <si>
    <t>AutoCAD file Migration</t>
  </si>
  <si>
    <t>Vendor solution will migrate 3 Terabytes (TB) of AutoCAD data files for access from the solution system.</t>
  </si>
  <si>
    <t>HST-001</t>
  </si>
  <si>
    <t>FedRAMP certified</t>
  </si>
  <si>
    <t>Federal Risk and Authorization Management Program (FedRAMP) certification is desired if vendor proposes a software as a service (SaaS) solution.  FedRAMP is a government-wide program that provides a standardized approach to security assessment, authorization, and continuous monitoring for cloud products and services.  FedRAMP consists of a subset of NIST Special Publication 800-53 security controls specifically selected to provide protection in cloud environments.</t>
  </si>
  <si>
    <t>HST-002</t>
  </si>
  <si>
    <t>ISO 270001 certified</t>
  </si>
  <si>
    <t>ISO 27001 certification is desired of vendor organization to ensure maturity in quality and process.  Accredited certification to ISO 27001 demonstrates that an organization is following international information security best practices.  The objective of the standard itself is to provide requirements for establishing, implementing, maintaining and continuously improving an Information Security Management System (ISMS).</t>
  </si>
  <si>
    <t>HST-003</t>
  </si>
  <si>
    <t>AICPA/SOC 1 &amp; 2 compliance</t>
  </si>
  <si>
    <t>The vendor hosting services will comply to AICPA/SOC 1, and 2 standards and provide reports as requested.</t>
  </si>
  <si>
    <t>HST-004</t>
  </si>
  <si>
    <t>AICPA/SOC 3 compliance</t>
  </si>
  <si>
    <t>The vendor hosting services should comply to AICPA/SOC 3 standards and provide reports as requested.</t>
  </si>
  <si>
    <t>HST-005</t>
  </si>
  <si>
    <t>HIPAA compliance</t>
  </si>
  <si>
    <t>The vendor hosting facilities and the service offering comply with HIPAA Privacy and Security rules.</t>
  </si>
  <si>
    <t>HST-006</t>
  </si>
  <si>
    <t>Hosting Facilities</t>
  </si>
  <si>
    <t>The vendor hosting facilities (including compute, network, data storage, backup, archive devices, and the data storage media), and disaster recovery facilities will be located in the United States.</t>
  </si>
  <si>
    <t>HST-007</t>
  </si>
  <si>
    <t>Custodian Personnel</t>
  </si>
  <si>
    <t>The vendor hosting support personnel must be in the United States.</t>
  </si>
  <si>
    <t>HST-008</t>
  </si>
  <si>
    <t>Business Continuity /Disaster Recoverability</t>
  </si>
  <si>
    <t>The vendor hosted solution, will have a disaster recovery solution in place to ensure business continuity in the event of a system or catastrophic failure.</t>
  </si>
  <si>
    <t>HST-009</t>
  </si>
  <si>
    <t>Client Data Confidentiality</t>
  </si>
  <si>
    <t>The vendor hosting solution will include intrusion detection/prevention system to ensure judicial branch entity data integrity are accessed only by authorized accounts/personnel.</t>
  </si>
  <si>
    <t>HST-010</t>
  </si>
  <si>
    <t>Backups</t>
  </si>
  <si>
    <t>The vendor will provide periodic incremental and full backup of judicial branch entity data.</t>
  </si>
  <si>
    <t>HST-011</t>
  </si>
  <si>
    <t>Backups and Recovery</t>
  </si>
  <si>
    <t>The vendor will provide recovery from backup upon client request or system corruption.</t>
  </si>
  <si>
    <t>HST-012</t>
  </si>
  <si>
    <t>Data Export</t>
  </si>
  <si>
    <t>The vendor will have the capability to export clients’ raw data in human readable and machine-readable format to enable portability to another system.</t>
  </si>
  <si>
    <t>HST-013</t>
  </si>
  <si>
    <t>Data Import</t>
  </si>
  <si>
    <t>The vendor will have the capability to import clients’ data, from an existing system.</t>
  </si>
  <si>
    <t>HST-014</t>
  </si>
  <si>
    <t xml:space="preserve">Availability </t>
  </si>
  <si>
    <t>The vendor hosted solution will be available and accessible 24/7/365 to all authorized users (excluding scheduled maintenance)</t>
  </si>
  <si>
    <t>HST-015</t>
  </si>
  <si>
    <t>Section 508 Compliance</t>
  </si>
  <si>
    <t>The vendor solution user interface will comply with Section 508 of the Rehabilitation Act of 1973.  In 1998, Congress amended the Rehabilitation Act of 1973 to require Federal agencies to make their electronic and information technology (EIT) accessible to people with disabilities. The law (29 U.S.C. § 794 (d)) applies to all Federal agencies when they develop, procure, maintain, or use electronic and information technology. Under Section 508, agencies must give disabled employees and members of the public access to information that is comparable to access available to others.</t>
  </si>
  <si>
    <t>HST-016</t>
  </si>
  <si>
    <t>Mobility</t>
  </si>
  <si>
    <t>The vendor solution will support multiple device user interfaces (e.g.: desktops/laptops, tablets, and smart phones) over secure protocols.</t>
  </si>
  <si>
    <t>HST-017</t>
  </si>
  <si>
    <t>The vendor solution will include native applications available for tablets and smart phones.</t>
  </si>
  <si>
    <t>HST-018</t>
  </si>
  <si>
    <t>Mobile Support</t>
  </si>
  <si>
    <t>The vendor solution will provide a user interface that dynamically adjusts to varying device resolutions such as computer, tablet, or smart phone.</t>
  </si>
  <si>
    <t>HST-019</t>
  </si>
  <si>
    <t>Performance SLA</t>
  </si>
  <si>
    <t>The vendor hosted solution will provide response time guarantees.</t>
  </si>
  <si>
    <t>HST-020</t>
  </si>
  <si>
    <t>Bandwidth measurement</t>
  </si>
  <si>
    <t>The vendor solution shall have bandwidth consumption optimization measures in place.</t>
  </si>
  <si>
    <t>HST-021</t>
  </si>
  <si>
    <t>The vendor hosted solution shall provide automatic scalability without impacting existing services or SLA.</t>
  </si>
  <si>
    <t>HST-022</t>
  </si>
  <si>
    <t>Metrics Dashboard</t>
  </si>
  <si>
    <t>The vendor hosted solution will include dashboard for monitoring performance and SLA metrics.</t>
  </si>
  <si>
    <t>HST-023</t>
  </si>
  <si>
    <t>Network Security</t>
  </si>
  <si>
    <t xml:space="preserve">The vendor hosted solution will include distributed denial of service (DDoS) defense and prevention. </t>
  </si>
  <si>
    <t>HST-024</t>
  </si>
  <si>
    <t>Confidentiality</t>
  </si>
  <si>
    <t>The vendor will restrict exposing any part of client data whether direct, indirect or derived data with other third parties.</t>
  </si>
  <si>
    <t>HST-025</t>
  </si>
  <si>
    <t>Outage Scheduling</t>
  </si>
  <si>
    <t>The vendor hosting will provide notice with reasonable lead time to client for any planned downtime, version upgrades, user interface changes, or feature upgrades.</t>
  </si>
  <si>
    <t>HST-026</t>
  </si>
  <si>
    <t>Customer Support</t>
  </si>
  <si>
    <t>The vendor will provide e-mail, phone and web-based support.</t>
  </si>
  <si>
    <t>HST-027</t>
  </si>
  <si>
    <t>Assurance in confidentiality</t>
  </si>
  <si>
    <t>The vendor will provide data privacy assurance, notification of any breach in security, and performance guarantee.</t>
  </si>
  <si>
    <t>HST-028</t>
  </si>
  <si>
    <t>Operational integrity</t>
  </si>
  <si>
    <t>The vendor will have a published, enforced data governance policy and processes to ensure clients’ data privacy and access.</t>
  </si>
  <si>
    <t>HST-029</t>
  </si>
  <si>
    <t>Product roadmap</t>
  </si>
  <si>
    <t>The vendor will share their feature and release roadmap or ongoing future enhancements with clients.</t>
  </si>
  <si>
    <t>HST-030</t>
  </si>
  <si>
    <t>Privacy policies</t>
  </si>
  <si>
    <t>The vendor will provide a privacy policies documentation for hosted clients.</t>
  </si>
  <si>
    <t>HST-031</t>
  </si>
  <si>
    <t>Incident response</t>
  </si>
  <si>
    <t>The vendor hosted solution will include an incident management system along with documented policy &amp; process in place to resolve any operational incident.</t>
  </si>
  <si>
    <t>HST-032</t>
  </si>
  <si>
    <t>Data management</t>
  </si>
  <si>
    <t>The vendor will provide their policies about data retention, deletion and destruction for their hosted service.</t>
  </si>
  <si>
    <t>HST-033</t>
  </si>
  <si>
    <t>Thin Client</t>
  </si>
  <si>
    <t>The vendor solution will not require client-side plugins or installation.</t>
  </si>
  <si>
    <t>HST-034</t>
  </si>
  <si>
    <t>Availability SLA</t>
  </si>
  <si>
    <t>The vendor will guarantee recovery point objective (RPO) for application availability in the event of system failure or disaster for hosted solution.</t>
  </si>
  <si>
    <t>HST-035</t>
  </si>
  <si>
    <t>The vendor will guarantee recovery time objective (RTO) for application availability in the event of system failure or disaster for hosted solution.</t>
  </si>
  <si>
    <t>HST-036</t>
  </si>
  <si>
    <t>The vendor solution will support user account creation via batch upload of identity extract from active directory or existing systems.</t>
  </si>
  <si>
    <t>HST-037</t>
  </si>
  <si>
    <t>The vendor solution will support configurable role-based access control.</t>
  </si>
  <si>
    <t>HST-038</t>
  </si>
  <si>
    <t>Identity Management</t>
  </si>
  <si>
    <t xml:space="preserve">The solution will support Identity Management, including Business to Customer and Business to Business. </t>
  </si>
  <si>
    <t>HST-039</t>
  </si>
  <si>
    <t xml:space="preserve">The vendor will provide training materials and conduct interactive training sessions for the proposed solution.
</t>
  </si>
  <si>
    <t>HST-040</t>
  </si>
  <si>
    <t>Scalable Intelligences</t>
  </si>
  <si>
    <t>The system will respond to demand levels, growing and shrinking as required; any dependency on external host availability should be communicated as a bottleneck.</t>
  </si>
  <si>
    <t>HST-041</t>
  </si>
  <si>
    <t>Cost and resource consumption management</t>
  </si>
  <si>
    <t>The system will provide a method to throttle and manage bandwidth usage, storage usage, IP and other resources, based on rules to adjust usage automatically.</t>
  </si>
  <si>
    <t>HST-042</t>
  </si>
  <si>
    <t>Custodian Personnel assurance</t>
  </si>
  <si>
    <t>The service provider will ensure personnel (i.e. including sub-contracts, partners) leaving their organization; will be removed access to the judicial branch data.</t>
  </si>
  <si>
    <t>HST-043</t>
  </si>
  <si>
    <t>Customer References</t>
  </si>
  <si>
    <t>The service provider will provide customer reference preferably in the government sector.</t>
  </si>
  <si>
    <t>Change Management &amp; Support Ticketing System</t>
  </si>
  <si>
    <t>The service provider will provide a change &amp; incident management ticketing system to support the hosted solution.</t>
  </si>
  <si>
    <t>HST-045</t>
  </si>
  <si>
    <t>Maintenance &amp; Support</t>
  </si>
  <si>
    <t xml:space="preserve">The service provider will provide ongoing maintenance support for the first two (2) years with the option to extend ongoing maintenance and support for remaining years (e.g. year 3, 4, 5, 6, 7, 8 , 9, 10)
</t>
  </si>
  <si>
    <t>Performance Target</t>
  </si>
  <si>
    <t>Minimum Performance</t>
  </si>
  <si>
    <t>SLR-001</t>
  </si>
  <si>
    <t>Application System</t>
  </si>
  <si>
    <t>Availability</t>
  </si>
  <si>
    <t>Production Environment - Availability</t>
  </si>
  <si>
    <t>24 hours x 7 days/week
(Excluding scheduled maintenance window)</t>
  </si>
  <si>
    <t>SLR-002</t>
  </si>
  <si>
    <t>Test Environment - Availability</t>
  </si>
  <si>
    <t>12 hours x 5 days/week
(Excluding scheduled maintenance window)</t>
  </si>
  <si>
    <t>SLR-003</t>
  </si>
  <si>
    <t>Development Environment - Availability</t>
  </si>
  <si>
    <t>SLR-004</t>
  </si>
  <si>
    <t>Production Environment - Business Continuity</t>
  </si>
  <si>
    <t>Recovery time less than (&lt;) 24 hours</t>
  </si>
  <si>
    <t>SLR-005</t>
  </si>
  <si>
    <t xml:space="preserve">Production Environment - Business Continuity RTO Recovery Time Objective </t>
  </si>
  <si>
    <t>24 hours or less</t>
  </si>
  <si>
    <t>SLR-006</t>
  </si>
  <si>
    <t>Production Environment - Business Continuity RPO Recovery Point Objective (Maximum amount of missing data)</t>
  </si>
  <si>
    <t>1 hour or less</t>
  </si>
  <si>
    <t>SLR-007</t>
  </si>
  <si>
    <t>Test Environment - Business Continuity</t>
  </si>
  <si>
    <t>Recovery time n/a</t>
  </si>
  <si>
    <t>SLR-008</t>
  </si>
  <si>
    <t>Development Environment - Business Continuity</t>
  </si>
  <si>
    <t>SLR-009</t>
  </si>
  <si>
    <t>Application Response Time</t>
  </si>
  <si>
    <t xml:space="preserve">Application Response Time - Login Page:
Total elapsed time for an end-user request except for any local ISP and local Judicial Council infrastructure lag time.
</t>
  </si>
  <si>
    <t>Less than or equal to (≤) 3 seconds</t>
  </si>
  <si>
    <t>SLR-010</t>
  </si>
  <si>
    <t xml:space="preserve">Application Response Time - Portal Page, subsequent pages/functions:
Inclusive of standard real-time reports (does not include custom lengthy reports or uploads).
Total elapsed time for an end-user request except for any local ISP and local Judicial Council infrastructure lag time.
</t>
  </si>
  <si>
    <t>Less than or equal to (≤) 10 seconds</t>
  </si>
  <si>
    <t>SLR-011</t>
  </si>
  <si>
    <t>Help Desk &amp; Support</t>
  </si>
  <si>
    <t>Completion time</t>
  </si>
  <si>
    <t>Disable End-User Account - During Standard Support hours.</t>
  </si>
  <si>
    <t>Less than (&lt;) 15 minutes upon receipt of authorized request</t>
  </si>
  <si>
    <t>SLR-012</t>
  </si>
  <si>
    <t>Password Reset - During Standard Support hours</t>
  </si>
  <si>
    <t>Less than (&lt;) 10 minutes upon receipt of authorized request</t>
  </si>
  <si>
    <t>SLR-013</t>
  </si>
  <si>
    <t>Terminate/Delete End-User Account - During Standard Support hours.</t>
  </si>
  <si>
    <t>Less than (&lt;) 5 Business Days upon receipt of authorized request</t>
  </si>
  <si>
    <t>SLR-014</t>
  </si>
  <si>
    <t>Response time</t>
  </si>
  <si>
    <t>Email Response Rate</t>
  </si>
  <si>
    <t>Less than or equal to (≤) 1 hour</t>
  </si>
  <si>
    <t>SLR-015</t>
  </si>
  <si>
    <t>Phone Call Abandonment Rate</t>
  </si>
  <si>
    <t>Less than or equal to (≤) 3%</t>
  </si>
  <si>
    <t>SLR-016</t>
  </si>
  <si>
    <t>Phone Speed to Answer (Dedicated Help Desk)</t>
  </si>
  <si>
    <t>Less than or equal to (≤) 30 seconds</t>
  </si>
  <si>
    <t>SLR-017</t>
  </si>
  <si>
    <t>Phone Time-on-Hold (Dedicated Help Desk)</t>
  </si>
  <si>
    <t>SLR-018</t>
  </si>
  <si>
    <t>Phone Time-on-Hold (Extended Help Desk)</t>
  </si>
  <si>
    <t>Less than or equal to (≤) 45 seconds</t>
  </si>
  <si>
    <t>SLR-019</t>
  </si>
  <si>
    <t>Voicemail or Pager Response Rate</t>
  </si>
  <si>
    <t>Less than or equal to (≤) 30 minutes</t>
  </si>
  <si>
    <t>SLR-020</t>
  </si>
  <si>
    <t>Support Coverage</t>
  </si>
  <si>
    <t>Help Desk - "Normal Hours" Support Coverage</t>
  </si>
  <si>
    <t>Monday - Friday 0700-1900 Pacific Time (7:00 AM - 7:00 PM PT)</t>
  </si>
  <si>
    <t>SLR-021</t>
  </si>
  <si>
    <t>Help Desk - "Extended Hours" Support Coverage</t>
  </si>
  <si>
    <t>Monday - Friday 1901-2200 Pacific Time (7:01 PM - 10:00 PM PT)</t>
  </si>
  <si>
    <t>SLR-022</t>
  </si>
  <si>
    <t>Help Desk - "After Hours" Support Coverage (e.g. pager) and Self Help Support</t>
  </si>
  <si>
    <t>Monday - Friday 2201-0659 Pacific Time (10:01 PM - 6:59 AM PT) and
Saturday - Sunday 0000-2400 Pacific Time (Including holidays and non-working periods recognized by the Service client)</t>
  </si>
  <si>
    <t>SLR-023</t>
  </si>
  <si>
    <t>Incident Resolution</t>
  </si>
  <si>
    <t>Root Cause Analysis (RCA) - Resolution Reports</t>
  </si>
  <si>
    <t>Less than (&lt;) 6 Business Days upon receipt of authorized request.</t>
  </si>
  <si>
    <t>SLR-024</t>
  </si>
  <si>
    <t>Root Cause Analysis (RCA) - Final Report for Severity (Priority) Level 1 or 2.</t>
  </si>
  <si>
    <t>Less than or equal to (≤) 5 Business Days upon Incident Resolution or Stabilization of Severity (Priority) Level 1 or 2.</t>
  </si>
  <si>
    <t>SLR-025</t>
  </si>
  <si>
    <t>Root Cause Analysis (RCA) - Initial Report</t>
  </si>
  <si>
    <t xml:space="preserve">Less than or equal to (≤) 24 hours upon Incident Resolution or Stabilization of Severity (Priority) Level 1 or 2.
(OR by End of Next Business Day, if the calculated 24-hour time to provide the Initial Report, falls outside of Business Hours)
</t>
  </si>
  <si>
    <t>SLR-026</t>
  </si>
  <si>
    <t>Scheduled review</t>
  </si>
  <si>
    <t>Root Cause Analysis (RCA) - Resolution Report Monthly Review</t>
  </si>
  <si>
    <t>Monthly Review of Severity (Priority) Level 1, Level 2 and Recurring Incident Areas.</t>
  </si>
  <si>
    <t>SLR-027</t>
  </si>
  <si>
    <t>Time to Resolve</t>
  </si>
  <si>
    <t>Incident Resolution - Severity (Priority) Level 1
(e.g. Major functionality loss, no work around possible)</t>
  </si>
  <si>
    <t>Less than (&lt;) 4 hours upon receipt of authorized request.</t>
  </si>
  <si>
    <t>SLR-028</t>
  </si>
  <si>
    <t>Incident Resolution - Severity (Priority) Level 2
(e.g. Major functionality loss and has work around; or Minor functionality loss with no work around)</t>
  </si>
  <si>
    <t>Less than (&lt;) 8 hours upon receipt of authorized request.</t>
  </si>
  <si>
    <t>SLR-029</t>
  </si>
  <si>
    <t>Incident Resolution - Severity (Priority) Level 3
(e.g. Minor functionality loss with work around)</t>
  </si>
  <si>
    <t>End-of-Next Business Day upon receipt of authorized request.</t>
  </si>
  <si>
    <t>SLR-030</t>
  </si>
  <si>
    <t>Incident Resolution - Severity (Priority) Level 4
(e.g. standard request, new account, etc.).</t>
  </si>
  <si>
    <t>End-of-Next Business Day upon receipt of authorized request or mutually agreed prioritized request with Service Provider.</t>
  </si>
  <si>
    <t>Time to Respond</t>
  </si>
  <si>
    <t xml:space="preserve">Time to Notify Service Client (e.g. Judicial Council of California, California courts, etc.) of a Severity (Priority) Level 1 or Level 2 Incident.
</t>
  </si>
  <si>
    <t>Less than (&lt;) 15 minutes known to Service Provider</t>
  </si>
  <si>
    <t>File Extension</t>
  </si>
  <si>
    <t>Product</t>
  </si>
  <si>
    <t>Product Vendor</t>
  </si>
  <si>
    <t>Typical File Size</t>
  </si>
  <si>
    <t>File Extension Description</t>
  </si>
  <si>
    <t>.pdf</t>
  </si>
  <si>
    <t>Adobe Acrobat</t>
  </si>
  <si>
    <t>Adobe Systems</t>
  </si>
  <si>
    <t>Portable Document Format</t>
  </si>
  <si>
    <t>.dwf</t>
  </si>
  <si>
    <t>AutoCAD</t>
  </si>
  <si>
    <t>Autodesk</t>
  </si>
  <si>
    <t>AutoCAD / AutoCAD LT Drawing interchange file,  Design Web Format (once known as Drawing Web Format)</t>
  </si>
  <si>
    <t>.dwg</t>
  </si>
  <si>
    <t>less than 3MB</t>
  </si>
  <si>
    <t>AutoCAD / AutoCAD LT Drawing file</t>
  </si>
  <si>
    <t>.dwl</t>
  </si>
  <si>
    <t>AutoCAD / AutoCAD LT Drawing Lock file</t>
  </si>
  <si>
    <t>.dws</t>
  </si>
  <si>
    <t>AutoCAD Drawing Standards file (R2002 and up)</t>
  </si>
  <si>
    <t>.accdb</t>
  </si>
  <si>
    <t xml:space="preserve">Access </t>
  </si>
  <si>
    <t>Microsoft</t>
  </si>
  <si>
    <t>Office Access 2007</t>
  </si>
  <si>
    <t>.accde</t>
  </si>
  <si>
    <t>Office Access 2007 "execute only" mode.</t>
  </si>
  <si>
    <t>.accdr</t>
  </si>
  <si>
    <t>Access Database runtime mode</t>
  </si>
  <si>
    <t>.accdt</t>
  </si>
  <si>
    <t>Access Database Templates.</t>
  </si>
  <si>
    <t>.xla</t>
  </si>
  <si>
    <t xml:space="preserve">Excel </t>
  </si>
  <si>
    <t>Excel add-in or macro</t>
  </si>
  <si>
    <t>.xlam</t>
  </si>
  <si>
    <t>Excel add-in</t>
  </si>
  <si>
    <t>.xll</t>
  </si>
  <si>
    <t>Excel XLL add-in</t>
  </si>
  <si>
    <t>.xlm</t>
  </si>
  <si>
    <t>Legacy Excel macro</t>
  </si>
  <si>
    <t>.xls</t>
  </si>
  <si>
    <t>Legacy Excel worksheets</t>
  </si>
  <si>
    <t>.xlsb</t>
  </si>
  <si>
    <t>Excel binary worksheet (BIFF12)</t>
  </si>
  <si>
    <t>.xlsm</t>
  </si>
  <si>
    <t>Excel macro-enabled workbook</t>
  </si>
  <si>
    <t>.xlsx</t>
  </si>
  <si>
    <t>Excel workbook</t>
  </si>
  <si>
    <t>.xlt</t>
  </si>
  <si>
    <t>Legacy Excel templates</t>
  </si>
  <si>
    <t>.xltm</t>
  </si>
  <si>
    <t>Excel macro-enabled template</t>
  </si>
  <si>
    <t>.xltx</t>
  </si>
  <si>
    <t>Excel template</t>
  </si>
  <si>
    <t>.xlw</t>
  </si>
  <si>
    <t>Excel work space</t>
  </si>
  <si>
    <t>.one</t>
  </si>
  <si>
    <t xml:space="preserve">OneNote </t>
  </si>
  <si>
    <t>OneNote Open format</t>
  </si>
  <si>
    <t>.msg</t>
  </si>
  <si>
    <t xml:space="preserve">Outlook </t>
  </si>
  <si>
    <t>email file</t>
  </si>
  <si>
    <t>.pot</t>
  </si>
  <si>
    <t xml:space="preserve">PowerPoint </t>
  </si>
  <si>
    <t>Legacy PowerPoint template</t>
  </si>
  <si>
    <t>.potm</t>
  </si>
  <si>
    <t>PowerPoint macro-enabled template</t>
  </si>
  <si>
    <t>.potx</t>
  </si>
  <si>
    <t>PowerPoint template</t>
  </si>
  <si>
    <t>.ppam</t>
  </si>
  <si>
    <t>PowerPoint add-in</t>
  </si>
  <si>
    <t>.pps</t>
  </si>
  <si>
    <t>Legacy PowerPoint slideshow</t>
  </si>
  <si>
    <t>.ppsm</t>
  </si>
  <si>
    <t>PowerPoint macro-enabled slideshow</t>
  </si>
  <si>
    <t>.ppsx</t>
  </si>
  <si>
    <t>PowerPoint slideshow</t>
  </si>
  <si>
    <t>.ppt</t>
  </si>
  <si>
    <t>Legacy PowerPoint presentation</t>
  </si>
  <si>
    <t>.pptm</t>
  </si>
  <si>
    <t>PowerPoint macro-enabled presentation</t>
  </si>
  <si>
    <t>.pptx</t>
  </si>
  <si>
    <t>PowerPoint presentation</t>
  </si>
  <si>
    <t>.sldm</t>
  </si>
  <si>
    <t>PowerPoint macro-enabled slide</t>
  </si>
  <si>
    <t>.sldx</t>
  </si>
  <si>
    <t>PowerPoint slide</t>
  </si>
  <si>
    <t>.mpp</t>
  </si>
  <si>
    <t xml:space="preserve">Project </t>
  </si>
  <si>
    <t>MS Project file</t>
  </si>
  <si>
    <t>.pub</t>
  </si>
  <si>
    <t xml:space="preserve">Publisher </t>
  </si>
  <si>
    <t>Microsoft Publisher publication</t>
  </si>
  <si>
    <t>.xps</t>
  </si>
  <si>
    <t>XML-based document format used for printing</t>
  </si>
  <si>
    <t>.vsd</t>
  </si>
  <si>
    <t>Visio</t>
  </si>
  <si>
    <t>Drawing</t>
  </si>
  <si>
    <t>.vsdm</t>
  </si>
  <si>
    <t>OPC/XML drawing, macro-enabled</t>
  </si>
  <si>
    <t>.vsdx</t>
  </si>
  <si>
    <t>OPC/XML drawing</t>
  </si>
  <si>
    <t>.vsl</t>
  </si>
  <si>
    <t>Add-on</t>
  </si>
  <si>
    <t>.vss</t>
  </si>
  <si>
    <t>Stencil</t>
  </si>
  <si>
    <t>.vssm</t>
  </si>
  <si>
    <t>OPC/XML stencil, macro-enabled</t>
  </si>
  <si>
    <t>.vssx</t>
  </si>
  <si>
    <t>OPC/XML stencil</t>
  </si>
  <si>
    <t>.vst</t>
  </si>
  <si>
    <t>Template</t>
  </si>
  <si>
    <t>.vstm</t>
  </si>
  <si>
    <t>OPC/XML template, macro-enabled</t>
  </si>
  <si>
    <t>.vstx</t>
  </si>
  <si>
    <t>OPC/XML template</t>
  </si>
  <si>
    <t>.vsw</t>
  </si>
  <si>
    <t>Web drawing</t>
  </si>
  <si>
    <t>.doc</t>
  </si>
  <si>
    <t>Word</t>
  </si>
  <si>
    <t>Legacy Word document</t>
  </si>
  <si>
    <t>.docb</t>
  </si>
  <si>
    <t>Word binary document</t>
  </si>
  <si>
    <t>.docm</t>
  </si>
  <si>
    <t>Word macro-enabled document</t>
  </si>
  <si>
    <t>.docx</t>
  </si>
  <si>
    <t>Word document</t>
  </si>
  <si>
    <t>.dot</t>
  </si>
  <si>
    <t>Legacy Word templates</t>
  </si>
  <si>
    <t>.dotm</t>
  </si>
  <si>
    <t>Word macro-enabled template</t>
  </si>
  <si>
    <t>.dotx</t>
  </si>
  <si>
    <t>Word template</t>
  </si>
  <si>
    <t>.wbk</t>
  </si>
  <si>
    <t>Legacy Word document backup</t>
  </si>
  <si>
    <t>.bmp</t>
  </si>
  <si>
    <t>Image type</t>
  </si>
  <si>
    <t>other</t>
  </si>
  <si>
    <t>Windows graphics format (BitMap Picture)</t>
  </si>
  <si>
    <t>.gif</t>
  </si>
  <si>
    <t>Graphics Interchange Format (bitmapped graphics)</t>
  </si>
  <si>
    <t>.jpg / .jpeg</t>
  </si>
  <si>
    <t>JPEG Graphic Image File (Joint Photographic Group)</t>
  </si>
  <si>
    <t>.pcx</t>
  </si>
  <si>
    <t>PCX Raster Image File</t>
  </si>
  <si>
    <t>.png</t>
  </si>
  <si>
    <t>Portable Network Graphics</t>
  </si>
  <si>
    <t>.tga</t>
  </si>
  <si>
    <t>Truevision Format</t>
  </si>
  <si>
    <t>.tif</t>
  </si>
  <si>
    <t>TIFF Raster Image File</t>
  </si>
  <si>
    <t>.avi</t>
  </si>
  <si>
    <t>media type</t>
  </si>
  <si>
    <t>Animation Video file</t>
  </si>
  <si>
    <t>.mp3</t>
  </si>
  <si>
    <t>MPEG audio stream, layer 1,2,3</t>
  </si>
  <si>
    <t>.mp4</t>
  </si>
  <si>
    <t>multimedia container format, MPEG 4 Part 14</t>
  </si>
  <si>
    <t>.wmf</t>
  </si>
  <si>
    <t>Windows Metafile</t>
  </si>
  <si>
    <t>.csv</t>
  </si>
  <si>
    <t>Comma Separated Values text file format (ASCII)</t>
  </si>
  <si>
    <t>.rtf</t>
  </si>
  <si>
    <t>Rich Text Format text file</t>
  </si>
  <si>
    <t>.zip</t>
  </si>
  <si>
    <t>Archive or Compressed Set of files</t>
  </si>
  <si>
    <t>Acronymn</t>
  </si>
  <si>
    <t>Description</t>
  </si>
  <si>
    <t>AASR</t>
  </si>
  <si>
    <t>Application Architecture and Security Review</t>
  </si>
  <si>
    <t>ACCMS</t>
  </si>
  <si>
    <t>Appellate Courts Case Management System</t>
  </si>
  <si>
    <t>ACD</t>
  </si>
  <si>
    <t xml:space="preserve">Automated Call Director </t>
  </si>
  <si>
    <t>ACH</t>
  </si>
  <si>
    <t>Automatic Clearing House (CPS)</t>
  </si>
  <si>
    <t>AD</t>
  </si>
  <si>
    <t>Active Directory</t>
  </si>
  <si>
    <t>ADA</t>
  </si>
  <si>
    <t>American Disability Act</t>
  </si>
  <si>
    <t>ALPA</t>
  </si>
  <si>
    <t xml:space="preserve">Arbitrated Loop Physical Address </t>
  </si>
  <si>
    <t>AMS</t>
  </si>
  <si>
    <t xml:space="preserve">Acquisition Management Services </t>
  </si>
  <si>
    <t>AOC</t>
  </si>
  <si>
    <t>Administrative Office of The Courts</t>
  </si>
  <si>
    <t xml:space="preserve">Administrative Office of The Courts - NO LONGER USED - replaced by OCCM, which was subsequently replaced by JCC   </t>
  </si>
  <si>
    <t>JCC</t>
  </si>
  <si>
    <t>AP</t>
  </si>
  <si>
    <t>Accounts Payable</t>
  </si>
  <si>
    <t>Access Point</t>
  </si>
  <si>
    <t>ARS</t>
  </si>
  <si>
    <t xml:space="preserve">Action Request System </t>
  </si>
  <si>
    <t>ATI</t>
  </si>
  <si>
    <t>American Telesource, Inc.</t>
  </si>
  <si>
    <t>AVPN</t>
  </si>
  <si>
    <t>AT&amp;T's VPN</t>
  </si>
  <si>
    <t>AWR</t>
  </si>
  <si>
    <t>Automatic Workload Repository (Oracle)</t>
  </si>
  <si>
    <t>BANCRO</t>
  </si>
  <si>
    <t>Bay Area North Central Coastal Regional Office</t>
  </si>
  <si>
    <t>BC</t>
  </si>
  <si>
    <t>Business Connect (ISB)</t>
  </si>
  <si>
    <t>BCV</t>
  </si>
  <si>
    <t>Business Continuance Volume</t>
  </si>
  <si>
    <t>BOM</t>
  </si>
  <si>
    <t>Bill of Materials</t>
  </si>
  <si>
    <t>BW</t>
  </si>
  <si>
    <t>Business Warehouse (SAP)</t>
  </si>
  <si>
    <t>CAB</t>
  </si>
  <si>
    <t>Change Advisory Board</t>
  </si>
  <si>
    <t>CAB/EC</t>
  </si>
  <si>
    <t>Change Advisory Board/Emergency Changes</t>
  </si>
  <si>
    <t>CAD</t>
  </si>
  <si>
    <t>Computer Aided Design</t>
  </si>
  <si>
    <t>CAFM</t>
  </si>
  <si>
    <t>Computer Aided Facilities Management</t>
  </si>
  <si>
    <t>CARPOS</t>
  </si>
  <si>
    <t xml:space="preserve">California Restraining and Protective Order System </t>
  </si>
  <si>
    <t>CARS</t>
  </si>
  <si>
    <t>Court Accounting and Reporting System</t>
  </si>
  <si>
    <t>CBM</t>
  </si>
  <si>
    <t>Condition-based mainitenance</t>
  </si>
  <si>
    <t>Condition-based maintenance (CBM), shortly described, is maintenance when need arises. Albeit chronologically much older, It is considered one section or practice inside the broader predictive maintenance field, where the newer AI and connectivity abilities are put to action and where the acronym CMB is more often used to describe 'condition Based Monitoring' rather then the maintenance itself. CBM maintenance is performed after one or more indicators show that equipment is going to fail or that equipment performance is deteriorating.</t>
  </si>
  <si>
    <t>CCMS</t>
  </si>
  <si>
    <t>Court Case Management System (V2, V3, V4)</t>
  </si>
  <si>
    <t>CCPOR</t>
  </si>
  <si>
    <t>California Courts Protective Order Registry</t>
  </si>
  <si>
    <t>CCTC</t>
  </si>
  <si>
    <t>California Courts Technology Center</t>
  </si>
  <si>
    <t>CF</t>
  </si>
  <si>
    <t>ColdFusion</t>
  </si>
  <si>
    <t xml:space="preserve">CFI
</t>
  </si>
  <si>
    <t>Confidentiality Integrity Availability</t>
  </si>
  <si>
    <t>CHRIS</t>
  </si>
  <si>
    <t>Court Human Resource and Information System</t>
  </si>
  <si>
    <t>CI</t>
  </si>
  <si>
    <t>Configuration Item</t>
  </si>
  <si>
    <t>CJN</t>
  </si>
  <si>
    <t>California Judicial Network</t>
  </si>
  <si>
    <t>CL</t>
  </si>
  <si>
    <t>Configuration Librarian</t>
  </si>
  <si>
    <t>CLETS</t>
  </si>
  <si>
    <t>California Law Enforcement Telecommunications System</t>
  </si>
  <si>
    <t>CLEWS</t>
  </si>
  <si>
    <t xml:space="preserve">County Law Enforcement Warrant System </t>
  </si>
  <si>
    <t>CM</t>
  </si>
  <si>
    <t>Configuration Manager</t>
  </si>
  <si>
    <t>CMDB</t>
  </si>
  <si>
    <t>Configuration Management Database</t>
  </si>
  <si>
    <t>CMS</t>
  </si>
  <si>
    <t>Case Management System</t>
  </si>
  <si>
    <t>Corrections Management System</t>
  </si>
  <si>
    <t>COD</t>
  </si>
  <si>
    <t>Court Order Debt</t>
  </si>
  <si>
    <t>COS</t>
  </si>
  <si>
    <t xml:space="preserve">Class of Service </t>
  </si>
  <si>
    <t>CPA</t>
  </si>
  <si>
    <t>Changes Pending Approval</t>
  </si>
  <si>
    <t>CPS</t>
  </si>
  <si>
    <t>Comprehensive Payment Solution (SAP)</t>
  </si>
  <si>
    <t>CPU</t>
  </si>
  <si>
    <t>Central Processing Unit</t>
  </si>
  <si>
    <t>CRC</t>
  </si>
  <si>
    <t xml:space="preserve">Reporting Cyclic Redundancy Check </t>
  </si>
  <si>
    <t>CTI</t>
  </si>
  <si>
    <t xml:space="preserve">Category, Type, and Item </t>
  </si>
  <si>
    <t>CTS</t>
  </si>
  <si>
    <t xml:space="preserve">Change and Transport System </t>
  </si>
  <si>
    <t>CUBS</t>
  </si>
  <si>
    <t>Columbia Ultimate Business System (Sustain)</t>
  </si>
  <si>
    <t>CWO</t>
  </si>
  <si>
    <t>Construction Work Order</t>
  </si>
  <si>
    <t>DaTS</t>
  </si>
  <si>
    <t>Data Transport System (ISB Common Services)</t>
  </si>
  <si>
    <t>DB</t>
  </si>
  <si>
    <t>Database</t>
  </si>
  <si>
    <t>DBA</t>
  </si>
  <si>
    <t>Database Administrator</t>
  </si>
  <si>
    <t>DCR</t>
  </si>
  <si>
    <t>Dept. of Corrections and Rehabilitation</t>
  </si>
  <si>
    <t>DCS</t>
  </si>
  <si>
    <t xml:space="preserve">Data Center Services </t>
  </si>
  <si>
    <t>DCS - SDM</t>
  </si>
  <si>
    <t xml:space="preserve">Data Center Services Service Delivery Manager </t>
  </si>
  <si>
    <t>DCSS</t>
  </si>
  <si>
    <t>Department of Child Support Services</t>
  </si>
  <si>
    <t>DEV</t>
  </si>
  <si>
    <t>Development environment</t>
  </si>
  <si>
    <t>DHS</t>
  </si>
  <si>
    <t>Definitive Hardware Store</t>
  </si>
  <si>
    <t>DI</t>
  </si>
  <si>
    <t>Data Integration (see ISB)</t>
  </si>
  <si>
    <t>DKIM</t>
  </si>
  <si>
    <t>DomainKeys Identified Mail</t>
  </si>
  <si>
    <t>DMV</t>
  </si>
  <si>
    <t>Dept. of Motor Vehicles</t>
  </si>
  <si>
    <t>DNS</t>
  </si>
  <si>
    <t>Domain Name System</t>
  </si>
  <si>
    <t>DNS - SDM</t>
  </si>
  <si>
    <t>Data Network Services Service Delivery Manager</t>
  </si>
  <si>
    <t>DOJ</t>
  </si>
  <si>
    <t>Dept. of Justice</t>
  </si>
  <si>
    <t>DR</t>
  </si>
  <si>
    <t>DRS - SDM</t>
  </si>
  <si>
    <t>Desktop/Remote Server Services Service Delivery Manager (same as DTCLS-SDM)</t>
  </si>
  <si>
    <t>DSL</t>
  </si>
  <si>
    <t xml:space="preserve">Definitive Software Library </t>
  </si>
  <si>
    <t>DSS</t>
  </si>
  <si>
    <t>Dept. of Social Services</t>
  </si>
  <si>
    <t>DTCLS - SDM</t>
  </si>
  <si>
    <t>Desktop Computing and Local Server Services Service Delivery Manager (same as DRS-SDM)</t>
  </si>
  <si>
    <t>DTS</t>
  </si>
  <si>
    <t>Dept. of Technology Services</t>
  </si>
  <si>
    <t>DVROS</t>
  </si>
  <si>
    <t>Domestic Violence Restraining Order System</t>
  </si>
  <si>
    <t>ECC</t>
  </si>
  <si>
    <t>Error Correcting Code</t>
  </si>
  <si>
    <t>EFM</t>
  </si>
  <si>
    <t>Electronic Filing Manager</t>
  </si>
  <si>
    <t>EFSP</t>
  </si>
  <si>
    <t>Electronic Filing Service Provider</t>
  </si>
  <si>
    <t>EFT</t>
  </si>
  <si>
    <t>Electronic Funds Transfer (CPS)</t>
  </si>
  <si>
    <t>EFTP</t>
  </si>
  <si>
    <t>Enterprise FTP</t>
  </si>
  <si>
    <t>EMC</t>
  </si>
  <si>
    <t>Enhanced Machine Controller</t>
  </si>
  <si>
    <t>EMFT</t>
  </si>
  <si>
    <t>Enterprise Managed File Transfer</t>
  </si>
  <si>
    <t>EMS</t>
  </si>
  <si>
    <t>Enterprise Message Server</t>
  </si>
  <si>
    <t>EPSS</t>
  </si>
  <si>
    <t>Electronic Performance Support System</t>
  </si>
  <si>
    <t>EPVC</t>
  </si>
  <si>
    <t>Enterprise Permanent Virtual Circuit</t>
  </si>
  <si>
    <t>ERP</t>
  </si>
  <si>
    <t>Enterprise Resource Planning (SAP, CAFM, Phoenix)</t>
  </si>
  <si>
    <t>ETE</t>
  </si>
  <si>
    <t>Enterprise Test Environment</t>
  </si>
  <si>
    <t>ETMS</t>
  </si>
  <si>
    <t>Enterprise Test Management Suite</t>
  </si>
  <si>
    <t>FAQ</t>
  </si>
  <si>
    <t>Frequently Asked Questions</t>
  </si>
  <si>
    <t>FASB</t>
  </si>
  <si>
    <t>Financial Accounting Standards Board</t>
  </si>
  <si>
    <t>FMR</t>
  </si>
  <si>
    <t>Firewall Modification Request</t>
  </si>
  <si>
    <t>FMS</t>
  </si>
  <si>
    <t xml:space="preserve">Facility Management Specialist </t>
  </si>
  <si>
    <t>FMU</t>
  </si>
  <si>
    <t>Facilities Maintenance/Modification Unit</t>
  </si>
  <si>
    <r>
      <rPr>
        <b/>
        <sz val="9"/>
        <color theme="1"/>
        <rFont val="Arial"/>
        <family val="2"/>
      </rPr>
      <t>Facilities Maintenance/Modification Unit</t>
    </r>
    <r>
      <rPr>
        <sz val="9"/>
        <rFont val="Arial"/>
        <family val="2"/>
      </rPr>
      <t xml:space="preserve"> - responsible for the overall FM Program, development and maintenance of this guide and operations of the Judicial Branch Facilities' Customer Service Center, which receives all FM requests and provides administrative support to the program</t>
    </r>
  </si>
  <si>
    <t>FOM</t>
  </si>
  <si>
    <t>Facility Operations Manager</t>
  </si>
  <si>
    <t>FTA</t>
  </si>
  <si>
    <t>Failure to Appear</t>
  </si>
  <si>
    <t>FTB</t>
  </si>
  <si>
    <t>Franchise Tax Board</t>
  </si>
  <si>
    <t>FTP</t>
  </si>
  <si>
    <t>File Transfer Protocol</t>
  </si>
  <si>
    <t>Failure to Pay</t>
  </si>
  <si>
    <t>FTPS</t>
  </si>
  <si>
    <t>File Transfer Protocol SSL</t>
  </si>
  <si>
    <t>FY</t>
  </si>
  <si>
    <t>Fiscal Year</t>
  </si>
  <si>
    <t>GB</t>
  </si>
  <si>
    <t>Gigabyte</t>
  </si>
  <si>
    <t>GCS</t>
  </si>
  <si>
    <t>General Collection Services (Sustain, V2 courts)</t>
  </si>
  <si>
    <t>GL</t>
  </si>
  <si>
    <t>General Ledger</t>
  </si>
  <si>
    <t>GPL</t>
  </si>
  <si>
    <t>General Public License</t>
  </si>
  <si>
    <t>GUI</t>
  </si>
  <si>
    <t>Graphical User Interface</t>
  </si>
  <si>
    <t>HA</t>
  </si>
  <si>
    <t>High Availability</t>
  </si>
  <si>
    <t>HD</t>
  </si>
  <si>
    <t>Help Desk (Service Desk)</t>
  </si>
  <si>
    <t>HIS</t>
  </si>
  <si>
    <t>Host Integration Server</t>
  </si>
  <si>
    <t>HVAC</t>
  </si>
  <si>
    <t xml:space="preserve">Heating, Ventilation and Air Conditioning </t>
  </si>
  <si>
    <t>HW</t>
  </si>
  <si>
    <t>Hardware</t>
  </si>
  <si>
    <t>I/O</t>
  </si>
  <si>
    <t>Inbound/Outbound</t>
  </si>
  <si>
    <t>IC</t>
  </si>
  <si>
    <t>Incident Commander</t>
  </si>
  <si>
    <t>ICCMS</t>
  </si>
  <si>
    <t>Interim Court Case Management System (Sustain)</t>
  </si>
  <si>
    <t>ICSC</t>
  </si>
  <si>
    <t>Internal Child Support Calculator</t>
  </si>
  <si>
    <t>IDIQ</t>
  </si>
  <si>
    <t>Indefinite delivery/indefinite quantity</t>
  </si>
  <si>
    <t>IDS</t>
  </si>
  <si>
    <t xml:space="preserve">Intrusion Detection System </t>
  </si>
  <si>
    <t>IFOX</t>
  </si>
  <si>
    <t>InfoCrossing</t>
  </si>
  <si>
    <t>IIS</t>
  </si>
  <si>
    <t>Internet Information Services</t>
  </si>
  <si>
    <t>IL</t>
  </si>
  <si>
    <t xml:space="preserve">Incident Lead </t>
  </si>
  <si>
    <t>IMACD</t>
  </si>
  <si>
    <t>Install, Move, Add, Change, Dispose</t>
  </si>
  <si>
    <t>IP</t>
  </si>
  <si>
    <t>Internet Protocol</t>
  </si>
  <si>
    <t>IPR</t>
  </si>
  <si>
    <t>In Process Review</t>
  </si>
  <si>
    <t>IS</t>
  </si>
  <si>
    <t>Information Services</t>
  </si>
  <si>
    <t>ISA</t>
  </si>
  <si>
    <t>Information Security Assessment</t>
  </si>
  <si>
    <t xml:space="preserve">ISB </t>
  </si>
  <si>
    <t>Integrated Services Backbone</t>
  </si>
  <si>
    <t>ISO</t>
  </si>
  <si>
    <t>International Organization for Standardization</t>
  </si>
  <si>
    <t xml:space="preserve">ISR </t>
  </si>
  <si>
    <t>Information, Storage and Retrieval</t>
  </si>
  <si>
    <t>ISSS</t>
  </si>
  <si>
    <t xml:space="preserve">Integrated Service Support System </t>
  </si>
  <si>
    <t>IT</t>
  </si>
  <si>
    <t>Information Technology</t>
  </si>
  <si>
    <t>ITIL</t>
  </si>
  <si>
    <t>Information Technology Infrastructure Library</t>
  </si>
  <si>
    <t>ITSM</t>
  </si>
  <si>
    <t>IT Service Management</t>
  </si>
  <si>
    <t>IVR</t>
  </si>
  <si>
    <t>Interactive Voice Response</t>
  </si>
  <si>
    <t>IWR</t>
  </si>
  <si>
    <t>Interactive Web Response</t>
  </si>
  <si>
    <t>JARS</t>
  </si>
  <si>
    <t xml:space="preserve">Judicial Automated Request System </t>
  </si>
  <si>
    <t>JBSIS</t>
  </si>
  <si>
    <t>Judicial Branch Statistical Information System</t>
  </si>
  <si>
    <t>Judicial Council of California</t>
  </si>
  <si>
    <t>JP</t>
  </si>
  <si>
    <t>Justice Partners</t>
  </si>
  <si>
    <t>KB</t>
  </si>
  <si>
    <t>Knowledge Base</t>
  </si>
  <si>
    <t>KBA</t>
  </si>
  <si>
    <t>Knowledge Base Article</t>
  </si>
  <si>
    <t>LAN</t>
  </si>
  <si>
    <t>Local Area Network</t>
  </si>
  <si>
    <t>LDAP</t>
  </si>
  <si>
    <t>Lightweight Directory Access Protocol</t>
  </si>
  <si>
    <t>LDOM</t>
  </si>
  <si>
    <t>Logical Domain</t>
  </si>
  <si>
    <t>LEA</t>
  </si>
  <si>
    <t>Law Enforcement Agency</t>
  </si>
  <si>
    <t>LFTP</t>
  </si>
  <si>
    <t>command Line File Transfer Protocol</t>
  </si>
  <si>
    <t>LSA</t>
  </si>
  <si>
    <t>Layered Security Architecture</t>
  </si>
  <si>
    <t>LT</t>
  </si>
  <si>
    <t>Localization Test environment</t>
  </si>
  <si>
    <t>LUN</t>
  </si>
  <si>
    <t xml:space="preserve">Logical Unit Number </t>
  </si>
  <si>
    <t>MAC</t>
  </si>
  <si>
    <t>Move, Add, Change</t>
  </si>
  <si>
    <t>MHITTT</t>
  </si>
  <si>
    <t>Monterey, Humboldt, Imperial, Trinity, Tuolumne, Tehama Courts</t>
  </si>
  <si>
    <t>MIB</t>
  </si>
  <si>
    <t xml:space="preserve">Management Information Base </t>
  </si>
  <si>
    <t>MPLS</t>
  </si>
  <si>
    <t>Multi Protocol Label Switching</t>
  </si>
  <si>
    <t>MPM</t>
  </si>
  <si>
    <t xml:space="preserve">Migration Project Manager </t>
  </si>
  <si>
    <t>MPOE</t>
  </si>
  <si>
    <t>Minimum Point of Entry</t>
  </si>
  <si>
    <t>MTD</t>
  </si>
  <si>
    <t>Month To Date</t>
  </si>
  <si>
    <t>NAS</t>
  </si>
  <si>
    <t>Network Attached Storage</t>
  </si>
  <si>
    <t>NAT</t>
  </si>
  <si>
    <t>Network Address Translation</t>
  </si>
  <si>
    <t>NCRO, NRO</t>
  </si>
  <si>
    <t>Northern California Regional Office</t>
  </si>
  <si>
    <t>NFS</t>
  </si>
  <si>
    <t>Network File System</t>
  </si>
  <si>
    <t>NIC</t>
  </si>
  <si>
    <t>Network Interface Controller</t>
  </si>
  <si>
    <t>NIDS</t>
  </si>
  <si>
    <t>Network Intrusion Detection System</t>
  </si>
  <si>
    <t>NISAS</t>
  </si>
  <si>
    <t xml:space="preserve">Network Infrastructure Security and Architecture Services </t>
  </si>
  <si>
    <t>NOC</t>
  </si>
  <si>
    <t xml:space="preserve">Network Operations Center </t>
  </si>
  <si>
    <t>NON - PROD</t>
  </si>
  <si>
    <t>Non-Production environment</t>
  </si>
  <si>
    <t>NSOC</t>
  </si>
  <si>
    <t xml:space="preserve">Network and Security Operations Center </t>
  </si>
  <si>
    <t>NVPN</t>
  </si>
  <si>
    <t>Network based VPN, SBC's product</t>
  </si>
  <si>
    <t>OAM</t>
  </si>
  <si>
    <t>Oracle Access Manager (SW)</t>
  </si>
  <si>
    <t>OC</t>
  </si>
  <si>
    <t>Orange County Court</t>
  </si>
  <si>
    <t>OCCM</t>
  </si>
  <si>
    <t>Office of Court Construction and Management</t>
  </si>
  <si>
    <t>OCSC</t>
  </si>
  <si>
    <t>Orange County Superior Court</t>
  </si>
  <si>
    <t>OEM</t>
  </si>
  <si>
    <t>Original Equipment Manufacturer</t>
  </si>
  <si>
    <t>OES</t>
  </si>
  <si>
    <t>Office of Emergency Services</t>
  </si>
  <si>
    <t>OGC</t>
  </si>
  <si>
    <t>Office of the General Counsel</t>
  </si>
  <si>
    <t>OIF</t>
  </si>
  <si>
    <t>Oracle Identity Federation (SW)</t>
  </si>
  <si>
    <t>OIM</t>
  </si>
  <si>
    <t>Oracle Identity Manager Suite (SW)</t>
  </si>
  <si>
    <t>OLTP</t>
  </si>
  <si>
    <t>On Line Transaction Processing</t>
  </si>
  <si>
    <t>OM</t>
  </si>
  <si>
    <t>Object Migration</t>
  </si>
  <si>
    <t>OS</t>
  </si>
  <si>
    <t>Operating System</t>
  </si>
  <si>
    <t>P1  -  P4</t>
  </si>
  <si>
    <t>Priority 1 - Priority 4 (Remedy tickets)</t>
  </si>
  <si>
    <t>PAT</t>
  </si>
  <si>
    <t>Product Acceptance Test</t>
  </si>
  <si>
    <t>PCC</t>
  </si>
  <si>
    <t>Project Cost Center</t>
  </si>
  <si>
    <t>PGP</t>
  </si>
  <si>
    <t>Pretty Good Privacy (encryption)</t>
  </si>
  <si>
    <t>PM</t>
  </si>
  <si>
    <t>Project Manager</t>
  </si>
  <si>
    <t>PMO</t>
  </si>
  <si>
    <t>Program Management Office (SAIC)</t>
  </si>
  <si>
    <t>POC</t>
  </si>
  <si>
    <t>Point of Contact</t>
  </si>
  <si>
    <t>Proof of Concept environment</t>
  </si>
  <si>
    <t>POP</t>
  </si>
  <si>
    <t>Point of Presence</t>
  </si>
  <si>
    <t>PROD</t>
  </si>
  <si>
    <t>Production environment</t>
  </si>
  <si>
    <t>PU</t>
  </si>
  <si>
    <t>Physical Unit</t>
  </si>
  <si>
    <t>QOS</t>
  </si>
  <si>
    <t xml:space="preserve">Quality of Service </t>
  </si>
  <si>
    <t>R&amp;PO</t>
  </si>
  <si>
    <t>Restraining and Protective Order</t>
  </si>
  <si>
    <t>RAID</t>
  </si>
  <si>
    <t>Redundant Array of Inexpensive Disks</t>
  </si>
  <si>
    <t>RASCI</t>
  </si>
  <si>
    <t>Responsible, Accountable, Supportive, Consulted, Informed (Roles &amp; Responsibilities defined)</t>
  </si>
  <si>
    <t>RCA</t>
  </si>
  <si>
    <t>Root Cause Analysis</t>
  </si>
  <si>
    <t>RCA AI</t>
  </si>
  <si>
    <t>RCA Action Item</t>
  </si>
  <si>
    <t>RDP</t>
  </si>
  <si>
    <t>Remote Desktop Protocol</t>
  </si>
  <si>
    <t>RFC</t>
  </si>
  <si>
    <t>Request for Change</t>
  </si>
  <si>
    <t>RID</t>
  </si>
  <si>
    <t>Relative Identifier</t>
  </si>
  <si>
    <t>RITS</t>
  </si>
  <si>
    <t>Court Reporters, Interpreters and Transcript System</t>
  </si>
  <si>
    <t>RMA</t>
  </si>
  <si>
    <t xml:space="preserve">Return Materials Authorization </t>
  </si>
  <si>
    <t>ROM</t>
  </si>
  <si>
    <t>Rough Order of Magnitude</t>
  </si>
  <si>
    <t>RU</t>
  </si>
  <si>
    <t>Resource Unit</t>
  </si>
  <si>
    <t>SAIC</t>
  </si>
  <si>
    <t>Science Applications International Corp.</t>
  </si>
  <si>
    <t>SAN</t>
  </si>
  <si>
    <t>Storage Area Network</t>
  </si>
  <si>
    <t>SB1386</t>
  </si>
  <si>
    <t>Security Breach 1386</t>
  </si>
  <si>
    <t>(Data Security Breach Reporting)</t>
  </si>
  <si>
    <t>SCRO, SRO</t>
  </si>
  <si>
    <t>Southern California Regional Office</t>
  </si>
  <si>
    <t>SCS</t>
  </si>
  <si>
    <t>Secondary Communication Site</t>
  </si>
  <si>
    <t>SD</t>
  </si>
  <si>
    <t>Service Desk (Help Desk)</t>
  </si>
  <si>
    <t>SDA</t>
  </si>
  <si>
    <t>Service Desk Agent or Analyst</t>
  </si>
  <si>
    <t>SDLC</t>
  </si>
  <si>
    <t>Software Development Life Cycle</t>
  </si>
  <si>
    <t>SDM</t>
  </si>
  <si>
    <t>Service Delivery Manager</t>
  </si>
  <si>
    <t>SFTP</t>
  </si>
  <si>
    <t>SSH File Transfer Protocol</t>
  </si>
  <si>
    <t>SICR</t>
  </si>
  <si>
    <t>Scheduled and Implemented Change Report</t>
  </si>
  <si>
    <t>SID</t>
  </si>
  <si>
    <t>Session ID</t>
  </si>
  <si>
    <t>SIEM</t>
  </si>
  <si>
    <t>Security Information Event Management</t>
  </si>
  <si>
    <t>SIS</t>
  </si>
  <si>
    <t>Sustain Interface Service</t>
  </si>
  <si>
    <t>SJE</t>
  </si>
  <si>
    <t>Sustain Justice Edition</t>
  </si>
  <si>
    <t>SLA</t>
  </si>
  <si>
    <t>Service Level Agreement</t>
  </si>
  <si>
    <t>SLO</t>
  </si>
  <si>
    <t>Service Level Objective</t>
  </si>
  <si>
    <t>SLR</t>
  </si>
  <si>
    <t xml:space="preserve">Service Level Requirement </t>
  </si>
  <si>
    <t>SME</t>
  </si>
  <si>
    <t>Subject Matter Expert</t>
  </si>
  <si>
    <t>SNMP</t>
  </si>
  <si>
    <t>Simple Network Management Protocol</t>
  </si>
  <si>
    <t>SOA</t>
  </si>
  <si>
    <t>Service Oriented Architecture (ISB Common Services)</t>
  </si>
  <si>
    <t>SOC</t>
  </si>
  <si>
    <t xml:space="preserve">Security Operations Center </t>
  </si>
  <si>
    <t>SOW</t>
  </si>
  <si>
    <t>Statement of Work (contract)</t>
  </si>
  <si>
    <t>SPF</t>
  </si>
  <si>
    <t>Sender Policy Framework</t>
  </si>
  <si>
    <t>SPOC</t>
  </si>
  <si>
    <t>Single Point of Contact</t>
  </si>
  <si>
    <t>SQA</t>
  </si>
  <si>
    <t>Software Quality Assurance</t>
  </si>
  <si>
    <t>SR</t>
  </si>
  <si>
    <t>Service or Support Request</t>
  </si>
  <si>
    <t>SSDM</t>
  </si>
  <si>
    <t xml:space="preserve">Security Services Service Delivery Manager </t>
  </si>
  <si>
    <t>SSH</t>
  </si>
  <si>
    <t>Secure Shell</t>
  </si>
  <si>
    <t>SSL</t>
  </si>
  <si>
    <t>Secure Sockets Layer (for secure internet communications)</t>
  </si>
  <si>
    <t>STG</t>
  </si>
  <si>
    <t>Staging environment</t>
  </si>
  <si>
    <t>SW</t>
  </si>
  <si>
    <t>Software</t>
  </si>
  <si>
    <t>TACACS</t>
  </si>
  <si>
    <t>Terminal Access Controller Access Control System</t>
  </si>
  <si>
    <t>TB</t>
  </si>
  <si>
    <t>Terabyte</t>
  </si>
  <si>
    <t>TCAS</t>
  </si>
  <si>
    <t>Trial Court Administrative Services</t>
  </si>
  <si>
    <t>TR&amp;R</t>
  </si>
  <si>
    <t xml:space="preserve">Technology Refresh and Replenish  </t>
  </si>
  <si>
    <t>TRN</t>
  </si>
  <si>
    <t>Training environment</t>
  </si>
  <si>
    <t>UAT</t>
  </si>
  <si>
    <t>User Acceptance Test</t>
  </si>
  <si>
    <t>UPS</t>
  </si>
  <si>
    <t xml:space="preserve">Uninterruptable Power Supply </t>
  </si>
  <si>
    <t>URL</t>
  </si>
  <si>
    <t>Uniform Resource Locator</t>
  </si>
  <si>
    <t>VAR</t>
  </si>
  <si>
    <t xml:space="preserve">Vulnerability Assessment Report </t>
  </si>
  <si>
    <t>VLAN</t>
  </si>
  <si>
    <t>Virtual Local Area Network (LAN)</t>
  </si>
  <si>
    <t>VoIP</t>
  </si>
  <si>
    <t>Voice Over IP</t>
  </si>
  <si>
    <t>VPN</t>
  </si>
  <si>
    <t>Virtual Private Network</t>
  </si>
  <si>
    <t>WAN</t>
  </si>
  <si>
    <t>Wide Area Network</t>
  </si>
  <si>
    <t>WIC</t>
  </si>
  <si>
    <t>WAN Interface Card</t>
  </si>
  <si>
    <t>WIP</t>
  </si>
  <si>
    <t>Work In Progress</t>
  </si>
  <si>
    <t>WO</t>
  </si>
  <si>
    <t>Work Order</t>
  </si>
  <si>
    <t>YTD</t>
  </si>
  <si>
    <t>Year To Date</t>
  </si>
  <si>
    <t>IT Req Type Classification</t>
  </si>
  <si>
    <t>Technical Category</t>
  </si>
  <si>
    <t>Support Model (24/7 Sys/App Support)</t>
  </si>
  <si>
    <t>Form Generation &amp; Processing</t>
  </si>
  <si>
    <t>User Documention &amp; Training</t>
  </si>
  <si>
    <t>Value-Add Technical Features.</t>
  </si>
  <si>
    <t>MI-013</t>
  </si>
  <si>
    <t xml:space="preserve">Vendor solution shall have the ability to integrate AutoCAD data, providing 2 way communication from the AutoCAD client/server to the solution. </t>
  </si>
  <si>
    <t>Solution shall include printable Standard operational procedures and training as part of the overall documentation. The solution shall include access to web-based tutorials and online training tools.
*Please include examples of the solution online training tools (URL links) as part of the  Response.</t>
  </si>
  <si>
    <t xml:space="preserve"> RQM-ID</t>
  </si>
  <si>
    <t>Total</t>
  </si>
  <si>
    <t>Environment</t>
  </si>
  <si>
    <t>Production</t>
  </si>
  <si>
    <t>Test/Stage</t>
  </si>
  <si>
    <t>Development</t>
  </si>
  <si>
    <t>All</t>
  </si>
  <si>
    <t>Vendor Response Comments</t>
  </si>
  <si>
    <t>Vendor Response Category</t>
  </si>
  <si>
    <t>Vendor
Response
Code</t>
  </si>
  <si>
    <r>
      <t xml:space="preserve">Provided in the </t>
    </r>
    <r>
      <rPr>
        <i/>
        <sz val="8"/>
        <color theme="1"/>
        <rFont val="Arial"/>
        <family val="2"/>
      </rPr>
      <t>Very</t>
    </r>
    <r>
      <rPr>
        <sz val="8"/>
        <color theme="1"/>
        <rFont val="Arial"/>
        <family val="2"/>
      </rPr>
      <t xml:space="preserve"> Next Version</t>
    </r>
  </si>
  <si>
    <t>Yes, the requirement will be met through changes to setting of tables, switches, and rules without modification to the source code. Include any changes to the existing or 'out of the box' workflow functionality.</t>
  </si>
  <si>
    <t>Yes, the requirement will be met through changes to the existing reports or programs. This would include custom code developed to perform specific functions or validations outside the standard code. Include the creation of a new report, query or workflow that does not exist within the current application.</t>
  </si>
  <si>
    <t>App Response Code</t>
  </si>
  <si>
    <t>App Response</t>
  </si>
  <si>
    <t>Fully Provided "Out-of-the-Box” (OOTB), requirement will be met.</t>
  </si>
  <si>
    <t>Custom Development Required. Changes to OOTB code.</t>
  </si>
  <si>
    <t>Custom Development</t>
  </si>
  <si>
    <t>Fully Provided OOTB</t>
  </si>
  <si>
    <t>Provided in the Very Next Version</t>
  </si>
  <si>
    <t>Not Available. The functionality or responsibility identified in the requirement cannot be met.</t>
  </si>
  <si>
    <t>Modification to Configuration. Changes using built-in toolset.</t>
  </si>
  <si>
    <t>Provided Next Version</t>
  </si>
  <si>
    <t>PNV</t>
  </si>
  <si>
    <t>Third Party Add On Software Required</t>
  </si>
  <si>
    <t>Provided Third Party</t>
  </si>
  <si>
    <t>Tech Response Code</t>
  </si>
  <si>
    <t>Tech Response</t>
  </si>
  <si>
    <t>Tech Response Code Definition</t>
  </si>
  <si>
    <t>App Response Code Definition</t>
  </si>
  <si>
    <t>Yes</t>
  </si>
  <si>
    <t>Customization</t>
  </si>
  <si>
    <t>No</t>
  </si>
  <si>
    <t>Configuration</t>
  </si>
  <si>
    <t>Y</t>
  </si>
  <si>
    <t>G</t>
  </si>
  <si>
    <t>N</t>
  </si>
  <si>
    <t>&lt;select&gt;</t>
  </si>
  <si>
    <t>Legend:</t>
  </si>
  <si>
    <t>light-blue</t>
  </si>
  <si>
    <t>medium-blue</t>
  </si>
  <si>
    <t>blue</t>
  </si>
  <si>
    <t>light-grey</t>
  </si>
  <si>
    <t>grey</t>
  </si>
  <si>
    <t>dark-grey</t>
  </si>
  <si>
    <t>Cells which do not require data entry are marked in dark-grey or black.</t>
  </si>
  <si>
    <t>black</t>
  </si>
  <si>
    <t>light-green</t>
  </si>
  <si>
    <t>Cells requiring Vendor data entry are marked in light-green highlight to clearly indicate which cells are available for data entry.</t>
  </si>
  <si>
    <t>pattern-green</t>
  </si>
  <si>
    <r>
      <rPr>
        <i/>
        <sz val="10"/>
        <rFont val="Arial"/>
        <family val="2"/>
      </rPr>
      <t>Optional</t>
    </r>
    <r>
      <rPr>
        <sz val="10"/>
        <rFont val="Arial"/>
        <family val="2"/>
      </rPr>
      <t xml:space="preserve"> cells for Vendor data entry are marked in pattern-green to assist with calculations (are encouraged).</t>
    </r>
  </si>
  <si>
    <r>
      <t xml:space="preserve">Cells that contain titles and formulas are marked in light-blue, medium-blue, blue, light-grey, grey and dark-grey is not indended for data entry.
</t>
    </r>
    <r>
      <rPr>
        <b/>
        <u/>
        <sz val="9"/>
        <color rgb="FFFF0000"/>
        <rFont val="Arial"/>
        <family val="2"/>
      </rPr>
      <t>*Please Note:</t>
    </r>
    <r>
      <rPr>
        <sz val="9"/>
        <color rgb="FFFF0000"/>
        <rFont val="Arial"/>
        <family val="2"/>
      </rPr>
      <t xml:space="preserve">
a) It is the Vendor's responsibility to ensure the integrity of the Workbook formulas and links.</t>
    </r>
  </si>
  <si>
    <t>Configuration Modification</t>
  </si>
  <si>
    <t>P3P</t>
  </si>
  <si>
    <t>Requirement will be fully met without configuration or customization.</t>
  </si>
  <si>
    <t>P</t>
  </si>
  <si>
    <t>Partial</t>
  </si>
  <si>
    <t>Requirement will be Partially met without configuration or customization.</t>
  </si>
  <si>
    <t>Requirement or service will not be met by Vendor.</t>
  </si>
  <si>
    <t>Vendor Response Codes for Application Requirements</t>
  </si>
  <si>
    <t>Vendor Response Codes for Technical Requirements</t>
  </si>
  <si>
    <t>JBE</t>
  </si>
  <si>
    <t>Judicial Branch Entity</t>
  </si>
  <si>
    <t>Organization Term</t>
  </si>
  <si>
    <t>Name of JCC Facilities Services' facilities management system.</t>
  </si>
  <si>
    <t>Hosting Requirements (SaaS, IaaS, etc.)</t>
  </si>
  <si>
    <t>CAFM 2.0 - IWMS Functional Domains</t>
  </si>
  <si>
    <t>Application Technical Requirements</t>
  </si>
  <si>
    <t>Last Modified: 03/15/2019 (T.R)</t>
  </si>
  <si>
    <t xml:space="preserve">Yes
</t>
  </si>
  <si>
    <t>Vendor Response Code &amp; Comment column Entries Required</t>
  </si>
  <si>
    <t>Vendor Response Comment column Entries Required</t>
  </si>
  <si>
    <t>Vendor Explanation Required</t>
  </si>
  <si>
    <t>{optional}</t>
  </si>
  <si>
    <t>SP version 4.11</t>
  </si>
  <si>
    <t>1. The vendor will provide a ticketing system with the ability to enter, manage and retain support ticket within the solution (e.g. IWMS) for ongoing maintenance and operation support.  2. The vendor will provide the ability to accept support/incident tickets originating from an external ticketing system to the solution ticketing system.</t>
  </si>
  <si>
    <t>JCC Facilities Services : CAFM 2.0 Requirements - APPENDIX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</si>
</sst>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48" x14ac:knownFonts="1">
    <font>
      <sz val="10"/>
      <color theme="1"/>
      <name val="Calibri"/>
      <family val="2"/>
      <scheme val="minor"/>
    </font>
    <font>
      <sz val="11"/>
      <color theme="1"/>
      <name val="Calibri"/>
      <family val="2"/>
      <scheme val="minor"/>
    </font>
    <font>
      <sz val="11"/>
      <color theme="1"/>
      <name val="Calibri"/>
      <family val="2"/>
      <scheme val="minor"/>
    </font>
    <font>
      <b/>
      <sz val="10"/>
      <color theme="1"/>
      <name val="Calibri"/>
      <family val="2"/>
      <scheme val="minor"/>
    </font>
    <font>
      <u/>
      <sz val="14"/>
      <color theme="1"/>
      <name val="Arial Black"/>
      <family val="2"/>
    </font>
    <font>
      <sz val="13"/>
      <color theme="1"/>
      <name val="Arial Black"/>
      <family val="2"/>
    </font>
    <font>
      <sz val="12"/>
      <color theme="1"/>
      <name val="Arial Black"/>
      <family val="1"/>
    </font>
    <font>
      <sz val="12"/>
      <color theme="1"/>
      <name val="Times New Roman"/>
      <family val="1"/>
    </font>
    <font>
      <b/>
      <sz val="10"/>
      <color theme="1"/>
      <name val="Times New Roman"/>
      <family val="1"/>
    </font>
    <font>
      <sz val="9"/>
      <name val="Arial"/>
      <family val="2"/>
    </font>
    <font>
      <b/>
      <sz val="9"/>
      <color theme="1"/>
      <name val="Arial"/>
      <family val="2"/>
    </font>
    <font>
      <b/>
      <sz val="11"/>
      <color theme="1"/>
      <name val="Calibri"/>
      <family val="2"/>
      <scheme val="minor"/>
    </font>
    <font>
      <sz val="9"/>
      <color theme="1"/>
      <name val="Calibri"/>
      <family val="2"/>
      <scheme val="minor"/>
    </font>
    <font>
      <sz val="10"/>
      <name val="Calibri"/>
      <family val="2"/>
      <scheme val="minor"/>
    </font>
    <font>
      <sz val="9"/>
      <name val="Calibri"/>
      <family val="2"/>
      <scheme val="minor"/>
    </font>
    <font>
      <b/>
      <sz val="11"/>
      <name val="Calibri"/>
      <family val="2"/>
      <scheme val="minor"/>
    </font>
    <font>
      <sz val="11"/>
      <name val="Calibri"/>
      <family val="2"/>
      <scheme val="minor"/>
    </font>
    <font>
      <sz val="10"/>
      <color indexed="8"/>
      <name val="Calibri"/>
      <family val="2"/>
      <scheme val="minor"/>
    </font>
    <font>
      <b/>
      <sz val="12"/>
      <color theme="1"/>
      <name val="Calibri"/>
      <family val="2"/>
      <scheme val="minor"/>
    </font>
    <font>
      <sz val="12"/>
      <color theme="1"/>
      <name val="Calibri"/>
      <family val="2"/>
      <scheme val="minor"/>
    </font>
    <font>
      <b/>
      <sz val="10"/>
      <name val="Calibri"/>
      <family val="2"/>
      <scheme val="minor"/>
    </font>
    <font>
      <b/>
      <sz val="9"/>
      <color theme="1"/>
      <name val="Calibri"/>
      <family val="2"/>
      <scheme val="minor"/>
    </font>
    <font>
      <sz val="11"/>
      <color theme="1"/>
      <name val="Arial Black"/>
      <family val="1"/>
    </font>
    <font>
      <sz val="10"/>
      <color rgb="FF000000"/>
      <name val="Calibri"/>
      <family val="2"/>
      <scheme val="minor"/>
    </font>
    <font>
      <b/>
      <sz val="11"/>
      <color theme="1"/>
      <name val="Arial"/>
      <family val="2"/>
    </font>
    <font>
      <sz val="11"/>
      <name val="Arial"/>
      <family val="2"/>
    </font>
    <font>
      <b/>
      <sz val="10"/>
      <name val="Arial"/>
      <family val="2"/>
    </font>
    <font>
      <sz val="14"/>
      <color theme="1"/>
      <name val="Calibri"/>
      <family val="2"/>
      <scheme val="minor"/>
    </font>
    <font>
      <b/>
      <u/>
      <sz val="12"/>
      <color theme="1"/>
      <name val="Calibri"/>
      <family val="2"/>
      <scheme val="minor"/>
    </font>
    <font>
      <b/>
      <sz val="10"/>
      <color theme="1"/>
      <name val="Arial Black"/>
      <family val="2"/>
    </font>
    <font>
      <b/>
      <sz val="10"/>
      <color rgb="FFFF0000"/>
      <name val="Calibri"/>
      <family val="2"/>
      <scheme val="minor"/>
    </font>
    <font>
      <sz val="10"/>
      <color theme="1"/>
      <name val="Arial Black"/>
      <family val="1"/>
    </font>
    <font>
      <b/>
      <sz val="22"/>
      <color theme="1"/>
      <name val="Calibri"/>
      <family val="2"/>
      <scheme val="minor"/>
    </font>
    <font>
      <sz val="10"/>
      <color theme="1"/>
      <name val="Arial"/>
      <family val="2"/>
    </font>
    <font>
      <sz val="8"/>
      <color theme="1"/>
      <name val="Arial"/>
      <family val="2"/>
    </font>
    <font>
      <i/>
      <sz val="8"/>
      <color theme="1"/>
      <name val="Arial"/>
      <family val="2"/>
    </font>
    <font>
      <sz val="10"/>
      <color theme="1"/>
      <name val="Calibri"/>
      <family val="2"/>
      <scheme val="minor"/>
    </font>
    <font>
      <b/>
      <i/>
      <sz val="11"/>
      <name val="Arial"/>
      <family val="2"/>
    </font>
    <font>
      <b/>
      <i/>
      <sz val="12"/>
      <name val="Arial"/>
      <family val="2"/>
    </font>
    <font>
      <sz val="8"/>
      <name val="Arial"/>
      <family val="2"/>
    </font>
    <font>
      <sz val="10"/>
      <name val="Arial"/>
      <family val="2"/>
    </font>
    <font>
      <b/>
      <u/>
      <sz val="9"/>
      <color rgb="FFFF0000"/>
      <name val="Arial"/>
      <family val="2"/>
    </font>
    <font>
      <sz val="9"/>
      <color rgb="FFFF0000"/>
      <name val="Arial"/>
      <family val="2"/>
    </font>
    <font>
      <i/>
      <sz val="10"/>
      <name val="Arial"/>
      <family val="2"/>
    </font>
    <font>
      <b/>
      <sz val="10"/>
      <color theme="0"/>
      <name val="Arial"/>
      <family val="2"/>
    </font>
    <font>
      <b/>
      <sz val="10"/>
      <color theme="1"/>
      <name val="Calibri"/>
      <family val="2"/>
    </font>
    <font>
      <b/>
      <sz val="12"/>
      <name val="Calibri"/>
      <family val="2"/>
    </font>
    <font>
      <b/>
      <sz val="10"/>
      <name val="Calibri"/>
      <family val="2"/>
    </font>
  </fonts>
  <fills count="22">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bgColor indexed="64"/>
      </patternFill>
    </fill>
    <fill>
      <patternFill patternType="solid">
        <fgColor rgb="FFFFC000"/>
        <bgColor indexed="64"/>
      </patternFill>
    </fill>
    <fill>
      <patternFill patternType="solid">
        <fgColor rgb="FFFFFFCC"/>
        <bgColor indexed="64"/>
      </patternFill>
    </fill>
    <fill>
      <patternFill patternType="solid">
        <fgColor rgb="FFCCECFF"/>
        <bgColor indexed="64"/>
      </patternFill>
    </fill>
    <fill>
      <patternFill patternType="solid">
        <fgColor rgb="FF66CCFF"/>
        <bgColor indexed="64"/>
      </patternFill>
    </fill>
    <fill>
      <patternFill patternType="solid">
        <fgColor indexed="22"/>
        <bgColor indexed="64"/>
      </patternFill>
    </fill>
    <fill>
      <patternFill patternType="solid">
        <fgColor indexed="8"/>
        <bgColor indexed="64"/>
      </patternFill>
    </fill>
    <fill>
      <patternFill patternType="solid">
        <fgColor indexed="42"/>
        <bgColor indexed="64"/>
      </patternFill>
    </fill>
    <fill>
      <patternFill patternType="lightGray">
        <bgColor indexed="42"/>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43" fontId="36" fillId="0" borderId="0" applyFont="0" applyFill="0" applyBorder="0" applyAlignment="0" applyProtection="0"/>
    <xf numFmtId="44" fontId="36" fillId="0" borderId="0" applyFont="0" applyFill="0" applyBorder="0" applyAlignment="0" applyProtection="0"/>
  </cellStyleXfs>
  <cellXfs count="221">
    <xf numFmtId="0" fontId="0" fillId="0" borderId="0" xfId="0"/>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49" fontId="0" fillId="0" borderId="1" xfId="0" applyNumberFormat="1" applyFont="1" applyBorder="1" applyAlignment="1">
      <alignment vertical="top" wrapText="1"/>
    </xf>
    <xf numFmtId="0" fontId="0" fillId="0" borderId="1" xfId="0" applyBorder="1" applyAlignment="1">
      <alignment vertical="top" wrapText="1"/>
    </xf>
    <xf numFmtId="0" fontId="0" fillId="0" borderId="0" xfId="0" applyNumberFormat="1" applyFont="1" applyAlignment="1">
      <alignment vertical="top"/>
    </xf>
    <xf numFmtId="0" fontId="0" fillId="0" borderId="0" xfId="0" applyNumberFormat="1" applyAlignment="1">
      <alignment vertical="top"/>
    </xf>
    <xf numFmtId="1" fontId="0" fillId="0" borderId="0" xfId="0" applyNumberFormat="1" applyAlignment="1">
      <alignment horizontal="center" vertical="top"/>
    </xf>
    <xf numFmtId="1" fontId="0" fillId="0" borderId="1" xfId="0" applyNumberFormat="1" applyFont="1" applyBorder="1" applyAlignment="1">
      <alignment horizontal="center" vertical="top"/>
    </xf>
    <xf numFmtId="0" fontId="0" fillId="0" borderId="1" xfId="0" applyNumberFormat="1" applyFont="1" applyBorder="1" applyAlignment="1">
      <alignment vertical="top"/>
    </xf>
    <xf numFmtId="0" fontId="0" fillId="0" borderId="1" xfId="0" applyBorder="1" applyAlignment="1">
      <alignment vertical="top"/>
    </xf>
    <xf numFmtId="0" fontId="4" fillId="0" borderId="0" xfId="0" applyFont="1" applyAlignment="1">
      <alignment vertical="top"/>
    </xf>
    <xf numFmtId="0" fontId="5" fillId="0" borderId="0" xfId="0" applyFont="1" applyAlignment="1">
      <alignment horizontal="left" vertical="top"/>
    </xf>
    <xf numFmtId="0" fontId="6" fillId="0" borderId="0" xfId="0" applyFont="1" applyAlignment="1">
      <alignment vertical="top"/>
    </xf>
    <xf numFmtId="0" fontId="7" fillId="0" borderId="0" xfId="0" applyFont="1" applyBorder="1" applyAlignment="1">
      <alignment vertical="top" wrapText="1"/>
    </xf>
    <xf numFmtId="0" fontId="7" fillId="0" borderId="0" xfId="0" applyFont="1" applyAlignment="1">
      <alignment vertical="top"/>
    </xf>
    <xf numFmtId="0" fontId="0" fillId="0" borderId="0" xfId="0" applyFont="1" applyAlignment="1">
      <alignment vertical="top" wrapText="1"/>
    </xf>
    <xf numFmtId="0" fontId="9" fillId="0" borderId="1" xfId="0" applyFont="1" applyFill="1" applyBorder="1" applyAlignment="1">
      <alignment vertical="top" wrapText="1"/>
    </xf>
    <xf numFmtId="0" fontId="9" fillId="0" borderId="1" xfId="0" applyFont="1" applyFill="1" applyBorder="1" applyAlignment="1">
      <alignment horizontal="left" vertical="top" wrapText="1"/>
    </xf>
    <xf numFmtId="0" fontId="12" fillId="9" borderId="1" xfId="0" applyFont="1" applyFill="1" applyBorder="1" applyAlignment="1">
      <alignment vertical="top"/>
    </xf>
    <xf numFmtId="0" fontId="7" fillId="0" borderId="0" xfId="0" applyFont="1" applyBorder="1" applyAlignment="1">
      <alignment horizontal="center" vertical="top" wrapText="1"/>
    </xf>
    <xf numFmtId="0" fontId="12" fillId="11" borderId="1" xfId="0" applyFont="1" applyFill="1" applyBorder="1" applyAlignment="1">
      <alignment vertical="top"/>
    </xf>
    <xf numFmtId="0" fontId="0" fillId="5" borderId="1" xfId="0" applyFill="1" applyBorder="1" applyAlignment="1">
      <alignment vertical="top"/>
    </xf>
    <xf numFmtId="0" fontId="0" fillId="0" borderId="0" xfId="0" applyAlignment="1"/>
    <xf numFmtId="0" fontId="0" fillId="0" borderId="1" xfId="0" applyFill="1" applyBorder="1" applyAlignment="1">
      <alignment vertical="top"/>
    </xf>
    <xf numFmtId="0" fontId="12" fillId="0" borderId="1" xfId="0" applyFont="1" applyFill="1" applyBorder="1" applyAlignment="1">
      <alignment vertical="top"/>
    </xf>
    <xf numFmtId="0" fontId="12" fillId="0" borderId="0" xfId="0" applyFont="1" applyFill="1" applyAlignment="1">
      <alignment vertical="top"/>
    </xf>
    <xf numFmtId="49" fontId="13" fillId="0" borderId="1" xfId="0" applyNumberFormat="1" applyFont="1" applyBorder="1" applyAlignment="1">
      <alignment vertical="top" wrapText="1"/>
    </xf>
    <xf numFmtId="1" fontId="13" fillId="0" borderId="1" xfId="0" applyNumberFormat="1" applyFont="1" applyBorder="1" applyAlignment="1">
      <alignment horizontal="center" vertical="top"/>
    </xf>
    <xf numFmtId="0" fontId="13" fillId="0" borderId="1" xfId="0" applyNumberFormat="1"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4" fillId="0" borderId="1" xfId="0" applyFont="1" applyFill="1" applyBorder="1" applyAlignment="1">
      <alignment vertical="top"/>
    </xf>
    <xf numFmtId="0" fontId="13" fillId="0" borderId="0" xfId="0" applyFont="1" applyFill="1" applyAlignment="1">
      <alignment vertical="top"/>
    </xf>
    <xf numFmtId="0" fontId="13" fillId="0" borderId="1" xfId="0" applyFont="1" applyFill="1" applyBorder="1" applyAlignment="1">
      <alignment vertical="top"/>
    </xf>
    <xf numFmtId="0" fontId="0" fillId="0" borderId="1" xfId="0" applyFont="1" applyBorder="1" applyAlignment="1">
      <alignment vertical="top"/>
    </xf>
    <xf numFmtId="0" fontId="0" fillId="0" borderId="1" xfId="0" applyFont="1" applyBorder="1" applyAlignment="1">
      <alignment vertical="top" wrapText="1"/>
    </xf>
    <xf numFmtId="0" fontId="19" fillId="0" borderId="1" xfId="0" applyFont="1" applyBorder="1" applyAlignment="1">
      <alignment vertical="top" wrapText="1"/>
    </xf>
    <xf numFmtId="0" fontId="12" fillId="0" borderId="0" xfId="0" applyNumberFormat="1" applyFont="1" applyAlignment="1">
      <alignment vertical="top"/>
    </xf>
    <xf numFmtId="0" fontId="12" fillId="0" borderId="0" xfId="0" applyNumberFormat="1" applyFont="1" applyAlignment="1">
      <alignment horizontal="center" vertical="top"/>
    </xf>
    <xf numFmtId="0" fontId="12" fillId="0" borderId="1" xfId="0" applyNumberFormat="1" applyFont="1" applyBorder="1" applyAlignment="1">
      <alignment vertical="top"/>
    </xf>
    <xf numFmtId="0" fontId="16" fillId="0" borderId="0" xfId="0" applyNumberFormat="1" applyFont="1" applyAlignment="1">
      <alignment vertical="top"/>
    </xf>
    <xf numFmtId="0" fontId="2" fillId="0" borderId="0" xfId="0" applyNumberFormat="1" applyFont="1" applyAlignment="1">
      <alignment vertical="top"/>
    </xf>
    <xf numFmtId="0" fontId="14" fillId="0" borderId="0" xfId="0" applyNumberFormat="1" applyFont="1" applyAlignment="1">
      <alignment horizontal="center" vertical="top"/>
    </xf>
    <xf numFmtId="0" fontId="14" fillId="0" borderId="1" xfId="0" applyNumberFormat="1" applyFont="1" applyBorder="1" applyAlignment="1">
      <alignment vertical="top"/>
    </xf>
    <xf numFmtId="0" fontId="21" fillId="7" borderId="1" xfId="0" applyNumberFormat="1" applyFont="1" applyFill="1" applyBorder="1" applyAlignment="1">
      <alignment horizontal="center" vertical="top"/>
    </xf>
    <xf numFmtId="0" fontId="12" fillId="0" borderId="6" xfId="0" applyNumberFormat="1" applyFont="1" applyBorder="1" applyAlignment="1">
      <alignment vertical="top"/>
    </xf>
    <xf numFmtId="0" fontId="0" fillId="0" borderId="6" xfId="0" applyNumberFormat="1" applyFont="1" applyBorder="1" applyAlignment="1">
      <alignment vertical="top"/>
    </xf>
    <xf numFmtId="0" fontId="12" fillId="2" borderId="1" xfId="0" applyNumberFormat="1" applyFont="1" applyFill="1" applyBorder="1" applyAlignment="1">
      <alignment horizontal="center" vertical="top"/>
    </xf>
    <xf numFmtId="0" fontId="21" fillId="2" borderId="1" xfId="0" applyNumberFormat="1" applyFont="1" applyFill="1" applyBorder="1" applyAlignment="1">
      <alignment horizontal="center" vertical="top"/>
    </xf>
    <xf numFmtId="0" fontId="11" fillId="0" borderId="6" xfId="0" applyNumberFormat="1" applyFont="1" applyBorder="1" applyAlignment="1">
      <alignment vertical="top"/>
    </xf>
    <xf numFmtId="0" fontId="11" fillId="0" borderId="1" xfId="0" applyNumberFormat="1" applyFont="1" applyBorder="1" applyAlignment="1">
      <alignment vertical="top"/>
    </xf>
    <xf numFmtId="0" fontId="15" fillId="0" borderId="1" xfId="0" applyNumberFormat="1" applyFont="1" applyBorder="1" applyAlignment="1">
      <alignment vertical="top"/>
    </xf>
    <xf numFmtId="0" fontId="11" fillId="0" borderId="0" xfId="0" applyNumberFormat="1" applyFont="1" applyAlignment="1">
      <alignment vertical="top"/>
    </xf>
    <xf numFmtId="0" fontId="3" fillId="0" borderId="6" xfId="0" applyNumberFormat="1" applyFont="1" applyBorder="1" applyAlignment="1">
      <alignment vertical="top"/>
    </xf>
    <xf numFmtId="0" fontId="3" fillId="0" borderId="1" xfId="0" applyNumberFormat="1" applyFont="1" applyBorder="1" applyAlignment="1">
      <alignment vertical="top"/>
    </xf>
    <xf numFmtId="0" fontId="20" fillId="0" borderId="1" xfId="0" applyNumberFormat="1" applyFont="1" applyBorder="1" applyAlignment="1">
      <alignment vertical="top"/>
    </xf>
    <xf numFmtId="0" fontId="3" fillId="0" borderId="0" xfId="0" applyNumberFormat="1" applyFont="1" applyAlignment="1">
      <alignment vertical="top"/>
    </xf>
    <xf numFmtId="0" fontId="11" fillId="2" borderId="1" xfId="0" applyFont="1" applyFill="1" applyBorder="1" applyAlignment="1">
      <alignment vertical="top"/>
    </xf>
    <xf numFmtId="0" fontId="12" fillId="0" borderId="0" xfId="0" applyFont="1" applyAlignment="1">
      <alignment vertical="top" wrapText="1"/>
    </xf>
    <xf numFmtId="0" fontId="0" fillId="0" borderId="1" xfId="0" applyFill="1" applyBorder="1" applyAlignment="1">
      <alignment vertical="top" wrapText="1"/>
    </xf>
    <xf numFmtId="49" fontId="13" fillId="0" borderId="1" xfId="0" applyNumberFormat="1" applyFont="1" applyFill="1" applyBorder="1" applyAlignment="1">
      <alignment vertical="top" wrapText="1"/>
    </xf>
    <xf numFmtId="1" fontId="13" fillId="0" borderId="1" xfId="0" applyNumberFormat="1" applyFont="1" applyFill="1" applyBorder="1" applyAlignment="1">
      <alignment horizontal="center" vertical="top"/>
    </xf>
    <xf numFmtId="0" fontId="8" fillId="0" borderId="0" xfId="0" applyFont="1" applyFill="1" applyBorder="1" applyAlignment="1">
      <alignment vertical="top" wrapText="1"/>
    </xf>
    <xf numFmtId="0" fontId="0" fillId="0" borderId="0" xfId="0" applyFill="1" applyBorder="1" applyAlignment="1">
      <alignment vertical="top"/>
    </xf>
    <xf numFmtId="0" fontId="0" fillId="0" borderId="0" xfId="0" applyFill="1" applyBorder="1" applyAlignment="1">
      <alignment vertical="top" wrapText="1"/>
    </xf>
    <xf numFmtId="0" fontId="3" fillId="0" borderId="1" xfId="0" applyNumberFormat="1" applyFont="1" applyFill="1" applyBorder="1" applyAlignment="1">
      <alignment horizontal="center" vertical="top" wrapText="1"/>
    </xf>
    <xf numFmtId="0" fontId="0" fillId="0" borderId="0" xfId="0" applyFill="1" applyAlignment="1">
      <alignment vertical="top" wrapText="1"/>
    </xf>
    <xf numFmtId="0" fontId="0" fillId="0" borderId="0" xfId="0" applyFont="1" applyAlignment="1">
      <alignment vertical="top"/>
    </xf>
    <xf numFmtId="10" fontId="0" fillId="0" borderId="0" xfId="0" applyNumberFormat="1" applyFont="1" applyAlignment="1">
      <alignment vertical="top"/>
    </xf>
    <xf numFmtId="10" fontId="0" fillId="0" borderId="1" xfId="0" applyNumberFormat="1" applyFont="1" applyFill="1" applyBorder="1" applyAlignment="1">
      <alignment horizontal="center" vertical="top" wrapText="1"/>
    </xf>
    <xf numFmtId="0" fontId="0" fillId="0" borderId="1" xfId="0" applyFont="1" applyFill="1" applyBorder="1" applyAlignment="1">
      <alignment vertical="top" wrapText="1"/>
    </xf>
    <xf numFmtId="49" fontId="20" fillId="0" borderId="1" xfId="0" applyNumberFormat="1" applyFont="1" applyBorder="1" applyAlignment="1">
      <alignment vertical="top" wrapText="1"/>
    </xf>
    <xf numFmtId="1" fontId="0" fillId="0" borderId="1" xfId="0" applyNumberFormat="1" applyFont="1" applyFill="1" applyBorder="1" applyAlignment="1">
      <alignment horizontal="center" vertical="top"/>
    </xf>
    <xf numFmtId="0" fontId="0" fillId="0" borderId="1" xfId="0" applyNumberFormat="1" applyFont="1" applyFill="1" applyBorder="1" applyAlignment="1">
      <alignment vertical="top"/>
    </xf>
    <xf numFmtId="1" fontId="0" fillId="0" borderId="1" xfId="0" applyNumberFormat="1" applyFill="1" applyBorder="1" applyAlignment="1">
      <alignment horizontal="center" vertical="top"/>
    </xf>
    <xf numFmtId="0" fontId="21" fillId="2" borderId="1" xfId="0" applyNumberFormat="1" applyFont="1" applyFill="1" applyBorder="1" applyAlignment="1">
      <alignment vertical="top"/>
    </xf>
    <xf numFmtId="0" fontId="9" fillId="0"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25" fillId="0" borderId="1" xfId="0" applyFont="1" applyFill="1" applyBorder="1" applyAlignment="1">
      <alignment vertical="top" wrapText="1"/>
    </xf>
    <xf numFmtId="0" fontId="25" fillId="0" borderId="1" xfId="0" applyFont="1" applyFill="1" applyBorder="1" applyAlignment="1">
      <alignment horizontal="left" vertical="top" wrapText="1"/>
    </xf>
    <xf numFmtId="0" fontId="1" fillId="0" borderId="1" xfId="0" applyFont="1" applyBorder="1" applyAlignment="1">
      <alignment vertical="top" wrapText="1"/>
    </xf>
    <xf numFmtId="0" fontId="1" fillId="0" borderId="0" xfId="0" applyFont="1" applyAlignment="1">
      <alignment vertical="top" wrapText="1"/>
    </xf>
    <xf numFmtId="0" fontId="24" fillId="0" borderId="1" xfId="0" applyFont="1" applyFill="1" applyBorder="1" applyAlignment="1">
      <alignment horizontal="left" vertical="top"/>
    </xf>
    <xf numFmtId="0" fontId="24" fillId="0" borderId="1" xfId="0" applyFont="1" applyFill="1" applyBorder="1" applyAlignment="1">
      <alignment vertical="top"/>
    </xf>
    <xf numFmtId="0" fontId="1" fillId="0" borderId="0" xfId="0" applyFont="1" applyAlignment="1">
      <alignment vertical="top"/>
    </xf>
    <xf numFmtId="0" fontId="26" fillId="12" borderId="1" xfId="0" applyFont="1" applyFill="1" applyBorder="1" applyAlignment="1">
      <alignment horizontal="center" vertical="top" wrapText="1"/>
    </xf>
    <xf numFmtId="0" fontId="26" fillId="12" borderId="1" xfId="0" applyFont="1" applyFill="1" applyBorder="1" applyAlignment="1">
      <alignment horizontal="left" vertical="top"/>
    </xf>
    <xf numFmtId="0" fontId="26" fillId="12" borderId="1" xfId="0" applyFont="1" applyFill="1" applyBorder="1" applyAlignment="1">
      <alignment horizontal="left" vertical="top" wrapText="1"/>
    </xf>
    <xf numFmtId="0" fontId="27" fillId="0" borderId="0" xfId="0" applyFont="1" applyBorder="1" applyAlignment="1">
      <alignment vertical="top" wrapText="1"/>
    </xf>
    <xf numFmtId="0" fontId="19" fillId="0" borderId="0" xfId="0" applyFont="1" applyBorder="1" applyAlignment="1">
      <alignment vertical="top" wrapText="1"/>
    </xf>
    <xf numFmtId="0" fontId="19" fillId="0" borderId="12" xfId="0" applyFont="1" applyBorder="1" applyAlignment="1">
      <alignment vertical="top" wrapText="1"/>
    </xf>
    <xf numFmtId="0" fontId="19" fillId="0" borderId="6" xfId="0" applyFont="1" applyBorder="1" applyAlignment="1">
      <alignment vertical="top" wrapText="1"/>
    </xf>
    <xf numFmtId="0" fontId="19" fillId="0" borderId="13" xfId="0" applyFont="1" applyBorder="1" applyAlignment="1">
      <alignment vertical="top" wrapText="1"/>
    </xf>
    <xf numFmtId="0" fontId="19" fillId="0" borderId="7" xfId="0" applyFont="1" applyBorder="1" applyAlignment="1">
      <alignment vertical="top" wrapText="1"/>
    </xf>
    <xf numFmtId="0" fontId="19" fillId="0" borderId="8" xfId="0" applyFont="1" applyBorder="1" applyAlignment="1">
      <alignment vertical="top" wrapText="1"/>
    </xf>
    <xf numFmtId="0" fontId="19" fillId="0" borderId="9" xfId="0" applyFont="1" applyBorder="1" applyAlignment="1">
      <alignment vertical="top" wrapText="1"/>
    </xf>
    <xf numFmtId="0" fontId="19" fillId="0" borderId="10" xfId="0" applyFont="1" applyBorder="1" applyAlignment="1">
      <alignment vertical="top" wrapText="1"/>
    </xf>
    <xf numFmtId="0" fontId="19" fillId="0" borderId="11" xfId="0" applyFont="1" applyBorder="1" applyAlignment="1">
      <alignment vertical="top" wrapText="1"/>
    </xf>
    <xf numFmtId="0" fontId="19" fillId="0" borderId="4" xfId="0" applyFont="1" applyBorder="1" applyAlignment="1">
      <alignment horizontal="center" vertical="top" wrapText="1"/>
    </xf>
    <xf numFmtId="0" fontId="19" fillId="0" borderId="5" xfId="0" applyFont="1" applyBorder="1" applyAlignment="1">
      <alignment vertical="top" wrapText="1"/>
    </xf>
    <xf numFmtId="0" fontId="19" fillId="0" borderId="1" xfId="0" applyFont="1" applyBorder="1" applyAlignment="1">
      <alignment horizontal="center" vertical="top" wrapText="1"/>
    </xf>
    <xf numFmtId="0" fontId="18" fillId="7" borderId="4" xfId="0" applyFont="1" applyFill="1" applyBorder="1" applyAlignment="1">
      <alignment vertical="top" wrapText="1"/>
    </xf>
    <xf numFmtId="0" fontId="19" fillId="0" borderId="4" xfId="0" applyFont="1" applyBorder="1" applyAlignment="1">
      <alignment vertical="top" wrapText="1"/>
    </xf>
    <xf numFmtId="0" fontId="29" fillId="4" borderId="14" xfId="0" applyFont="1" applyFill="1" applyBorder="1" applyAlignment="1">
      <alignment vertical="top" wrapText="1"/>
    </xf>
    <xf numFmtId="0" fontId="29" fillId="4" borderId="15" xfId="0" applyFont="1" applyFill="1" applyBorder="1" applyAlignment="1">
      <alignment vertical="top" wrapText="1"/>
    </xf>
    <xf numFmtId="0" fontId="29" fillId="4" borderId="16" xfId="0" applyFont="1" applyFill="1" applyBorder="1" applyAlignment="1">
      <alignment vertical="top" wrapText="1"/>
    </xf>
    <xf numFmtId="0" fontId="29" fillId="4" borderId="2" xfId="0" applyFont="1" applyFill="1" applyBorder="1" applyAlignment="1">
      <alignment vertical="top" wrapText="1"/>
    </xf>
    <xf numFmtId="0" fontId="29" fillId="4" borderId="3" xfId="0" applyFont="1" applyFill="1" applyBorder="1" applyAlignment="1">
      <alignment vertical="top" wrapText="1"/>
    </xf>
    <xf numFmtId="0" fontId="29" fillId="4" borderId="1" xfId="0" applyFont="1" applyFill="1" applyBorder="1" applyAlignment="1">
      <alignment horizontal="center" vertical="top" wrapText="1"/>
    </xf>
    <xf numFmtId="0" fontId="29" fillId="4" borderId="1" xfId="0" applyFont="1" applyFill="1" applyBorder="1" applyAlignment="1">
      <alignment vertical="top" wrapText="1"/>
    </xf>
    <xf numFmtId="0" fontId="29" fillId="10" borderId="1" xfId="0" applyFont="1" applyFill="1" applyBorder="1" applyAlignment="1">
      <alignment vertical="top" wrapText="1"/>
    </xf>
    <xf numFmtId="0" fontId="29" fillId="8" borderId="2" xfId="0" applyFont="1" applyFill="1" applyBorder="1" applyAlignment="1">
      <alignment vertical="top" wrapText="1"/>
    </xf>
    <xf numFmtId="0" fontId="29" fillId="8" borderId="18" xfId="0" applyFont="1" applyFill="1" applyBorder="1" applyAlignment="1">
      <alignment vertical="top" wrapText="1"/>
    </xf>
    <xf numFmtId="0" fontId="0" fillId="7" borderId="17" xfId="0" applyFont="1" applyFill="1" applyBorder="1" applyAlignment="1">
      <alignment vertical="top" wrapText="1"/>
    </xf>
    <xf numFmtId="0" fontId="0" fillId="0" borderId="17" xfId="0" applyFont="1" applyBorder="1" applyAlignment="1">
      <alignment vertical="top" wrapText="1"/>
    </xf>
    <xf numFmtId="0" fontId="0" fillId="0" borderId="17" xfId="0" applyFont="1" applyBorder="1" applyAlignment="1">
      <alignment vertical="top"/>
    </xf>
    <xf numFmtId="0" fontId="29" fillId="8" borderId="19" xfId="0" applyFont="1" applyFill="1" applyBorder="1" applyAlignment="1">
      <alignment vertical="top" wrapText="1"/>
    </xf>
    <xf numFmtId="0" fontId="19" fillId="7" borderId="20" xfId="0" applyFont="1" applyFill="1" applyBorder="1" applyAlignment="1">
      <alignment vertical="top" wrapText="1"/>
    </xf>
    <xf numFmtId="0" fontId="19" fillId="0" borderId="20" xfId="0" applyFont="1" applyBorder="1" applyAlignment="1">
      <alignment vertical="top" wrapText="1"/>
    </xf>
    <xf numFmtId="0" fontId="19" fillId="0" borderId="21" xfId="0" applyFont="1" applyBorder="1" applyAlignment="1">
      <alignment vertical="top" wrapText="1"/>
    </xf>
    <xf numFmtId="49" fontId="0" fillId="0" borderId="1" xfId="0" applyNumberFormat="1" applyFont="1" applyFill="1" applyBorder="1" applyAlignment="1">
      <alignment vertical="top" wrapText="1"/>
    </xf>
    <xf numFmtId="49" fontId="0" fillId="0" borderId="1" xfId="0" applyNumberFormat="1" applyFont="1" applyFill="1" applyBorder="1" applyAlignment="1">
      <alignment vertical="top"/>
    </xf>
    <xf numFmtId="49" fontId="0" fillId="0" borderId="1" xfId="0" applyNumberFormat="1" applyFont="1" applyFill="1" applyBorder="1" applyAlignment="1">
      <alignment horizontal="center" vertical="top"/>
    </xf>
    <xf numFmtId="0" fontId="12" fillId="0" borderId="1" xfId="0" applyFont="1" applyFill="1" applyBorder="1" applyAlignment="1">
      <alignment vertical="top" wrapText="1"/>
    </xf>
    <xf numFmtId="0" fontId="23" fillId="0" borderId="1" xfId="0" applyFont="1" applyFill="1" applyBorder="1" applyAlignment="1">
      <alignment vertical="top" wrapText="1"/>
    </xf>
    <xf numFmtId="49" fontId="0" fillId="0" borderId="0" xfId="0" applyNumberFormat="1" applyAlignment="1">
      <alignment vertical="top"/>
    </xf>
    <xf numFmtId="49" fontId="3" fillId="0" borderId="1" xfId="0" applyNumberFormat="1" applyFont="1" applyFill="1" applyBorder="1" applyAlignment="1">
      <alignment horizontal="center" vertical="top"/>
    </xf>
    <xf numFmtId="0" fontId="3" fillId="0" borderId="0" xfId="0" applyFont="1" applyAlignment="1">
      <alignment horizontal="center" vertical="top"/>
    </xf>
    <xf numFmtId="49" fontId="20" fillId="0" borderId="1" xfId="0" applyNumberFormat="1" applyFont="1" applyFill="1" applyBorder="1" applyAlignment="1">
      <alignment horizontal="center" vertical="top"/>
    </xf>
    <xf numFmtId="49" fontId="20" fillId="0" borderId="1" xfId="0" applyNumberFormat="1" applyFont="1" applyBorder="1" applyAlignment="1">
      <alignment horizontal="center" vertical="top"/>
    </xf>
    <xf numFmtId="49" fontId="3" fillId="0" borderId="1" xfId="0" applyNumberFormat="1" applyFont="1" applyBorder="1" applyAlignment="1">
      <alignment horizontal="center" vertical="top"/>
    </xf>
    <xf numFmtId="49" fontId="30" fillId="0" borderId="1" xfId="0" applyNumberFormat="1" applyFont="1" applyBorder="1" applyAlignment="1">
      <alignment horizontal="center" vertical="top"/>
    </xf>
    <xf numFmtId="0" fontId="3" fillId="0" borderId="22" xfId="0" applyFont="1" applyBorder="1" applyAlignment="1">
      <alignment horizontal="center" vertical="top"/>
    </xf>
    <xf numFmtId="0" fontId="31" fillId="0" borderId="0" xfId="0" applyFont="1" applyAlignment="1">
      <alignment vertical="top"/>
    </xf>
    <xf numFmtId="0" fontId="31" fillId="0" borderId="0" xfId="0" applyFont="1" applyAlignment="1">
      <alignment horizontal="left" vertical="top"/>
    </xf>
    <xf numFmtId="49" fontId="13" fillId="0" borderId="23" xfId="0" applyNumberFormat="1" applyFont="1" applyBorder="1" applyAlignment="1">
      <alignment vertical="top" wrapText="1"/>
    </xf>
    <xf numFmtId="0" fontId="3" fillId="0" borderId="21" xfId="0" applyFont="1" applyBorder="1" applyAlignment="1">
      <alignment horizontal="center" vertical="top"/>
    </xf>
    <xf numFmtId="0" fontId="1" fillId="0" borderId="0" xfId="0" applyNumberFormat="1" applyFont="1" applyAlignment="1">
      <alignment vertical="top"/>
    </xf>
    <xf numFmtId="0" fontId="0" fillId="0" borderId="0" xfId="0" applyFill="1" applyAlignment="1">
      <alignment vertical="top"/>
    </xf>
    <xf numFmtId="0" fontId="0" fillId="0" borderId="0" xfId="0" applyBorder="1" applyAlignment="1">
      <alignment vertical="top"/>
    </xf>
    <xf numFmtId="0" fontId="0" fillId="0" borderId="0" xfId="0" applyBorder="1" applyAlignment="1">
      <alignment horizontal="center" vertical="top"/>
    </xf>
    <xf numFmtId="49" fontId="20" fillId="0" borderId="0" xfId="0" applyNumberFormat="1" applyFont="1" applyFill="1" applyBorder="1" applyAlignment="1">
      <alignment horizontal="center" vertical="top"/>
    </xf>
    <xf numFmtId="49" fontId="20" fillId="0" borderId="0" xfId="0" applyNumberFormat="1" applyFont="1" applyBorder="1" applyAlignment="1">
      <alignment horizontal="center" vertical="top"/>
    </xf>
    <xf numFmtId="0" fontId="3" fillId="0" borderId="0" xfId="0" applyNumberFormat="1" applyFont="1" applyFill="1" applyBorder="1" applyAlignment="1">
      <alignment horizontal="center" vertical="top" wrapText="1"/>
    </xf>
    <xf numFmtId="0" fontId="32" fillId="0" borderId="0" xfId="0" applyFont="1" applyAlignment="1">
      <alignment vertical="top"/>
    </xf>
    <xf numFmtId="0" fontId="3" fillId="2"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0" fontId="0" fillId="0" borderId="0" xfId="0" applyAlignment="1">
      <alignment vertical="center" wrapText="1"/>
    </xf>
    <xf numFmtId="0" fontId="0" fillId="0" borderId="1" xfId="0" applyFont="1" applyBorder="1" applyAlignment="1">
      <alignment horizontal="center" vertical="center" wrapText="1"/>
    </xf>
    <xf numFmtId="0" fontId="0" fillId="0" borderId="1" xfId="0" applyBorder="1" applyAlignment="1">
      <alignment horizontal="center" vertical="top"/>
    </xf>
    <xf numFmtId="0" fontId="0" fillId="0" borderId="0" xfId="0" applyFont="1" applyAlignment="1">
      <alignment vertical="center" wrapText="1"/>
    </xf>
    <xf numFmtId="0" fontId="3" fillId="0" borderId="0" xfId="0" applyFont="1" applyAlignment="1">
      <alignment vertical="center" wrapText="1"/>
    </xf>
    <xf numFmtId="0" fontId="0" fillId="0" borderId="23" xfId="0" applyBorder="1" applyAlignment="1">
      <alignment horizontal="center" vertical="top"/>
    </xf>
    <xf numFmtId="0" fontId="13" fillId="0" borderId="1" xfId="0" applyFont="1" applyBorder="1" applyAlignment="1">
      <alignment horizontal="center" vertical="top"/>
    </xf>
    <xf numFmtId="0" fontId="3" fillId="0" borderId="0" xfId="0" applyNumberFormat="1" applyFont="1" applyAlignment="1">
      <alignment horizontal="right" vertical="top" indent="1"/>
    </xf>
    <xf numFmtId="0" fontId="21" fillId="0" borderId="0" xfId="0" applyFont="1" applyAlignment="1">
      <alignment horizontal="right" vertical="top" wrapText="1" indent="1"/>
    </xf>
    <xf numFmtId="0" fontId="13" fillId="0" borderId="23" xfId="0" applyFont="1" applyBorder="1" applyAlignment="1">
      <alignment horizontal="center" vertical="top"/>
    </xf>
    <xf numFmtId="0" fontId="21" fillId="0" borderId="0" xfId="0" applyFont="1" applyFill="1" applyAlignment="1">
      <alignment horizontal="right" vertical="top" indent="1"/>
    </xf>
    <xf numFmtId="0" fontId="3" fillId="0" borderId="1" xfId="0" applyFont="1" applyBorder="1" applyAlignment="1">
      <alignment horizontal="center" vertical="center" wrapText="1"/>
    </xf>
    <xf numFmtId="0" fontId="0" fillId="0" borderId="1" xfId="0" applyFill="1" applyBorder="1" applyAlignment="1">
      <alignment horizontal="center" vertical="top" wrapText="1"/>
    </xf>
    <xf numFmtId="0" fontId="3" fillId="0" borderId="0" xfId="0" applyFont="1" applyAlignment="1">
      <alignment horizontal="right" vertical="top" indent="1"/>
    </xf>
    <xf numFmtId="0" fontId="34" fillId="0" borderId="1" xfId="0" applyFont="1" applyBorder="1" applyAlignment="1">
      <alignment vertical="top"/>
    </xf>
    <xf numFmtId="0" fontId="34" fillId="0" borderId="1" xfId="0" applyFont="1" applyBorder="1" applyAlignment="1">
      <alignment horizontal="center" vertical="top"/>
    </xf>
    <xf numFmtId="0" fontId="3" fillId="13" borderId="1" xfId="0" applyFont="1" applyFill="1" applyBorder="1" applyAlignment="1">
      <alignment horizontal="center" vertical="center" wrapText="1"/>
    </xf>
    <xf numFmtId="0" fontId="33" fillId="0" borderId="0" xfId="0" applyFont="1" applyAlignment="1">
      <alignment vertical="top"/>
    </xf>
    <xf numFmtId="0" fontId="33" fillId="0" borderId="0" xfId="0" applyFont="1" applyAlignment="1">
      <alignment horizontal="center" vertical="top"/>
    </xf>
    <xf numFmtId="0" fontId="34" fillId="4" borderId="1" xfId="0" applyFont="1" applyFill="1" applyBorder="1" applyAlignment="1">
      <alignment horizontal="center" vertical="top" wrapText="1"/>
    </xf>
    <xf numFmtId="0" fontId="34" fillId="4" borderId="1" xfId="0" applyFont="1" applyFill="1" applyBorder="1" applyAlignment="1">
      <alignment vertical="top" wrapText="1"/>
    </xf>
    <xf numFmtId="0" fontId="33" fillId="0" borderId="0" xfId="0" applyFont="1" applyAlignment="1">
      <alignment vertical="top" wrapText="1"/>
    </xf>
    <xf numFmtId="0" fontId="34" fillId="0" borderId="1" xfId="0" applyFont="1" applyBorder="1" applyAlignment="1">
      <alignment vertical="top" wrapText="1"/>
    </xf>
    <xf numFmtId="0" fontId="34" fillId="0" borderId="1" xfId="0" applyFont="1" applyFill="1" applyBorder="1" applyAlignment="1">
      <alignment horizontal="center" vertical="top" wrapText="1"/>
    </xf>
    <xf numFmtId="0" fontId="34" fillId="0" borderId="1" xfId="0" applyFont="1" applyFill="1" applyBorder="1" applyAlignment="1">
      <alignment vertical="top" wrapText="1"/>
    </xf>
    <xf numFmtId="0" fontId="33" fillId="0" borderId="0" xfId="0" applyFont="1" applyFill="1" applyAlignment="1">
      <alignment vertical="top" wrapText="1"/>
    </xf>
    <xf numFmtId="0" fontId="34" fillId="0" borderId="0" xfId="0" applyFont="1" applyAlignment="1">
      <alignment horizontal="center" vertical="top"/>
    </xf>
    <xf numFmtId="0" fontId="37" fillId="0" borderId="24" xfId="0" applyFont="1" applyFill="1" applyBorder="1" applyAlignment="1">
      <alignment horizontal="left" indent="1"/>
    </xf>
    <xf numFmtId="0" fontId="0" fillId="0" borderId="25" xfId="0" applyBorder="1"/>
    <xf numFmtId="0" fontId="38" fillId="0" borderId="26" xfId="0" applyFont="1" applyFill="1" applyBorder="1"/>
    <xf numFmtId="0" fontId="40" fillId="2" borderId="7" xfId="3" applyNumberFormat="1" applyFont="1" applyFill="1" applyBorder="1" applyAlignment="1" applyProtection="1">
      <alignment horizontal="left" vertical="center" indent="1"/>
    </xf>
    <xf numFmtId="0" fontId="26" fillId="15" borderId="7" xfId="3" applyNumberFormat="1" applyFont="1" applyFill="1" applyBorder="1" applyAlignment="1" applyProtection="1">
      <alignment horizontal="left" vertical="center" indent="1"/>
    </xf>
    <xf numFmtId="0" fontId="26" fillId="16" borderId="7" xfId="3" applyNumberFormat="1" applyFont="1" applyFill="1" applyBorder="1" applyAlignment="1" applyProtection="1">
      <alignment horizontal="left" vertical="center" indent="1"/>
    </xf>
    <xf numFmtId="0" fontId="40" fillId="4" borderId="7" xfId="3" applyNumberFormat="1" applyFont="1" applyFill="1" applyBorder="1" applyAlignment="1" applyProtection="1">
      <alignment horizontal="left" vertical="center" indent="1"/>
    </xf>
    <xf numFmtId="0" fontId="26" fillId="8" borderId="7" xfId="3" applyNumberFormat="1" applyFont="1" applyFill="1" applyBorder="1" applyAlignment="1" applyProtection="1">
      <alignment horizontal="left" vertical="center" indent="1"/>
    </xf>
    <xf numFmtId="0" fontId="26" fillId="17" borderId="7" xfId="2" applyNumberFormat="1" applyFont="1" applyFill="1" applyBorder="1" applyAlignment="1" applyProtection="1">
      <alignment horizontal="left" vertical="center" indent="1"/>
    </xf>
    <xf numFmtId="0" fontId="44" fillId="18" borderId="7" xfId="3" applyNumberFormat="1" applyFont="1" applyFill="1" applyBorder="1" applyAlignment="1" applyProtection="1">
      <alignment horizontal="left" vertical="center" indent="1"/>
    </xf>
    <xf numFmtId="0" fontId="40" fillId="19" borderId="7" xfId="3" applyNumberFormat="1" applyFont="1" applyFill="1" applyBorder="1" applyAlignment="1" applyProtection="1">
      <alignment horizontal="left" vertical="center" indent="1"/>
    </xf>
    <xf numFmtId="0" fontId="40" fillId="20" borderId="9" xfId="3" applyNumberFormat="1" applyFont="1" applyFill="1" applyBorder="1" applyAlignment="1" applyProtection="1">
      <alignment horizontal="left" vertical="center" indent="1"/>
    </xf>
    <xf numFmtId="0" fontId="0" fillId="0" borderId="33" xfId="0" applyBorder="1" applyAlignment="1">
      <alignment horizontal="center" vertical="top"/>
    </xf>
    <xf numFmtId="0" fontId="39" fillId="19" borderId="1" xfId="3" applyNumberFormat="1" applyFont="1" applyFill="1" applyBorder="1" applyAlignment="1" applyProtection="1">
      <alignment horizontal="center" vertical="center"/>
    </xf>
    <xf numFmtId="0" fontId="3" fillId="10" borderId="1" xfId="0" applyNumberFormat="1" applyFont="1" applyFill="1" applyBorder="1" applyAlignment="1">
      <alignment horizontal="center" vertical="center" wrapText="1"/>
    </xf>
    <xf numFmtId="49" fontId="3" fillId="1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40" fillId="19" borderId="1" xfId="3" applyNumberFormat="1" applyFont="1" applyFill="1" applyBorder="1" applyAlignment="1" applyProtection="1">
      <alignment horizontal="left" vertical="top" wrapText="1" indent="1"/>
    </xf>
    <xf numFmtId="0" fontId="19" fillId="0" borderId="0" xfId="0" applyFont="1" applyBorder="1" applyAlignment="1">
      <alignment horizontal="center" vertical="top" wrapText="1"/>
    </xf>
    <xf numFmtId="0" fontId="22" fillId="6" borderId="6" xfId="0" applyFont="1" applyFill="1" applyBorder="1" applyAlignment="1">
      <alignment horizontal="center" vertical="top"/>
    </xf>
    <xf numFmtId="0" fontId="22" fillId="6" borderId="6" xfId="0" applyFont="1" applyFill="1" applyBorder="1" applyAlignment="1">
      <alignment vertical="top"/>
    </xf>
    <xf numFmtId="0" fontId="6" fillId="6" borderId="33" xfId="0" applyFont="1" applyFill="1" applyBorder="1" applyAlignment="1">
      <alignment vertical="top"/>
    </xf>
    <xf numFmtId="0" fontId="6" fillId="6" borderId="34" xfId="0" applyFont="1" applyFill="1" applyBorder="1" applyAlignment="1">
      <alignment vertical="top"/>
    </xf>
    <xf numFmtId="0" fontId="6" fillId="6" borderId="35" xfId="0" applyFont="1" applyFill="1" applyBorder="1" applyAlignment="1">
      <alignment vertical="top"/>
    </xf>
    <xf numFmtId="0" fontId="19" fillId="0" borderId="1" xfId="0" applyFont="1" applyBorder="1" applyAlignment="1">
      <alignment horizontal="center" vertical="center"/>
    </xf>
    <xf numFmtId="0" fontId="18" fillId="0" borderId="1" xfId="0" applyFont="1" applyBorder="1" applyAlignment="1">
      <alignment vertical="center"/>
    </xf>
    <xf numFmtId="0" fontId="19" fillId="0" borderId="1" xfId="0" applyFont="1" applyBorder="1" applyAlignment="1">
      <alignment vertical="center" wrapText="1"/>
    </xf>
    <xf numFmtId="0" fontId="19" fillId="0" borderId="1" xfId="0" applyFont="1" applyBorder="1" applyAlignment="1">
      <alignment vertical="center"/>
    </xf>
    <xf numFmtId="0" fontId="45" fillId="0" borderId="1" xfId="0" applyFont="1" applyBorder="1" applyAlignment="1">
      <alignment horizontal="center" vertical="center"/>
    </xf>
    <xf numFmtId="0" fontId="46" fillId="21" borderId="1" xfId="0" quotePrefix="1" applyFont="1" applyFill="1" applyBorder="1" applyAlignment="1">
      <alignment horizontal="center" vertical="center" wrapText="1"/>
    </xf>
    <xf numFmtId="0" fontId="47" fillId="21" borderId="1" xfId="0" quotePrefix="1" applyFont="1" applyFill="1" applyBorder="1" applyAlignment="1">
      <alignment horizontal="center" vertical="center" wrapText="1"/>
    </xf>
    <xf numFmtId="0" fontId="19" fillId="0" borderId="1" xfId="0" applyFont="1" applyBorder="1" applyAlignment="1">
      <alignment horizontal="center" vertical="center" wrapText="1"/>
    </xf>
    <xf numFmtId="0" fontId="40" fillId="14" borderId="27" xfId="0" applyFont="1" applyFill="1" applyBorder="1" applyAlignment="1">
      <alignment vertical="center" wrapText="1"/>
    </xf>
    <xf numFmtId="0" fontId="40" fillId="14" borderId="28" xfId="0" applyFont="1" applyFill="1" applyBorder="1" applyAlignment="1">
      <alignment vertical="center" wrapText="1"/>
    </xf>
    <xf numFmtId="0" fontId="40" fillId="14" borderId="29" xfId="0" applyFont="1" applyFill="1" applyBorder="1" applyAlignment="1">
      <alignment vertical="center" wrapText="1"/>
    </xf>
    <xf numFmtId="0" fontId="40" fillId="14" borderId="30" xfId="0" applyFont="1" applyFill="1" applyBorder="1" applyAlignment="1">
      <alignment vertical="center" wrapText="1"/>
    </xf>
    <xf numFmtId="0" fontId="40" fillId="14" borderId="31" xfId="0" applyFont="1" applyFill="1" applyBorder="1" applyAlignment="1">
      <alignment vertical="center" wrapText="1"/>
    </xf>
    <xf numFmtId="0" fontId="40" fillId="14" borderId="32" xfId="0" applyFont="1" applyFill="1" applyBorder="1" applyAlignment="1">
      <alignment vertical="center" wrapText="1"/>
    </xf>
    <xf numFmtId="0" fontId="40" fillId="14" borderId="1" xfId="0" applyFont="1" applyFill="1" applyBorder="1" applyAlignment="1">
      <alignment vertical="center" wrapText="1"/>
    </xf>
    <xf numFmtId="0" fontId="0" fillId="14" borderId="8" xfId="0" applyFill="1" applyBorder="1" applyAlignment="1">
      <alignment vertical="center"/>
    </xf>
    <xf numFmtId="0" fontId="0" fillId="14" borderId="1" xfId="0" applyFill="1" applyBorder="1" applyAlignment="1">
      <alignment vertical="center" wrapText="1"/>
    </xf>
    <xf numFmtId="0" fontId="40" fillId="14" borderId="10" xfId="0" applyFont="1" applyFill="1" applyBorder="1" applyAlignment="1">
      <alignment vertical="center" wrapText="1"/>
    </xf>
    <xf numFmtId="0" fontId="0" fillId="14" borderId="11" xfId="0" applyFill="1" applyBorder="1" applyAlignment="1">
      <alignment vertical="center"/>
    </xf>
  </cellXfs>
  <cellStyles count="4">
    <cellStyle name="Comma" xfId="2" builtinId="3"/>
    <cellStyle name="Currency" xfId="3" builtinId="4"/>
    <cellStyle name="Normal" xfId="0" builtinId="0"/>
    <cellStyle name="Normal 2" xfId="1" xr:uid="{F606949E-68B6-416A-8BF8-156A15CC7A45}"/>
  </cellStyles>
  <dxfs count="11">
    <dxf>
      <fill>
        <patternFill>
          <bgColor theme="9" tint="0.79998168889431442"/>
        </patternFill>
      </fill>
    </dxf>
    <dxf>
      <font>
        <color rgb="FF006100"/>
      </font>
      <fill>
        <patternFill>
          <bgColor rgb="FFC6EFCE"/>
        </patternFill>
      </fill>
    </dxf>
    <dxf>
      <fill>
        <patternFill>
          <bgColor theme="7" tint="0.79998168889431442"/>
        </patternFill>
      </fill>
    </dxf>
    <dxf>
      <fill>
        <patternFill>
          <bgColor theme="9" tint="0.79998168889431442"/>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7</xdr:row>
      <xdr:rowOff>19050</xdr:rowOff>
    </xdr:from>
    <xdr:to>
      <xdr:col>13</xdr:col>
      <xdr:colOff>289561</xdr:colOff>
      <xdr:row>16</xdr:row>
      <xdr:rowOff>190500</xdr:rowOff>
    </xdr:to>
    <xdr:sp macro="" textlink="">
      <xdr:nvSpPr>
        <xdr:cNvPr id="2" name="Text Box 5">
          <a:extLst>
            <a:ext uri="{FF2B5EF4-FFF2-40B4-BE49-F238E27FC236}">
              <a16:creationId xmlns:a16="http://schemas.microsoft.com/office/drawing/2014/main" id="{5F5A572B-1E61-4D50-914E-EBE825207D06}"/>
            </a:ext>
          </a:extLst>
        </xdr:cNvPr>
        <xdr:cNvSpPr txBox="1">
          <a:spLocks noChangeArrowheads="1"/>
        </xdr:cNvSpPr>
      </xdr:nvSpPr>
      <xdr:spPr bwMode="auto">
        <a:xfrm>
          <a:off x="11049000" y="2552700"/>
          <a:ext cx="5023486" cy="3505200"/>
        </a:xfrm>
        <a:prstGeom prst="rect">
          <a:avLst/>
        </a:prstGeom>
        <a:solidFill>
          <a:srgbClr xmlns:mc="http://schemas.openxmlformats.org/markup-compatibility/2006" xmlns:a14="http://schemas.microsoft.com/office/drawing/2010/main" val="FFFFCC" mc:Ignorable="a14" a14:legacySpreadsheetColorIndex="26"/>
        </a:solidFill>
        <a:ln w="158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0" tIns="137160" rIns="182880" bIns="137160" anchor="t" upright="1"/>
        <a:lstStyle/>
        <a:p>
          <a:pPr algn="l" rtl="0">
            <a:lnSpc>
              <a:spcPts val="1100"/>
            </a:lnSpc>
            <a:defRPr sz="1000"/>
          </a:pPr>
          <a:r>
            <a:rPr lang="en-US" sz="1200" b="1" i="0" u="sng" strike="noStrike" baseline="0">
              <a:solidFill>
                <a:srgbClr val="FF0000"/>
              </a:solidFill>
              <a:latin typeface="Arial"/>
              <a:cs typeface="Arial"/>
            </a:rPr>
            <a:t>*INSTRUCTION NOTES:</a:t>
          </a:r>
        </a:p>
        <a:p>
          <a:pPr algn="l" rtl="0">
            <a:lnSpc>
              <a:spcPts val="1100"/>
            </a:lnSpc>
            <a:defRPr sz="1000"/>
          </a:pPr>
          <a:endParaRPr lang="en-US" sz="1000" b="1" i="0" u="none" strike="noStrike" baseline="0">
            <a:solidFill>
              <a:srgbClr val="000000"/>
            </a:solidFill>
            <a:latin typeface="Arial"/>
            <a:cs typeface="Arial"/>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sz="1100" b="0" i="0" baseline="0">
              <a:effectLst/>
              <a:latin typeface="Arial" panose="020B0604020202020204" pitchFamily="34" charset="0"/>
              <a:ea typeface="+mn-ea"/>
              <a:cs typeface="Arial" panose="020B0604020202020204" pitchFamily="34" charset="0"/>
            </a:rPr>
            <a:t>1.  </a:t>
          </a:r>
          <a:r>
            <a:rPr lang="en-US" sz="1100">
              <a:effectLst/>
              <a:latin typeface="Arial" panose="020B0604020202020204" pitchFamily="34" charset="0"/>
              <a:ea typeface="+mn-ea"/>
              <a:cs typeface="Arial" panose="020B0604020202020204" pitchFamily="34" charset="0"/>
            </a:rPr>
            <a:t>Each worksheet in this workbook</a:t>
          </a:r>
          <a:r>
            <a:rPr lang="en-US" sz="1100" baseline="0">
              <a:effectLst/>
              <a:latin typeface="Arial" panose="020B0604020202020204" pitchFamily="34" charset="0"/>
              <a:ea typeface="+mn-ea"/>
              <a:cs typeface="Arial" panose="020B0604020202020204" pitchFamily="34" charset="0"/>
            </a:rPr>
            <a:t> </a:t>
          </a:r>
          <a:r>
            <a:rPr lang="en-US" sz="1100">
              <a:effectLst/>
              <a:latin typeface="Arial" panose="020B0604020202020204" pitchFamily="34" charset="0"/>
              <a:ea typeface="+mn-ea"/>
              <a:cs typeface="Arial" panose="020B0604020202020204" pitchFamily="34" charset="0"/>
            </a:rPr>
            <a:t>requires the Response Vendor to select a “</a:t>
          </a:r>
          <a:r>
            <a:rPr lang="en-US" sz="1100" b="1">
              <a:effectLst/>
              <a:latin typeface="Arial" panose="020B0604020202020204" pitchFamily="34" charset="0"/>
              <a:ea typeface="+mn-ea"/>
              <a:cs typeface="Arial" panose="020B0604020202020204" pitchFamily="34" charset="0"/>
            </a:rPr>
            <a:t>Vendor Response Code</a:t>
          </a:r>
          <a:r>
            <a:rPr lang="en-US" sz="1100">
              <a:effectLst/>
              <a:latin typeface="Arial" panose="020B0604020202020204" pitchFamily="34" charset="0"/>
              <a:ea typeface="+mn-ea"/>
              <a:cs typeface="Arial" panose="020B0604020202020204" pitchFamily="34" charset="0"/>
            </a:rPr>
            <a:t>” and provide “</a:t>
          </a:r>
          <a:r>
            <a:rPr lang="en-US" sz="1100" b="1">
              <a:effectLst/>
              <a:latin typeface="Arial" panose="020B0604020202020204" pitchFamily="34" charset="0"/>
              <a:ea typeface="+mn-ea"/>
              <a:cs typeface="Arial" panose="020B0604020202020204" pitchFamily="34" charset="0"/>
            </a:rPr>
            <a:t>Vendor Response Comments</a:t>
          </a:r>
          <a:r>
            <a:rPr lang="en-US" sz="1100">
              <a:effectLst/>
              <a:latin typeface="Arial" panose="020B0604020202020204" pitchFamily="34" charset="0"/>
              <a:ea typeface="+mn-ea"/>
              <a:cs typeface="Arial" panose="020B0604020202020204" pitchFamily="34" charset="0"/>
            </a:rPr>
            <a:t>” for the RFI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lang="en-US" sz="110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sz="1100">
              <a:effectLst/>
              <a:latin typeface="Arial" panose="020B0604020202020204" pitchFamily="34" charset="0"/>
              <a:ea typeface="+mn-ea"/>
              <a:cs typeface="Arial" panose="020B0604020202020204" pitchFamily="34" charset="0"/>
            </a:rPr>
            <a:t>(Please see both Vendor Response Codes tables for definition in</a:t>
          </a:r>
          <a:r>
            <a:rPr lang="en-US" sz="1100" baseline="0">
              <a:effectLst/>
              <a:latin typeface="Arial" panose="020B0604020202020204" pitchFamily="34" charset="0"/>
              <a:ea typeface="+mn-ea"/>
              <a:cs typeface="Arial" panose="020B0604020202020204" pitchFamily="34" charset="0"/>
            </a:rPr>
            <a:t> the Introduction worksheet)</a:t>
          </a:r>
          <a:r>
            <a:rPr lang="en-US" sz="1100">
              <a:effectLst/>
              <a:latin typeface="Arial" panose="020B0604020202020204" pitchFamily="34" charset="0"/>
              <a:ea typeface="+mn-ea"/>
              <a:cs typeface="Arial" panose="020B0604020202020204" pitchFamily="34" charset="0"/>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lang="en-US" sz="110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sz="1100">
              <a:effectLst/>
              <a:latin typeface="Arial" panose="020B0604020202020204" pitchFamily="34" charset="0"/>
              <a:ea typeface="+mn-ea"/>
              <a:cs typeface="Arial" panose="020B0604020202020204" pitchFamily="34" charset="0"/>
            </a:rPr>
            <a:t>2.  </a:t>
          </a:r>
          <a:r>
            <a:rPr lang="en-US" sz="1100" b="1">
              <a:solidFill>
                <a:srgbClr val="FF0000"/>
              </a:solidFill>
              <a:effectLst/>
              <a:latin typeface="Arial" panose="020B0604020202020204" pitchFamily="34" charset="0"/>
              <a:ea typeface="+mn-ea"/>
              <a:cs typeface="Arial" panose="020B0604020202020204" pitchFamily="34" charset="0"/>
            </a:rPr>
            <a:t>Please provide detailed explanation </a:t>
          </a:r>
          <a:r>
            <a:rPr lang="en-US" sz="1100">
              <a:effectLst/>
              <a:latin typeface="Arial" panose="020B0604020202020204" pitchFamily="34" charset="0"/>
              <a:ea typeface="+mn-ea"/>
              <a:cs typeface="Arial" panose="020B0604020202020204" pitchFamily="34" charset="0"/>
            </a:rPr>
            <a:t>in the “</a:t>
          </a:r>
          <a:r>
            <a:rPr lang="en-US" sz="1100" b="1">
              <a:effectLst/>
              <a:latin typeface="Arial" panose="020B0604020202020204" pitchFamily="34" charset="0"/>
              <a:ea typeface="+mn-ea"/>
              <a:cs typeface="Arial" panose="020B0604020202020204" pitchFamily="34" charset="0"/>
            </a:rPr>
            <a:t>Vendor Response Comment</a:t>
          </a:r>
          <a:r>
            <a:rPr lang="en-US" sz="1100">
              <a:effectLst/>
              <a:latin typeface="Arial" panose="020B0604020202020204" pitchFamily="34" charset="0"/>
              <a:ea typeface="+mn-ea"/>
              <a:cs typeface="Arial" panose="020B0604020202020204" pitchFamily="34" charset="0"/>
            </a:rPr>
            <a:t>” column</a:t>
          </a:r>
          <a:r>
            <a:rPr lang="en-US" sz="1100" baseline="0">
              <a:effectLst/>
              <a:latin typeface="Arial" panose="020B0604020202020204" pitchFamily="34" charset="0"/>
              <a:ea typeface="+mn-ea"/>
              <a:cs typeface="Arial" panose="020B0604020202020204" pitchFamily="34" charset="0"/>
            </a:rPr>
            <a:t> </a:t>
          </a:r>
          <a:r>
            <a:rPr lang="en-US" sz="1100" b="1" baseline="0">
              <a:solidFill>
                <a:srgbClr val="FF0000"/>
              </a:solidFill>
              <a:effectLst/>
              <a:latin typeface="Arial" panose="020B0604020202020204" pitchFamily="34" charset="0"/>
              <a:ea typeface="+mn-ea"/>
              <a:cs typeface="Arial" panose="020B0604020202020204" pitchFamily="34" charset="0"/>
            </a:rPr>
            <a:t>if</a:t>
          </a:r>
          <a:r>
            <a:rPr lang="en-US" sz="1100" b="1">
              <a:solidFill>
                <a:srgbClr val="FF0000"/>
              </a:solidFill>
              <a:effectLst/>
              <a:latin typeface="Arial" panose="020B0604020202020204" pitchFamily="34" charset="0"/>
              <a:ea typeface="+mn-ea"/>
              <a:cs typeface="Arial" panose="020B0604020202020204" pitchFamily="34" charset="0"/>
            </a:rPr>
            <a:t> the response code </a:t>
          </a:r>
          <a:r>
            <a:rPr lang="en-US" sz="1100">
              <a:effectLst/>
              <a:latin typeface="Arial" panose="020B0604020202020204" pitchFamily="34" charset="0"/>
              <a:ea typeface="+mn-ea"/>
              <a:cs typeface="Arial" panose="020B0604020202020204" pitchFamily="34" charset="0"/>
            </a:rPr>
            <a:t>selected is </a:t>
          </a:r>
          <a:r>
            <a:rPr lang="en-US" sz="1100" b="1">
              <a:solidFill>
                <a:srgbClr val="FF0000"/>
              </a:solidFill>
              <a:effectLst/>
              <a:latin typeface="Arial" panose="020B0604020202020204" pitchFamily="34" charset="0"/>
              <a:ea typeface="+mn-ea"/>
              <a:cs typeface="Arial" panose="020B0604020202020204" pitchFamily="34" charset="0"/>
            </a:rPr>
            <a:t>other than “F”, “NA”, “Y” or “N”</a:t>
          </a:r>
          <a:r>
            <a:rPr lang="en-US" sz="1100">
              <a:effectLst/>
              <a:latin typeface="Arial" panose="020B0604020202020204" pitchFamily="34" charset="0"/>
              <a:ea typeface="+mn-ea"/>
              <a:cs typeface="Arial" panose="020B0604020202020204" pitchFamily="34" charset="0"/>
            </a:rPr>
            <a:t>.</a:t>
          </a:r>
        </a:p>
        <a:p>
          <a:r>
            <a:rPr lang="en-US" sz="1100">
              <a:effectLst/>
              <a:latin typeface="Arial" panose="020B0604020202020204" pitchFamily="34" charset="0"/>
              <a:ea typeface="+mn-ea"/>
              <a:cs typeface="Arial" panose="020B0604020202020204" pitchFamily="34" charset="0"/>
            </a:rPr>
            <a:t> </a:t>
          </a:r>
          <a:endParaRPr lang="en-US" sz="1100" b="0" i="0" baseline="0">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sz="1100" b="0" i="0" baseline="0">
              <a:effectLst/>
              <a:latin typeface="Arial" panose="020B0604020202020204" pitchFamily="34" charset="0"/>
              <a:ea typeface="+mn-ea"/>
              <a:cs typeface="Arial" panose="020B0604020202020204" pitchFamily="34" charset="0"/>
            </a:rPr>
            <a:t>3.  Submissions of the *.xlsx file format is requested.  The *.xlsx can be printed/exported as a *.pdf file to include as part of your submission.</a:t>
          </a:r>
        </a:p>
        <a:p>
          <a:pPr marL="0" marR="0" lvl="0" indent="0" algn="l" defTabSz="914400" rtl="0" eaLnBrk="1" fontAlgn="auto" latinLnBrk="0" hangingPunct="1">
            <a:lnSpc>
              <a:spcPts val="1100"/>
            </a:lnSpc>
            <a:spcBef>
              <a:spcPts val="0"/>
            </a:spcBef>
            <a:spcAft>
              <a:spcPts val="0"/>
            </a:spcAft>
            <a:buClrTx/>
            <a:buSzTx/>
            <a:buFontTx/>
            <a:buNone/>
            <a:tabLst/>
            <a:defRPr sz="1000"/>
          </a:pPr>
          <a:endParaRPr lang="en-US" sz="1100">
            <a:effectLst/>
            <a:latin typeface="Arial" panose="020B0604020202020204" pitchFamily="34" charset="0"/>
            <a:cs typeface="Arial" panose="020B0604020202020204" pitchFamily="34" charset="0"/>
          </a:endParaRPr>
        </a:p>
        <a:p>
          <a:pPr algn="l" rtl="0">
            <a:lnSpc>
              <a:spcPts val="1100"/>
            </a:lnSpc>
            <a:defRPr sz="1000"/>
          </a:pP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lnSpc>
              <a:spcPts val="1100"/>
            </a:lnSpc>
            <a:defRPr sz="1000"/>
          </a:pPr>
          <a:r>
            <a:rPr lang="en-US" sz="1100" b="1" i="0" u="none" strike="noStrike" baseline="0">
              <a:solidFill>
                <a:srgbClr val="000000"/>
              </a:solidFill>
              <a:latin typeface="Arial" panose="020B0604020202020204" pitchFamily="34" charset="0"/>
              <a:ea typeface="+mn-ea"/>
              <a:cs typeface="Arial" panose="020B0604020202020204" pitchFamily="34" charset="0"/>
            </a:rPr>
            <a:t>Thank You,</a:t>
          </a:r>
        </a:p>
        <a:p>
          <a:pPr algn="l" rtl="0">
            <a:lnSpc>
              <a:spcPts val="1100"/>
            </a:lnSpc>
            <a:defRPr sz="1000"/>
          </a:pPr>
          <a:endParaRPr lang="en-US" sz="1100" b="1" i="0" u="none" strike="noStrike" baseline="0">
            <a:solidFill>
              <a:srgbClr val="000000"/>
            </a:solidFill>
            <a:latin typeface="Arial" panose="020B0604020202020204" pitchFamily="34" charset="0"/>
            <a:ea typeface="+mn-ea"/>
            <a:cs typeface="Arial" panose="020B0604020202020204" pitchFamily="34" charset="0"/>
          </a:endParaRPr>
        </a:p>
        <a:p>
          <a:pPr algn="l" rtl="0">
            <a:lnSpc>
              <a:spcPts val="1100"/>
            </a:lnSpc>
            <a:defRPr sz="1000"/>
          </a:pPr>
          <a:r>
            <a:rPr lang="en-US" sz="1100" b="1" i="0" u="none" strike="noStrike" baseline="0">
              <a:solidFill>
                <a:srgbClr val="000000"/>
              </a:solidFill>
              <a:latin typeface="Arial" panose="020B0604020202020204" pitchFamily="34" charset="0"/>
              <a:ea typeface="+mn-ea"/>
              <a:cs typeface="Arial" panose="020B0604020202020204" pitchFamily="34" charset="0"/>
            </a:rPr>
            <a:t>Judicial Council, Facilities Services Office</a:t>
          </a:r>
        </a:p>
        <a:p>
          <a:pPr rtl="0"/>
          <a:endParaRPr lang="en-US" sz="1100">
            <a:effectLst/>
            <a:latin typeface="Arial" panose="020B0604020202020204" pitchFamily="34" charset="0"/>
            <a:cs typeface="Arial" panose="020B0604020202020204" pitchFamily="34" charset="0"/>
          </a:endParaRPr>
        </a:p>
        <a:p>
          <a:pPr algn="l" rtl="0">
            <a:lnSpc>
              <a:spcPts val="1500"/>
            </a:lnSpc>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Rodil\AppData\Local\Microsoft\Windows\INetCache\Content.Outlook\1VB5KIFI\CAFM%202.0%20RFP%20Requirement-Added%20Green%20House%20Gas%20HL%20Requirem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Rodil\Documents\_Assignments\20180925%20CAFM%202.0\02_Requirements\CAFM%202-0%20Req_IT_Rev20181203_TR-OneLST_tra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AFM 2-0 Business Req"/>
      <sheetName val="App Technical Req"/>
      <sheetName val="Security &amp; Encrypt'n Req"/>
      <sheetName val="Migration &amp; Integrat'n Req"/>
      <sheetName val="Hosting Req"/>
      <sheetName val="Service Level Req"/>
      <sheetName val="File Format Req"/>
      <sheetName val="&gt;REF&gt;"/>
      <sheetName val="Acronymns &amp; Def"/>
      <sheetName val="categori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i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830D2-8FF2-49E2-B337-EC733E2A5D5B}">
  <sheetPr>
    <pageSetUpPr fitToPage="1"/>
  </sheetPr>
  <dimension ref="A1:J71"/>
  <sheetViews>
    <sheetView tabSelected="1" workbookViewId="0">
      <selection activeCell="D4" sqref="D4"/>
    </sheetView>
  </sheetViews>
  <sheetFormatPr defaultColWidth="9.140625" defaultRowHeight="12.75" x14ac:dyDescent="0.2"/>
  <cols>
    <col min="1" max="1" width="3.7109375" style="3" customWidth="1"/>
    <col min="2" max="2" width="17.28515625" style="3" customWidth="1"/>
    <col min="3" max="3" width="35.28515625" style="3" customWidth="1"/>
    <col min="4" max="4" width="75.7109375" style="1" customWidth="1"/>
    <col min="5" max="5" width="25.7109375" style="3" customWidth="1"/>
    <col min="6" max="7" width="9.140625" style="3"/>
    <col min="8" max="8" width="10.7109375" style="3" bestFit="1" customWidth="1"/>
    <col min="9" max="9" width="8" style="3" customWidth="1"/>
    <col min="10" max="16384" width="9.140625" style="3"/>
  </cols>
  <sheetData>
    <row r="1" spans="2:10" ht="28.5" x14ac:dyDescent="0.2">
      <c r="B1" s="147" t="s">
        <v>2563</v>
      </c>
    </row>
    <row r="3" spans="2:10" ht="28.5" x14ac:dyDescent="0.2">
      <c r="B3" s="12" t="s">
        <v>0</v>
      </c>
      <c r="C3" s="13"/>
      <c r="D3" s="147"/>
    </row>
    <row r="4" spans="2:10" ht="75" x14ac:dyDescent="0.2">
      <c r="B4" s="14" t="s">
        <v>1</v>
      </c>
      <c r="D4" s="91" t="s">
        <v>2</v>
      </c>
    </row>
    <row r="5" spans="2:10" ht="19.5" x14ac:dyDescent="0.2">
      <c r="B5" s="14"/>
      <c r="D5" s="91"/>
    </row>
    <row r="6" spans="2:10" ht="15.75" x14ac:dyDescent="0.2">
      <c r="B6" s="136" t="s">
        <v>3</v>
      </c>
      <c r="C6" s="137">
        <v>4.1100000000000003</v>
      </c>
      <c r="D6" s="92" t="s">
        <v>2561</v>
      </c>
    </row>
    <row r="7" spans="2:10" ht="19.5" x14ac:dyDescent="0.2">
      <c r="B7" s="14"/>
      <c r="D7" s="15"/>
    </row>
    <row r="8" spans="2:10" ht="19.5" x14ac:dyDescent="0.2">
      <c r="B8" s="199" t="s">
        <v>4</v>
      </c>
      <c r="C8" s="200"/>
      <c r="D8" s="200"/>
      <c r="E8" s="201"/>
      <c r="F8" s="143"/>
      <c r="G8" s="143"/>
      <c r="H8" s="143"/>
      <c r="I8" s="142"/>
      <c r="J8" s="142"/>
    </row>
    <row r="9" spans="2:10" ht="38.25" x14ac:dyDescent="0.2">
      <c r="B9" s="197" t="s">
        <v>5</v>
      </c>
      <c r="C9" s="198" t="s">
        <v>6</v>
      </c>
      <c r="D9" s="198" t="s">
        <v>7</v>
      </c>
      <c r="E9" s="167" t="s">
        <v>2557</v>
      </c>
      <c r="F9" s="143"/>
      <c r="G9" s="143"/>
      <c r="H9" s="143"/>
      <c r="I9" s="143"/>
      <c r="J9" s="142"/>
    </row>
    <row r="10" spans="2:10" ht="31.5" x14ac:dyDescent="0.2">
      <c r="B10" s="202" t="s">
        <v>8</v>
      </c>
      <c r="C10" s="203" t="s">
        <v>9</v>
      </c>
      <c r="D10" s="204" t="s">
        <v>10</v>
      </c>
      <c r="E10" s="207" t="s">
        <v>2556</v>
      </c>
      <c r="F10" s="143"/>
      <c r="G10" s="143"/>
      <c r="H10" s="143"/>
      <c r="I10" s="143"/>
      <c r="J10" s="144"/>
    </row>
    <row r="11" spans="2:10" ht="31.5" x14ac:dyDescent="0.2">
      <c r="B11" s="202" t="s">
        <v>12</v>
      </c>
      <c r="C11" s="203" t="s">
        <v>13</v>
      </c>
      <c r="D11" s="205" t="s">
        <v>2554</v>
      </c>
      <c r="E11" s="207" t="s">
        <v>2556</v>
      </c>
      <c r="F11" s="143"/>
      <c r="G11" s="143"/>
      <c r="H11" s="143"/>
      <c r="I11" s="142"/>
      <c r="J11" s="144"/>
    </row>
    <row r="12" spans="2:10" ht="31.5" x14ac:dyDescent="0.2">
      <c r="B12" s="202" t="s">
        <v>12</v>
      </c>
      <c r="C12" s="203" t="s">
        <v>15</v>
      </c>
      <c r="D12" s="205" t="s">
        <v>16</v>
      </c>
      <c r="E12" s="207" t="s">
        <v>2556</v>
      </c>
      <c r="F12" s="143"/>
      <c r="G12" s="143"/>
      <c r="H12" s="143"/>
      <c r="I12" s="142"/>
      <c r="J12" s="145"/>
    </row>
    <row r="13" spans="2:10" ht="31.5" x14ac:dyDescent="0.2">
      <c r="B13" s="202" t="s">
        <v>12</v>
      </c>
      <c r="C13" s="203" t="s">
        <v>18</v>
      </c>
      <c r="D13" s="205" t="s">
        <v>19</v>
      </c>
      <c r="E13" s="207" t="s">
        <v>2556</v>
      </c>
      <c r="F13" s="143"/>
      <c r="G13" s="143"/>
      <c r="H13" s="143"/>
      <c r="I13" s="142"/>
      <c r="J13" s="145"/>
    </row>
    <row r="14" spans="2:10" ht="31.5" x14ac:dyDescent="0.2">
      <c r="B14" s="202" t="s">
        <v>12</v>
      </c>
      <c r="C14" s="203" t="s">
        <v>21</v>
      </c>
      <c r="D14" s="205" t="s">
        <v>2552</v>
      </c>
      <c r="E14" s="207" t="s">
        <v>2556</v>
      </c>
      <c r="F14" s="143"/>
      <c r="G14" s="143"/>
      <c r="H14" s="143"/>
      <c r="I14" s="142"/>
      <c r="J14" s="145"/>
    </row>
    <row r="15" spans="2:10" ht="31.5" x14ac:dyDescent="0.2">
      <c r="B15" s="202" t="s">
        <v>12</v>
      </c>
      <c r="C15" s="203" t="s">
        <v>23</v>
      </c>
      <c r="D15" s="205" t="s">
        <v>24</v>
      </c>
      <c r="E15" s="207" t="s">
        <v>2556</v>
      </c>
      <c r="F15" s="143"/>
      <c r="G15" s="143"/>
      <c r="H15" s="143"/>
      <c r="I15" s="142"/>
      <c r="J15" s="146"/>
    </row>
    <row r="16" spans="2:10" ht="15.75" x14ac:dyDescent="0.2">
      <c r="B16" s="202" t="s">
        <v>12</v>
      </c>
      <c r="C16" s="203" t="s">
        <v>26</v>
      </c>
      <c r="D16" s="205" t="s">
        <v>27</v>
      </c>
      <c r="E16" s="206" t="s">
        <v>28</v>
      </c>
      <c r="F16" s="142"/>
      <c r="G16" s="142"/>
      <c r="H16" s="142"/>
      <c r="I16" s="142"/>
      <c r="J16" s="142"/>
    </row>
    <row r="17" spans="2:9" ht="15.75" x14ac:dyDescent="0.2">
      <c r="B17" s="202" t="s">
        <v>28</v>
      </c>
      <c r="C17" s="203" t="s">
        <v>29</v>
      </c>
      <c r="D17" s="204" t="s">
        <v>30</v>
      </c>
      <c r="E17" s="206" t="s">
        <v>28</v>
      </c>
    </row>
    <row r="18" spans="2:9" ht="19.5" x14ac:dyDescent="0.2">
      <c r="B18" s="14"/>
      <c r="D18" s="15"/>
    </row>
    <row r="19" spans="2:9" ht="19.5" x14ac:dyDescent="0.2">
      <c r="B19" s="14" t="s">
        <v>2546</v>
      </c>
      <c r="D19" s="17"/>
      <c r="H19" s="1"/>
      <c r="I19"/>
    </row>
    <row r="20" spans="2:9" ht="30" x14ac:dyDescent="0.2">
      <c r="B20" s="112" t="s">
        <v>2500</v>
      </c>
      <c r="C20" s="112" t="s">
        <v>2501</v>
      </c>
      <c r="D20" s="112" t="s">
        <v>2516</v>
      </c>
      <c r="E20" s="167" t="s">
        <v>2558</v>
      </c>
    </row>
    <row r="21" spans="2:9" ht="15.75" x14ac:dyDescent="0.2">
      <c r="B21" s="209" t="s">
        <v>89</v>
      </c>
      <c r="C21" s="204" t="s">
        <v>2504</v>
      </c>
      <c r="D21" s="204" t="s">
        <v>2503</v>
      </c>
      <c r="E21" s="208" t="s">
        <v>2559</v>
      </c>
    </row>
    <row r="22" spans="2:9" ht="15.75" x14ac:dyDescent="0.2">
      <c r="B22" s="209" t="s">
        <v>87</v>
      </c>
      <c r="C22" s="204" t="s">
        <v>2505</v>
      </c>
      <c r="D22" s="204" t="s">
        <v>2502</v>
      </c>
      <c r="E22" s="209" t="s">
        <v>2560</v>
      </c>
    </row>
    <row r="23" spans="2:9" ht="15.75" x14ac:dyDescent="0.2">
      <c r="B23" s="209" t="s">
        <v>88</v>
      </c>
      <c r="C23" s="204" t="s">
        <v>2539</v>
      </c>
      <c r="D23" s="204" t="s">
        <v>2508</v>
      </c>
      <c r="E23" s="208" t="s">
        <v>2559</v>
      </c>
    </row>
    <row r="24" spans="2:9" ht="31.5" x14ac:dyDescent="0.2">
      <c r="B24" s="209" t="s">
        <v>90</v>
      </c>
      <c r="C24" s="204" t="s">
        <v>91</v>
      </c>
      <c r="D24" s="204" t="s">
        <v>2507</v>
      </c>
      <c r="E24" s="209" t="s">
        <v>2560</v>
      </c>
    </row>
    <row r="25" spans="2:9" ht="15.75" x14ac:dyDescent="0.2">
      <c r="B25" s="209" t="s">
        <v>2540</v>
      </c>
      <c r="C25" s="204" t="s">
        <v>2512</v>
      </c>
      <c r="D25" s="204" t="s">
        <v>2511</v>
      </c>
      <c r="E25" s="208" t="s">
        <v>2559</v>
      </c>
    </row>
    <row r="26" spans="2:9" ht="15.75" x14ac:dyDescent="0.2">
      <c r="B26" s="209" t="s">
        <v>2510</v>
      </c>
      <c r="C26" s="204" t="s">
        <v>2509</v>
      </c>
      <c r="D26" s="204" t="s">
        <v>2506</v>
      </c>
      <c r="E26" s="208" t="s">
        <v>2559</v>
      </c>
    </row>
    <row r="27" spans="2:9" ht="15.75" x14ac:dyDescent="0.2">
      <c r="B27" s="196"/>
      <c r="C27" s="92"/>
      <c r="D27" s="92"/>
    </row>
    <row r="28" spans="2:9" ht="15.75" x14ac:dyDescent="0.2">
      <c r="B28" s="196"/>
      <c r="C28" s="92"/>
      <c r="D28" s="92"/>
    </row>
    <row r="29" spans="2:9" ht="19.5" x14ac:dyDescent="0.2">
      <c r="B29" s="14" t="s">
        <v>2547</v>
      </c>
      <c r="D29" s="17"/>
    </row>
    <row r="30" spans="2:9" ht="30" x14ac:dyDescent="0.2">
      <c r="B30" s="112" t="s">
        <v>2513</v>
      </c>
      <c r="C30" s="112" t="s">
        <v>2514</v>
      </c>
      <c r="D30" s="112" t="s">
        <v>2515</v>
      </c>
      <c r="E30" s="167" t="s">
        <v>2558</v>
      </c>
    </row>
    <row r="31" spans="2:9" ht="78.75" x14ac:dyDescent="0.2">
      <c r="B31" s="103" t="s">
        <v>89</v>
      </c>
      <c r="C31" s="38" t="s">
        <v>2518</v>
      </c>
      <c r="D31" s="38" t="s">
        <v>2499</v>
      </c>
      <c r="E31" s="208" t="s">
        <v>2559</v>
      </c>
    </row>
    <row r="32" spans="2:9" ht="47.25" x14ac:dyDescent="0.2">
      <c r="B32" s="103" t="s">
        <v>2522</v>
      </c>
      <c r="C32" s="38" t="s">
        <v>2520</v>
      </c>
      <c r="D32" s="38" t="s">
        <v>2498</v>
      </c>
      <c r="E32" s="208" t="s">
        <v>2559</v>
      </c>
    </row>
    <row r="33" spans="2:5" ht="15.75" x14ac:dyDescent="0.2">
      <c r="B33" s="103" t="s">
        <v>2523</v>
      </c>
      <c r="C33" s="38" t="s">
        <v>2519</v>
      </c>
      <c r="D33" s="38" t="s">
        <v>2545</v>
      </c>
      <c r="E33" s="209" t="s">
        <v>2560</v>
      </c>
    </row>
    <row r="34" spans="2:5" ht="15.75" x14ac:dyDescent="0.2">
      <c r="B34" s="103" t="s">
        <v>2542</v>
      </c>
      <c r="C34" s="38" t="s">
        <v>2543</v>
      </c>
      <c r="D34" s="38" t="s">
        <v>2544</v>
      </c>
      <c r="E34" s="208" t="s">
        <v>2559</v>
      </c>
    </row>
    <row r="35" spans="2:5" ht="15.75" x14ac:dyDescent="0.2">
      <c r="B35" s="103" t="s">
        <v>2521</v>
      </c>
      <c r="C35" s="38" t="s">
        <v>2517</v>
      </c>
      <c r="D35" s="38" t="s">
        <v>2541</v>
      </c>
      <c r="E35" s="209" t="s">
        <v>2560</v>
      </c>
    </row>
    <row r="36" spans="2:5" ht="19.5" x14ac:dyDescent="0.2">
      <c r="B36" s="14"/>
      <c r="D36" s="15"/>
    </row>
    <row r="37" spans="2:5" ht="19.5" x14ac:dyDescent="0.2">
      <c r="B37" s="14"/>
      <c r="D37" s="15"/>
    </row>
    <row r="38" spans="2:5" ht="48" thickBot="1" x14ac:dyDescent="0.25">
      <c r="B38" s="14" t="s">
        <v>31</v>
      </c>
      <c r="D38" s="92" t="s">
        <v>32</v>
      </c>
    </row>
    <row r="39" spans="2:5" ht="15.75" thickBot="1" x14ac:dyDescent="0.25">
      <c r="B39" s="106" t="s">
        <v>33</v>
      </c>
      <c r="C39" s="107" t="s">
        <v>34</v>
      </c>
      <c r="D39" s="108" t="s">
        <v>35</v>
      </c>
      <c r="E39" s="64"/>
    </row>
    <row r="40" spans="2:5" ht="31.5" x14ac:dyDescent="0.2">
      <c r="B40" s="93" t="s">
        <v>36</v>
      </c>
      <c r="C40" s="94" t="s">
        <v>37</v>
      </c>
      <c r="D40" s="95" t="s">
        <v>38</v>
      </c>
      <c r="E40" s="65"/>
    </row>
    <row r="41" spans="2:5" ht="126" x14ac:dyDescent="0.2">
      <c r="B41" s="96" t="s">
        <v>39</v>
      </c>
      <c r="C41" s="38" t="s">
        <v>40</v>
      </c>
      <c r="D41" s="97" t="s">
        <v>41</v>
      </c>
      <c r="E41" s="66"/>
    </row>
    <row r="42" spans="2:5" ht="15.75" x14ac:dyDescent="0.2">
      <c r="B42" s="96" t="s">
        <v>42</v>
      </c>
      <c r="C42" s="38" t="s">
        <v>43</v>
      </c>
      <c r="D42" s="97" t="s">
        <v>44</v>
      </c>
      <c r="E42" s="66"/>
    </row>
    <row r="43" spans="2:5" ht="31.5" x14ac:dyDescent="0.2">
      <c r="B43" s="96" t="s">
        <v>45</v>
      </c>
      <c r="C43" s="38" t="s">
        <v>19</v>
      </c>
      <c r="D43" s="97" t="s">
        <v>46</v>
      </c>
      <c r="E43" s="66"/>
    </row>
    <row r="44" spans="2:5" ht="15.75" x14ac:dyDescent="0.2">
      <c r="B44" s="96" t="s">
        <v>47</v>
      </c>
      <c r="C44" s="38" t="s">
        <v>48</v>
      </c>
      <c r="D44" s="97" t="s">
        <v>49</v>
      </c>
      <c r="E44" s="66"/>
    </row>
    <row r="45" spans="2:5" ht="16.5" thickBot="1" x14ac:dyDescent="0.25">
      <c r="B45" s="98" t="s">
        <v>50</v>
      </c>
      <c r="C45" s="99" t="s">
        <v>24</v>
      </c>
      <c r="D45" s="100" t="s">
        <v>24</v>
      </c>
      <c r="E45" s="66"/>
    </row>
    <row r="46" spans="2:5" ht="15.75" x14ac:dyDescent="0.2">
      <c r="B46" s="16"/>
    </row>
    <row r="47" spans="2:5" ht="48" thickBot="1" x14ac:dyDescent="0.25">
      <c r="B47" s="14" t="s">
        <v>51</v>
      </c>
      <c r="D47" s="92" t="s">
        <v>52</v>
      </c>
    </row>
    <row r="48" spans="2:5" ht="15.75" thickBot="1" x14ac:dyDescent="0.25">
      <c r="B48" s="109" t="s">
        <v>53</v>
      </c>
      <c r="C48" s="109" t="s">
        <v>54</v>
      </c>
      <c r="D48" s="110" t="s">
        <v>35</v>
      </c>
    </row>
    <row r="49" spans="2:5" ht="16.5" thickBot="1" x14ac:dyDescent="0.25">
      <c r="B49" s="101">
        <v>1</v>
      </c>
      <c r="C49" s="102" t="s">
        <v>55</v>
      </c>
      <c r="D49" s="102" t="s">
        <v>56</v>
      </c>
    </row>
    <row r="50" spans="2:5" ht="16.5" thickBot="1" x14ac:dyDescent="0.25">
      <c r="B50" s="101">
        <v>2</v>
      </c>
      <c r="C50" s="102" t="s">
        <v>57</v>
      </c>
      <c r="D50" s="102" t="s">
        <v>58</v>
      </c>
    </row>
    <row r="51" spans="2:5" ht="16.5" thickBot="1" x14ac:dyDescent="0.25">
      <c r="B51" s="101">
        <v>3</v>
      </c>
      <c r="C51" s="102" t="s">
        <v>59</v>
      </c>
      <c r="D51" s="102" t="s">
        <v>60</v>
      </c>
    </row>
    <row r="52" spans="2:5" ht="16.5" thickBot="1" x14ac:dyDescent="0.25">
      <c r="B52" s="101">
        <v>4</v>
      </c>
      <c r="C52" s="102" t="s">
        <v>61</v>
      </c>
      <c r="D52" s="102" t="s">
        <v>62</v>
      </c>
    </row>
    <row r="53" spans="2:5" ht="19.5" x14ac:dyDescent="0.2">
      <c r="C53" s="14"/>
    </row>
    <row r="54" spans="2:5" ht="19.5" x14ac:dyDescent="0.2">
      <c r="C54" s="14"/>
    </row>
    <row r="55" spans="2:5" ht="19.5" x14ac:dyDescent="0.2">
      <c r="B55" s="14" t="s">
        <v>2553</v>
      </c>
    </row>
    <row r="56" spans="2:5" ht="30" x14ac:dyDescent="0.2">
      <c r="B56" s="111" t="s">
        <v>63</v>
      </c>
      <c r="C56" s="112" t="s">
        <v>64</v>
      </c>
      <c r="D56" s="113" t="s">
        <v>65</v>
      </c>
      <c r="E56" s="113" t="s">
        <v>66</v>
      </c>
    </row>
    <row r="57" spans="2:5" ht="63" x14ac:dyDescent="0.2">
      <c r="B57" s="103">
        <v>1</v>
      </c>
      <c r="C57" s="59" t="s">
        <v>67</v>
      </c>
      <c r="D57" s="38" t="s">
        <v>68</v>
      </c>
      <c r="E57" s="38" t="s">
        <v>69</v>
      </c>
    </row>
    <row r="58" spans="2:5" ht="78.75" x14ac:dyDescent="0.2">
      <c r="B58" s="103">
        <v>2</v>
      </c>
      <c r="C58" s="59" t="s">
        <v>67</v>
      </c>
      <c r="D58" s="38" t="s">
        <v>70</v>
      </c>
      <c r="E58" s="38" t="s">
        <v>67</v>
      </c>
    </row>
    <row r="59" spans="2:5" ht="47.25" x14ac:dyDescent="0.2">
      <c r="B59" s="103">
        <v>3</v>
      </c>
      <c r="C59" s="59" t="s">
        <v>71</v>
      </c>
      <c r="D59" s="38" t="s">
        <v>72</v>
      </c>
      <c r="E59" s="38" t="s">
        <v>73</v>
      </c>
    </row>
    <row r="60" spans="2:5" ht="157.5" x14ac:dyDescent="0.2">
      <c r="B60" s="103">
        <v>4</v>
      </c>
      <c r="C60" s="59" t="s">
        <v>74</v>
      </c>
      <c r="D60" s="38" t="s">
        <v>75</v>
      </c>
      <c r="E60" s="38" t="s">
        <v>76</v>
      </c>
    </row>
    <row r="61" spans="2:5" ht="31.5" x14ac:dyDescent="0.2">
      <c r="B61" s="103">
        <v>5</v>
      </c>
      <c r="C61" s="59" t="s">
        <v>80</v>
      </c>
      <c r="D61" s="38" t="s">
        <v>78</v>
      </c>
      <c r="E61" s="38" t="s">
        <v>79</v>
      </c>
    </row>
    <row r="62" spans="2:5" ht="31.5" x14ac:dyDescent="0.2">
      <c r="B62" s="103">
        <v>6</v>
      </c>
      <c r="C62" s="59" t="s">
        <v>80</v>
      </c>
      <c r="D62" s="38" t="s">
        <v>81</v>
      </c>
      <c r="E62" s="38" t="s">
        <v>82</v>
      </c>
    </row>
    <row r="63" spans="2:5" ht="31.5" x14ac:dyDescent="0.2">
      <c r="B63" s="103">
        <v>7</v>
      </c>
      <c r="C63" s="59" t="s">
        <v>80</v>
      </c>
      <c r="D63" s="38" t="s">
        <v>83</v>
      </c>
      <c r="E63" s="38" t="s">
        <v>84</v>
      </c>
    </row>
    <row r="64" spans="2:5" ht="15.75" x14ac:dyDescent="0.2">
      <c r="B64" s="103">
        <v>8</v>
      </c>
      <c r="C64" s="59" t="s">
        <v>85</v>
      </c>
      <c r="D64" s="38" t="s">
        <v>86</v>
      </c>
      <c r="E64" s="38" t="s">
        <v>85</v>
      </c>
    </row>
    <row r="65" spans="1:5" ht="15.75" x14ac:dyDescent="0.2">
      <c r="B65" s="103">
        <v>9</v>
      </c>
      <c r="C65" s="59" t="s">
        <v>61</v>
      </c>
      <c r="D65" s="38" t="s">
        <v>62</v>
      </c>
      <c r="E65" s="38" t="s">
        <v>61</v>
      </c>
    </row>
    <row r="66" spans="1:5" ht="15.75" x14ac:dyDescent="0.2">
      <c r="B66" s="21"/>
      <c r="C66" s="15"/>
      <c r="D66" s="15"/>
    </row>
    <row r="67" spans="1:5" ht="15.75" x14ac:dyDescent="0.2">
      <c r="B67" s="21"/>
      <c r="C67" s="15"/>
      <c r="D67" s="15"/>
    </row>
    <row r="68" spans="1:5" ht="15.75" x14ac:dyDescent="0.2">
      <c r="A68" s="3" t="s">
        <v>2555</v>
      </c>
      <c r="B68" s="15"/>
      <c r="C68" s="15"/>
      <c r="D68" s="15"/>
    </row>
    <row r="69" spans="1:5" ht="15.75" x14ac:dyDescent="0.2">
      <c r="B69" s="15"/>
      <c r="C69" s="15"/>
      <c r="D69" s="15"/>
    </row>
    <row r="70" spans="1:5" ht="15.75" x14ac:dyDescent="0.2">
      <c r="B70" s="15"/>
      <c r="C70" s="15"/>
      <c r="D70" s="15"/>
    </row>
    <row r="71" spans="1:5" ht="15.75" x14ac:dyDescent="0.2">
      <c r="B71" s="15"/>
      <c r="C71" s="15"/>
      <c r="D71" s="15"/>
    </row>
  </sheetData>
  <pageMargins left="0.25" right="0.25" top="0.75" bottom="0.75" header="0.3" footer="0.3"/>
  <pageSetup scale="72" fitToHeight="0" orientation="portrait" r:id="rId1"/>
  <headerFooter>
    <oddHeader>&amp;LJCC Facilities Services : CAFM 2.0 Requirements&amp;R&amp;G</oddHeader>
    <oddFooter>&amp;L&amp;8worksheet: &amp;A&amp;C&amp;P of &amp;N&amp;R&amp;8&amp;F</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79C6E-6E90-4016-9E4D-CAD720E30AE4}">
  <sheetPr>
    <pageSetUpPr fitToPage="1"/>
  </sheetPr>
  <dimension ref="A1:E252"/>
  <sheetViews>
    <sheetView workbookViewId="0">
      <selection activeCell="H26" sqref="H26"/>
    </sheetView>
  </sheetViews>
  <sheetFormatPr defaultColWidth="9.140625" defaultRowHeight="15" x14ac:dyDescent="0.2"/>
  <cols>
    <col min="1" max="1" width="4.85546875" style="1" customWidth="1"/>
    <col min="2" max="2" width="15.140625" style="87" bestFit="1" customWidth="1"/>
    <col min="3" max="3" width="50.140625" style="84" bestFit="1" customWidth="1"/>
    <col min="4" max="4" width="69.140625" style="1" bestFit="1" customWidth="1"/>
    <col min="5" max="5" width="12.85546875" style="80" bestFit="1" customWidth="1"/>
    <col min="6" max="16384" width="9.140625" style="1"/>
  </cols>
  <sheetData>
    <row r="1" spans="1:5" ht="25.5" x14ac:dyDescent="0.2">
      <c r="A1" s="88" t="s">
        <v>63</v>
      </c>
      <c r="B1" s="89" t="s">
        <v>1979</v>
      </c>
      <c r="C1" s="90" t="s">
        <v>1980</v>
      </c>
      <c r="D1" s="90" t="s">
        <v>35</v>
      </c>
      <c r="E1" s="88" t="s">
        <v>2550</v>
      </c>
    </row>
    <row r="2" spans="1:5" x14ac:dyDescent="0.2">
      <c r="A2" s="78">
        <v>1</v>
      </c>
      <c r="B2" s="85" t="s">
        <v>1981</v>
      </c>
      <c r="C2" s="81" t="s">
        <v>1982</v>
      </c>
      <c r="D2" s="19"/>
      <c r="E2" s="78"/>
    </row>
    <row r="3" spans="1:5" x14ac:dyDescent="0.2">
      <c r="A3" s="78">
        <v>1</v>
      </c>
      <c r="B3" s="85" t="s">
        <v>1983</v>
      </c>
      <c r="C3" s="81" t="s">
        <v>1984</v>
      </c>
      <c r="D3" s="19"/>
      <c r="E3" s="78" t="s">
        <v>2000</v>
      </c>
    </row>
    <row r="4" spans="1:5" x14ac:dyDescent="0.2">
      <c r="A4" s="78">
        <v>1</v>
      </c>
      <c r="B4" s="85" t="s">
        <v>1985</v>
      </c>
      <c r="C4" s="81" t="s">
        <v>1986</v>
      </c>
      <c r="D4" s="19"/>
      <c r="E4" s="78"/>
    </row>
    <row r="5" spans="1:5" x14ac:dyDescent="0.2">
      <c r="A5" s="78">
        <v>1</v>
      </c>
      <c r="B5" s="85" t="s">
        <v>1987</v>
      </c>
      <c r="C5" s="81" t="s">
        <v>1988</v>
      </c>
      <c r="D5" s="19"/>
      <c r="E5" s="78"/>
    </row>
    <row r="6" spans="1:5" x14ac:dyDescent="0.2">
      <c r="A6" s="78">
        <v>1</v>
      </c>
      <c r="B6" s="85" t="s">
        <v>1989</v>
      </c>
      <c r="C6" s="81" t="s">
        <v>1990</v>
      </c>
      <c r="D6" s="19"/>
      <c r="E6" s="78"/>
    </row>
    <row r="7" spans="1:5" x14ac:dyDescent="0.2">
      <c r="A7" s="78">
        <v>1</v>
      </c>
      <c r="B7" s="85" t="s">
        <v>1991</v>
      </c>
      <c r="C7" s="81" t="s">
        <v>1992</v>
      </c>
      <c r="D7" s="19"/>
      <c r="E7" s="78"/>
    </row>
    <row r="8" spans="1:5" x14ac:dyDescent="0.2">
      <c r="A8" s="78">
        <v>1</v>
      </c>
      <c r="B8" s="85" t="s">
        <v>1993</v>
      </c>
      <c r="C8" s="81" t="s">
        <v>1994</v>
      </c>
      <c r="D8" s="19"/>
      <c r="E8" s="78"/>
    </row>
    <row r="9" spans="1:5" x14ac:dyDescent="0.2">
      <c r="A9" s="78">
        <v>1</v>
      </c>
      <c r="B9" s="85" t="s">
        <v>1995</v>
      </c>
      <c r="C9" s="81" t="s">
        <v>1996</v>
      </c>
      <c r="D9" s="19"/>
      <c r="E9" s="78"/>
    </row>
    <row r="10" spans="1:5" ht="24" x14ac:dyDescent="0.2">
      <c r="A10" s="78">
        <v>1</v>
      </c>
      <c r="B10" s="85" t="s">
        <v>1997</v>
      </c>
      <c r="C10" s="81" t="s">
        <v>1998</v>
      </c>
      <c r="D10" s="19" t="s">
        <v>1999</v>
      </c>
      <c r="E10" s="78" t="s">
        <v>2000</v>
      </c>
    </row>
    <row r="11" spans="1:5" x14ac:dyDescent="0.2">
      <c r="A11" s="78">
        <v>1</v>
      </c>
      <c r="B11" s="85" t="s">
        <v>2001</v>
      </c>
      <c r="C11" s="81" t="s">
        <v>2002</v>
      </c>
      <c r="D11" s="19"/>
      <c r="E11" s="78"/>
    </row>
    <row r="12" spans="1:5" x14ac:dyDescent="0.2">
      <c r="A12" s="78">
        <v>1</v>
      </c>
      <c r="B12" s="85" t="s">
        <v>2001</v>
      </c>
      <c r="C12" s="81" t="s">
        <v>2003</v>
      </c>
      <c r="D12" s="19"/>
      <c r="E12" s="78"/>
    </row>
    <row r="13" spans="1:5" x14ac:dyDescent="0.2">
      <c r="A13" s="78">
        <v>1</v>
      </c>
      <c r="B13" s="85" t="s">
        <v>2004</v>
      </c>
      <c r="C13" s="81" t="s">
        <v>2005</v>
      </c>
      <c r="D13" s="19"/>
      <c r="E13" s="78"/>
    </row>
    <row r="14" spans="1:5" x14ac:dyDescent="0.2">
      <c r="A14" s="78">
        <v>1</v>
      </c>
      <c r="B14" s="85" t="s">
        <v>2006</v>
      </c>
      <c r="C14" s="81" t="s">
        <v>2007</v>
      </c>
      <c r="D14" s="19"/>
      <c r="E14" s="78"/>
    </row>
    <row r="15" spans="1:5" x14ac:dyDescent="0.2">
      <c r="A15" s="78">
        <v>1</v>
      </c>
      <c r="B15" s="85" t="s">
        <v>2008</v>
      </c>
      <c r="C15" s="81" t="s">
        <v>2009</v>
      </c>
      <c r="D15" s="19"/>
      <c r="E15" s="78"/>
    </row>
    <row r="16" spans="1:5" x14ac:dyDescent="0.2">
      <c r="A16" s="78">
        <v>1</v>
      </c>
      <c r="B16" s="85" t="s">
        <v>2010</v>
      </c>
      <c r="C16" s="81" t="s">
        <v>2011</v>
      </c>
      <c r="D16" s="19"/>
      <c r="E16" s="78"/>
    </row>
    <row r="17" spans="1:5" x14ac:dyDescent="0.2">
      <c r="A17" s="78">
        <v>1</v>
      </c>
      <c r="B17" s="85" t="s">
        <v>2012</v>
      </c>
      <c r="C17" s="81" t="s">
        <v>2013</v>
      </c>
      <c r="D17" s="19"/>
      <c r="E17" s="78"/>
    </row>
    <row r="18" spans="1:5" x14ac:dyDescent="0.2">
      <c r="A18" s="78">
        <v>1</v>
      </c>
      <c r="B18" s="85" t="s">
        <v>2014</v>
      </c>
      <c r="C18" s="81" t="s">
        <v>2015</v>
      </c>
      <c r="D18" s="19"/>
      <c r="E18" s="78"/>
    </row>
    <row r="19" spans="1:5" x14ac:dyDescent="0.2">
      <c r="A19" s="78">
        <v>1</v>
      </c>
      <c r="B19" s="85" t="s">
        <v>2014</v>
      </c>
      <c r="C19" s="81" t="s">
        <v>1357</v>
      </c>
      <c r="D19" s="19"/>
      <c r="E19" s="78"/>
    </row>
    <row r="20" spans="1:5" x14ac:dyDescent="0.2">
      <c r="A20" s="78">
        <v>1</v>
      </c>
      <c r="B20" s="85" t="s">
        <v>2016</v>
      </c>
      <c r="C20" s="81" t="s">
        <v>2017</v>
      </c>
      <c r="D20" s="19"/>
      <c r="E20" s="78"/>
    </row>
    <row r="21" spans="1:5" x14ac:dyDescent="0.2">
      <c r="A21" s="78">
        <v>1</v>
      </c>
      <c r="B21" s="85" t="s">
        <v>2018</v>
      </c>
      <c r="C21" s="81" t="s">
        <v>2019</v>
      </c>
      <c r="D21" s="19"/>
      <c r="E21" s="78"/>
    </row>
    <row r="22" spans="1:5" x14ac:dyDescent="0.2">
      <c r="A22" s="78">
        <v>1</v>
      </c>
      <c r="B22" s="85" t="s">
        <v>2020</v>
      </c>
      <c r="C22" s="81" t="s">
        <v>2021</v>
      </c>
      <c r="D22" s="19"/>
      <c r="E22" s="78"/>
    </row>
    <row r="23" spans="1:5" x14ac:dyDescent="0.2">
      <c r="A23" s="78">
        <v>1</v>
      </c>
      <c r="B23" s="85" t="s">
        <v>2022</v>
      </c>
      <c r="C23" s="81" t="s">
        <v>2023</v>
      </c>
      <c r="D23" s="19"/>
      <c r="E23" s="78"/>
    </row>
    <row r="24" spans="1:5" x14ac:dyDescent="0.2">
      <c r="A24" s="78">
        <v>1</v>
      </c>
      <c r="B24" s="85" t="s">
        <v>2024</v>
      </c>
      <c r="C24" s="81" t="s">
        <v>2025</v>
      </c>
      <c r="D24" s="19"/>
      <c r="E24" s="78"/>
    </row>
    <row r="25" spans="1:5" x14ac:dyDescent="0.2">
      <c r="A25" s="78">
        <v>1</v>
      </c>
      <c r="B25" s="85" t="s">
        <v>2026</v>
      </c>
      <c r="C25" s="81" t="s">
        <v>2027</v>
      </c>
      <c r="D25" s="19"/>
      <c r="E25" s="78"/>
    </row>
    <row r="26" spans="1:5" x14ac:dyDescent="0.2">
      <c r="A26" s="78">
        <v>1</v>
      </c>
      <c r="B26" s="85" t="s">
        <v>2028</v>
      </c>
      <c r="C26" s="81" t="s">
        <v>2029</v>
      </c>
      <c r="D26" s="19" t="s">
        <v>2551</v>
      </c>
      <c r="E26" s="78" t="s">
        <v>2000</v>
      </c>
    </row>
    <row r="27" spans="1:5" x14ac:dyDescent="0.2">
      <c r="A27" s="78">
        <v>1</v>
      </c>
      <c r="B27" s="85" t="s">
        <v>2030</v>
      </c>
      <c r="C27" s="81" t="s">
        <v>2031</v>
      </c>
      <c r="D27" s="19"/>
      <c r="E27" s="78"/>
    </row>
    <row r="28" spans="1:5" x14ac:dyDescent="0.2">
      <c r="A28" s="78">
        <v>1</v>
      </c>
      <c r="B28" s="85" t="s">
        <v>2032</v>
      </c>
      <c r="C28" s="81" t="s">
        <v>2033</v>
      </c>
      <c r="D28" s="19"/>
      <c r="E28" s="78" t="s">
        <v>2000</v>
      </c>
    </row>
    <row r="29" spans="1:5" ht="84" x14ac:dyDescent="0.2">
      <c r="A29" s="78">
        <v>1</v>
      </c>
      <c r="B29" s="86" t="s">
        <v>2034</v>
      </c>
      <c r="C29" s="81" t="s">
        <v>2035</v>
      </c>
      <c r="D29" s="18" t="s">
        <v>2036</v>
      </c>
      <c r="E29" s="78"/>
    </row>
    <row r="30" spans="1:5" x14ac:dyDescent="0.2">
      <c r="A30" s="78">
        <v>1</v>
      </c>
      <c r="B30" s="85" t="s">
        <v>2037</v>
      </c>
      <c r="C30" s="81" t="s">
        <v>2038</v>
      </c>
      <c r="D30" s="19"/>
      <c r="E30" s="78" t="s">
        <v>2000</v>
      </c>
    </row>
    <row r="31" spans="1:5" x14ac:dyDescent="0.2">
      <c r="A31" s="78">
        <v>1</v>
      </c>
      <c r="B31" s="85" t="s">
        <v>2039</v>
      </c>
      <c r="C31" s="81" t="s">
        <v>2040</v>
      </c>
      <c r="D31" s="19"/>
      <c r="E31" s="78" t="s">
        <v>2000</v>
      </c>
    </row>
    <row r="32" spans="1:5" x14ac:dyDescent="0.2">
      <c r="A32" s="78">
        <v>1</v>
      </c>
      <c r="B32" s="85" t="s">
        <v>2041</v>
      </c>
      <c r="C32" s="81" t="s">
        <v>2042</v>
      </c>
      <c r="D32" s="19"/>
      <c r="E32" s="78" t="s">
        <v>2000</v>
      </c>
    </row>
    <row r="33" spans="1:5" x14ac:dyDescent="0.2">
      <c r="A33" s="78">
        <v>1</v>
      </c>
      <c r="B33" s="85" t="s">
        <v>2043</v>
      </c>
      <c r="C33" s="81" t="s">
        <v>2044</v>
      </c>
      <c r="D33" s="19"/>
      <c r="E33" s="78"/>
    </row>
    <row r="34" spans="1:5" x14ac:dyDescent="0.2">
      <c r="A34" s="78">
        <v>1</v>
      </c>
      <c r="B34" s="85" t="s">
        <v>2045</v>
      </c>
      <c r="C34" s="81" t="s">
        <v>2046</v>
      </c>
      <c r="D34" s="19"/>
      <c r="E34" s="78"/>
    </row>
    <row r="35" spans="1:5" x14ac:dyDescent="0.2">
      <c r="A35" s="78">
        <v>1</v>
      </c>
      <c r="B35" s="85" t="s">
        <v>2047</v>
      </c>
      <c r="C35" s="81" t="s">
        <v>2048</v>
      </c>
      <c r="D35" s="19"/>
      <c r="E35" s="78" t="s">
        <v>2000</v>
      </c>
    </row>
    <row r="36" spans="1:5" x14ac:dyDescent="0.2">
      <c r="A36" s="78">
        <v>1</v>
      </c>
      <c r="B36" s="85" t="s">
        <v>2049</v>
      </c>
      <c r="C36" s="81" t="s">
        <v>2050</v>
      </c>
      <c r="D36" s="19"/>
      <c r="E36" s="78"/>
    </row>
    <row r="37" spans="1:5" x14ac:dyDescent="0.2">
      <c r="A37" s="78">
        <v>1</v>
      </c>
      <c r="B37" s="85" t="s">
        <v>2051</v>
      </c>
      <c r="C37" s="81" t="s">
        <v>2052</v>
      </c>
      <c r="D37" s="19"/>
      <c r="E37" s="78" t="s">
        <v>2000</v>
      </c>
    </row>
    <row r="38" spans="1:5" x14ac:dyDescent="0.2">
      <c r="A38" s="78">
        <v>1</v>
      </c>
      <c r="B38" s="85" t="s">
        <v>2053</v>
      </c>
      <c r="C38" s="81" t="s">
        <v>2054</v>
      </c>
      <c r="D38" s="19"/>
      <c r="E38" s="78"/>
    </row>
    <row r="39" spans="1:5" ht="28.5" x14ac:dyDescent="0.2">
      <c r="A39" s="78">
        <v>1</v>
      </c>
      <c r="B39" s="85" t="s">
        <v>2055</v>
      </c>
      <c r="C39" s="81" t="s">
        <v>2056</v>
      </c>
      <c r="D39" s="19"/>
      <c r="E39" s="78"/>
    </row>
    <row r="40" spans="1:5" x14ac:dyDescent="0.2">
      <c r="A40" s="78">
        <v>1</v>
      </c>
      <c r="B40" s="85" t="s">
        <v>2057</v>
      </c>
      <c r="C40" s="81" t="s">
        <v>2058</v>
      </c>
      <c r="D40" s="19"/>
      <c r="E40" s="78"/>
    </row>
    <row r="41" spans="1:5" x14ac:dyDescent="0.2">
      <c r="A41" s="78">
        <v>1</v>
      </c>
      <c r="B41" s="85" t="s">
        <v>2059</v>
      </c>
      <c r="C41" s="81" t="s">
        <v>2060</v>
      </c>
      <c r="D41" s="19"/>
      <c r="E41" s="78"/>
    </row>
    <row r="42" spans="1:5" x14ac:dyDescent="0.2">
      <c r="A42" s="78">
        <v>1</v>
      </c>
      <c r="B42" s="85" t="s">
        <v>2061</v>
      </c>
      <c r="C42" s="81" t="s">
        <v>2062</v>
      </c>
      <c r="D42" s="19"/>
      <c r="E42" s="78"/>
    </row>
    <row r="43" spans="1:5" x14ac:dyDescent="0.2">
      <c r="A43" s="78">
        <v>1</v>
      </c>
      <c r="B43" s="85" t="s">
        <v>2063</v>
      </c>
      <c r="C43" s="81" t="s">
        <v>2064</v>
      </c>
      <c r="D43" s="19"/>
      <c r="E43" s="78"/>
    </row>
    <row r="44" spans="1:5" x14ac:dyDescent="0.2">
      <c r="A44" s="78">
        <v>1</v>
      </c>
      <c r="B44" s="85" t="s">
        <v>2063</v>
      </c>
      <c r="C44" s="81" t="s">
        <v>2065</v>
      </c>
      <c r="D44" s="19"/>
      <c r="E44" s="78"/>
    </row>
    <row r="45" spans="1:5" x14ac:dyDescent="0.2">
      <c r="A45" s="78">
        <v>1</v>
      </c>
      <c r="B45" s="85" t="s">
        <v>2066</v>
      </c>
      <c r="C45" s="81" t="s">
        <v>2067</v>
      </c>
      <c r="D45" s="19"/>
      <c r="E45" s="78" t="s">
        <v>2000</v>
      </c>
    </row>
    <row r="46" spans="1:5" x14ac:dyDescent="0.2">
      <c r="A46" s="78">
        <v>1</v>
      </c>
      <c r="B46" s="85" t="s">
        <v>2068</v>
      </c>
      <c r="C46" s="81" t="s">
        <v>2069</v>
      </c>
      <c r="D46" s="19"/>
      <c r="E46" s="78"/>
    </row>
    <row r="47" spans="1:5" x14ac:dyDescent="0.2">
      <c r="A47" s="78">
        <v>1</v>
      </c>
      <c r="B47" s="85" t="s">
        <v>2070</v>
      </c>
      <c r="C47" s="81" t="s">
        <v>2071</v>
      </c>
      <c r="D47" s="19"/>
      <c r="E47" s="78"/>
    </row>
    <row r="48" spans="1:5" x14ac:dyDescent="0.2">
      <c r="A48" s="78">
        <v>1</v>
      </c>
      <c r="B48" s="85" t="s">
        <v>2072</v>
      </c>
      <c r="C48" s="81" t="s">
        <v>2073</v>
      </c>
      <c r="D48" s="19"/>
      <c r="E48" s="78"/>
    </row>
    <row r="49" spans="1:5" x14ac:dyDescent="0.2">
      <c r="A49" s="78">
        <v>1</v>
      </c>
      <c r="B49" s="85" t="s">
        <v>2074</v>
      </c>
      <c r="C49" s="81" t="s">
        <v>2075</v>
      </c>
      <c r="D49" s="19"/>
      <c r="E49" s="78"/>
    </row>
    <row r="50" spans="1:5" x14ac:dyDescent="0.2">
      <c r="A50" s="78">
        <v>1</v>
      </c>
      <c r="B50" s="85" t="s">
        <v>2076</v>
      </c>
      <c r="C50" s="81" t="s">
        <v>2077</v>
      </c>
      <c r="D50" s="19"/>
      <c r="E50" s="78"/>
    </row>
    <row r="51" spans="1:5" x14ac:dyDescent="0.2">
      <c r="A51" s="78">
        <v>1</v>
      </c>
      <c r="B51" s="85" t="s">
        <v>2078</v>
      </c>
      <c r="C51" s="81" t="s">
        <v>2079</v>
      </c>
      <c r="D51" s="19"/>
      <c r="E51" s="78"/>
    </row>
    <row r="52" spans="1:5" x14ac:dyDescent="0.2">
      <c r="A52" s="78">
        <v>1</v>
      </c>
      <c r="B52" s="85" t="s">
        <v>2080</v>
      </c>
      <c r="C52" s="81" t="s">
        <v>2081</v>
      </c>
      <c r="D52" s="19"/>
      <c r="E52" s="78"/>
    </row>
    <row r="53" spans="1:5" x14ac:dyDescent="0.2">
      <c r="A53" s="78">
        <v>1</v>
      </c>
      <c r="B53" s="85" t="s">
        <v>2082</v>
      </c>
      <c r="C53" s="81" t="s">
        <v>2083</v>
      </c>
      <c r="D53" s="19"/>
      <c r="E53" s="78"/>
    </row>
    <row r="54" spans="1:5" x14ac:dyDescent="0.2">
      <c r="A54" s="78">
        <v>1</v>
      </c>
      <c r="B54" s="85" t="s">
        <v>2084</v>
      </c>
      <c r="C54" s="81" t="s">
        <v>2085</v>
      </c>
      <c r="D54" s="19"/>
      <c r="E54" s="78"/>
    </row>
    <row r="55" spans="1:5" x14ac:dyDescent="0.2">
      <c r="A55" s="78">
        <v>1</v>
      </c>
      <c r="B55" s="85" t="s">
        <v>2086</v>
      </c>
      <c r="C55" s="81" t="s">
        <v>2087</v>
      </c>
      <c r="D55" s="19"/>
      <c r="E55" s="78"/>
    </row>
    <row r="56" spans="1:5" x14ac:dyDescent="0.2">
      <c r="A56" s="78">
        <v>1</v>
      </c>
      <c r="B56" s="85" t="s">
        <v>2088</v>
      </c>
      <c r="C56" s="81" t="s">
        <v>2089</v>
      </c>
      <c r="D56" s="19"/>
      <c r="E56" s="78"/>
    </row>
    <row r="57" spans="1:5" x14ac:dyDescent="0.2">
      <c r="A57" s="78">
        <v>1</v>
      </c>
      <c r="B57" s="85" t="s">
        <v>2090</v>
      </c>
      <c r="C57" s="81" t="s">
        <v>2091</v>
      </c>
      <c r="D57" s="19"/>
      <c r="E57" s="78"/>
    </row>
    <row r="58" spans="1:5" x14ac:dyDescent="0.2">
      <c r="A58" s="78">
        <v>1</v>
      </c>
      <c r="B58" s="85" t="s">
        <v>2092</v>
      </c>
      <c r="C58" s="81" t="s">
        <v>2093</v>
      </c>
      <c r="D58" s="19"/>
      <c r="E58" s="78"/>
    </row>
    <row r="59" spans="1:5" x14ac:dyDescent="0.2">
      <c r="A59" s="78">
        <v>1</v>
      </c>
      <c r="B59" s="85" t="s">
        <v>2094</v>
      </c>
      <c r="C59" s="81" t="s">
        <v>2095</v>
      </c>
      <c r="D59" s="19"/>
      <c r="E59" s="78"/>
    </row>
    <row r="60" spans="1:5" x14ac:dyDescent="0.2">
      <c r="A60" s="78">
        <v>1</v>
      </c>
      <c r="B60" s="85" t="s">
        <v>2096</v>
      </c>
      <c r="C60" s="81" t="s">
        <v>2097</v>
      </c>
      <c r="D60" s="19"/>
      <c r="E60" s="78"/>
    </row>
    <row r="61" spans="1:5" x14ac:dyDescent="0.2">
      <c r="A61" s="78">
        <v>1</v>
      </c>
      <c r="B61" s="85" t="s">
        <v>2098</v>
      </c>
      <c r="C61" s="81" t="s">
        <v>2099</v>
      </c>
      <c r="D61" s="19"/>
      <c r="E61" s="78"/>
    </row>
    <row r="62" spans="1:5" x14ac:dyDescent="0.2">
      <c r="A62" s="78">
        <v>1</v>
      </c>
      <c r="B62" s="85" t="s">
        <v>2100</v>
      </c>
      <c r="C62" s="81" t="s">
        <v>2101</v>
      </c>
      <c r="D62" s="19"/>
      <c r="E62" s="78"/>
    </row>
    <row r="63" spans="1:5" x14ac:dyDescent="0.2">
      <c r="A63" s="78">
        <v>1</v>
      </c>
      <c r="B63" s="85" t="s">
        <v>2102</v>
      </c>
      <c r="C63" s="81" t="s">
        <v>2103</v>
      </c>
      <c r="D63" s="19"/>
      <c r="E63" s="78"/>
    </row>
    <row r="64" spans="1:5" x14ac:dyDescent="0.2">
      <c r="A64" s="78">
        <v>1</v>
      </c>
      <c r="B64" s="85" t="s">
        <v>2104</v>
      </c>
      <c r="C64" s="81" t="s">
        <v>2105</v>
      </c>
      <c r="D64" s="19"/>
      <c r="E64" s="78"/>
    </row>
    <row r="65" spans="1:5" x14ac:dyDescent="0.2">
      <c r="A65" s="78">
        <v>1</v>
      </c>
      <c r="B65" s="85" t="s">
        <v>2106</v>
      </c>
      <c r="C65" s="83" t="s">
        <v>2107</v>
      </c>
      <c r="D65" s="5"/>
      <c r="E65" s="79"/>
    </row>
    <row r="66" spans="1:5" x14ac:dyDescent="0.2">
      <c r="A66" s="78">
        <v>1</v>
      </c>
      <c r="B66" s="85" t="s">
        <v>2108</v>
      </c>
      <c r="C66" s="81" t="s">
        <v>2109</v>
      </c>
      <c r="D66" s="19"/>
      <c r="E66" s="78"/>
    </row>
    <row r="67" spans="1:5" x14ac:dyDescent="0.2">
      <c r="A67" s="78">
        <v>1</v>
      </c>
      <c r="B67" s="85" t="s">
        <v>2110</v>
      </c>
      <c r="C67" s="81" t="s">
        <v>2111</v>
      </c>
      <c r="D67" s="19"/>
      <c r="E67" s="78"/>
    </row>
    <row r="68" spans="1:5" x14ac:dyDescent="0.2">
      <c r="A68" s="78">
        <v>1</v>
      </c>
      <c r="B68" s="85" t="s">
        <v>2112</v>
      </c>
      <c r="C68" s="81" t="s">
        <v>2113</v>
      </c>
      <c r="D68" s="19"/>
      <c r="E68" s="78"/>
    </row>
    <row r="69" spans="1:5" x14ac:dyDescent="0.2">
      <c r="A69" s="78">
        <v>1</v>
      </c>
      <c r="B69" s="85" t="s">
        <v>2114</v>
      </c>
      <c r="C69" s="81" t="s">
        <v>2115</v>
      </c>
      <c r="D69" s="19"/>
      <c r="E69" s="78"/>
    </row>
    <row r="70" spans="1:5" x14ac:dyDescent="0.2">
      <c r="A70" s="78">
        <v>1</v>
      </c>
      <c r="B70" s="85" t="s">
        <v>2116</v>
      </c>
      <c r="C70" s="81" t="s">
        <v>252</v>
      </c>
      <c r="D70" s="19"/>
      <c r="E70" s="78"/>
    </row>
    <row r="71" spans="1:5" ht="28.5" x14ac:dyDescent="0.2">
      <c r="A71" s="78">
        <v>1</v>
      </c>
      <c r="B71" s="85" t="s">
        <v>2117</v>
      </c>
      <c r="C71" s="81" t="s">
        <v>2118</v>
      </c>
      <c r="D71" s="19"/>
      <c r="E71" s="78"/>
    </row>
    <row r="72" spans="1:5" x14ac:dyDescent="0.2">
      <c r="A72" s="78">
        <v>1</v>
      </c>
      <c r="B72" s="85" t="s">
        <v>2119</v>
      </c>
      <c r="C72" s="81" t="s">
        <v>2120</v>
      </c>
      <c r="D72" s="19"/>
      <c r="E72" s="78"/>
    </row>
    <row r="73" spans="1:5" x14ac:dyDescent="0.2">
      <c r="A73" s="78">
        <v>1</v>
      </c>
      <c r="B73" s="85" t="s">
        <v>2121</v>
      </c>
      <c r="C73" s="81" t="s">
        <v>2122</v>
      </c>
      <c r="D73" s="19"/>
      <c r="E73" s="78"/>
    </row>
    <row r="74" spans="1:5" ht="28.5" x14ac:dyDescent="0.2">
      <c r="A74" s="78">
        <v>1</v>
      </c>
      <c r="B74" s="85" t="s">
        <v>2123</v>
      </c>
      <c r="C74" s="81" t="s">
        <v>2124</v>
      </c>
      <c r="D74" s="19"/>
      <c r="E74" s="78"/>
    </row>
    <row r="75" spans="1:5" x14ac:dyDescent="0.2">
      <c r="A75" s="78">
        <v>1</v>
      </c>
      <c r="B75" s="85" t="s">
        <v>2125</v>
      </c>
      <c r="C75" s="81" t="s">
        <v>2126</v>
      </c>
      <c r="D75" s="19"/>
      <c r="E75" s="78"/>
    </row>
    <row r="76" spans="1:5" x14ac:dyDescent="0.2">
      <c r="A76" s="78">
        <v>1</v>
      </c>
      <c r="B76" s="85" t="s">
        <v>2127</v>
      </c>
      <c r="C76" s="81" t="s">
        <v>2128</v>
      </c>
      <c r="D76" s="19"/>
      <c r="E76" s="78"/>
    </row>
    <row r="77" spans="1:5" x14ac:dyDescent="0.2">
      <c r="A77" s="78">
        <v>1</v>
      </c>
      <c r="B77" s="85" t="s">
        <v>2129</v>
      </c>
      <c r="C77" s="81" t="s">
        <v>2130</v>
      </c>
      <c r="D77" s="19"/>
      <c r="E77" s="78"/>
    </row>
    <row r="78" spans="1:5" x14ac:dyDescent="0.2">
      <c r="A78" s="78">
        <v>1</v>
      </c>
      <c r="B78" s="85" t="s">
        <v>2131</v>
      </c>
      <c r="C78" s="81" t="s">
        <v>2132</v>
      </c>
      <c r="D78" s="19"/>
      <c r="E78" s="78"/>
    </row>
    <row r="79" spans="1:5" x14ac:dyDescent="0.2">
      <c r="A79" s="78">
        <v>1</v>
      </c>
      <c r="B79" s="85" t="s">
        <v>2133</v>
      </c>
      <c r="C79" s="81" t="s">
        <v>2134</v>
      </c>
      <c r="D79" s="19"/>
      <c r="E79" s="78"/>
    </row>
    <row r="80" spans="1:5" x14ac:dyDescent="0.2">
      <c r="A80" s="78">
        <v>1</v>
      </c>
      <c r="B80" s="85" t="s">
        <v>2135</v>
      </c>
      <c r="C80" s="81" t="s">
        <v>2136</v>
      </c>
      <c r="D80" s="19"/>
      <c r="E80" s="78"/>
    </row>
    <row r="81" spans="1:5" x14ac:dyDescent="0.2">
      <c r="A81" s="78">
        <v>1</v>
      </c>
      <c r="B81" s="85" t="s">
        <v>2137</v>
      </c>
      <c r="C81" s="81" t="s">
        <v>2138</v>
      </c>
      <c r="D81" s="19"/>
      <c r="E81" s="78"/>
    </row>
    <row r="82" spans="1:5" x14ac:dyDescent="0.2">
      <c r="A82" s="78">
        <v>1</v>
      </c>
      <c r="B82" s="85" t="s">
        <v>2139</v>
      </c>
      <c r="C82" s="81" t="s">
        <v>2140</v>
      </c>
      <c r="D82" s="19"/>
      <c r="E82" s="78"/>
    </row>
    <row r="83" spans="1:5" x14ac:dyDescent="0.2">
      <c r="A83" s="78">
        <v>1</v>
      </c>
      <c r="B83" s="85" t="s">
        <v>2141</v>
      </c>
      <c r="C83" s="81" t="s">
        <v>2142</v>
      </c>
      <c r="D83" s="19"/>
      <c r="E83" s="78"/>
    </row>
    <row r="84" spans="1:5" x14ac:dyDescent="0.2">
      <c r="A84" s="78">
        <v>1</v>
      </c>
      <c r="B84" s="85" t="s">
        <v>2143</v>
      </c>
      <c r="C84" s="81" t="s">
        <v>2144</v>
      </c>
      <c r="D84" s="19"/>
      <c r="E84" s="78"/>
    </row>
    <row r="85" spans="1:5" x14ac:dyDescent="0.2">
      <c r="A85" s="78">
        <v>1</v>
      </c>
      <c r="B85" s="85" t="s">
        <v>2145</v>
      </c>
      <c r="C85" s="81" t="s">
        <v>2146</v>
      </c>
      <c r="D85" s="19"/>
      <c r="E85" s="78"/>
    </row>
    <row r="86" spans="1:5" x14ac:dyDescent="0.2">
      <c r="A86" s="78">
        <v>1</v>
      </c>
      <c r="B86" s="85" t="s">
        <v>2147</v>
      </c>
      <c r="C86" s="81" t="s">
        <v>2148</v>
      </c>
      <c r="D86" s="19"/>
      <c r="E86" s="78"/>
    </row>
    <row r="87" spans="1:5" ht="28.5" x14ac:dyDescent="0.2">
      <c r="A87" s="78">
        <v>1</v>
      </c>
      <c r="B87" s="85" t="s">
        <v>2149</v>
      </c>
      <c r="C87" s="81" t="s">
        <v>2150</v>
      </c>
      <c r="D87" s="19"/>
      <c r="E87" s="78"/>
    </row>
    <row r="88" spans="1:5" x14ac:dyDescent="0.2">
      <c r="A88" s="78">
        <v>1</v>
      </c>
      <c r="B88" s="85" t="s">
        <v>2151</v>
      </c>
      <c r="C88" s="81" t="s">
        <v>2152</v>
      </c>
      <c r="D88" s="19"/>
      <c r="E88" s="78"/>
    </row>
    <row r="89" spans="1:5" x14ac:dyDescent="0.2">
      <c r="A89" s="78">
        <v>1</v>
      </c>
      <c r="B89" s="85" t="s">
        <v>2153</v>
      </c>
      <c r="C89" s="81" t="s">
        <v>2154</v>
      </c>
      <c r="D89" s="19"/>
      <c r="E89" s="78"/>
    </row>
    <row r="90" spans="1:5" x14ac:dyDescent="0.2">
      <c r="A90" s="78">
        <v>1</v>
      </c>
      <c r="B90" s="85" t="s">
        <v>2155</v>
      </c>
      <c r="C90" s="81" t="s">
        <v>2156</v>
      </c>
      <c r="D90" s="19"/>
      <c r="E90" s="78"/>
    </row>
    <row r="91" spans="1:5" x14ac:dyDescent="0.2">
      <c r="A91" s="78">
        <v>1</v>
      </c>
      <c r="B91" s="85" t="s">
        <v>2157</v>
      </c>
      <c r="C91" s="82" t="s">
        <v>2158</v>
      </c>
      <c r="D91" s="19" t="s">
        <v>2158</v>
      </c>
      <c r="E91" s="78" t="s">
        <v>2000</v>
      </c>
    </row>
    <row r="92" spans="1:5" x14ac:dyDescent="0.2">
      <c r="A92" s="78">
        <v>1</v>
      </c>
      <c r="B92" s="85" t="s">
        <v>2159</v>
      </c>
      <c r="C92" s="81" t="s">
        <v>2160</v>
      </c>
      <c r="D92" s="19"/>
      <c r="E92" s="78"/>
    </row>
    <row r="93" spans="1:5" x14ac:dyDescent="0.2">
      <c r="A93" s="78">
        <v>1</v>
      </c>
      <c r="B93" s="85" t="s">
        <v>2161</v>
      </c>
      <c r="C93" s="81" t="s">
        <v>2162</v>
      </c>
      <c r="D93" s="18" t="s">
        <v>2162</v>
      </c>
      <c r="E93" s="78" t="s">
        <v>2000</v>
      </c>
    </row>
    <row r="94" spans="1:5" ht="48" x14ac:dyDescent="0.2">
      <c r="A94" s="78">
        <v>1</v>
      </c>
      <c r="B94" s="85" t="s">
        <v>2163</v>
      </c>
      <c r="C94" s="81" t="s">
        <v>2164</v>
      </c>
      <c r="D94" s="19" t="s">
        <v>2165</v>
      </c>
      <c r="E94" s="78" t="s">
        <v>2000</v>
      </c>
    </row>
    <row r="95" spans="1:5" x14ac:dyDescent="0.2">
      <c r="A95" s="78">
        <v>1</v>
      </c>
      <c r="B95" s="86" t="s">
        <v>2166</v>
      </c>
      <c r="C95" s="81" t="s">
        <v>2167</v>
      </c>
      <c r="D95" s="18" t="s">
        <v>2167</v>
      </c>
      <c r="E95" s="78" t="s">
        <v>2000</v>
      </c>
    </row>
    <row r="96" spans="1:5" x14ac:dyDescent="0.2">
      <c r="A96" s="78">
        <v>1</v>
      </c>
      <c r="B96" s="85" t="s">
        <v>2168</v>
      </c>
      <c r="C96" s="81" t="s">
        <v>2169</v>
      </c>
      <c r="D96" s="19"/>
      <c r="E96" s="78"/>
    </row>
    <row r="97" spans="1:5" x14ac:dyDescent="0.2">
      <c r="A97" s="78">
        <v>1</v>
      </c>
      <c r="B97" s="85" t="s">
        <v>2170</v>
      </c>
      <c r="C97" s="81" t="s">
        <v>2171</v>
      </c>
      <c r="D97" s="19"/>
      <c r="E97" s="78"/>
    </row>
    <row r="98" spans="1:5" x14ac:dyDescent="0.2">
      <c r="A98" s="78">
        <v>1</v>
      </c>
      <c r="B98" s="85" t="s">
        <v>2172</v>
      </c>
      <c r="C98" s="81" t="s">
        <v>2173</v>
      </c>
      <c r="D98" s="19"/>
      <c r="E98" s="78"/>
    </row>
    <row r="99" spans="1:5" x14ac:dyDescent="0.2">
      <c r="A99" s="78">
        <v>1</v>
      </c>
      <c r="B99" s="85" t="s">
        <v>2172</v>
      </c>
      <c r="C99" s="81" t="s">
        <v>2174</v>
      </c>
      <c r="D99" s="19"/>
      <c r="E99" s="78"/>
    </row>
    <row r="100" spans="1:5" x14ac:dyDescent="0.2">
      <c r="A100" s="78">
        <v>1</v>
      </c>
      <c r="B100" s="85" t="s">
        <v>2175</v>
      </c>
      <c r="C100" s="81" t="s">
        <v>2176</v>
      </c>
      <c r="D100" s="19"/>
      <c r="E100" s="78"/>
    </row>
    <row r="101" spans="1:5" x14ac:dyDescent="0.2">
      <c r="A101" s="78">
        <v>1</v>
      </c>
      <c r="B101" s="85" t="s">
        <v>2177</v>
      </c>
      <c r="C101" s="81" t="s">
        <v>2178</v>
      </c>
      <c r="D101" s="19"/>
      <c r="E101" s="78"/>
    </row>
    <row r="102" spans="1:5" x14ac:dyDescent="0.2">
      <c r="A102" s="78">
        <v>1</v>
      </c>
      <c r="B102" s="85" t="s">
        <v>2179</v>
      </c>
      <c r="C102" s="81" t="s">
        <v>2180</v>
      </c>
      <c r="D102" s="19"/>
      <c r="E102" s="78"/>
    </row>
    <row r="103" spans="1:5" x14ac:dyDescent="0.2">
      <c r="A103" s="78">
        <v>1</v>
      </c>
      <c r="B103" s="85" t="s">
        <v>2181</v>
      </c>
      <c r="C103" s="81" t="s">
        <v>2182</v>
      </c>
      <c r="D103" s="19"/>
      <c r="E103" s="78" t="s">
        <v>2000</v>
      </c>
    </row>
    <row r="104" spans="1:5" x14ac:dyDescent="0.2">
      <c r="A104" s="78">
        <v>1</v>
      </c>
      <c r="B104" s="85" t="s">
        <v>2183</v>
      </c>
      <c r="C104" s="81" t="s">
        <v>2184</v>
      </c>
      <c r="D104" s="19"/>
      <c r="E104" s="78"/>
    </row>
    <row r="105" spans="1:5" x14ac:dyDescent="0.2">
      <c r="A105" s="78">
        <v>1</v>
      </c>
      <c r="B105" s="85" t="s">
        <v>2185</v>
      </c>
      <c r="C105" s="81" t="s">
        <v>2186</v>
      </c>
      <c r="D105" s="19"/>
      <c r="E105" s="78"/>
    </row>
    <row r="106" spans="1:5" x14ac:dyDescent="0.2">
      <c r="A106" s="78">
        <v>1</v>
      </c>
      <c r="B106" s="85" t="s">
        <v>2187</v>
      </c>
      <c r="C106" s="81" t="s">
        <v>2188</v>
      </c>
      <c r="D106" s="19"/>
      <c r="E106" s="78"/>
    </row>
    <row r="107" spans="1:5" x14ac:dyDescent="0.2">
      <c r="A107" s="78">
        <v>1</v>
      </c>
      <c r="B107" s="85" t="s">
        <v>2189</v>
      </c>
      <c r="C107" s="81" t="s">
        <v>2190</v>
      </c>
      <c r="D107" s="19"/>
      <c r="E107" s="78"/>
    </row>
    <row r="108" spans="1:5" x14ac:dyDescent="0.2">
      <c r="A108" s="78">
        <v>1</v>
      </c>
      <c r="B108" s="85" t="s">
        <v>2191</v>
      </c>
      <c r="C108" s="81" t="s">
        <v>2192</v>
      </c>
      <c r="D108" s="19"/>
      <c r="E108" s="78"/>
    </row>
    <row r="109" spans="1:5" x14ac:dyDescent="0.2">
      <c r="A109" s="78">
        <v>1</v>
      </c>
      <c r="B109" s="85" t="s">
        <v>2193</v>
      </c>
      <c r="C109" s="81" t="s">
        <v>2194</v>
      </c>
      <c r="D109" s="19"/>
      <c r="E109" s="78"/>
    </row>
    <row r="110" spans="1:5" x14ac:dyDescent="0.2">
      <c r="A110" s="78">
        <v>1</v>
      </c>
      <c r="B110" s="85" t="s">
        <v>2195</v>
      </c>
      <c r="C110" s="81" t="s">
        <v>2196</v>
      </c>
      <c r="D110" s="19"/>
      <c r="E110" s="78"/>
    </row>
    <row r="111" spans="1:5" x14ac:dyDescent="0.2">
      <c r="A111" s="78">
        <v>1</v>
      </c>
      <c r="B111" s="85" t="s">
        <v>2197</v>
      </c>
      <c r="C111" s="81" t="s">
        <v>2198</v>
      </c>
      <c r="D111" s="19"/>
      <c r="E111" s="78"/>
    </row>
    <row r="112" spans="1:5" x14ac:dyDescent="0.2">
      <c r="A112" s="78">
        <v>1</v>
      </c>
      <c r="B112" s="85" t="s">
        <v>2199</v>
      </c>
      <c r="C112" s="81" t="s">
        <v>2200</v>
      </c>
      <c r="D112" s="19"/>
      <c r="E112" s="78"/>
    </row>
    <row r="113" spans="1:5" x14ac:dyDescent="0.2">
      <c r="A113" s="78">
        <v>1</v>
      </c>
      <c r="B113" s="85" t="s">
        <v>2201</v>
      </c>
      <c r="C113" s="81" t="s">
        <v>2202</v>
      </c>
      <c r="D113" s="19"/>
      <c r="E113" s="78"/>
    </row>
    <row r="114" spans="1:5" x14ac:dyDescent="0.2">
      <c r="A114" s="78">
        <v>1</v>
      </c>
      <c r="B114" s="85" t="s">
        <v>2203</v>
      </c>
      <c r="C114" s="81" t="s">
        <v>2204</v>
      </c>
      <c r="D114" s="19"/>
      <c r="E114" s="78" t="s">
        <v>2000</v>
      </c>
    </row>
    <row r="115" spans="1:5" x14ac:dyDescent="0.2">
      <c r="A115" s="78">
        <v>1</v>
      </c>
      <c r="B115" s="85" t="s">
        <v>2205</v>
      </c>
      <c r="C115" s="81" t="s">
        <v>2206</v>
      </c>
      <c r="D115" s="19"/>
      <c r="E115" s="78"/>
    </row>
    <row r="116" spans="1:5" x14ac:dyDescent="0.2">
      <c r="A116" s="78">
        <v>1</v>
      </c>
      <c r="B116" s="85" t="s">
        <v>2207</v>
      </c>
      <c r="C116" s="81" t="s">
        <v>2208</v>
      </c>
      <c r="D116" s="19"/>
      <c r="E116" s="78"/>
    </row>
    <row r="117" spans="1:5" x14ac:dyDescent="0.2">
      <c r="A117" s="78">
        <v>1</v>
      </c>
      <c r="B117" s="85" t="s">
        <v>2209</v>
      </c>
      <c r="C117" s="81" t="s">
        <v>2210</v>
      </c>
      <c r="D117" s="19"/>
      <c r="E117" s="78"/>
    </row>
    <row r="118" spans="1:5" x14ac:dyDescent="0.2">
      <c r="A118" s="78">
        <v>1</v>
      </c>
      <c r="B118" s="85" t="s">
        <v>2211</v>
      </c>
      <c r="C118" s="81" t="s">
        <v>2212</v>
      </c>
      <c r="D118" s="19"/>
      <c r="E118" s="78"/>
    </row>
    <row r="119" spans="1:5" x14ac:dyDescent="0.2">
      <c r="A119" s="78">
        <v>1</v>
      </c>
      <c r="B119" s="85" t="s">
        <v>2213</v>
      </c>
      <c r="C119" s="81" t="s">
        <v>2214</v>
      </c>
      <c r="D119" s="19"/>
      <c r="E119" s="78"/>
    </row>
    <row r="120" spans="1:5" x14ac:dyDescent="0.2">
      <c r="A120" s="78">
        <v>1</v>
      </c>
      <c r="B120" s="85" t="s">
        <v>2215</v>
      </c>
      <c r="C120" s="81" t="s">
        <v>2216</v>
      </c>
      <c r="D120" s="19"/>
      <c r="E120" s="78"/>
    </row>
    <row r="121" spans="1:5" x14ac:dyDescent="0.2">
      <c r="A121" s="78">
        <v>1</v>
      </c>
      <c r="B121" s="85" t="s">
        <v>2217</v>
      </c>
      <c r="C121" s="81" t="s">
        <v>2218</v>
      </c>
      <c r="D121" s="19"/>
      <c r="E121" s="78"/>
    </row>
    <row r="122" spans="1:5" x14ac:dyDescent="0.2">
      <c r="A122" s="78">
        <v>1</v>
      </c>
      <c r="B122" s="85" t="s">
        <v>2219</v>
      </c>
      <c r="C122" s="81" t="s">
        <v>2220</v>
      </c>
      <c r="D122" s="19"/>
      <c r="E122" s="78"/>
    </row>
    <row r="123" spans="1:5" x14ac:dyDescent="0.2">
      <c r="A123" s="78">
        <v>1</v>
      </c>
      <c r="B123" s="85" t="s">
        <v>2221</v>
      </c>
      <c r="C123" s="81" t="s">
        <v>2222</v>
      </c>
      <c r="D123" s="19"/>
      <c r="E123" s="78"/>
    </row>
    <row r="124" spans="1:5" x14ac:dyDescent="0.2">
      <c r="A124" s="78">
        <v>1</v>
      </c>
      <c r="B124" s="85" t="s">
        <v>2223</v>
      </c>
      <c r="C124" s="81" t="s">
        <v>2224</v>
      </c>
      <c r="D124" s="19"/>
      <c r="E124" s="78"/>
    </row>
    <row r="125" spans="1:5" x14ac:dyDescent="0.2">
      <c r="A125" s="78">
        <v>1</v>
      </c>
      <c r="B125" s="85" t="s">
        <v>2225</v>
      </c>
      <c r="C125" s="81" t="s">
        <v>2226</v>
      </c>
      <c r="D125" s="19"/>
      <c r="E125" s="78"/>
    </row>
    <row r="126" spans="1:5" x14ac:dyDescent="0.2">
      <c r="A126" s="78">
        <v>1</v>
      </c>
      <c r="B126" s="85" t="s">
        <v>2227</v>
      </c>
      <c r="C126" s="81" t="s">
        <v>2228</v>
      </c>
      <c r="D126" s="19"/>
      <c r="E126" s="78"/>
    </row>
    <row r="127" spans="1:5" x14ac:dyDescent="0.2">
      <c r="A127" s="78">
        <v>1</v>
      </c>
      <c r="B127" s="85" t="s">
        <v>2229</v>
      </c>
      <c r="C127" s="81" t="s">
        <v>2230</v>
      </c>
      <c r="D127" s="19"/>
      <c r="E127" s="78"/>
    </row>
    <row r="128" spans="1:5" x14ac:dyDescent="0.2">
      <c r="A128" s="78">
        <v>1</v>
      </c>
      <c r="B128" s="85" t="s">
        <v>2231</v>
      </c>
      <c r="C128" s="81" t="s">
        <v>2232</v>
      </c>
      <c r="D128" s="19"/>
      <c r="E128" s="78"/>
    </row>
    <row r="129" spans="1:5" x14ac:dyDescent="0.2">
      <c r="A129" s="78">
        <v>1</v>
      </c>
      <c r="B129" s="85" t="s">
        <v>2233</v>
      </c>
      <c r="C129" s="81" t="s">
        <v>2234</v>
      </c>
      <c r="D129" s="19"/>
      <c r="E129" s="78"/>
    </row>
    <row r="130" spans="1:5" x14ac:dyDescent="0.2">
      <c r="A130" s="78">
        <v>1</v>
      </c>
      <c r="B130" s="85" t="s">
        <v>2235</v>
      </c>
      <c r="C130" s="81" t="s">
        <v>2236</v>
      </c>
      <c r="D130" s="19"/>
      <c r="E130" s="78"/>
    </row>
    <row r="131" spans="1:5" x14ac:dyDescent="0.2">
      <c r="A131" s="78">
        <v>1</v>
      </c>
      <c r="B131" s="85" t="s">
        <v>2237</v>
      </c>
      <c r="C131" s="81" t="s">
        <v>2238</v>
      </c>
      <c r="D131" s="19"/>
      <c r="E131" s="78"/>
    </row>
    <row r="132" spans="1:5" x14ac:dyDescent="0.2">
      <c r="A132" s="78">
        <v>1</v>
      </c>
      <c r="B132" s="85" t="s">
        <v>2239</v>
      </c>
      <c r="C132" s="81" t="s">
        <v>2240</v>
      </c>
      <c r="D132" s="19"/>
      <c r="E132" s="78"/>
    </row>
    <row r="133" spans="1:5" x14ac:dyDescent="0.2">
      <c r="A133" s="78">
        <v>1</v>
      </c>
      <c r="B133" s="85" t="s">
        <v>2241</v>
      </c>
      <c r="C133" s="81" t="s">
        <v>2242</v>
      </c>
      <c r="D133" s="19"/>
      <c r="E133" s="78"/>
    </row>
    <row r="134" spans="1:5" x14ac:dyDescent="0.2">
      <c r="A134" s="78">
        <v>1</v>
      </c>
      <c r="B134" s="85" t="s">
        <v>2243</v>
      </c>
      <c r="C134" s="81" t="s">
        <v>2244</v>
      </c>
      <c r="D134" s="19"/>
      <c r="E134" s="78"/>
    </row>
    <row r="135" spans="1:5" x14ac:dyDescent="0.2">
      <c r="A135" s="78">
        <v>1</v>
      </c>
      <c r="B135" s="85" t="s">
        <v>2245</v>
      </c>
      <c r="C135" s="81" t="s">
        <v>2246</v>
      </c>
      <c r="D135" s="19"/>
      <c r="E135" s="78" t="s">
        <v>2000</v>
      </c>
    </row>
    <row r="136" spans="1:5" x14ac:dyDescent="0.2">
      <c r="A136" s="78">
        <v>1</v>
      </c>
      <c r="B136" s="85" t="s">
        <v>2548</v>
      </c>
      <c r="C136" s="81" t="s">
        <v>2549</v>
      </c>
      <c r="D136" s="19"/>
      <c r="E136" s="78" t="s">
        <v>2000</v>
      </c>
    </row>
    <row r="137" spans="1:5" x14ac:dyDescent="0.2">
      <c r="A137" s="78">
        <v>1</v>
      </c>
      <c r="B137" s="85" t="s">
        <v>2247</v>
      </c>
      <c r="C137" s="81" t="s">
        <v>2248</v>
      </c>
      <c r="D137" s="19"/>
      <c r="E137" s="78" t="s">
        <v>2000</v>
      </c>
    </row>
    <row r="138" spans="1:5" x14ac:dyDescent="0.2">
      <c r="A138" s="78">
        <v>1</v>
      </c>
      <c r="B138" s="85" t="s">
        <v>2000</v>
      </c>
      <c r="C138" s="81" t="s">
        <v>2249</v>
      </c>
      <c r="D138" s="19"/>
      <c r="E138" s="78" t="s">
        <v>2000</v>
      </c>
    </row>
    <row r="139" spans="1:5" x14ac:dyDescent="0.2">
      <c r="A139" s="78">
        <v>1</v>
      </c>
      <c r="B139" s="85" t="s">
        <v>2250</v>
      </c>
      <c r="C139" s="81" t="s">
        <v>2251</v>
      </c>
      <c r="D139" s="19"/>
      <c r="E139" s="78"/>
    </row>
    <row r="140" spans="1:5" x14ac:dyDescent="0.2">
      <c r="A140" s="78">
        <v>1</v>
      </c>
      <c r="B140" s="85" t="s">
        <v>2252</v>
      </c>
      <c r="C140" s="81" t="s">
        <v>2253</v>
      </c>
      <c r="D140" s="19"/>
      <c r="E140" s="78"/>
    </row>
    <row r="141" spans="1:5" x14ac:dyDescent="0.2">
      <c r="A141" s="78">
        <v>1</v>
      </c>
      <c r="B141" s="85" t="s">
        <v>2254</v>
      </c>
      <c r="C141" s="81" t="s">
        <v>2255</v>
      </c>
      <c r="D141" s="19"/>
      <c r="E141" s="78"/>
    </row>
    <row r="142" spans="1:5" x14ac:dyDescent="0.2">
      <c r="A142" s="78">
        <v>1</v>
      </c>
      <c r="B142" s="85" t="s">
        <v>2256</v>
      </c>
      <c r="C142" s="81" t="s">
        <v>2257</v>
      </c>
      <c r="D142" s="19"/>
      <c r="E142" s="78"/>
    </row>
    <row r="143" spans="1:5" x14ac:dyDescent="0.2">
      <c r="A143" s="78">
        <v>1</v>
      </c>
      <c r="B143" s="85" t="s">
        <v>2258</v>
      </c>
      <c r="C143" s="81" t="s">
        <v>2259</v>
      </c>
      <c r="D143" s="19"/>
      <c r="E143" s="78"/>
    </row>
    <row r="144" spans="1:5" x14ac:dyDescent="0.2">
      <c r="A144" s="78">
        <v>1</v>
      </c>
      <c r="B144" s="85" t="s">
        <v>2260</v>
      </c>
      <c r="C144" s="81" t="s">
        <v>2261</v>
      </c>
      <c r="D144" s="19"/>
      <c r="E144" s="78"/>
    </row>
    <row r="145" spans="1:5" x14ac:dyDescent="0.2">
      <c r="A145" s="78">
        <v>1</v>
      </c>
      <c r="B145" s="85" t="s">
        <v>2262</v>
      </c>
      <c r="C145" s="81" t="s">
        <v>2263</v>
      </c>
      <c r="D145" s="19"/>
      <c r="E145" s="78"/>
    </row>
    <row r="146" spans="1:5" x14ac:dyDescent="0.2">
      <c r="A146" s="78">
        <v>1</v>
      </c>
      <c r="B146" s="85" t="s">
        <v>2264</v>
      </c>
      <c r="C146" s="81" t="s">
        <v>2265</v>
      </c>
      <c r="D146" s="19"/>
      <c r="E146" s="78"/>
    </row>
    <row r="147" spans="1:5" x14ac:dyDescent="0.2">
      <c r="A147" s="78">
        <v>1</v>
      </c>
      <c r="B147" s="85" t="s">
        <v>2266</v>
      </c>
      <c r="C147" s="81" t="s">
        <v>2267</v>
      </c>
      <c r="D147" s="19"/>
      <c r="E147" s="78"/>
    </row>
    <row r="148" spans="1:5" x14ac:dyDescent="0.2">
      <c r="A148" s="78">
        <v>1</v>
      </c>
      <c r="B148" s="85" t="s">
        <v>2268</v>
      </c>
      <c r="C148" s="81" t="s">
        <v>2269</v>
      </c>
      <c r="D148" s="19"/>
      <c r="E148" s="78"/>
    </row>
    <row r="149" spans="1:5" x14ac:dyDescent="0.2">
      <c r="A149" s="78">
        <v>1</v>
      </c>
      <c r="B149" s="85" t="s">
        <v>2270</v>
      </c>
      <c r="C149" s="81" t="s">
        <v>2271</v>
      </c>
      <c r="D149" s="19"/>
      <c r="E149" s="78"/>
    </row>
    <row r="150" spans="1:5" x14ac:dyDescent="0.2">
      <c r="A150" s="78">
        <v>1</v>
      </c>
      <c r="B150" s="85" t="s">
        <v>2272</v>
      </c>
      <c r="C150" s="81" t="s">
        <v>2273</v>
      </c>
      <c r="D150" s="19"/>
      <c r="E150" s="78"/>
    </row>
    <row r="151" spans="1:5" ht="28.5" x14ac:dyDescent="0.2">
      <c r="A151" s="78">
        <v>1</v>
      </c>
      <c r="B151" s="85" t="s">
        <v>2274</v>
      </c>
      <c r="C151" s="81" t="s">
        <v>2275</v>
      </c>
      <c r="D151" s="19"/>
      <c r="E151" s="78" t="s">
        <v>2000</v>
      </c>
    </row>
    <row r="152" spans="1:5" x14ac:dyDescent="0.2">
      <c r="A152" s="78">
        <v>1</v>
      </c>
      <c r="B152" s="85" t="s">
        <v>2276</v>
      </c>
      <c r="C152" s="81" t="s">
        <v>2277</v>
      </c>
      <c r="D152" s="19"/>
      <c r="E152" s="78"/>
    </row>
    <row r="153" spans="1:5" x14ac:dyDescent="0.2">
      <c r="A153" s="78">
        <v>1</v>
      </c>
      <c r="B153" s="85" t="s">
        <v>2278</v>
      </c>
      <c r="C153" s="81" t="s">
        <v>2279</v>
      </c>
      <c r="D153" s="19"/>
      <c r="E153" s="78"/>
    </row>
    <row r="154" spans="1:5" x14ac:dyDescent="0.2">
      <c r="A154" s="78">
        <v>1</v>
      </c>
      <c r="B154" s="85" t="s">
        <v>2280</v>
      </c>
      <c r="C154" s="81" t="s">
        <v>2281</v>
      </c>
      <c r="D154" s="19"/>
      <c r="E154" s="78"/>
    </row>
    <row r="155" spans="1:5" x14ac:dyDescent="0.2">
      <c r="A155" s="78">
        <v>1</v>
      </c>
      <c r="B155" s="85" t="s">
        <v>2282</v>
      </c>
      <c r="C155" s="81" t="s">
        <v>2283</v>
      </c>
      <c r="D155" s="19"/>
      <c r="E155" s="78"/>
    </row>
    <row r="156" spans="1:5" x14ac:dyDescent="0.2">
      <c r="A156" s="78">
        <v>1</v>
      </c>
      <c r="B156" s="85" t="s">
        <v>2284</v>
      </c>
      <c r="C156" s="81" t="s">
        <v>2285</v>
      </c>
      <c r="D156" s="19"/>
      <c r="E156" s="78"/>
    </row>
    <row r="157" spans="1:5" x14ac:dyDescent="0.2">
      <c r="A157" s="78">
        <v>1</v>
      </c>
      <c r="B157" s="85" t="s">
        <v>2286</v>
      </c>
      <c r="C157" s="81" t="s">
        <v>2287</v>
      </c>
      <c r="D157" s="19"/>
      <c r="E157" s="78"/>
    </row>
    <row r="158" spans="1:5" x14ac:dyDescent="0.2">
      <c r="A158" s="78">
        <v>1</v>
      </c>
      <c r="B158" s="85" t="s">
        <v>2288</v>
      </c>
      <c r="C158" s="81" t="s">
        <v>2289</v>
      </c>
      <c r="D158" s="19"/>
      <c r="E158" s="78"/>
    </row>
    <row r="159" spans="1:5" x14ac:dyDescent="0.2">
      <c r="A159" s="78">
        <v>1</v>
      </c>
      <c r="B159" s="85" t="s">
        <v>2290</v>
      </c>
      <c r="C159" s="81" t="s">
        <v>2291</v>
      </c>
      <c r="D159" s="19"/>
      <c r="E159" s="78"/>
    </row>
    <row r="160" spans="1:5" x14ac:dyDescent="0.2">
      <c r="A160" s="78">
        <v>1</v>
      </c>
      <c r="B160" s="85" t="s">
        <v>2292</v>
      </c>
      <c r="C160" s="81" t="s">
        <v>2293</v>
      </c>
      <c r="D160" s="19"/>
      <c r="E160" s="78"/>
    </row>
    <row r="161" spans="1:5" x14ac:dyDescent="0.2">
      <c r="A161" s="78">
        <v>1</v>
      </c>
      <c r="B161" s="85" t="s">
        <v>2294</v>
      </c>
      <c r="C161" s="81" t="s">
        <v>2295</v>
      </c>
      <c r="D161" s="19"/>
      <c r="E161" s="78"/>
    </row>
    <row r="162" spans="1:5" x14ac:dyDescent="0.2">
      <c r="A162" s="78">
        <v>1</v>
      </c>
      <c r="B162" s="85" t="s">
        <v>2296</v>
      </c>
      <c r="C162" s="81" t="s">
        <v>2297</v>
      </c>
      <c r="D162" s="19"/>
      <c r="E162" s="78"/>
    </row>
    <row r="163" spans="1:5" ht="28.5" x14ac:dyDescent="0.2">
      <c r="A163" s="78">
        <v>1</v>
      </c>
      <c r="B163" s="85" t="s">
        <v>2298</v>
      </c>
      <c r="C163" s="81" t="s">
        <v>2299</v>
      </c>
      <c r="D163" s="19"/>
      <c r="E163" s="78"/>
    </row>
    <row r="164" spans="1:5" x14ac:dyDescent="0.2">
      <c r="A164" s="78">
        <v>1</v>
      </c>
      <c r="B164" s="85" t="s">
        <v>2300</v>
      </c>
      <c r="C164" s="81" t="s">
        <v>2301</v>
      </c>
      <c r="D164" s="19"/>
      <c r="E164" s="78"/>
    </row>
    <row r="165" spans="1:5" x14ac:dyDescent="0.2">
      <c r="A165" s="78">
        <v>1</v>
      </c>
      <c r="B165" s="85" t="s">
        <v>2302</v>
      </c>
      <c r="C165" s="81" t="s">
        <v>2303</v>
      </c>
      <c r="D165" s="19"/>
      <c r="E165" s="78"/>
    </row>
    <row r="166" spans="1:5" x14ac:dyDescent="0.2">
      <c r="A166" s="78">
        <v>1</v>
      </c>
      <c r="B166" s="85" t="s">
        <v>2304</v>
      </c>
      <c r="C166" s="81" t="s">
        <v>2305</v>
      </c>
      <c r="D166" s="19"/>
      <c r="E166" s="78"/>
    </row>
    <row r="167" spans="1:5" x14ac:dyDescent="0.2">
      <c r="A167" s="78">
        <v>1</v>
      </c>
      <c r="B167" s="85" t="s">
        <v>2306</v>
      </c>
      <c r="C167" s="81" t="s">
        <v>2307</v>
      </c>
      <c r="D167" s="19"/>
      <c r="E167" s="78"/>
    </row>
    <row r="168" spans="1:5" x14ac:dyDescent="0.2">
      <c r="A168" s="78">
        <v>1</v>
      </c>
      <c r="B168" s="85" t="s">
        <v>2308</v>
      </c>
      <c r="C168" s="81" t="s">
        <v>2309</v>
      </c>
      <c r="D168" s="19"/>
      <c r="E168" s="78"/>
    </row>
    <row r="169" spans="1:5" x14ac:dyDescent="0.2">
      <c r="A169" s="78">
        <v>1</v>
      </c>
      <c r="B169" s="85" t="s">
        <v>2310</v>
      </c>
      <c r="C169" s="81" t="s">
        <v>2311</v>
      </c>
      <c r="D169" s="19"/>
      <c r="E169" s="78" t="s">
        <v>2000</v>
      </c>
    </row>
    <row r="170" spans="1:5" x14ac:dyDescent="0.2">
      <c r="A170" s="78">
        <v>1</v>
      </c>
      <c r="B170" s="85" t="s">
        <v>2312</v>
      </c>
      <c r="C170" s="81" t="s">
        <v>2313</v>
      </c>
      <c r="D170" s="19"/>
      <c r="E170" s="78" t="s">
        <v>2000</v>
      </c>
    </row>
    <row r="171" spans="1:5" x14ac:dyDescent="0.2">
      <c r="A171" s="78">
        <v>1</v>
      </c>
      <c r="B171" s="85" t="s">
        <v>2314</v>
      </c>
      <c r="C171" s="81" t="s">
        <v>2315</v>
      </c>
      <c r="D171" s="19"/>
      <c r="E171" s="78" t="s">
        <v>2000</v>
      </c>
    </row>
    <row r="172" spans="1:5" x14ac:dyDescent="0.2">
      <c r="A172" s="78">
        <v>1</v>
      </c>
      <c r="B172" s="85" t="s">
        <v>2316</v>
      </c>
      <c r="C172" s="81" t="s">
        <v>2317</v>
      </c>
      <c r="D172" s="19"/>
      <c r="E172" s="78"/>
    </row>
    <row r="173" spans="1:5" x14ac:dyDescent="0.2">
      <c r="A173" s="78">
        <v>1</v>
      </c>
      <c r="B173" s="85" t="s">
        <v>2318</v>
      </c>
      <c r="C173" s="81" t="s">
        <v>2319</v>
      </c>
      <c r="D173" s="19"/>
      <c r="E173" s="78"/>
    </row>
    <row r="174" spans="1:5" x14ac:dyDescent="0.2">
      <c r="A174" s="78">
        <v>1</v>
      </c>
      <c r="B174" s="85" t="s">
        <v>2320</v>
      </c>
      <c r="C174" s="81" t="s">
        <v>2321</v>
      </c>
      <c r="D174" s="19"/>
      <c r="E174" s="78"/>
    </row>
    <row r="175" spans="1:5" x14ac:dyDescent="0.2">
      <c r="A175" s="78">
        <v>1</v>
      </c>
      <c r="B175" s="85" t="s">
        <v>2322</v>
      </c>
      <c r="C175" s="81" t="s">
        <v>2323</v>
      </c>
      <c r="D175" s="19"/>
      <c r="E175" s="78"/>
    </row>
    <row r="176" spans="1:5" x14ac:dyDescent="0.2">
      <c r="A176" s="78">
        <v>1</v>
      </c>
      <c r="B176" s="85" t="s">
        <v>2324</v>
      </c>
      <c r="C176" s="81" t="s">
        <v>2325</v>
      </c>
      <c r="D176" s="19"/>
      <c r="E176" s="78"/>
    </row>
    <row r="177" spans="1:5" x14ac:dyDescent="0.2">
      <c r="A177" s="78">
        <v>1</v>
      </c>
      <c r="B177" s="85" t="s">
        <v>2326</v>
      </c>
      <c r="C177" s="81" t="s">
        <v>2327</v>
      </c>
      <c r="D177" s="19"/>
      <c r="E177" s="78"/>
    </row>
    <row r="178" spans="1:5" x14ac:dyDescent="0.2">
      <c r="A178" s="78">
        <v>1</v>
      </c>
      <c r="B178" s="85" t="s">
        <v>2328</v>
      </c>
      <c r="C178" s="81" t="s">
        <v>2329</v>
      </c>
      <c r="D178" s="19"/>
      <c r="E178" s="78"/>
    </row>
    <row r="179" spans="1:5" x14ac:dyDescent="0.2">
      <c r="A179" s="78">
        <v>1</v>
      </c>
      <c r="B179" s="85" t="s">
        <v>2330</v>
      </c>
      <c r="C179" s="81" t="s">
        <v>2331</v>
      </c>
      <c r="D179" s="19"/>
      <c r="E179" s="78"/>
    </row>
    <row r="180" spans="1:5" x14ac:dyDescent="0.2">
      <c r="A180" s="78">
        <v>1</v>
      </c>
      <c r="B180" s="85" t="s">
        <v>2332</v>
      </c>
      <c r="C180" s="81" t="s">
        <v>2333</v>
      </c>
      <c r="D180" s="19"/>
      <c r="E180" s="78"/>
    </row>
    <row r="181" spans="1:5" x14ac:dyDescent="0.2">
      <c r="A181" s="78">
        <v>1</v>
      </c>
      <c r="B181" s="85" t="s">
        <v>2334</v>
      </c>
      <c r="C181" s="81" t="s">
        <v>2335</v>
      </c>
      <c r="D181" s="19"/>
      <c r="E181" s="78"/>
    </row>
    <row r="182" spans="1:5" x14ac:dyDescent="0.2">
      <c r="A182" s="78">
        <v>1</v>
      </c>
      <c r="B182" s="85" t="s">
        <v>2336</v>
      </c>
      <c r="C182" s="81" t="s">
        <v>2337</v>
      </c>
      <c r="D182" s="19"/>
      <c r="E182" s="78"/>
    </row>
    <row r="183" spans="1:5" x14ac:dyDescent="0.2">
      <c r="A183" s="78">
        <v>1</v>
      </c>
      <c r="B183" s="85" t="s">
        <v>2338</v>
      </c>
      <c r="C183" s="81" t="s">
        <v>2339</v>
      </c>
      <c r="D183" s="19"/>
      <c r="E183" s="78"/>
    </row>
    <row r="184" spans="1:5" x14ac:dyDescent="0.2">
      <c r="A184" s="78">
        <v>1</v>
      </c>
      <c r="B184" s="85" t="s">
        <v>2340</v>
      </c>
      <c r="C184" s="81" t="s">
        <v>2341</v>
      </c>
      <c r="D184" s="19"/>
      <c r="E184" s="78"/>
    </row>
    <row r="185" spans="1:5" x14ac:dyDescent="0.2">
      <c r="A185" s="78">
        <v>1</v>
      </c>
      <c r="B185" s="85" t="s">
        <v>2342</v>
      </c>
      <c r="C185" s="81" t="s">
        <v>2343</v>
      </c>
      <c r="D185" s="19"/>
      <c r="E185" s="78"/>
    </row>
    <row r="186" spans="1:5" x14ac:dyDescent="0.2">
      <c r="A186" s="78">
        <v>1</v>
      </c>
      <c r="B186" s="85" t="s">
        <v>2344</v>
      </c>
      <c r="C186" s="81" t="s">
        <v>2345</v>
      </c>
      <c r="D186" s="19"/>
      <c r="E186" s="78"/>
    </row>
    <row r="187" spans="1:5" x14ac:dyDescent="0.2">
      <c r="A187" s="78">
        <v>1</v>
      </c>
      <c r="B187" s="85" t="s">
        <v>2344</v>
      </c>
      <c r="C187" s="81" t="s">
        <v>2346</v>
      </c>
      <c r="D187" s="19"/>
      <c r="E187" s="78"/>
    </row>
    <row r="188" spans="1:5" x14ac:dyDescent="0.2">
      <c r="A188" s="78">
        <v>1</v>
      </c>
      <c r="B188" s="85" t="s">
        <v>2347</v>
      </c>
      <c r="C188" s="81" t="s">
        <v>2348</v>
      </c>
      <c r="D188" s="19"/>
      <c r="E188" s="78"/>
    </row>
    <row r="189" spans="1:5" x14ac:dyDescent="0.2">
      <c r="A189" s="78">
        <v>1</v>
      </c>
      <c r="B189" s="85" t="s">
        <v>2349</v>
      </c>
      <c r="C189" s="81" t="s">
        <v>2350</v>
      </c>
      <c r="D189" s="19"/>
      <c r="E189" s="78"/>
    </row>
    <row r="190" spans="1:5" x14ac:dyDescent="0.2">
      <c r="A190" s="78">
        <v>1</v>
      </c>
      <c r="B190" s="85" t="s">
        <v>2351</v>
      </c>
      <c r="C190" s="81" t="s">
        <v>2352</v>
      </c>
      <c r="D190" s="19"/>
      <c r="E190" s="78"/>
    </row>
    <row r="191" spans="1:5" x14ac:dyDescent="0.2">
      <c r="A191" s="78">
        <v>1</v>
      </c>
      <c r="B191" s="85" t="s">
        <v>2353</v>
      </c>
      <c r="C191" s="81" t="s">
        <v>2354</v>
      </c>
      <c r="D191" s="19"/>
      <c r="E191" s="78"/>
    </row>
    <row r="192" spans="1:5" x14ac:dyDescent="0.2">
      <c r="A192" s="78">
        <v>1</v>
      </c>
      <c r="B192" s="85" t="s">
        <v>2355</v>
      </c>
      <c r="C192" s="81" t="s">
        <v>2356</v>
      </c>
      <c r="D192" s="19"/>
      <c r="E192" s="78"/>
    </row>
    <row r="193" spans="1:5" x14ac:dyDescent="0.2">
      <c r="A193" s="78">
        <v>1</v>
      </c>
      <c r="B193" s="85" t="s">
        <v>2357</v>
      </c>
      <c r="C193" s="81" t="s">
        <v>2358</v>
      </c>
      <c r="D193" s="19"/>
      <c r="E193" s="78"/>
    </row>
    <row r="194" spans="1:5" ht="28.5" x14ac:dyDescent="0.2">
      <c r="A194" s="78">
        <v>1</v>
      </c>
      <c r="B194" s="85" t="s">
        <v>2359</v>
      </c>
      <c r="C194" s="81" t="s">
        <v>2360</v>
      </c>
      <c r="D194" s="19"/>
      <c r="E194" s="78"/>
    </row>
    <row r="195" spans="1:5" x14ac:dyDescent="0.2">
      <c r="A195" s="78">
        <v>1</v>
      </c>
      <c r="B195" s="85" t="s">
        <v>2361</v>
      </c>
      <c r="C195" s="81" t="s">
        <v>2362</v>
      </c>
      <c r="D195" s="19"/>
      <c r="E195" s="78"/>
    </row>
    <row r="196" spans="1:5" x14ac:dyDescent="0.2">
      <c r="A196" s="78">
        <v>1</v>
      </c>
      <c r="B196" s="85" t="s">
        <v>2363</v>
      </c>
      <c r="C196" s="81" t="s">
        <v>2364</v>
      </c>
      <c r="D196" s="19"/>
      <c r="E196" s="78"/>
    </row>
    <row r="197" spans="1:5" x14ac:dyDescent="0.2">
      <c r="A197" s="78">
        <v>1</v>
      </c>
      <c r="B197" s="85" t="s">
        <v>2365</v>
      </c>
      <c r="C197" s="81" t="s">
        <v>2366</v>
      </c>
      <c r="D197" s="19"/>
      <c r="E197" s="78"/>
    </row>
    <row r="198" spans="1:5" x14ac:dyDescent="0.2">
      <c r="A198" s="78">
        <v>1</v>
      </c>
      <c r="B198" s="85" t="s">
        <v>2367</v>
      </c>
      <c r="C198" s="81" t="s">
        <v>2368</v>
      </c>
      <c r="D198" s="19"/>
      <c r="E198" s="78"/>
    </row>
    <row r="199" spans="1:5" x14ac:dyDescent="0.2">
      <c r="A199" s="78">
        <v>1</v>
      </c>
      <c r="B199" s="85" t="s">
        <v>2369</v>
      </c>
      <c r="C199" s="81" t="s">
        <v>2370</v>
      </c>
      <c r="D199" s="19"/>
      <c r="E199" s="78"/>
    </row>
    <row r="200" spans="1:5" ht="28.5" x14ac:dyDescent="0.2">
      <c r="A200" s="78">
        <v>1</v>
      </c>
      <c r="B200" s="85" t="s">
        <v>2371</v>
      </c>
      <c r="C200" s="81" t="s">
        <v>2372</v>
      </c>
      <c r="D200" s="19"/>
      <c r="E200" s="78" t="s">
        <v>2000</v>
      </c>
    </row>
    <row r="201" spans="1:5" x14ac:dyDescent="0.2">
      <c r="A201" s="78">
        <v>1</v>
      </c>
      <c r="B201" s="85" t="s">
        <v>2373</v>
      </c>
      <c r="C201" s="81" t="s">
        <v>2374</v>
      </c>
      <c r="D201" s="19"/>
      <c r="E201" s="78"/>
    </row>
    <row r="202" spans="1:5" x14ac:dyDescent="0.2">
      <c r="A202" s="78">
        <v>1</v>
      </c>
      <c r="B202" s="85" t="s">
        <v>2375</v>
      </c>
      <c r="C202" s="81" t="s">
        <v>2376</v>
      </c>
      <c r="D202" s="19"/>
      <c r="E202" s="78"/>
    </row>
    <row r="203" spans="1:5" x14ac:dyDescent="0.2">
      <c r="A203" s="78">
        <v>1</v>
      </c>
      <c r="B203" s="85" t="s">
        <v>2377</v>
      </c>
      <c r="C203" s="81" t="s">
        <v>2378</v>
      </c>
      <c r="D203" s="19"/>
      <c r="E203" s="78"/>
    </row>
    <row r="204" spans="1:5" x14ac:dyDescent="0.2">
      <c r="A204" s="78">
        <v>1</v>
      </c>
      <c r="B204" s="85" t="s">
        <v>2379</v>
      </c>
      <c r="C204" s="81" t="s">
        <v>2380</v>
      </c>
      <c r="D204" s="19"/>
      <c r="E204" s="78"/>
    </row>
    <row r="205" spans="1:5" x14ac:dyDescent="0.2">
      <c r="A205" s="78">
        <v>1</v>
      </c>
      <c r="B205" s="85" t="s">
        <v>2381</v>
      </c>
      <c r="C205" s="81" t="s">
        <v>2382</v>
      </c>
      <c r="D205" s="19"/>
      <c r="E205" s="78"/>
    </row>
    <row r="206" spans="1:5" x14ac:dyDescent="0.2">
      <c r="A206" s="78">
        <v>1</v>
      </c>
      <c r="B206" s="85" t="s">
        <v>2383</v>
      </c>
      <c r="C206" s="81" t="s">
        <v>2384</v>
      </c>
      <c r="D206" s="19" t="s">
        <v>2385</v>
      </c>
      <c r="E206" s="78"/>
    </row>
    <row r="207" spans="1:5" x14ac:dyDescent="0.2">
      <c r="A207" s="78">
        <v>1</v>
      </c>
      <c r="B207" s="85" t="s">
        <v>2386</v>
      </c>
      <c r="C207" s="81" t="s">
        <v>2387</v>
      </c>
      <c r="D207" s="19"/>
      <c r="E207" s="78"/>
    </row>
    <row r="208" spans="1:5" x14ac:dyDescent="0.2">
      <c r="A208" s="78">
        <v>1</v>
      </c>
      <c r="B208" s="85" t="s">
        <v>2388</v>
      </c>
      <c r="C208" s="81" t="s">
        <v>2389</v>
      </c>
      <c r="D208" s="19"/>
      <c r="E208" s="78"/>
    </row>
    <row r="209" spans="1:5" x14ac:dyDescent="0.2">
      <c r="A209" s="78">
        <v>1</v>
      </c>
      <c r="B209" s="85" t="s">
        <v>2390</v>
      </c>
      <c r="C209" s="81" t="s">
        <v>2391</v>
      </c>
      <c r="D209" s="19"/>
      <c r="E209" s="78"/>
    </row>
    <row r="210" spans="1:5" x14ac:dyDescent="0.2">
      <c r="A210" s="78">
        <v>1</v>
      </c>
      <c r="B210" s="85" t="s">
        <v>2392</v>
      </c>
      <c r="C210" s="81" t="s">
        <v>2393</v>
      </c>
      <c r="D210" s="19"/>
      <c r="E210" s="78"/>
    </row>
    <row r="211" spans="1:5" x14ac:dyDescent="0.2">
      <c r="A211" s="78">
        <v>1</v>
      </c>
      <c r="B211" s="85" t="s">
        <v>2394</v>
      </c>
      <c r="C211" s="81" t="s">
        <v>2395</v>
      </c>
      <c r="D211" s="19"/>
      <c r="E211" s="78"/>
    </row>
    <row r="212" spans="1:5" x14ac:dyDescent="0.2">
      <c r="A212" s="78">
        <v>1</v>
      </c>
      <c r="B212" s="85" t="s">
        <v>2396</v>
      </c>
      <c r="C212" s="81" t="s">
        <v>2397</v>
      </c>
      <c r="D212" s="19"/>
      <c r="E212" s="78"/>
    </row>
    <row r="213" spans="1:5" x14ac:dyDescent="0.2">
      <c r="A213" s="78">
        <v>1</v>
      </c>
      <c r="B213" s="85" t="s">
        <v>2398</v>
      </c>
      <c r="C213" s="81" t="s">
        <v>2399</v>
      </c>
      <c r="D213" s="19"/>
      <c r="E213" s="78"/>
    </row>
    <row r="214" spans="1:5" x14ac:dyDescent="0.2">
      <c r="A214" s="78">
        <v>1</v>
      </c>
      <c r="B214" s="85" t="s">
        <v>2400</v>
      </c>
      <c r="C214" s="81" t="s">
        <v>2401</v>
      </c>
      <c r="D214" s="19"/>
      <c r="E214" s="78"/>
    </row>
    <row r="215" spans="1:5" x14ac:dyDescent="0.2">
      <c r="A215" s="78">
        <v>1</v>
      </c>
      <c r="B215" s="85" t="s">
        <v>2402</v>
      </c>
      <c r="C215" s="81" t="s">
        <v>2403</v>
      </c>
      <c r="D215" s="19"/>
      <c r="E215" s="78"/>
    </row>
    <row r="216" spans="1:5" x14ac:dyDescent="0.2">
      <c r="A216" s="78">
        <v>1</v>
      </c>
      <c r="B216" s="85" t="s">
        <v>2404</v>
      </c>
      <c r="C216" s="81" t="s">
        <v>2405</v>
      </c>
      <c r="D216" s="19"/>
      <c r="E216" s="78"/>
    </row>
    <row r="217" spans="1:5" x14ac:dyDescent="0.2">
      <c r="A217" s="78">
        <v>1</v>
      </c>
      <c r="B217" s="85" t="s">
        <v>2406</v>
      </c>
      <c r="C217" s="81" t="s">
        <v>2407</v>
      </c>
      <c r="D217" s="19"/>
      <c r="E217" s="78"/>
    </row>
    <row r="218" spans="1:5" x14ac:dyDescent="0.2">
      <c r="A218" s="78">
        <v>1</v>
      </c>
      <c r="B218" s="85" t="s">
        <v>2408</v>
      </c>
      <c r="C218" s="81" t="s">
        <v>2409</v>
      </c>
      <c r="D218" s="19"/>
      <c r="E218" s="78"/>
    </row>
    <row r="219" spans="1:5" x14ac:dyDescent="0.2">
      <c r="A219" s="78">
        <v>1</v>
      </c>
      <c r="B219" s="85" t="s">
        <v>2410</v>
      </c>
      <c r="C219" s="81" t="s">
        <v>2411</v>
      </c>
      <c r="D219" s="19"/>
      <c r="E219" s="78"/>
    </row>
    <row r="220" spans="1:5" x14ac:dyDescent="0.2">
      <c r="A220" s="78">
        <v>1</v>
      </c>
      <c r="B220" s="85" t="s">
        <v>2412</v>
      </c>
      <c r="C220" s="81" t="s">
        <v>2413</v>
      </c>
      <c r="D220" s="19"/>
      <c r="E220" s="78"/>
    </row>
    <row r="221" spans="1:5" x14ac:dyDescent="0.2">
      <c r="A221" s="78">
        <v>1</v>
      </c>
      <c r="B221" s="85" t="s">
        <v>2414</v>
      </c>
      <c r="C221" s="81" t="s">
        <v>2415</v>
      </c>
      <c r="D221" s="19"/>
      <c r="E221" s="78"/>
    </row>
    <row r="222" spans="1:5" x14ac:dyDescent="0.2">
      <c r="A222" s="78">
        <v>1</v>
      </c>
      <c r="B222" s="85" t="s">
        <v>2416</v>
      </c>
      <c r="C222" s="81" t="s">
        <v>2417</v>
      </c>
      <c r="D222" s="19"/>
      <c r="E222" s="78"/>
    </row>
    <row r="223" spans="1:5" x14ac:dyDescent="0.2">
      <c r="A223" s="78">
        <v>1</v>
      </c>
      <c r="B223" s="85" t="s">
        <v>2418</v>
      </c>
      <c r="C223" s="81" t="s">
        <v>2419</v>
      </c>
      <c r="D223" s="19"/>
      <c r="E223" s="78"/>
    </row>
    <row r="224" spans="1:5" ht="28.5" x14ac:dyDescent="0.2">
      <c r="A224" s="78">
        <v>1</v>
      </c>
      <c r="B224" s="85" t="s">
        <v>2420</v>
      </c>
      <c r="C224" s="81" t="s">
        <v>2421</v>
      </c>
      <c r="D224" s="19"/>
      <c r="E224" s="78"/>
    </row>
    <row r="225" spans="1:5" x14ac:dyDescent="0.2">
      <c r="A225" s="78">
        <v>1</v>
      </c>
      <c r="B225" s="85" t="s">
        <v>2422</v>
      </c>
      <c r="C225" s="81" t="s">
        <v>2423</v>
      </c>
      <c r="D225" s="19"/>
      <c r="E225" s="78"/>
    </row>
    <row r="226" spans="1:5" x14ac:dyDescent="0.2">
      <c r="A226" s="78">
        <v>1</v>
      </c>
      <c r="B226" s="85" t="s">
        <v>2424</v>
      </c>
      <c r="C226" s="81" t="s">
        <v>2425</v>
      </c>
      <c r="D226" s="19"/>
      <c r="E226" s="78"/>
    </row>
    <row r="227" spans="1:5" x14ac:dyDescent="0.2">
      <c r="A227" s="78">
        <v>1</v>
      </c>
      <c r="B227" s="85" t="s">
        <v>2426</v>
      </c>
      <c r="C227" s="81" t="s">
        <v>2427</v>
      </c>
      <c r="D227" s="19"/>
      <c r="E227" s="78"/>
    </row>
    <row r="228" spans="1:5" x14ac:dyDescent="0.2">
      <c r="A228" s="78">
        <v>1</v>
      </c>
      <c r="B228" s="85" t="s">
        <v>2428</v>
      </c>
      <c r="C228" s="81" t="s">
        <v>2429</v>
      </c>
      <c r="D228" s="19"/>
      <c r="E228" s="78"/>
    </row>
    <row r="229" spans="1:5" x14ac:dyDescent="0.2">
      <c r="A229" s="78">
        <v>1</v>
      </c>
      <c r="B229" s="85" t="s">
        <v>2430</v>
      </c>
      <c r="C229" s="81" t="s">
        <v>2431</v>
      </c>
      <c r="D229" s="19"/>
      <c r="E229" s="78"/>
    </row>
    <row r="230" spans="1:5" x14ac:dyDescent="0.2">
      <c r="A230" s="78">
        <v>1</v>
      </c>
      <c r="B230" s="85" t="s">
        <v>2432</v>
      </c>
      <c r="C230" s="81" t="s">
        <v>2433</v>
      </c>
      <c r="D230" s="19"/>
      <c r="E230" s="78"/>
    </row>
    <row r="231" spans="1:5" x14ac:dyDescent="0.2">
      <c r="A231" s="78">
        <v>1</v>
      </c>
      <c r="B231" s="85" t="s">
        <v>2434</v>
      </c>
      <c r="C231" s="81" t="s">
        <v>2435</v>
      </c>
      <c r="D231" s="19"/>
      <c r="E231" s="78"/>
    </row>
    <row r="232" spans="1:5" x14ac:dyDescent="0.2">
      <c r="A232" s="78">
        <v>1</v>
      </c>
      <c r="B232" s="85" t="s">
        <v>2436</v>
      </c>
      <c r="C232" s="81" t="s">
        <v>2437</v>
      </c>
      <c r="D232" s="19"/>
      <c r="E232" s="78"/>
    </row>
    <row r="233" spans="1:5" ht="28.5" x14ac:dyDescent="0.2">
      <c r="A233" s="78">
        <v>1</v>
      </c>
      <c r="B233" s="85" t="s">
        <v>2438</v>
      </c>
      <c r="C233" s="81" t="s">
        <v>2439</v>
      </c>
      <c r="D233" s="19"/>
      <c r="E233" s="78"/>
    </row>
    <row r="234" spans="1:5" x14ac:dyDescent="0.2">
      <c r="A234" s="78">
        <v>1</v>
      </c>
      <c r="B234" s="85" t="s">
        <v>2440</v>
      </c>
      <c r="C234" s="81" t="s">
        <v>2441</v>
      </c>
      <c r="D234" s="19"/>
      <c r="E234" s="78"/>
    </row>
    <row r="235" spans="1:5" x14ac:dyDescent="0.2">
      <c r="A235" s="78">
        <v>1</v>
      </c>
      <c r="B235" s="85" t="s">
        <v>2442</v>
      </c>
      <c r="C235" s="81" t="s">
        <v>2443</v>
      </c>
      <c r="D235" s="19"/>
      <c r="E235" s="78"/>
    </row>
    <row r="236" spans="1:5" x14ac:dyDescent="0.2">
      <c r="A236" s="78">
        <v>1</v>
      </c>
      <c r="B236" s="85" t="s">
        <v>2444</v>
      </c>
      <c r="C236" s="81" t="s">
        <v>2445</v>
      </c>
      <c r="D236" s="19"/>
      <c r="E236" s="78"/>
    </row>
    <row r="237" spans="1:5" x14ac:dyDescent="0.2">
      <c r="A237" s="78">
        <v>1</v>
      </c>
      <c r="B237" s="85" t="s">
        <v>2446</v>
      </c>
      <c r="C237" s="81" t="s">
        <v>2447</v>
      </c>
      <c r="D237" s="19"/>
      <c r="E237" s="78"/>
    </row>
    <row r="238" spans="1:5" x14ac:dyDescent="0.2">
      <c r="A238" s="78">
        <v>1</v>
      </c>
      <c r="B238" s="85" t="s">
        <v>2448</v>
      </c>
      <c r="C238" s="81" t="s">
        <v>2449</v>
      </c>
      <c r="D238" s="19"/>
      <c r="E238" s="78" t="s">
        <v>2000</v>
      </c>
    </row>
    <row r="239" spans="1:5" x14ac:dyDescent="0.2">
      <c r="A239" s="78">
        <v>1</v>
      </c>
      <c r="B239" s="85" t="s">
        <v>2450</v>
      </c>
      <c r="C239" s="81" t="s">
        <v>2451</v>
      </c>
      <c r="D239" s="19"/>
      <c r="E239" s="78"/>
    </row>
    <row r="240" spans="1:5" x14ac:dyDescent="0.2">
      <c r="A240" s="78">
        <v>1</v>
      </c>
      <c r="B240" s="85" t="s">
        <v>2452</v>
      </c>
      <c r="C240" s="81" t="s">
        <v>2453</v>
      </c>
      <c r="D240" s="19"/>
      <c r="E240" s="78"/>
    </row>
    <row r="241" spans="1:5" x14ac:dyDescent="0.2">
      <c r="A241" s="78">
        <v>1</v>
      </c>
      <c r="B241" s="85" t="s">
        <v>2454</v>
      </c>
      <c r="C241" s="81" t="s">
        <v>2455</v>
      </c>
      <c r="D241" s="19"/>
      <c r="E241" s="78"/>
    </row>
    <row r="242" spans="1:5" x14ac:dyDescent="0.2">
      <c r="A242" s="78">
        <v>1</v>
      </c>
      <c r="B242" s="85" t="s">
        <v>2456</v>
      </c>
      <c r="C242" s="81" t="s">
        <v>2457</v>
      </c>
      <c r="D242" s="19"/>
      <c r="E242" s="78"/>
    </row>
    <row r="243" spans="1:5" x14ac:dyDescent="0.2">
      <c r="A243" s="78">
        <v>1</v>
      </c>
      <c r="B243" s="85" t="s">
        <v>2458</v>
      </c>
      <c r="C243" s="81" t="s">
        <v>2459</v>
      </c>
      <c r="D243" s="19"/>
      <c r="E243" s="78"/>
    </row>
    <row r="244" spans="1:5" x14ac:dyDescent="0.2">
      <c r="A244" s="78">
        <v>1</v>
      </c>
      <c r="B244" s="85" t="s">
        <v>2460</v>
      </c>
      <c r="C244" s="81" t="s">
        <v>2461</v>
      </c>
      <c r="D244" s="19"/>
      <c r="E244" s="78"/>
    </row>
    <row r="245" spans="1:5" x14ac:dyDescent="0.2">
      <c r="A245" s="78">
        <v>1</v>
      </c>
      <c r="B245" s="85" t="s">
        <v>2462</v>
      </c>
      <c r="C245" s="81" t="s">
        <v>2463</v>
      </c>
      <c r="D245" s="19"/>
      <c r="E245" s="78"/>
    </row>
    <row r="246" spans="1:5" x14ac:dyDescent="0.2">
      <c r="A246" s="78">
        <v>1</v>
      </c>
      <c r="B246" s="85" t="s">
        <v>2464</v>
      </c>
      <c r="C246" s="81" t="s">
        <v>2465</v>
      </c>
      <c r="D246" s="19"/>
      <c r="E246" s="78"/>
    </row>
    <row r="247" spans="1:5" x14ac:dyDescent="0.2">
      <c r="A247" s="78">
        <v>1</v>
      </c>
      <c r="B247" s="85" t="s">
        <v>2466</v>
      </c>
      <c r="C247" s="81" t="s">
        <v>2467</v>
      </c>
      <c r="D247" s="19"/>
      <c r="E247" s="78"/>
    </row>
    <row r="248" spans="1:5" x14ac:dyDescent="0.2">
      <c r="A248" s="78">
        <v>1</v>
      </c>
      <c r="B248" s="85" t="s">
        <v>2468</v>
      </c>
      <c r="C248" s="81" t="s">
        <v>2469</v>
      </c>
      <c r="D248" s="19"/>
      <c r="E248" s="78"/>
    </row>
    <row r="249" spans="1:5" x14ac:dyDescent="0.2">
      <c r="A249" s="78">
        <v>1</v>
      </c>
      <c r="B249" s="85" t="s">
        <v>2470</v>
      </c>
      <c r="C249" s="81" t="s">
        <v>2471</v>
      </c>
      <c r="D249" s="19"/>
      <c r="E249" s="78"/>
    </row>
    <row r="250" spans="1:5" x14ac:dyDescent="0.2">
      <c r="A250" s="78">
        <v>1</v>
      </c>
      <c r="B250" s="85" t="s">
        <v>2472</v>
      </c>
      <c r="C250" s="81" t="s">
        <v>2473</v>
      </c>
      <c r="D250" s="19"/>
      <c r="E250" s="78"/>
    </row>
    <row r="251" spans="1:5" x14ac:dyDescent="0.2">
      <c r="A251" s="78">
        <v>1</v>
      </c>
      <c r="B251" s="85" t="s">
        <v>2474</v>
      </c>
      <c r="C251" s="81" t="s">
        <v>2475</v>
      </c>
      <c r="D251" s="19"/>
      <c r="E251" s="78"/>
    </row>
    <row r="252" spans="1:5" x14ac:dyDescent="0.2">
      <c r="A252" s="78">
        <v>1</v>
      </c>
      <c r="B252" s="85" t="s">
        <v>2476</v>
      </c>
      <c r="C252" s="81" t="s">
        <v>2477</v>
      </c>
      <c r="D252" s="19"/>
      <c r="E252" s="78"/>
    </row>
  </sheetData>
  <autoFilter ref="A1:E252" xr:uid="{3EDE6C9D-82BD-4B6B-A741-5552E0A97B27}"/>
  <sortState ref="A2:E252">
    <sortCondition ref="B2:B252"/>
  </sortState>
  <pageMargins left="0.25" right="0.25" top="0.75" bottom="0.75" header="0.3" footer="0.3"/>
  <pageSetup scale="16" orientation="portrait" r:id="rId1"/>
  <headerFooter>
    <oddFooter>&amp;L&amp;8worksheet: &amp;A&amp;C&amp;P of &amp;N&amp;R&amp;8&amp;F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500AA-7900-49FA-84A3-A5CEE2F02A02}">
  <dimension ref="A3:E33"/>
  <sheetViews>
    <sheetView workbookViewId="0"/>
  </sheetViews>
  <sheetFormatPr defaultColWidth="9.140625" defaultRowHeight="12.75" x14ac:dyDescent="0.2"/>
  <cols>
    <col min="1" max="1" width="30.5703125" style="24" bestFit="1" customWidth="1"/>
    <col min="2" max="2" width="9.140625" style="24"/>
    <col min="3" max="3" width="21.5703125" style="24" bestFit="1" customWidth="1"/>
    <col min="4" max="4" width="9.140625" style="24"/>
    <col min="5" max="5" width="42.7109375" style="24" customWidth="1"/>
    <col min="6" max="16384" width="9.140625" style="24"/>
  </cols>
  <sheetData>
    <row r="3" spans="1:5" x14ac:dyDescent="0.2">
      <c r="A3" s="23" t="s">
        <v>168</v>
      </c>
      <c r="C3" s="23" t="s">
        <v>2478</v>
      </c>
      <c r="E3" s="23" t="s">
        <v>2479</v>
      </c>
    </row>
    <row r="4" spans="1:5" x14ac:dyDescent="0.2">
      <c r="A4" s="22" t="s">
        <v>97</v>
      </c>
      <c r="C4" s="25" t="s">
        <v>8</v>
      </c>
      <c r="E4" s="24" t="s">
        <v>1283</v>
      </c>
    </row>
    <row r="5" spans="1:5" x14ac:dyDescent="0.2">
      <c r="A5" s="22" t="s">
        <v>99</v>
      </c>
      <c r="C5" s="25" t="s">
        <v>95</v>
      </c>
      <c r="E5" s="24" t="s">
        <v>1254</v>
      </c>
    </row>
    <row r="6" spans="1:5" x14ac:dyDescent="0.2">
      <c r="A6" s="22" t="s">
        <v>101</v>
      </c>
      <c r="C6" s="25" t="s">
        <v>125</v>
      </c>
      <c r="E6" s="24" t="s">
        <v>2480</v>
      </c>
    </row>
    <row r="7" spans="1:5" x14ac:dyDescent="0.2">
      <c r="A7" s="22" t="s">
        <v>103</v>
      </c>
      <c r="E7" s="24" t="s">
        <v>1357</v>
      </c>
    </row>
    <row r="8" spans="1:5" x14ac:dyDescent="0.2">
      <c r="A8" s="22" t="s">
        <v>105</v>
      </c>
      <c r="E8" s="24" t="s">
        <v>1297</v>
      </c>
    </row>
    <row r="9" spans="1:5" x14ac:dyDescent="0.2">
      <c r="A9" s="22" t="s">
        <v>107</v>
      </c>
      <c r="E9" s="24" t="s">
        <v>1269</v>
      </c>
    </row>
    <row r="10" spans="1:5" x14ac:dyDescent="0.2">
      <c r="A10" s="22" t="s">
        <v>109</v>
      </c>
      <c r="E10" s="24" t="s">
        <v>1433</v>
      </c>
    </row>
    <row r="11" spans="1:5" x14ac:dyDescent="0.2">
      <c r="A11" s="22" t="s">
        <v>111</v>
      </c>
      <c r="E11" s="24" t="s">
        <v>2481</v>
      </c>
    </row>
    <row r="12" spans="1:5" x14ac:dyDescent="0.2">
      <c r="A12" s="22" t="s">
        <v>113</v>
      </c>
      <c r="E12" s="24" t="s">
        <v>1301</v>
      </c>
    </row>
    <row r="13" spans="1:5" x14ac:dyDescent="0.2">
      <c r="A13" s="22" t="s">
        <v>115</v>
      </c>
      <c r="E13" s="24" t="s">
        <v>1394</v>
      </c>
    </row>
    <row r="14" spans="1:5" x14ac:dyDescent="0.2">
      <c r="A14" s="22" t="s">
        <v>117</v>
      </c>
      <c r="E14" s="24" t="s">
        <v>1293</v>
      </c>
    </row>
    <row r="15" spans="1:5" x14ac:dyDescent="0.2">
      <c r="A15" s="22" t="s">
        <v>119</v>
      </c>
      <c r="E15" s="24" t="s">
        <v>1262</v>
      </c>
    </row>
    <row r="16" spans="1:5" x14ac:dyDescent="0.2">
      <c r="A16" s="22" t="s">
        <v>121</v>
      </c>
      <c r="E16" s="24" t="s">
        <v>1250</v>
      </c>
    </row>
    <row r="17" spans="1:5" x14ac:dyDescent="0.2">
      <c r="A17" s="22" t="s">
        <v>123</v>
      </c>
      <c r="E17" s="24" t="s">
        <v>2482</v>
      </c>
    </row>
    <row r="18" spans="1:5" x14ac:dyDescent="0.2">
      <c r="A18" s="20" t="s">
        <v>127</v>
      </c>
      <c r="E18" s="24" t="s">
        <v>194</v>
      </c>
    </row>
    <row r="19" spans="1:5" x14ac:dyDescent="0.2">
      <c r="A19" s="20" t="s">
        <v>129</v>
      </c>
      <c r="E19" s="24" t="s">
        <v>2483</v>
      </c>
    </row>
    <row r="20" spans="1:5" x14ac:dyDescent="0.2">
      <c r="A20" s="20" t="s">
        <v>131</v>
      </c>
    </row>
    <row r="21" spans="1:5" x14ac:dyDescent="0.2">
      <c r="A21" s="20" t="s">
        <v>133</v>
      </c>
    </row>
    <row r="22" spans="1:5" x14ac:dyDescent="0.2">
      <c r="A22" s="20" t="s">
        <v>135</v>
      </c>
    </row>
    <row r="23" spans="1:5" x14ac:dyDescent="0.2">
      <c r="A23" s="20" t="s">
        <v>137</v>
      </c>
    </row>
    <row r="24" spans="1:5" x14ac:dyDescent="0.2">
      <c r="A24" s="20" t="s">
        <v>139</v>
      </c>
    </row>
    <row r="25" spans="1:5" x14ac:dyDescent="0.2">
      <c r="A25" s="20" t="s">
        <v>141</v>
      </c>
    </row>
    <row r="26" spans="1:5" x14ac:dyDescent="0.2">
      <c r="A26" s="20" t="s">
        <v>143</v>
      </c>
    </row>
    <row r="27" spans="1:5" x14ac:dyDescent="0.2">
      <c r="A27" s="20" t="s">
        <v>145</v>
      </c>
    </row>
    <row r="28" spans="1:5" x14ac:dyDescent="0.2">
      <c r="A28" s="20" t="s">
        <v>147</v>
      </c>
    </row>
    <row r="29" spans="1:5" x14ac:dyDescent="0.2">
      <c r="A29" s="20" t="s">
        <v>149</v>
      </c>
    </row>
    <row r="30" spans="1:5" x14ac:dyDescent="0.2">
      <c r="A30" s="20" t="s">
        <v>151</v>
      </c>
    </row>
    <row r="31" spans="1:5" x14ac:dyDescent="0.2">
      <c r="A31" s="20" t="s">
        <v>153</v>
      </c>
    </row>
    <row r="32" spans="1:5" x14ac:dyDescent="0.2">
      <c r="A32" s="20" t="s">
        <v>155</v>
      </c>
    </row>
    <row r="33" spans="1:1" x14ac:dyDescent="0.2">
      <c r="A33" s="20" t="s">
        <v>157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17DD9-54D0-40C6-A4A4-261D30EB7BF2}">
  <sheetPr>
    <pageSetUpPr fitToPage="1"/>
  </sheetPr>
  <dimension ref="A1:P261"/>
  <sheetViews>
    <sheetView workbookViewId="0">
      <selection activeCell="N1" sqref="N1"/>
    </sheetView>
  </sheetViews>
  <sheetFormatPr defaultColWidth="21.7109375" defaultRowHeight="12.75" x14ac:dyDescent="0.2"/>
  <cols>
    <col min="1" max="1" width="9.7109375" style="130" customWidth="1"/>
    <col min="2" max="2" width="20.7109375" style="1" customWidth="1"/>
    <col min="3" max="3" width="8.7109375" style="128" hidden="1" customWidth="1"/>
    <col min="4" max="4" width="16.7109375" style="1" customWidth="1"/>
    <col min="5" max="5" width="70.7109375" style="1" customWidth="1"/>
    <col min="6" max="6" width="10.42578125" style="2" hidden="1" customWidth="1"/>
    <col min="7" max="7" width="7.140625" style="8" customWidth="1"/>
    <col min="8" max="8" width="13.7109375" style="7" customWidth="1"/>
    <col min="9" max="9" width="21.7109375" style="3" hidden="1" customWidth="1"/>
    <col min="10" max="10" width="13.28515625" style="3" customWidth="1"/>
    <col min="11" max="11" width="30.5703125" style="27" customWidth="1"/>
    <col min="12" max="12" width="21.140625" style="60" customWidth="1"/>
    <col min="13" max="13" width="4" style="3" bestFit="1" customWidth="1"/>
    <col min="14" max="14" width="8.7109375" style="2" customWidth="1"/>
    <col min="15" max="15" width="12.7109375" style="1" customWidth="1"/>
    <col min="16" max="16" width="70.7109375" style="3" customWidth="1"/>
    <col min="17" max="16384" width="21.7109375" style="3"/>
  </cols>
  <sheetData>
    <row r="1" spans="1:16" s="151" customFormat="1" ht="38.25" customHeight="1" x14ac:dyDescent="0.2">
      <c r="A1" s="148" t="s">
        <v>33</v>
      </c>
      <c r="B1" s="192" t="s">
        <v>159</v>
      </c>
      <c r="C1" s="193" t="s">
        <v>160</v>
      </c>
      <c r="D1" s="192" t="s">
        <v>161</v>
      </c>
      <c r="E1" s="192" t="s">
        <v>162</v>
      </c>
      <c r="F1" s="192" t="s">
        <v>163</v>
      </c>
      <c r="G1" s="192" t="s">
        <v>164</v>
      </c>
      <c r="H1" s="150" t="s">
        <v>165</v>
      </c>
      <c r="I1" s="149" t="s">
        <v>166</v>
      </c>
      <c r="J1" s="148" t="s">
        <v>167</v>
      </c>
      <c r="K1" s="148" t="s">
        <v>168</v>
      </c>
      <c r="L1" s="148" t="s">
        <v>169</v>
      </c>
      <c r="M1" s="152" t="s">
        <v>63</v>
      </c>
      <c r="N1" s="167" t="s">
        <v>2496</v>
      </c>
      <c r="O1" s="167" t="s">
        <v>2495</v>
      </c>
      <c r="P1" s="167" t="s">
        <v>2494</v>
      </c>
    </row>
    <row r="2" spans="1:16" ht="38.25" x14ac:dyDescent="0.2">
      <c r="A2" s="129" t="s">
        <v>170</v>
      </c>
      <c r="B2" s="123" t="s">
        <v>171</v>
      </c>
      <c r="C2" s="124" t="s">
        <v>172</v>
      </c>
      <c r="D2" s="123" t="s">
        <v>173</v>
      </c>
      <c r="E2" s="123" t="s">
        <v>174</v>
      </c>
      <c r="F2" s="125" t="s">
        <v>175</v>
      </c>
      <c r="G2" s="74">
        <v>1</v>
      </c>
      <c r="H2" s="75" t="str">
        <f t="shared" ref="H2:H66" si="0">IF(G2 = 1,"1-Must Have",IF(G2 = 2,"2-Prefer",IF(G2 = 3,"3-Minor","Need Priority")))</f>
        <v>1-Must Have</v>
      </c>
      <c r="I2" s="25"/>
      <c r="J2" s="25" t="s">
        <v>8</v>
      </c>
      <c r="K2" s="26" t="s">
        <v>97</v>
      </c>
      <c r="L2" s="126" t="s">
        <v>176</v>
      </c>
      <c r="M2" s="190">
        <v>1</v>
      </c>
      <c r="N2" s="191" t="s">
        <v>2524</v>
      </c>
      <c r="O2" s="194" t="str">
        <f>IF(N2 = "C","Custom Development",IF(N2 = "F","Fully Provided OOTB",IF(N2 = "M","Configuration Modification",IF(N2 = "NA","Not Available",IF(N2 = "PNV","Provided Next Version",IF(N2 = "P3P","Provided Third Party","select response code"))))))</f>
        <v>select response code</v>
      </c>
      <c r="P2" s="195"/>
    </row>
    <row r="3" spans="1:16" ht="25.5" x14ac:dyDescent="0.2">
      <c r="A3" s="129" t="s">
        <v>177</v>
      </c>
      <c r="B3" s="123" t="s">
        <v>178</v>
      </c>
      <c r="C3" s="124" t="s">
        <v>172</v>
      </c>
      <c r="D3" s="123" t="s">
        <v>173</v>
      </c>
      <c r="E3" s="123" t="s">
        <v>179</v>
      </c>
      <c r="F3" s="125" t="s">
        <v>180</v>
      </c>
      <c r="G3" s="74">
        <v>1</v>
      </c>
      <c r="H3" s="75" t="str">
        <f t="shared" si="0"/>
        <v>1-Must Have</v>
      </c>
      <c r="I3" s="25"/>
      <c r="J3" s="25" t="s">
        <v>125</v>
      </c>
      <c r="K3" s="26" t="s">
        <v>127</v>
      </c>
      <c r="L3" s="126" t="s">
        <v>176</v>
      </c>
      <c r="M3" s="153">
        <v>1</v>
      </c>
      <c r="N3" s="191" t="s">
        <v>2524</v>
      </c>
      <c r="O3" s="194" t="str">
        <f t="shared" ref="O3:O66" si="1">IF(N3 = "C","Custom Development",IF(N3 = "F","Fully Provided OOTB",IF(N3 = "M","Configuration Modification",IF(N3 = "NA","Not Available",IF(N3 = "PNV","Provided Next Version",IF(N3 = "P3P","Provided Third Party","select response code"))))))</f>
        <v>select response code</v>
      </c>
      <c r="P3" s="195"/>
    </row>
    <row r="4" spans="1:16" ht="25.5" x14ac:dyDescent="0.2">
      <c r="A4" s="129" t="s">
        <v>181</v>
      </c>
      <c r="B4" s="123" t="s">
        <v>182</v>
      </c>
      <c r="C4" s="124" t="s">
        <v>172</v>
      </c>
      <c r="D4" s="123" t="s">
        <v>173</v>
      </c>
      <c r="E4" s="123" t="s">
        <v>183</v>
      </c>
      <c r="F4" s="125" t="s">
        <v>184</v>
      </c>
      <c r="G4" s="74">
        <v>1</v>
      </c>
      <c r="H4" s="75" t="str">
        <f t="shared" si="0"/>
        <v>1-Must Have</v>
      </c>
      <c r="I4" s="25"/>
      <c r="J4" s="25" t="s">
        <v>125</v>
      </c>
      <c r="K4" s="26" t="s">
        <v>145</v>
      </c>
      <c r="L4" s="126" t="s">
        <v>176</v>
      </c>
      <c r="M4" s="153">
        <v>1</v>
      </c>
      <c r="N4" s="191" t="s">
        <v>2524</v>
      </c>
      <c r="O4" s="194" t="str">
        <f t="shared" si="1"/>
        <v>select response code</v>
      </c>
      <c r="P4" s="195"/>
    </row>
    <row r="5" spans="1:16" ht="38.25" x14ac:dyDescent="0.2">
      <c r="A5" s="129" t="s">
        <v>185</v>
      </c>
      <c r="B5" s="123" t="s">
        <v>186</v>
      </c>
      <c r="C5" s="124" t="s">
        <v>172</v>
      </c>
      <c r="D5" s="123" t="s">
        <v>173</v>
      </c>
      <c r="E5" s="61" t="s">
        <v>187</v>
      </c>
      <c r="F5" s="125" t="s">
        <v>188</v>
      </c>
      <c r="G5" s="74">
        <v>1</v>
      </c>
      <c r="H5" s="75" t="str">
        <f t="shared" si="0"/>
        <v>1-Must Have</v>
      </c>
      <c r="I5" s="25"/>
      <c r="J5" s="25" t="s">
        <v>125</v>
      </c>
      <c r="K5" s="26" t="s">
        <v>155</v>
      </c>
      <c r="L5" s="126" t="s">
        <v>176</v>
      </c>
      <c r="M5" s="153">
        <v>1</v>
      </c>
      <c r="N5" s="191" t="s">
        <v>2524</v>
      </c>
      <c r="O5" s="194" t="str">
        <f t="shared" si="1"/>
        <v>select response code</v>
      </c>
      <c r="P5" s="195"/>
    </row>
    <row r="6" spans="1:16" ht="51" x14ac:dyDescent="0.2">
      <c r="A6" s="129" t="s">
        <v>189</v>
      </c>
      <c r="B6" s="123" t="s">
        <v>190</v>
      </c>
      <c r="C6" s="124" t="s">
        <v>172</v>
      </c>
      <c r="D6" s="123" t="s">
        <v>173</v>
      </c>
      <c r="E6" s="123" t="s">
        <v>191</v>
      </c>
      <c r="F6" s="125" t="s">
        <v>192</v>
      </c>
      <c r="G6" s="74">
        <v>1</v>
      </c>
      <c r="H6" s="75" t="str">
        <f t="shared" si="0"/>
        <v>1-Must Have</v>
      </c>
      <c r="I6" s="25"/>
      <c r="J6" s="25" t="s">
        <v>125</v>
      </c>
      <c r="K6" s="26" t="s">
        <v>155</v>
      </c>
      <c r="L6" s="126" t="s">
        <v>176</v>
      </c>
      <c r="M6" s="153">
        <v>1</v>
      </c>
      <c r="N6" s="191" t="s">
        <v>2524</v>
      </c>
      <c r="O6" s="194" t="str">
        <f t="shared" si="1"/>
        <v>select response code</v>
      </c>
      <c r="P6" s="195"/>
    </row>
    <row r="7" spans="1:16" ht="25.5" x14ac:dyDescent="0.2">
      <c r="A7" s="129" t="s">
        <v>193</v>
      </c>
      <c r="B7" s="123" t="s">
        <v>194</v>
      </c>
      <c r="C7" s="124" t="s">
        <v>172</v>
      </c>
      <c r="D7" s="123" t="s">
        <v>173</v>
      </c>
      <c r="E7" s="123" t="s">
        <v>195</v>
      </c>
      <c r="F7" s="125" t="s">
        <v>196</v>
      </c>
      <c r="G7" s="74">
        <v>1</v>
      </c>
      <c r="H7" s="75" t="str">
        <f t="shared" si="0"/>
        <v>1-Must Have</v>
      </c>
      <c r="I7" s="25"/>
      <c r="J7" s="25" t="s">
        <v>95</v>
      </c>
      <c r="K7" s="26" t="s">
        <v>121</v>
      </c>
      <c r="L7" s="126" t="s">
        <v>176</v>
      </c>
      <c r="M7" s="153">
        <v>1</v>
      </c>
      <c r="N7" s="191" t="s">
        <v>2524</v>
      </c>
      <c r="O7" s="194" t="str">
        <f t="shared" si="1"/>
        <v>select response code</v>
      </c>
      <c r="P7" s="195"/>
    </row>
    <row r="8" spans="1:16" ht="51" x14ac:dyDescent="0.2">
      <c r="A8" s="129" t="s">
        <v>197</v>
      </c>
      <c r="B8" s="123" t="s">
        <v>198</v>
      </c>
      <c r="C8" s="124" t="s">
        <v>172</v>
      </c>
      <c r="D8" s="123" t="s">
        <v>173</v>
      </c>
      <c r="E8" s="123" t="s">
        <v>199</v>
      </c>
      <c r="F8" s="125" t="s">
        <v>200</v>
      </c>
      <c r="G8" s="74">
        <v>1</v>
      </c>
      <c r="H8" s="75" t="str">
        <f t="shared" si="0"/>
        <v>1-Must Have</v>
      </c>
      <c r="I8" s="25"/>
      <c r="J8" s="25" t="s">
        <v>8</v>
      </c>
      <c r="K8" s="26" t="s">
        <v>101</v>
      </c>
      <c r="L8" s="126" t="s">
        <v>176</v>
      </c>
      <c r="M8" s="153">
        <v>1</v>
      </c>
      <c r="N8" s="191" t="s">
        <v>2524</v>
      </c>
      <c r="O8" s="194" t="str">
        <f t="shared" si="1"/>
        <v>select response code</v>
      </c>
      <c r="P8" s="195"/>
    </row>
    <row r="9" spans="1:16" ht="38.25" x14ac:dyDescent="0.2">
      <c r="A9" s="129" t="s">
        <v>201</v>
      </c>
      <c r="B9" s="123" t="s">
        <v>67</v>
      </c>
      <c r="C9" s="124" t="s">
        <v>172</v>
      </c>
      <c r="D9" s="123" t="s">
        <v>173</v>
      </c>
      <c r="E9" s="123" t="s">
        <v>202</v>
      </c>
      <c r="F9" s="125" t="s">
        <v>203</v>
      </c>
      <c r="G9" s="74">
        <v>1</v>
      </c>
      <c r="H9" s="75" t="str">
        <f t="shared" si="0"/>
        <v>1-Must Have</v>
      </c>
      <c r="I9" s="25"/>
      <c r="J9" s="25" t="s">
        <v>8</v>
      </c>
      <c r="K9" s="26" t="s">
        <v>97</v>
      </c>
      <c r="L9" s="126" t="s">
        <v>176</v>
      </c>
      <c r="M9" s="153">
        <v>1</v>
      </c>
      <c r="N9" s="191" t="s">
        <v>2524</v>
      </c>
      <c r="O9" s="194" t="str">
        <f t="shared" si="1"/>
        <v>select response code</v>
      </c>
      <c r="P9" s="195"/>
    </row>
    <row r="10" spans="1:16" ht="76.5" x14ac:dyDescent="0.2">
      <c r="A10" s="129" t="s">
        <v>204</v>
      </c>
      <c r="B10" s="123" t="s">
        <v>76</v>
      </c>
      <c r="C10" s="124" t="s">
        <v>172</v>
      </c>
      <c r="D10" s="123" t="s">
        <v>173</v>
      </c>
      <c r="E10" s="123" t="s">
        <v>205</v>
      </c>
      <c r="F10" s="125" t="s">
        <v>206</v>
      </c>
      <c r="G10" s="74">
        <v>1</v>
      </c>
      <c r="H10" s="75" t="str">
        <f t="shared" si="0"/>
        <v>1-Must Have</v>
      </c>
      <c r="I10" s="25"/>
      <c r="J10" s="25" t="s">
        <v>125</v>
      </c>
      <c r="K10" s="26" t="s">
        <v>131</v>
      </c>
      <c r="L10" s="126" t="s">
        <v>74</v>
      </c>
      <c r="M10" s="153">
        <v>1</v>
      </c>
      <c r="N10" s="191" t="s">
        <v>2524</v>
      </c>
      <c r="O10" s="194" t="str">
        <f t="shared" si="1"/>
        <v>select response code</v>
      </c>
      <c r="P10" s="195"/>
    </row>
    <row r="11" spans="1:16" ht="25.5" x14ac:dyDescent="0.2">
      <c r="A11" s="129" t="s">
        <v>207</v>
      </c>
      <c r="B11" s="123" t="s">
        <v>208</v>
      </c>
      <c r="C11" s="124" t="s">
        <v>172</v>
      </c>
      <c r="D11" s="123" t="s">
        <v>173</v>
      </c>
      <c r="E11" s="123" t="s">
        <v>209</v>
      </c>
      <c r="F11" s="125" t="s">
        <v>210</v>
      </c>
      <c r="G11" s="74">
        <v>1</v>
      </c>
      <c r="H11" s="75" t="str">
        <f t="shared" si="0"/>
        <v>1-Must Have</v>
      </c>
      <c r="I11" s="25"/>
      <c r="J11" s="25" t="s">
        <v>8</v>
      </c>
      <c r="K11" s="26" t="s">
        <v>97</v>
      </c>
      <c r="L11" s="126" t="s">
        <v>71</v>
      </c>
      <c r="M11" s="153">
        <v>1</v>
      </c>
      <c r="N11" s="191" t="s">
        <v>2524</v>
      </c>
      <c r="O11" s="194" t="str">
        <f t="shared" si="1"/>
        <v>select response code</v>
      </c>
      <c r="P11" s="195"/>
    </row>
    <row r="12" spans="1:16" ht="25.5" x14ac:dyDescent="0.2">
      <c r="A12" s="129" t="s">
        <v>211</v>
      </c>
      <c r="B12" s="123" t="s">
        <v>212</v>
      </c>
      <c r="C12" s="124" t="s">
        <v>172</v>
      </c>
      <c r="D12" s="123" t="s">
        <v>173</v>
      </c>
      <c r="E12" s="123" t="s">
        <v>213</v>
      </c>
      <c r="F12" s="125" t="s">
        <v>214</v>
      </c>
      <c r="G12" s="74">
        <v>1</v>
      </c>
      <c r="H12" s="75" t="str">
        <f t="shared" si="0"/>
        <v>1-Must Have</v>
      </c>
      <c r="I12" s="25"/>
      <c r="J12" s="25" t="s">
        <v>8</v>
      </c>
      <c r="K12" s="26" t="s">
        <v>97</v>
      </c>
      <c r="L12" s="126" t="s">
        <v>77</v>
      </c>
      <c r="M12" s="153">
        <v>1</v>
      </c>
      <c r="N12" s="191" t="s">
        <v>2524</v>
      </c>
      <c r="O12" s="194" t="str">
        <f t="shared" si="1"/>
        <v>select response code</v>
      </c>
      <c r="P12" s="195"/>
    </row>
    <row r="13" spans="1:16" ht="38.25" x14ac:dyDescent="0.2">
      <c r="A13" s="129" t="s">
        <v>215</v>
      </c>
      <c r="B13" s="123" t="s">
        <v>216</v>
      </c>
      <c r="C13" s="124" t="s">
        <v>172</v>
      </c>
      <c r="D13" s="123" t="s">
        <v>173</v>
      </c>
      <c r="E13" s="123" t="s">
        <v>217</v>
      </c>
      <c r="F13" s="125" t="s">
        <v>218</v>
      </c>
      <c r="G13" s="74">
        <v>1</v>
      </c>
      <c r="H13" s="75" t="str">
        <f t="shared" si="0"/>
        <v>1-Must Have</v>
      </c>
      <c r="I13" s="25"/>
      <c r="J13" s="25" t="s">
        <v>95</v>
      </c>
      <c r="K13" s="26" t="s">
        <v>97</v>
      </c>
      <c r="L13" s="126" t="s">
        <v>176</v>
      </c>
      <c r="M13" s="153">
        <v>1</v>
      </c>
      <c r="N13" s="191" t="s">
        <v>2524</v>
      </c>
      <c r="O13" s="194" t="str">
        <f t="shared" si="1"/>
        <v>select response code</v>
      </c>
      <c r="P13" s="195"/>
    </row>
    <row r="14" spans="1:16" ht="38.25" x14ac:dyDescent="0.2">
      <c r="A14" s="129" t="s">
        <v>219</v>
      </c>
      <c r="B14" s="123" t="s">
        <v>220</v>
      </c>
      <c r="C14" s="124" t="s">
        <v>172</v>
      </c>
      <c r="D14" s="123" t="s">
        <v>173</v>
      </c>
      <c r="E14" s="123" t="s">
        <v>221</v>
      </c>
      <c r="F14" s="125" t="s">
        <v>222</v>
      </c>
      <c r="G14" s="74">
        <v>1</v>
      </c>
      <c r="H14" s="75" t="str">
        <f t="shared" si="0"/>
        <v>1-Must Have</v>
      </c>
      <c r="I14" s="25"/>
      <c r="J14" s="25" t="s">
        <v>8</v>
      </c>
      <c r="K14" s="26" t="s">
        <v>97</v>
      </c>
      <c r="L14" s="126" t="s">
        <v>176</v>
      </c>
      <c r="M14" s="153">
        <v>1</v>
      </c>
      <c r="N14" s="191" t="s">
        <v>2524</v>
      </c>
      <c r="O14" s="194" t="str">
        <f t="shared" si="1"/>
        <v>select response code</v>
      </c>
      <c r="P14" s="195"/>
    </row>
    <row r="15" spans="1:16" ht="38.25" x14ac:dyDescent="0.2">
      <c r="A15" s="129" t="s">
        <v>223</v>
      </c>
      <c r="B15" s="123" t="s">
        <v>224</v>
      </c>
      <c r="C15" s="124" t="s">
        <v>172</v>
      </c>
      <c r="D15" s="123" t="s">
        <v>173</v>
      </c>
      <c r="E15" s="123" t="s">
        <v>225</v>
      </c>
      <c r="F15" s="125" t="s">
        <v>226</v>
      </c>
      <c r="G15" s="74">
        <v>2</v>
      </c>
      <c r="H15" s="75" t="str">
        <f>IF(G15 = 1,"1-Must Have",IF(G15 = 2,"2-Prefer",IF(G15 = 3,"3-Minor","Need Priority")))</f>
        <v>2-Prefer</v>
      </c>
      <c r="I15" s="25"/>
      <c r="J15" s="25" t="s">
        <v>8</v>
      </c>
      <c r="K15" s="26" t="s">
        <v>111</v>
      </c>
      <c r="L15" s="126" t="s">
        <v>176</v>
      </c>
      <c r="M15" s="153">
        <v>1</v>
      </c>
      <c r="N15" s="191" t="s">
        <v>2524</v>
      </c>
      <c r="O15" s="194" t="str">
        <f t="shared" si="1"/>
        <v>select response code</v>
      </c>
      <c r="P15" s="195"/>
    </row>
    <row r="16" spans="1:16" ht="38.25" x14ac:dyDescent="0.2">
      <c r="A16" s="129" t="s">
        <v>227</v>
      </c>
      <c r="B16" s="123" t="s">
        <v>228</v>
      </c>
      <c r="C16" s="124" t="s">
        <v>172</v>
      </c>
      <c r="D16" s="123" t="s">
        <v>173</v>
      </c>
      <c r="E16" s="123" t="s">
        <v>229</v>
      </c>
      <c r="F16" s="125" t="s">
        <v>230</v>
      </c>
      <c r="G16" s="74">
        <v>1</v>
      </c>
      <c r="H16" s="75" t="str">
        <f t="shared" si="0"/>
        <v>1-Must Have</v>
      </c>
      <c r="I16" s="25"/>
      <c r="J16" s="25" t="s">
        <v>125</v>
      </c>
      <c r="K16" s="26" t="s">
        <v>131</v>
      </c>
      <c r="L16" s="126" t="s">
        <v>176</v>
      </c>
      <c r="M16" s="153">
        <v>1</v>
      </c>
      <c r="N16" s="191" t="s">
        <v>2524</v>
      </c>
      <c r="O16" s="194" t="str">
        <f t="shared" si="1"/>
        <v>select response code</v>
      </c>
      <c r="P16" s="195"/>
    </row>
    <row r="17" spans="1:16" ht="25.5" x14ac:dyDescent="0.2">
      <c r="A17" s="129" t="s">
        <v>231</v>
      </c>
      <c r="B17" s="123" t="s">
        <v>232</v>
      </c>
      <c r="C17" s="124" t="s">
        <v>172</v>
      </c>
      <c r="D17" s="123" t="s">
        <v>173</v>
      </c>
      <c r="E17" s="123" t="s">
        <v>233</v>
      </c>
      <c r="F17" s="125" t="s">
        <v>234</v>
      </c>
      <c r="G17" s="74">
        <v>1</v>
      </c>
      <c r="H17" s="75" t="str">
        <f t="shared" si="0"/>
        <v>1-Must Have</v>
      </c>
      <c r="I17" s="25"/>
      <c r="J17" s="25" t="s">
        <v>8</v>
      </c>
      <c r="K17" s="26" t="s">
        <v>97</v>
      </c>
      <c r="L17" s="126" t="s">
        <v>176</v>
      </c>
      <c r="M17" s="153">
        <v>1</v>
      </c>
      <c r="N17" s="191" t="s">
        <v>2524</v>
      </c>
      <c r="O17" s="194" t="str">
        <f t="shared" si="1"/>
        <v>select response code</v>
      </c>
      <c r="P17" s="195"/>
    </row>
    <row r="18" spans="1:16" ht="25.5" x14ac:dyDescent="0.2">
      <c r="A18" s="129" t="s">
        <v>235</v>
      </c>
      <c r="B18" s="123" t="s">
        <v>236</v>
      </c>
      <c r="C18" s="124" t="s">
        <v>172</v>
      </c>
      <c r="D18" s="123" t="s">
        <v>173</v>
      </c>
      <c r="E18" s="123" t="s">
        <v>237</v>
      </c>
      <c r="F18" s="125" t="s">
        <v>238</v>
      </c>
      <c r="G18" s="74">
        <v>1</v>
      </c>
      <c r="H18" s="75" t="str">
        <f t="shared" si="0"/>
        <v>1-Must Have</v>
      </c>
      <c r="I18" s="25"/>
      <c r="J18" s="25" t="s">
        <v>95</v>
      </c>
      <c r="K18" s="26" t="s">
        <v>119</v>
      </c>
      <c r="L18" s="126" t="s">
        <v>176</v>
      </c>
      <c r="M18" s="153">
        <v>1</v>
      </c>
      <c r="N18" s="191" t="s">
        <v>2524</v>
      </c>
      <c r="O18" s="194" t="str">
        <f t="shared" si="1"/>
        <v>select response code</v>
      </c>
      <c r="P18" s="195"/>
    </row>
    <row r="19" spans="1:16" ht="25.5" x14ac:dyDescent="0.2">
      <c r="A19" s="129" t="s">
        <v>239</v>
      </c>
      <c r="B19" s="123" t="s">
        <v>240</v>
      </c>
      <c r="C19" s="124" t="s">
        <v>172</v>
      </c>
      <c r="D19" s="123" t="s">
        <v>173</v>
      </c>
      <c r="E19" s="123" t="s">
        <v>241</v>
      </c>
      <c r="F19" s="125" t="s">
        <v>242</v>
      </c>
      <c r="G19" s="74">
        <v>1</v>
      </c>
      <c r="H19" s="75" t="str">
        <f t="shared" si="0"/>
        <v>1-Must Have</v>
      </c>
      <c r="I19" s="25"/>
      <c r="J19" s="25" t="s">
        <v>95</v>
      </c>
      <c r="K19" s="26" t="s">
        <v>97</v>
      </c>
      <c r="L19" s="126" t="s">
        <v>176</v>
      </c>
      <c r="M19" s="153">
        <v>1</v>
      </c>
      <c r="N19" s="191" t="s">
        <v>2524</v>
      </c>
      <c r="O19" s="194" t="str">
        <f t="shared" si="1"/>
        <v>select response code</v>
      </c>
      <c r="P19" s="195"/>
    </row>
    <row r="20" spans="1:16" ht="25.5" x14ac:dyDescent="0.2">
      <c r="A20" s="129" t="s">
        <v>243</v>
      </c>
      <c r="B20" s="123" t="s">
        <v>244</v>
      </c>
      <c r="C20" s="124" t="s">
        <v>172</v>
      </c>
      <c r="D20" s="123" t="s">
        <v>173</v>
      </c>
      <c r="E20" s="123" t="s">
        <v>245</v>
      </c>
      <c r="F20" s="125" t="s">
        <v>246</v>
      </c>
      <c r="G20" s="74">
        <v>1</v>
      </c>
      <c r="H20" s="75" t="str">
        <f t="shared" si="0"/>
        <v>1-Must Have</v>
      </c>
      <c r="I20" s="25"/>
      <c r="J20" s="25" t="s">
        <v>95</v>
      </c>
      <c r="K20" s="26" t="s">
        <v>97</v>
      </c>
      <c r="L20" s="126" t="s">
        <v>67</v>
      </c>
      <c r="M20" s="153">
        <v>1</v>
      </c>
      <c r="N20" s="191" t="s">
        <v>2524</v>
      </c>
      <c r="O20" s="194" t="str">
        <f t="shared" si="1"/>
        <v>select response code</v>
      </c>
      <c r="P20" s="195"/>
    </row>
    <row r="21" spans="1:16" ht="51" x14ac:dyDescent="0.2">
      <c r="A21" s="129" t="s">
        <v>247</v>
      </c>
      <c r="B21" s="123" t="s">
        <v>248</v>
      </c>
      <c r="C21" s="124" t="s">
        <v>172</v>
      </c>
      <c r="D21" s="123" t="s">
        <v>173</v>
      </c>
      <c r="E21" s="123" t="s">
        <v>249</v>
      </c>
      <c r="F21" s="125" t="s">
        <v>250</v>
      </c>
      <c r="G21" s="74">
        <v>1</v>
      </c>
      <c r="H21" s="75" t="str">
        <f t="shared" si="0"/>
        <v>1-Must Have</v>
      </c>
      <c r="I21" s="25"/>
      <c r="J21" s="25" t="s">
        <v>8</v>
      </c>
      <c r="K21" s="26" t="s">
        <v>101</v>
      </c>
      <c r="L21" s="126" t="s">
        <v>176</v>
      </c>
      <c r="M21" s="153">
        <v>1</v>
      </c>
      <c r="N21" s="191" t="s">
        <v>2524</v>
      </c>
      <c r="O21" s="194" t="str">
        <f t="shared" si="1"/>
        <v>select response code</v>
      </c>
      <c r="P21" s="195"/>
    </row>
    <row r="22" spans="1:16" ht="25.5" x14ac:dyDescent="0.2">
      <c r="A22" s="129" t="s">
        <v>251</v>
      </c>
      <c r="B22" s="123" t="s">
        <v>252</v>
      </c>
      <c r="C22" s="124" t="s">
        <v>172</v>
      </c>
      <c r="D22" s="123" t="s">
        <v>173</v>
      </c>
      <c r="E22" s="123" t="s">
        <v>253</v>
      </c>
      <c r="F22" s="125" t="s">
        <v>254</v>
      </c>
      <c r="G22" s="74">
        <v>1</v>
      </c>
      <c r="H22" s="75" t="str">
        <f t="shared" si="0"/>
        <v>1-Must Have</v>
      </c>
      <c r="I22" s="25"/>
      <c r="J22" s="25" t="s">
        <v>125</v>
      </c>
      <c r="K22" s="26" t="s">
        <v>145</v>
      </c>
      <c r="L22" s="126" t="s">
        <v>176</v>
      </c>
      <c r="M22" s="153">
        <v>1</v>
      </c>
      <c r="N22" s="191" t="s">
        <v>2524</v>
      </c>
      <c r="O22" s="194" t="str">
        <f t="shared" si="1"/>
        <v>select response code</v>
      </c>
      <c r="P22" s="195"/>
    </row>
    <row r="23" spans="1:16" ht="25.5" x14ac:dyDescent="0.2">
      <c r="A23" s="129" t="s">
        <v>255</v>
      </c>
      <c r="B23" s="123" t="s">
        <v>256</v>
      </c>
      <c r="C23" s="124" t="s">
        <v>172</v>
      </c>
      <c r="D23" s="123" t="s">
        <v>173</v>
      </c>
      <c r="E23" s="123" t="s">
        <v>257</v>
      </c>
      <c r="F23" s="125" t="s">
        <v>258</v>
      </c>
      <c r="G23" s="74">
        <v>1</v>
      </c>
      <c r="H23" s="75" t="str">
        <f t="shared" si="0"/>
        <v>1-Must Have</v>
      </c>
      <c r="I23" s="25"/>
      <c r="J23" s="25" t="s">
        <v>95</v>
      </c>
      <c r="K23" s="26" t="s">
        <v>111</v>
      </c>
      <c r="L23" s="126" t="s">
        <v>176</v>
      </c>
      <c r="M23" s="153">
        <v>1</v>
      </c>
      <c r="N23" s="191" t="s">
        <v>2524</v>
      </c>
      <c r="O23" s="194" t="str">
        <f t="shared" si="1"/>
        <v>select response code</v>
      </c>
      <c r="P23" s="195"/>
    </row>
    <row r="24" spans="1:16" ht="25.5" x14ac:dyDescent="0.2">
      <c r="A24" s="129" t="s">
        <v>259</v>
      </c>
      <c r="B24" s="123" t="s">
        <v>260</v>
      </c>
      <c r="C24" s="124" t="s">
        <v>261</v>
      </c>
      <c r="D24" s="123" t="s">
        <v>262</v>
      </c>
      <c r="E24" s="123" t="s">
        <v>263</v>
      </c>
      <c r="F24" s="125" t="s">
        <v>264</v>
      </c>
      <c r="G24" s="74">
        <v>1</v>
      </c>
      <c r="H24" s="75" t="str">
        <f t="shared" si="0"/>
        <v>1-Must Have</v>
      </c>
      <c r="I24" s="25"/>
      <c r="J24" s="25" t="s">
        <v>95</v>
      </c>
      <c r="K24" s="26" t="s">
        <v>107</v>
      </c>
      <c r="L24" s="126" t="s">
        <v>176</v>
      </c>
      <c r="M24" s="153">
        <v>1</v>
      </c>
      <c r="N24" s="191" t="s">
        <v>2524</v>
      </c>
      <c r="O24" s="194" t="str">
        <f t="shared" si="1"/>
        <v>select response code</v>
      </c>
      <c r="P24" s="195"/>
    </row>
    <row r="25" spans="1:16" ht="25.5" x14ac:dyDescent="0.2">
      <c r="A25" s="129" t="s">
        <v>265</v>
      </c>
      <c r="B25" s="123" t="s">
        <v>266</v>
      </c>
      <c r="C25" s="124" t="s">
        <v>261</v>
      </c>
      <c r="D25" s="123" t="s">
        <v>262</v>
      </c>
      <c r="E25" s="123" t="s">
        <v>267</v>
      </c>
      <c r="F25" s="125" t="s">
        <v>268</v>
      </c>
      <c r="G25" s="74">
        <v>1</v>
      </c>
      <c r="H25" s="75" t="str">
        <f t="shared" si="0"/>
        <v>1-Must Have</v>
      </c>
      <c r="I25" s="25"/>
      <c r="J25" s="25" t="s">
        <v>95</v>
      </c>
      <c r="K25" s="26" t="s">
        <v>111</v>
      </c>
      <c r="L25" s="126" t="s">
        <v>176</v>
      </c>
      <c r="M25" s="153">
        <v>1</v>
      </c>
      <c r="N25" s="191" t="s">
        <v>2524</v>
      </c>
      <c r="O25" s="194" t="str">
        <f t="shared" si="1"/>
        <v>select response code</v>
      </c>
      <c r="P25" s="195"/>
    </row>
    <row r="26" spans="1:16" ht="25.5" x14ac:dyDescent="0.2">
      <c r="A26" s="129" t="s">
        <v>269</v>
      </c>
      <c r="B26" s="123" t="s">
        <v>270</v>
      </c>
      <c r="C26" s="124" t="s">
        <v>261</v>
      </c>
      <c r="D26" s="123" t="s">
        <v>262</v>
      </c>
      <c r="E26" s="123" t="s">
        <v>271</v>
      </c>
      <c r="F26" s="125" t="s">
        <v>272</v>
      </c>
      <c r="G26" s="74">
        <v>1</v>
      </c>
      <c r="H26" s="75" t="str">
        <f t="shared" si="0"/>
        <v>1-Must Have</v>
      </c>
      <c r="I26" s="25"/>
      <c r="J26" s="25" t="s">
        <v>95</v>
      </c>
      <c r="K26" s="26" t="s">
        <v>111</v>
      </c>
      <c r="L26" s="126" t="s">
        <v>176</v>
      </c>
      <c r="M26" s="153">
        <v>1</v>
      </c>
      <c r="N26" s="191" t="s">
        <v>2524</v>
      </c>
      <c r="O26" s="194" t="str">
        <f t="shared" si="1"/>
        <v>select response code</v>
      </c>
      <c r="P26" s="195"/>
    </row>
    <row r="27" spans="1:16" ht="25.5" x14ac:dyDescent="0.2">
      <c r="A27" s="129" t="s">
        <v>273</v>
      </c>
      <c r="B27" s="123" t="s">
        <v>274</v>
      </c>
      <c r="C27" s="124" t="s">
        <v>261</v>
      </c>
      <c r="D27" s="123" t="s">
        <v>262</v>
      </c>
      <c r="E27" s="123" t="s">
        <v>275</v>
      </c>
      <c r="F27" s="125" t="s">
        <v>276</v>
      </c>
      <c r="G27" s="74">
        <v>1</v>
      </c>
      <c r="H27" s="75" t="str">
        <f t="shared" si="0"/>
        <v>1-Must Have</v>
      </c>
      <c r="I27" s="25"/>
      <c r="J27" s="25" t="s">
        <v>95</v>
      </c>
      <c r="K27" s="26" t="s">
        <v>115</v>
      </c>
      <c r="L27" s="126" t="s">
        <v>176</v>
      </c>
      <c r="M27" s="153">
        <v>1</v>
      </c>
      <c r="N27" s="191" t="s">
        <v>2524</v>
      </c>
      <c r="O27" s="194" t="str">
        <f t="shared" si="1"/>
        <v>select response code</v>
      </c>
      <c r="P27" s="195"/>
    </row>
    <row r="28" spans="1:16" ht="25.5" x14ac:dyDescent="0.2">
      <c r="A28" s="129" t="s">
        <v>277</v>
      </c>
      <c r="B28" s="123" t="s">
        <v>278</v>
      </c>
      <c r="C28" s="124" t="s">
        <v>261</v>
      </c>
      <c r="D28" s="123" t="s">
        <v>262</v>
      </c>
      <c r="E28" s="123" t="s">
        <v>279</v>
      </c>
      <c r="F28" s="125" t="s">
        <v>280</v>
      </c>
      <c r="G28" s="74">
        <v>1</v>
      </c>
      <c r="H28" s="75" t="str">
        <f t="shared" si="0"/>
        <v>1-Must Have</v>
      </c>
      <c r="I28" s="25"/>
      <c r="J28" s="25" t="s">
        <v>95</v>
      </c>
      <c r="K28" s="26" t="s">
        <v>119</v>
      </c>
      <c r="L28" s="126" t="s">
        <v>176</v>
      </c>
      <c r="M28" s="153">
        <v>1</v>
      </c>
      <c r="N28" s="191" t="s">
        <v>2524</v>
      </c>
      <c r="O28" s="194" t="str">
        <f t="shared" si="1"/>
        <v>select response code</v>
      </c>
      <c r="P28" s="195"/>
    </row>
    <row r="29" spans="1:16" ht="25.5" x14ac:dyDescent="0.2">
      <c r="A29" s="129" t="s">
        <v>281</v>
      </c>
      <c r="B29" s="123" t="s">
        <v>282</v>
      </c>
      <c r="C29" s="124" t="s">
        <v>261</v>
      </c>
      <c r="D29" s="123" t="s">
        <v>262</v>
      </c>
      <c r="E29" s="123" t="s">
        <v>283</v>
      </c>
      <c r="F29" s="125" t="s">
        <v>284</v>
      </c>
      <c r="G29" s="74">
        <v>1</v>
      </c>
      <c r="H29" s="75" t="str">
        <f t="shared" si="0"/>
        <v>1-Must Have</v>
      </c>
      <c r="I29" s="25"/>
      <c r="J29" s="25" t="s">
        <v>95</v>
      </c>
      <c r="K29" s="26" t="s">
        <v>97</v>
      </c>
      <c r="L29" s="126" t="s">
        <v>176</v>
      </c>
      <c r="M29" s="153">
        <v>1</v>
      </c>
      <c r="N29" s="191" t="s">
        <v>2524</v>
      </c>
      <c r="O29" s="194" t="str">
        <f t="shared" si="1"/>
        <v>select response code</v>
      </c>
      <c r="P29" s="195"/>
    </row>
    <row r="30" spans="1:16" ht="76.5" x14ac:dyDescent="0.2">
      <c r="A30" s="129" t="s">
        <v>285</v>
      </c>
      <c r="B30" s="123" t="s">
        <v>286</v>
      </c>
      <c r="C30" s="124" t="s">
        <v>261</v>
      </c>
      <c r="D30" s="123" t="s">
        <v>262</v>
      </c>
      <c r="E30" s="123" t="s">
        <v>2486</v>
      </c>
      <c r="F30" s="125" t="s">
        <v>287</v>
      </c>
      <c r="G30" s="74">
        <v>1</v>
      </c>
      <c r="H30" s="75" t="str">
        <f t="shared" si="0"/>
        <v>1-Must Have</v>
      </c>
      <c r="I30" s="25"/>
      <c r="J30" s="25" t="s">
        <v>8</v>
      </c>
      <c r="K30" s="26" t="s">
        <v>101</v>
      </c>
      <c r="L30" s="126" t="s">
        <v>176</v>
      </c>
      <c r="M30" s="153">
        <v>1</v>
      </c>
      <c r="N30" s="191" t="s">
        <v>2524</v>
      </c>
      <c r="O30" s="194" t="str">
        <f t="shared" si="1"/>
        <v>select response code</v>
      </c>
      <c r="P30" s="195"/>
    </row>
    <row r="31" spans="1:16" ht="38.25" x14ac:dyDescent="0.2">
      <c r="A31" s="129" t="s">
        <v>288</v>
      </c>
      <c r="B31" s="123" t="s">
        <v>289</v>
      </c>
      <c r="C31" s="124" t="s">
        <v>261</v>
      </c>
      <c r="D31" s="123" t="s">
        <v>262</v>
      </c>
      <c r="E31" s="123" t="s">
        <v>290</v>
      </c>
      <c r="F31" s="125" t="s">
        <v>291</v>
      </c>
      <c r="G31" s="74">
        <v>1</v>
      </c>
      <c r="H31" s="75" t="str">
        <f t="shared" si="0"/>
        <v>1-Must Have</v>
      </c>
      <c r="I31" s="25"/>
      <c r="J31" s="25" t="s">
        <v>8</v>
      </c>
      <c r="K31" s="26" t="s">
        <v>157</v>
      </c>
      <c r="L31" s="126" t="s">
        <v>176</v>
      </c>
      <c r="M31" s="153">
        <v>1</v>
      </c>
      <c r="N31" s="191" t="s">
        <v>2524</v>
      </c>
      <c r="O31" s="194" t="str">
        <f t="shared" si="1"/>
        <v>select response code</v>
      </c>
      <c r="P31" s="195"/>
    </row>
    <row r="32" spans="1:16" ht="38.25" x14ac:dyDescent="0.2">
      <c r="A32" s="129" t="s">
        <v>292</v>
      </c>
      <c r="B32" s="123" t="s">
        <v>293</v>
      </c>
      <c r="C32" s="124" t="s">
        <v>261</v>
      </c>
      <c r="D32" s="123" t="s">
        <v>262</v>
      </c>
      <c r="E32" s="123" t="s">
        <v>294</v>
      </c>
      <c r="F32" s="125" t="s">
        <v>295</v>
      </c>
      <c r="G32" s="74">
        <v>1</v>
      </c>
      <c r="H32" s="75" t="str">
        <f t="shared" si="0"/>
        <v>1-Must Have</v>
      </c>
      <c r="I32" s="25"/>
      <c r="J32" s="25" t="s">
        <v>95</v>
      </c>
      <c r="K32" s="26" t="s">
        <v>97</v>
      </c>
      <c r="L32" s="126" t="s">
        <v>176</v>
      </c>
      <c r="M32" s="153">
        <v>1</v>
      </c>
      <c r="N32" s="191" t="s">
        <v>2524</v>
      </c>
      <c r="O32" s="194" t="str">
        <f t="shared" si="1"/>
        <v>select response code</v>
      </c>
      <c r="P32" s="195"/>
    </row>
    <row r="33" spans="1:16" ht="25.5" x14ac:dyDescent="0.2">
      <c r="A33" s="129" t="s">
        <v>296</v>
      </c>
      <c r="B33" s="123" t="s">
        <v>297</v>
      </c>
      <c r="C33" s="124" t="s">
        <v>261</v>
      </c>
      <c r="D33" s="123" t="s">
        <v>262</v>
      </c>
      <c r="E33" s="123" t="s">
        <v>298</v>
      </c>
      <c r="F33" s="125" t="s">
        <v>299</v>
      </c>
      <c r="G33" s="74">
        <v>1</v>
      </c>
      <c r="H33" s="75" t="str">
        <f t="shared" si="0"/>
        <v>1-Must Have</v>
      </c>
      <c r="I33" s="25"/>
      <c r="J33" s="25" t="s">
        <v>95</v>
      </c>
      <c r="K33" s="26" t="s">
        <v>101</v>
      </c>
      <c r="L33" s="126" t="s">
        <v>176</v>
      </c>
      <c r="M33" s="153">
        <v>1</v>
      </c>
      <c r="N33" s="191" t="s">
        <v>2524</v>
      </c>
      <c r="O33" s="194" t="str">
        <f t="shared" si="1"/>
        <v>select response code</v>
      </c>
      <c r="P33" s="195"/>
    </row>
    <row r="34" spans="1:16" ht="25.5" x14ac:dyDescent="0.2">
      <c r="A34" s="129" t="s">
        <v>300</v>
      </c>
      <c r="B34" s="123" t="s">
        <v>301</v>
      </c>
      <c r="C34" s="124" t="s">
        <v>261</v>
      </c>
      <c r="D34" s="123" t="s">
        <v>262</v>
      </c>
      <c r="E34" s="61" t="s">
        <v>302</v>
      </c>
      <c r="F34" s="125" t="s">
        <v>303</v>
      </c>
      <c r="G34" s="74">
        <v>1</v>
      </c>
      <c r="H34" s="75" t="str">
        <f t="shared" si="0"/>
        <v>1-Must Have</v>
      </c>
      <c r="I34" s="25"/>
      <c r="J34" s="25" t="s">
        <v>95</v>
      </c>
      <c r="K34" s="26" t="s">
        <v>99</v>
      </c>
      <c r="L34" s="126" t="s">
        <v>176</v>
      </c>
      <c r="M34" s="153">
        <v>1</v>
      </c>
      <c r="N34" s="191" t="s">
        <v>2524</v>
      </c>
      <c r="O34" s="194" t="str">
        <f t="shared" si="1"/>
        <v>select response code</v>
      </c>
      <c r="P34" s="195"/>
    </row>
    <row r="35" spans="1:16" ht="38.25" x14ac:dyDescent="0.2">
      <c r="A35" s="129" t="s">
        <v>304</v>
      </c>
      <c r="B35" s="123" t="s">
        <v>305</v>
      </c>
      <c r="C35" s="124" t="s">
        <v>261</v>
      </c>
      <c r="D35" s="123" t="s">
        <v>262</v>
      </c>
      <c r="E35" s="123" t="s">
        <v>306</v>
      </c>
      <c r="F35" s="125" t="s">
        <v>307</v>
      </c>
      <c r="G35" s="74">
        <v>1</v>
      </c>
      <c r="H35" s="75" t="str">
        <f t="shared" si="0"/>
        <v>1-Must Have</v>
      </c>
      <c r="I35" s="25"/>
      <c r="J35" s="25" t="s">
        <v>95</v>
      </c>
      <c r="K35" s="26" t="s">
        <v>101</v>
      </c>
      <c r="L35" s="126" t="s">
        <v>176</v>
      </c>
      <c r="M35" s="153">
        <v>1</v>
      </c>
      <c r="N35" s="191" t="s">
        <v>2524</v>
      </c>
      <c r="O35" s="194" t="str">
        <f t="shared" si="1"/>
        <v>select response code</v>
      </c>
      <c r="P35" s="195"/>
    </row>
    <row r="36" spans="1:16" ht="25.5" x14ac:dyDescent="0.2">
      <c r="A36" s="129" t="s">
        <v>308</v>
      </c>
      <c r="B36" s="123" t="s">
        <v>309</v>
      </c>
      <c r="C36" s="124" t="s">
        <v>261</v>
      </c>
      <c r="D36" s="123" t="s">
        <v>262</v>
      </c>
      <c r="E36" s="123" t="s">
        <v>310</v>
      </c>
      <c r="F36" s="125" t="s">
        <v>311</v>
      </c>
      <c r="G36" s="74">
        <v>1</v>
      </c>
      <c r="H36" s="75" t="str">
        <f t="shared" si="0"/>
        <v>1-Must Have</v>
      </c>
      <c r="I36" s="25"/>
      <c r="J36" s="25" t="s">
        <v>95</v>
      </c>
      <c r="K36" s="26" t="s">
        <v>97</v>
      </c>
      <c r="L36" s="126" t="s">
        <v>176</v>
      </c>
      <c r="M36" s="153">
        <v>1</v>
      </c>
      <c r="N36" s="191" t="s">
        <v>2524</v>
      </c>
      <c r="O36" s="194" t="str">
        <f t="shared" si="1"/>
        <v>select response code</v>
      </c>
      <c r="P36" s="195"/>
    </row>
    <row r="37" spans="1:16" ht="25.5" x14ac:dyDescent="0.2">
      <c r="A37" s="129" t="s">
        <v>312</v>
      </c>
      <c r="B37" s="123" t="s">
        <v>313</v>
      </c>
      <c r="C37" s="124" t="s">
        <v>261</v>
      </c>
      <c r="D37" s="123" t="s">
        <v>262</v>
      </c>
      <c r="E37" s="123" t="s">
        <v>314</v>
      </c>
      <c r="F37" s="125" t="s">
        <v>315</v>
      </c>
      <c r="G37" s="74">
        <v>1</v>
      </c>
      <c r="H37" s="75" t="str">
        <f t="shared" si="0"/>
        <v>1-Must Have</v>
      </c>
      <c r="I37" s="25"/>
      <c r="J37" s="25" t="s">
        <v>95</v>
      </c>
      <c r="K37" s="26" t="s">
        <v>101</v>
      </c>
      <c r="L37" s="126" t="s">
        <v>176</v>
      </c>
      <c r="M37" s="153">
        <v>1</v>
      </c>
      <c r="N37" s="191" t="s">
        <v>2524</v>
      </c>
      <c r="O37" s="194" t="str">
        <f t="shared" si="1"/>
        <v>select response code</v>
      </c>
      <c r="P37" s="195"/>
    </row>
    <row r="38" spans="1:16" ht="25.5" x14ac:dyDescent="0.2">
      <c r="A38" s="129" t="s">
        <v>316</v>
      </c>
      <c r="B38" s="123" t="s">
        <v>317</v>
      </c>
      <c r="C38" s="124" t="s">
        <v>261</v>
      </c>
      <c r="D38" s="123" t="s">
        <v>262</v>
      </c>
      <c r="E38" s="123" t="s">
        <v>318</v>
      </c>
      <c r="F38" s="125" t="s">
        <v>319</v>
      </c>
      <c r="G38" s="74">
        <v>1</v>
      </c>
      <c r="H38" s="75" t="str">
        <f t="shared" si="0"/>
        <v>1-Must Have</v>
      </c>
      <c r="I38" s="25"/>
      <c r="J38" s="25" t="s">
        <v>95</v>
      </c>
      <c r="K38" s="26" t="s">
        <v>101</v>
      </c>
      <c r="L38" s="126" t="s">
        <v>176</v>
      </c>
      <c r="M38" s="153">
        <v>1</v>
      </c>
      <c r="N38" s="191" t="s">
        <v>2524</v>
      </c>
      <c r="O38" s="194" t="str">
        <f t="shared" si="1"/>
        <v>select response code</v>
      </c>
      <c r="P38" s="195"/>
    </row>
    <row r="39" spans="1:16" ht="25.5" x14ac:dyDescent="0.2">
      <c r="A39" s="129" t="s">
        <v>320</v>
      </c>
      <c r="B39" s="123" t="s">
        <v>321</v>
      </c>
      <c r="C39" s="124" t="s">
        <v>261</v>
      </c>
      <c r="D39" s="123" t="s">
        <v>262</v>
      </c>
      <c r="E39" s="123" t="s">
        <v>322</v>
      </c>
      <c r="F39" s="125" t="s">
        <v>323</v>
      </c>
      <c r="G39" s="74">
        <v>1</v>
      </c>
      <c r="H39" s="75" t="str">
        <f t="shared" si="0"/>
        <v>1-Must Have</v>
      </c>
      <c r="I39" s="25"/>
      <c r="J39" s="25" t="s">
        <v>95</v>
      </c>
      <c r="K39" s="26" t="s">
        <v>101</v>
      </c>
      <c r="L39" s="126" t="s">
        <v>176</v>
      </c>
      <c r="M39" s="153">
        <v>1</v>
      </c>
      <c r="N39" s="191" t="s">
        <v>2524</v>
      </c>
      <c r="O39" s="194" t="str">
        <f t="shared" si="1"/>
        <v>select response code</v>
      </c>
      <c r="P39" s="195"/>
    </row>
    <row r="40" spans="1:16" ht="25.5" x14ac:dyDescent="0.2">
      <c r="A40" s="129" t="s">
        <v>324</v>
      </c>
      <c r="B40" s="123" t="s">
        <v>325</v>
      </c>
      <c r="C40" s="124" t="s">
        <v>261</v>
      </c>
      <c r="D40" s="123" t="s">
        <v>262</v>
      </c>
      <c r="E40" s="123" t="s">
        <v>326</v>
      </c>
      <c r="F40" s="125" t="s">
        <v>327</v>
      </c>
      <c r="G40" s="74">
        <v>1</v>
      </c>
      <c r="H40" s="75" t="str">
        <f t="shared" si="0"/>
        <v>1-Must Have</v>
      </c>
      <c r="I40" s="25"/>
      <c r="J40" s="25" t="s">
        <v>95</v>
      </c>
      <c r="K40" s="26" t="s">
        <v>97</v>
      </c>
      <c r="L40" s="126" t="s">
        <v>176</v>
      </c>
      <c r="M40" s="153">
        <v>1</v>
      </c>
      <c r="N40" s="191" t="s">
        <v>2524</v>
      </c>
      <c r="O40" s="194" t="str">
        <f t="shared" si="1"/>
        <v>select response code</v>
      </c>
      <c r="P40" s="195"/>
    </row>
    <row r="41" spans="1:16" ht="38.25" x14ac:dyDescent="0.2">
      <c r="A41" s="129" t="s">
        <v>328</v>
      </c>
      <c r="B41" s="123" t="s">
        <v>329</v>
      </c>
      <c r="C41" s="124" t="s">
        <v>261</v>
      </c>
      <c r="D41" s="123" t="s">
        <v>262</v>
      </c>
      <c r="E41" s="123" t="s">
        <v>330</v>
      </c>
      <c r="F41" s="125" t="s">
        <v>331</v>
      </c>
      <c r="G41" s="74">
        <v>1</v>
      </c>
      <c r="H41" s="75" t="str">
        <f t="shared" si="0"/>
        <v>1-Must Have</v>
      </c>
      <c r="I41" s="25"/>
      <c r="J41" s="25" t="s">
        <v>95</v>
      </c>
      <c r="K41" s="26" t="s">
        <v>97</v>
      </c>
      <c r="L41" s="126" t="s">
        <v>176</v>
      </c>
      <c r="M41" s="153">
        <v>1</v>
      </c>
      <c r="N41" s="191" t="s">
        <v>2524</v>
      </c>
      <c r="O41" s="194" t="str">
        <f t="shared" si="1"/>
        <v>select response code</v>
      </c>
      <c r="P41" s="195"/>
    </row>
    <row r="42" spans="1:16" ht="25.5" x14ac:dyDescent="0.2">
      <c r="A42" s="129" t="s">
        <v>332</v>
      </c>
      <c r="B42" s="123" t="s">
        <v>333</v>
      </c>
      <c r="C42" s="124" t="s">
        <v>261</v>
      </c>
      <c r="D42" s="123" t="s">
        <v>262</v>
      </c>
      <c r="E42" s="123" t="s">
        <v>334</v>
      </c>
      <c r="F42" s="125" t="s">
        <v>335</v>
      </c>
      <c r="G42" s="74">
        <v>1</v>
      </c>
      <c r="H42" s="75" t="str">
        <f t="shared" si="0"/>
        <v>1-Must Have</v>
      </c>
      <c r="I42" s="25"/>
      <c r="J42" s="25" t="s">
        <v>95</v>
      </c>
      <c r="K42" s="26" t="s">
        <v>113</v>
      </c>
      <c r="L42" s="126" t="s">
        <v>176</v>
      </c>
      <c r="M42" s="153">
        <v>1</v>
      </c>
      <c r="N42" s="191" t="s">
        <v>2524</v>
      </c>
      <c r="O42" s="194" t="str">
        <f t="shared" si="1"/>
        <v>select response code</v>
      </c>
      <c r="P42" s="195"/>
    </row>
    <row r="43" spans="1:16" ht="51" x14ac:dyDescent="0.2">
      <c r="A43" s="129" t="s">
        <v>336</v>
      </c>
      <c r="B43" s="123" t="s">
        <v>337</v>
      </c>
      <c r="C43" s="124" t="s">
        <v>261</v>
      </c>
      <c r="D43" s="123" t="s">
        <v>262</v>
      </c>
      <c r="E43" s="123" t="s">
        <v>338</v>
      </c>
      <c r="F43" s="125" t="s">
        <v>339</v>
      </c>
      <c r="G43" s="74">
        <v>1</v>
      </c>
      <c r="H43" s="75" t="str">
        <f t="shared" si="0"/>
        <v>1-Must Have</v>
      </c>
      <c r="I43" s="25"/>
      <c r="J43" s="25" t="s">
        <v>95</v>
      </c>
      <c r="K43" s="26" t="s">
        <v>113</v>
      </c>
      <c r="L43" s="126" t="s">
        <v>176</v>
      </c>
      <c r="M43" s="153">
        <v>1</v>
      </c>
      <c r="N43" s="191" t="s">
        <v>2524</v>
      </c>
      <c r="O43" s="194" t="str">
        <f t="shared" si="1"/>
        <v>select response code</v>
      </c>
      <c r="P43" s="195"/>
    </row>
    <row r="44" spans="1:16" ht="38.25" x14ac:dyDescent="0.2">
      <c r="A44" s="129" t="s">
        <v>340</v>
      </c>
      <c r="B44" s="123" t="s">
        <v>341</v>
      </c>
      <c r="C44" s="124" t="s">
        <v>261</v>
      </c>
      <c r="D44" s="123" t="s">
        <v>262</v>
      </c>
      <c r="E44" s="123" t="s">
        <v>342</v>
      </c>
      <c r="F44" s="125" t="s">
        <v>343</v>
      </c>
      <c r="G44" s="74">
        <v>1</v>
      </c>
      <c r="H44" s="75" t="str">
        <f t="shared" si="0"/>
        <v>1-Must Have</v>
      </c>
      <c r="I44" s="25"/>
      <c r="J44" s="25" t="s">
        <v>95</v>
      </c>
      <c r="K44" s="26" t="s">
        <v>113</v>
      </c>
      <c r="L44" s="126" t="s">
        <v>176</v>
      </c>
      <c r="M44" s="153">
        <v>1</v>
      </c>
      <c r="N44" s="191" t="s">
        <v>2524</v>
      </c>
      <c r="O44" s="194" t="str">
        <f t="shared" si="1"/>
        <v>select response code</v>
      </c>
      <c r="P44" s="195"/>
    </row>
    <row r="45" spans="1:16" ht="25.5" x14ac:dyDescent="0.2">
      <c r="A45" s="129" t="s">
        <v>344</v>
      </c>
      <c r="B45" s="123" t="s">
        <v>345</v>
      </c>
      <c r="C45" s="124" t="s">
        <v>261</v>
      </c>
      <c r="D45" s="123" t="s">
        <v>262</v>
      </c>
      <c r="E45" s="123" t="s">
        <v>346</v>
      </c>
      <c r="F45" s="125" t="s">
        <v>347</v>
      </c>
      <c r="G45" s="74">
        <v>1</v>
      </c>
      <c r="H45" s="75" t="str">
        <f t="shared" si="0"/>
        <v>1-Must Have</v>
      </c>
      <c r="I45" s="25"/>
      <c r="J45" s="25" t="s">
        <v>95</v>
      </c>
      <c r="K45" s="26" t="s">
        <v>113</v>
      </c>
      <c r="L45" s="126" t="s">
        <v>176</v>
      </c>
      <c r="M45" s="153">
        <v>1</v>
      </c>
      <c r="N45" s="191" t="s">
        <v>2524</v>
      </c>
      <c r="O45" s="194" t="str">
        <f t="shared" si="1"/>
        <v>select response code</v>
      </c>
      <c r="P45" s="195"/>
    </row>
    <row r="46" spans="1:16" ht="38.25" x14ac:dyDescent="0.2">
      <c r="A46" s="129" t="s">
        <v>348</v>
      </c>
      <c r="B46" s="123" t="s">
        <v>349</v>
      </c>
      <c r="C46" s="124" t="s">
        <v>261</v>
      </c>
      <c r="D46" s="123" t="s">
        <v>262</v>
      </c>
      <c r="E46" s="123" t="s">
        <v>350</v>
      </c>
      <c r="F46" s="125" t="s">
        <v>351</v>
      </c>
      <c r="G46" s="74">
        <v>1</v>
      </c>
      <c r="H46" s="75" t="str">
        <f t="shared" si="0"/>
        <v>1-Must Have</v>
      </c>
      <c r="I46" s="25"/>
      <c r="J46" s="25" t="s">
        <v>95</v>
      </c>
      <c r="K46" s="26" t="s">
        <v>101</v>
      </c>
      <c r="L46" s="126" t="s">
        <v>176</v>
      </c>
      <c r="M46" s="153">
        <v>1</v>
      </c>
      <c r="N46" s="191" t="s">
        <v>2524</v>
      </c>
      <c r="O46" s="194" t="str">
        <f t="shared" si="1"/>
        <v>select response code</v>
      </c>
      <c r="P46" s="195"/>
    </row>
    <row r="47" spans="1:16" ht="25.5" x14ac:dyDescent="0.2">
      <c r="A47" s="129" t="s">
        <v>352</v>
      </c>
      <c r="B47" s="123" t="s">
        <v>353</v>
      </c>
      <c r="C47" s="124" t="s">
        <v>261</v>
      </c>
      <c r="D47" s="123" t="s">
        <v>262</v>
      </c>
      <c r="E47" s="123" t="s">
        <v>354</v>
      </c>
      <c r="F47" s="125" t="s">
        <v>355</v>
      </c>
      <c r="G47" s="74">
        <v>1</v>
      </c>
      <c r="H47" s="75" t="str">
        <f t="shared" si="0"/>
        <v>1-Must Have</v>
      </c>
      <c r="I47" s="25"/>
      <c r="J47" s="25" t="s">
        <v>95</v>
      </c>
      <c r="K47" s="26" t="s">
        <v>101</v>
      </c>
      <c r="L47" s="126" t="s">
        <v>176</v>
      </c>
      <c r="M47" s="153">
        <v>1</v>
      </c>
      <c r="N47" s="191" t="s">
        <v>2524</v>
      </c>
      <c r="O47" s="194" t="str">
        <f t="shared" si="1"/>
        <v>select response code</v>
      </c>
      <c r="P47" s="195"/>
    </row>
    <row r="48" spans="1:16" ht="25.5" x14ac:dyDescent="0.2">
      <c r="A48" s="129" t="s">
        <v>356</v>
      </c>
      <c r="B48" s="123" t="s">
        <v>357</v>
      </c>
      <c r="C48" s="124" t="s">
        <v>261</v>
      </c>
      <c r="D48" s="123" t="s">
        <v>262</v>
      </c>
      <c r="E48" s="123" t="s">
        <v>358</v>
      </c>
      <c r="F48" s="125" t="s">
        <v>359</v>
      </c>
      <c r="G48" s="74">
        <v>1</v>
      </c>
      <c r="H48" s="75" t="str">
        <f t="shared" si="0"/>
        <v>1-Must Have</v>
      </c>
      <c r="I48" s="25"/>
      <c r="J48" s="25" t="s">
        <v>95</v>
      </c>
      <c r="K48" s="26" t="s">
        <v>101</v>
      </c>
      <c r="L48" s="126" t="s">
        <v>176</v>
      </c>
      <c r="M48" s="153">
        <v>1</v>
      </c>
      <c r="N48" s="191" t="s">
        <v>2524</v>
      </c>
      <c r="O48" s="194" t="str">
        <f t="shared" si="1"/>
        <v>select response code</v>
      </c>
      <c r="P48" s="195"/>
    </row>
    <row r="49" spans="1:16" ht="25.5" x14ac:dyDescent="0.2">
      <c r="A49" s="129" t="s">
        <v>360</v>
      </c>
      <c r="B49" s="123" t="s">
        <v>361</v>
      </c>
      <c r="C49" s="124" t="s">
        <v>261</v>
      </c>
      <c r="D49" s="123" t="s">
        <v>262</v>
      </c>
      <c r="E49" s="123" t="s">
        <v>362</v>
      </c>
      <c r="F49" s="125" t="s">
        <v>363</v>
      </c>
      <c r="G49" s="74">
        <v>1</v>
      </c>
      <c r="H49" s="75" t="str">
        <f t="shared" si="0"/>
        <v>1-Must Have</v>
      </c>
      <c r="I49" s="25"/>
      <c r="J49" s="25" t="s">
        <v>95</v>
      </c>
      <c r="K49" s="26" t="s">
        <v>97</v>
      </c>
      <c r="L49" s="126" t="s">
        <v>176</v>
      </c>
      <c r="M49" s="153">
        <v>1</v>
      </c>
      <c r="N49" s="191" t="s">
        <v>2524</v>
      </c>
      <c r="O49" s="194" t="str">
        <f t="shared" si="1"/>
        <v>select response code</v>
      </c>
      <c r="P49" s="195"/>
    </row>
    <row r="50" spans="1:16" ht="38.25" x14ac:dyDescent="0.2">
      <c r="A50" s="129" t="s">
        <v>364</v>
      </c>
      <c r="B50" s="123" t="s">
        <v>365</v>
      </c>
      <c r="C50" s="124" t="s">
        <v>261</v>
      </c>
      <c r="D50" s="123" t="s">
        <v>262</v>
      </c>
      <c r="E50" s="123" t="s">
        <v>366</v>
      </c>
      <c r="F50" s="125" t="s">
        <v>367</v>
      </c>
      <c r="G50" s="74">
        <v>1</v>
      </c>
      <c r="H50" s="75" t="str">
        <f t="shared" si="0"/>
        <v>1-Must Have</v>
      </c>
      <c r="I50" s="25"/>
      <c r="J50" s="25" t="s">
        <v>95</v>
      </c>
      <c r="K50" s="26" t="s">
        <v>97</v>
      </c>
      <c r="L50" s="126" t="s">
        <v>176</v>
      </c>
      <c r="M50" s="153">
        <v>1</v>
      </c>
      <c r="N50" s="191" t="s">
        <v>2524</v>
      </c>
      <c r="O50" s="194" t="str">
        <f t="shared" si="1"/>
        <v>select response code</v>
      </c>
      <c r="P50" s="195"/>
    </row>
    <row r="51" spans="1:16" ht="38.25" x14ac:dyDescent="0.2">
      <c r="A51" s="129" t="s">
        <v>368</v>
      </c>
      <c r="B51" s="123" t="s">
        <v>369</v>
      </c>
      <c r="C51" s="124" t="s">
        <v>261</v>
      </c>
      <c r="D51" s="123" t="s">
        <v>262</v>
      </c>
      <c r="E51" s="123" t="s">
        <v>370</v>
      </c>
      <c r="F51" s="125" t="s">
        <v>371</v>
      </c>
      <c r="G51" s="74">
        <v>1</v>
      </c>
      <c r="H51" s="75" t="str">
        <f t="shared" si="0"/>
        <v>1-Must Have</v>
      </c>
      <c r="I51" s="25"/>
      <c r="J51" s="25" t="s">
        <v>95</v>
      </c>
      <c r="K51" s="26" t="s">
        <v>101</v>
      </c>
      <c r="L51" s="126" t="s">
        <v>176</v>
      </c>
      <c r="M51" s="153">
        <v>1</v>
      </c>
      <c r="N51" s="191" t="s">
        <v>2524</v>
      </c>
      <c r="O51" s="194" t="str">
        <f t="shared" si="1"/>
        <v>select response code</v>
      </c>
      <c r="P51" s="195"/>
    </row>
    <row r="52" spans="1:16" ht="38.25" x14ac:dyDescent="0.2">
      <c r="A52" s="129" t="s">
        <v>372</v>
      </c>
      <c r="B52" s="123" t="s">
        <v>373</v>
      </c>
      <c r="C52" s="124" t="s">
        <v>261</v>
      </c>
      <c r="D52" s="123" t="s">
        <v>262</v>
      </c>
      <c r="E52" s="123" t="s">
        <v>374</v>
      </c>
      <c r="F52" s="125" t="s">
        <v>375</v>
      </c>
      <c r="G52" s="74">
        <v>1</v>
      </c>
      <c r="H52" s="75" t="str">
        <f t="shared" si="0"/>
        <v>1-Must Have</v>
      </c>
      <c r="I52" s="25"/>
      <c r="J52" s="25" t="s">
        <v>95</v>
      </c>
      <c r="K52" s="26" t="s">
        <v>97</v>
      </c>
      <c r="L52" s="126" t="s">
        <v>176</v>
      </c>
      <c r="M52" s="153">
        <v>1</v>
      </c>
      <c r="N52" s="191" t="s">
        <v>2524</v>
      </c>
      <c r="O52" s="194" t="str">
        <f t="shared" si="1"/>
        <v>select response code</v>
      </c>
      <c r="P52" s="195"/>
    </row>
    <row r="53" spans="1:16" ht="25.5" x14ac:dyDescent="0.2">
      <c r="A53" s="129" t="s">
        <v>376</v>
      </c>
      <c r="B53" s="123" t="s">
        <v>377</v>
      </c>
      <c r="C53" s="124" t="s">
        <v>261</v>
      </c>
      <c r="D53" s="123" t="s">
        <v>262</v>
      </c>
      <c r="E53" s="123" t="s">
        <v>378</v>
      </c>
      <c r="F53" s="125" t="s">
        <v>379</v>
      </c>
      <c r="G53" s="74">
        <v>1</v>
      </c>
      <c r="H53" s="75" t="str">
        <f t="shared" si="0"/>
        <v>1-Must Have</v>
      </c>
      <c r="I53" s="25"/>
      <c r="J53" s="25" t="s">
        <v>95</v>
      </c>
      <c r="K53" s="26" t="s">
        <v>107</v>
      </c>
      <c r="L53" s="126" t="s">
        <v>176</v>
      </c>
      <c r="M53" s="153">
        <v>1</v>
      </c>
      <c r="N53" s="191" t="s">
        <v>2524</v>
      </c>
      <c r="O53" s="194" t="str">
        <f t="shared" si="1"/>
        <v>select response code</v>
      </c>
      <c r="P53" s="195"/>
    </row>
    <row r="54" spans="1:16" ht="38.25" x14ac:dyDescent="0.2">
      <c r="A54" s="129" t="s">
        <v>380</v>
      </c>
      <c r="B54" s="123" t="s">
        <v>381</v>
      </c>
      <c r="C54" s="124" t="s">
        <v>261</v>
      </c>
      <c r="D54" s="123" t="s">
        <v>262</v>
      </c>
      <c r="E54" s="123" t="s">
        <v>382</v>
      </c>
      <c r="F54" s="125" t="s">
        <v>383</v>
      </c>
      <c r="G54" s="74">
        <v>1</v>
      </c>
      <c r="H54" s="75" t="str">
        <f t="shared" si="0"/>
        <v>1-Must Have</v>
      </c>
      <c r="I54" s="25"/>
      <c r="J54" s="25" t="s">
        <v>95</v>
      </c>
      <c r="K54" s="26" t="s">
        <v>101</v>
      </c>
      <c r="L54" s="126" t="s">
        <v>176</v>
      </c>
      <c r="M54" s="153">
        <v>1</v>
      </c>
      <c r="N54" s="191" t="s">
        <v>2524</v>
      </c>
      <c r="O54" s="194" t="str">
        <f t="shared" si="1"/>
        <v>select response code</v>
      </c>
      <c r="P54" s="195"/>
    </row>
    <row r="55" spans="1:16" ht="25.5" x14ac:dyDescent="0.2">
      <c r="A55" s="129" t="s">
        <v>384</v>
      </c>
      <c r="B55" s="123" t="s">
        <v>385</v>
      </c>
      <c r="C55" s="124" t="s">
        <v>261</v>
      </c>
      <c r="D55" s="123" t="s">
        <v>262</v>
      </c>
      <c r="E55" s="123" t="s">
        <v>386</v>
      </c>
      <c r="F55" s="125" t="s">
        <v>387</v>
      </c>
      <c r="G55" s="74">
        <v>1</v>
      </c>
      <c r="H55" s="75" t="str">
        <f t="shared" si="0"/>
        <v>1-Must Have</v>
      </c>
      <c r="I55" s="25"/>
      <c r="J55" s="25" t="s">
        <v>95</v>
      </c>
      <c r="K55" s="26" t="s">
        <v>107</v>
      </c>
      <c r="L55" s="126" t="s">
        <v>176</v>
      </c>
      <c r="M55" s="153">
        <v>1</v>
      </c>
      <c r="N55" s="191" t="s">
        <v>2524</v>
      </c>
      <c r="O55" s="194" t="str">
        <f t="shared" si="1"/>
        <v>select response code</v>
      </c>
      <c r="P55" s="195"/>
    </row>
    <row r="56" spans="1:16" ht="25.5" x14ac:dyDescent="0.2">
      <c r="A56" s="129" t="s">
        <v>388</v>
      </c>
      <c r="B56" s="123" t="s">
        <v>389</v>
      </c>
      <c r="C56" s="124" t="s">
        <v>261</v>
      </c>
      <c r="D56" s="123" t="s">
        <v>262</v>
      </c>
      <c r="E56" s="123" t="s">
        <v>390</v>
      </c>
      <c r="F56" s="125" t="s">
        <v>391</v>
      </c>
      <c r="G56" s="76">
        <v>1</v>
      </c>
      <c r="H56" s="75" t="str">
        <f t="shared" si="0"/>
        <v>1-Must Have</v>
      </c>
      <c r="I56" s="25"/>
      <c r="J56" s="25" t="s">
        <v>95</v>
      </c>
      <c r="K56" s="26" t="s">
        <v>111</v>
      </c>
      <c r="L56" s="126" t="s">
        <v>176</v>
      </c>
      <c r="M56" s="153">
        <v>1</v>
      </c>
      <c r="N56" s="191" t="s">
        <v>2524</v>
      </c>
      <c r="O56" s="194" t="str">
        <f t="shared" si="1"/>
        <v>select response code</v>
      </c>
      <c r="P56" s="195"/>
    </row>
    <row r="57" spans="1:16" ht="38.25" x14ac:dyDescent="0.2">
      <c r="A57" s="129" t="s">
        <v>392</v>
      </c>
      <c r="B57" s="123" t="s">
        <v>393</v>
      </c>
      <c r="C57" s="124" t="s">
        <v>261</v>
      </c>
      <c r="D57" s="123" t="s">
        <v>262</v>
      </c>
      <c r="E57" s="123" t="s">
        <v>394</v>
      </c>
      <c r="F57" s="125" t="s">
        <v>395</v>
      </c>
      <c r="G57" s="76">
        <v>1</v>
      </c>
      <c r="H57" s="75" t="str">
        <f t="shared" si="0"/>
        <v>1-Must Have</v>
      </c>
      <c r="I57" s="25"/>
      <c r="J57" s="25" t="s">
        <v>95</v>
      </c>
      <c r="K57" s="26" t="s">
        <v>105</v>
      </c>
      <c r="L57" s="126" t="s">
        <v>67</v>
      </c>
      <c r="M57" s="153">
        <v>1</v>
      </c>
      <c r="N57" s="191" t="s">
        <v>2524</v>
      </c>
      <c r="O57" s="194" t="str">
        <f t="shared" si="1"/>
        <v>select response code</v>
      </c>
      <c r="P57" s="195"/>
    </row>
    <row r="58" spans="1:16" ht="25.5" x14ac:dyDescent="0.2">
      <c r="A58" s="129" t="s">
        <v>396</v>
      </c>
      <c r="B58" s="127" t="s">
        <v>397</v>
      </c>
      <c r="C58" s="124" t="s">
        <v>261</v>
      </c>
      <c r="D58" s="123" t="s">
        <v>262</v>
      </c>
      <c r="E58" s="123" t="s">
        <v>398</v>
      </c>
      <c r="F58" s="125" t="s">
        <v>399</v>
      </c>
      <c r="G58" s="74">
        <v>2</v>
      </c>
      <c r="H58" s="75" t="str">
        <f t="shared" ref="H58" si="2">IF(G58 = 1,"1-Must Have",IF(G58 = 2,"2-Prefer",IF(G58 = 3,"3-Minor","Need Priority")))</f>
        <v>2-Prefer</v>
      </c>
      <c r="I58" s="25"/>
      <c r="J58" s="25" t="s">
        <v>95</v>
      </c>
      <c r="K58" s="26" t="s">
        <v>119</v>
      </c>
      <c r="L58" s="126" t="s">
        <v>176</v>
      </c>
      <c r="M58" s="153">
        <v>1</v>
      </c>
      <c r="N58" s="191" t="s">
        <v>2524</v>
      </c>
      <c r="O58" s="194" t="str">
        <f t="shared" si="1"/>
        <v>select response code</v>
      </c>
      <c r="P58" s="195"/>
    </row>
    <row r="59" spans="1:16" ht="51" x14ac:dyDescent="0.2">
      <c r="A59" s="129" t="s">
        <v>400</v>
      </c>
      <c r="B59" s="123" t="s">
        <v>401</v>
      </c>
      <c r="C59" s="124" t="s">
        <v>402</v>
      </c>
      <c r="D59" s="123" t="s">
        <v>236</v>
      </c>
      <c r="E59" s="123" t="s">
        <v>403</v>
      </c>
      <c r="F59" s="125" t="s">
        <v>404</v>
      </c>
      <c r="G59" s="74">
        <v>1</v>
      </c>
      <c r="H59" s="75" t="str">
        <f t="shared" si="0"/>
        <v>1-Must Have</v>
      </c>
      <c r="I59" s="25"/>
      <c r="J59" s="25" t="s">
        <v>95</v>
      </c>
      <c r="K59" s="26" t="s">
        <v>119</v>
      </c>
      <c r="L59" s="126" t="s">
        <v>80</v>
      </c>
      <c r="M59" s="153">
        <v>1</v>
      </c>
      <c r="N59" s="191" t="s">
        <v>2524</v>
      </c>
      <c r="O59" s="194" t="str">
        <f t="shared" si="1"/>
        <v>select response code</v>
      </c>
      <c r="P59" s="195"/>
    </row>
    <row r="60" spans="1:16" ht="25.5" x14ac:dyDescent="0.2">
      <c r="A60" s="129" t="s">
        <v>405</v>
      </c>
      <c r="B60" s="123" t="s">
        <v>406</v>
      </c>
      <c r="C60" s="124" t="s">
        <v>402</v>
      </c>
      <c r="D60" s="123" t="s">
        <v>236</v>
      </c>
      <c r="E60" s="61" t="s">
        <v>407</v>
      </c>
      <c r="F60" s="125" t="s">
        <v>408</v>
      </c>
      <c r="G60" s="74">
        <v>1</v>
      </c>
      <c r="H60" s="75" t="str">
        <f t="shared" si="0"/>
        <v>1-Must Have</v>
      </c>
      <c r="I60" s="25"/>
      <c r="J60" s="25" t="s">
        <v>95</v>
      </c>
      <c r="K60" s="26" t="s">
        <v>119</v>
      </c>
      <c r="L60" s="126" t="s">
        <v>80</v>
      </c>
      <c r="M60" s="153">
        <v>1</v>
      </c>
      <c r="N60" s="191" t="s">
        <v>2524</v>
      </c>
      <c r="O60" s="194" t="str">
        <f t="shared" si="1"/>
        <v>select response code</v>
      </c>
      <c r="P60" s="195"/>
    </row>
    <row r="61" spans="1:16" ht="25.5" x14ac:dyDescent="0.2">
      <c r="A61" s="129" t="s">
        <v>409</v>
      </c>
      <c r="B61" s="123" t="s">
        <v>410</v>
      </c>
      <c r="C61" s="124" t="s">
        <v>402</v>
      </c>
      <c r="D61" s="123" t="s">
        <v>236</v>
      </c>
      <c r="E61" s="123" t="s">
        <v>411</v>
      </c>
      <c r="F61" s="125" t="s">
        <v>412</v>
      </c>
      <c r="G61" s="74">
        <v>1</v>
      </c>
      <c r="H61" s="75" t="str">
        <f t="shared" si="0"/>
        <v>1-Must Have</v>
      </c>
      <c r="I61" s="25"/>
      <c r="J61" s="25" t="s">
        <v>95</v>
      </c>
      <c r="K61" s="26" t="s">
        <v>119</v>
      </c>
      <c r="L61" s="126" t="s">
        <v>80</v>
      </c>
      <c r="M61" s="153">
        <v>1</v>
      </c>
      <c r="N61" s="191" t="s">
        <v>2524</v>
      </c>
      <c r="O61" s="194" t="str">
        <f t="shared" si="1"/>
        <v>select response code</v>
      </c>
      <c r="P61" s="195"/>
    </row>
    <row r="62" spans="1:16" ht="25.5" x14ac:dyDescent="0.2">
      <c r="A62" s="129" t="s">
        <v>413</v>
      </c>
      <c r="B62" s="123" t="s">
        <v>414</v>
      </c>
      <c r="C62" s="124" t="s">
        <v>402</v>
      </c>
      <c r="D62" s="123" t="s">
        <v>236</v>
      </c>
      <c r="E62" s="123" t="s">
        <v>415</v>
      </c>
      <c r="F62" s="125" t="s">
        <v>416</v>
      </c>
      <c r="G62" s="74">
        <v>1</v>
      </c>
      <c r="H62" s="75" t="str">
        <f t="shared" si="0"/>
        <v>1-Must Have</v>
      </c>
      <c r="I62" s="25"/>
      <c r="J62" s="25" t="s">
        <v>95</v>
      </c>
      <c r="K62" s="26" t="s">
        <v>101</v>
      </c>
      <c r="L62" s="126" t="s">
        <v>80</v>
      </c>
      <c r="M62" s="153">
        <v>1</v>
      </c>
      <c r="N62" s="191" t="s">
        <v>2524</v>
      </c>
      <c r="O62" s="194" t="str">
        <f t="shared" si="1"/>
        <v>select response code</v>
      </c>
      <c r="P62" s="195"/>
    </row>
    <row r="63" spans="1:16" ht="25.5" x14ac:dyDescent="0.2">
      <c r="A63" s="129" t="s">
        <v>417</v>
      </c>
      <c r="B63" s="123" t="s">
        <v>418</v>
      </c>
      <c r="C63" s="124" t="s">
        <v>402</v>
      </c>
      <c r="D63" s="123" t="s">
        <v>236</v>
      </c>
      <c r="E63" s="123" t="s">
        <v>419</v>
      </c>
      <c r="F63" s="125" t="s">
        <v>420</v>
      </c>
      <c r="G63" s="74">
        <v>1</v>
      </c>
      <c r="H63" s="75" t="str">
        <f t="shared" si="0"/>
        <v>1-Must Have</v>
      </c>
      <c r="I63" s="25"/>
      <c r="J63" s="25" t="s">
        <v>95</v>
      </c>
      <c r="K63" s="26" t="s">
        <v>101</v>
      </c>
      <c r="L63" s="126" t="s">
        <v>80</v>
      </c>
      <c r="M63" s="153">
        <v>1</v>
      </c>
      <c r="N63" s="191" t="s">
        <v>2524</v>
      </c>
      <c r="O63" s="194" t="str">
        <f t="shared" si="1"/>
        <v>select response code</v>
      </c>
      <c r="P63" s="195"/>
    </row>
    <row r="64" spans="1:16" ht="25.5" x14ac:dyDescent="0.2">
      <c r="A64" s="129" t="s">
        <v>421</v>
      </c>
      <c r="B64" s="123" t="s">
        <v>422</v>
      </c>
      <c r="C64" s="124" t="s">
        <v>402</v>
      </c>
      <c r="D64" s="123" t="s">
        <v>236</v>
      </c>
      <c r="E64" s="123" t="s">
        <v>423</v>
      </c>
      <c r="F64" s="125" t="s">
        <v>424</v>
      </c>
      <c r="G64" s="74">
        <v>1</v>
      </c>
      <c r="H64" s="75" t="str">
        <f t="shared" si="0"/>
        <v>1-Must Have</v>
      </c>
      <c r="I64" s="25"/>
      <c r="J64" s="25" t="s">
        <v>95</v>
      </c>
      <c r="K64" s="26" t="s">
        <v>115</v>
      </c>
      <c r="L64" s="126" t="s">
        <v>80</v>
      </c>
      <c r="M64" s="153">
        <v>1</v>
      </c>
      <c r="N64" s="191" t="s">
        <v>2524</v>
      </c>
      <c r="O64" s="194" t="str">
        <f t="shared" si="1"/>
        <v>select response code</v>
      </c>
      <c r="P64" s="195"/>
    </row>
    <row r="65" spans="1:16" ht="38.25" x14ac:dyDescent="0.2">
      <c r="A65" s="129" t="s">
        <v>425</v>
      </c>
      <c r="B65" s="123" t="s">
        <v>426</v>
      </c>
      <c r="C65" s="124" t="s">
        <v>402</v>
      </c>
      <c r="D65" s="123" t="s">
        <v>236</v>
      </c>
      <c r="E65" s="123" t="s">
        <v>427</v>
      </c>
      <c r="F65" s="125" t="s">
        <v>428</v>
      </c>
      <c r="G65" s="74">
        <v>1</v>
      </c>
      <c r="H65" s="75" t="str">
        <f t="shared" si="0"/>
        <v>1-Must Have</v>
      </c>
      <c r="I65" s="25"/>
      <c r="J65" s="25" t="s">
        <v>95</v>
      </c>
      <c r="K65" s="26" t="s">
        <v>119</v>
      </c>
      <c r="L65" s="126" t="s">
        <v>80</v>
      </c>
      <c r="M65" s="153">
        <v>1</v>
      </c>
      <c r="N65" s="191" t="s">
        <v>2524</v>
      </c>
      <c r="O65" s="194" t="str">
        <f t="shared" si="1"/>
        <v>select response code</v>
      </c>
      <c r="P65" s="195"/>
    </row>
    <row r="66" spans="1:16" ht="38.25" x14ac:dyDescent="0.2">
      <c r="A66" s="129" t="s">
        <v>429</v>
      </c>
      <c r="B66" s="123" t="s">
        <v>430</v>
      </c>
      <c r="C66" s="124" t="s">
        <v>402</v>
      </c>
      <c r="D66" s="123" t="s">
        <v>236</v>
      </c>
      <c r="E66" s="123" t="s">
        <v>431</v>
      </c>
      <c r="F66" s="125" t="s">
        <v>432</v>
      </c>
      <c r="G66" s="76">
        <v>1</v>
      </c>
      <c r="H66" s="75" t="str">
        <f t="shared" si="0"/>
        <v>1-Must Have</v>
      </c>
      <c r="I66" s="25"/>
      <c r="J66" s="25" t="s">
        <v>95</v>
      </c>
      <c r="K66" s="26" t="s">
        <v>119</v>
      </c>
      <c r="L66" s="126" t="s">
        <v>80</v>
      </c>
      <c r="M66" s="153">
        <v>1</v>
      </c>
      <c r="N66" s="191" t="s">
        <v>2524</v>
      </c>
      <c r="O66" s="194" t="str">
        <f t="shared" si="1"/>
        <v>select response code</v>
      </c>
      <c r="P66" s="195"/>
    </row>
    <row r="67" spans="1:16" ht="25.5" x14ac:dyDescent="0.2">
      <c r="A67" s="129" t="s">
        <v>433</v>
      </c>
      <c r="B67" s="123" t="s">
        <v>434</v>
      </c>
      <c r="C67" s="124" t="s">
        <v>402</v>
      </c>
      <c r="D67" s="123" t="s">
        <v>236</v>
      </c>
      <c r="E67" s="123" t="s">
        <v>435</v>
      </c>
      <c r="F67" s="125" t="s">
        <v>436</v>
      </c>
      <c r="G67" s="74">
        <v>1</v>
      </c>
      <c r="H67" s="75" t="str">
        <f t="shared" ref="H67:H130" si="3">IF(G67 = 1,"1-Must Have",IF(G67 = 2,"2-Prefer",IF(G67 = 3,"3-Minor","Need Priority")))</f>
        <v>1-Must Have</v>
      </c>
      <c r="I67" s="25"/>
      <c r="J67" s="25" t="s">
        <v>95</v>
      </c>
      <c r="K67" s="26" t="s">
        <v>113</v>
      </c>
      <c r="L67" s="126" t="s">
        <v>80</v>
      </c>
      <c r="M67" s="153">
        <v>1</v>
      </c>
      <c r="N67" s="191" t="s">
        <v>2524</v>
      </c>
      <c r="O67" s="194" t="str">
        <f t="shared" ref="O67:O130" si="4">IF(N67 = "C","Custom Development",IF(N67 = "F","Fully Provided OOTB",IF(N67 = "M","Configuration Modification",IF(N67 = "NA","Not Available",IF(N67 = "PNV","Provided Next Version",IF(N67 = "P3P","Provided Third Party","select response code"))))))</f>
        <v>select response code</v>
      </c>
      <c r="P67" s="195"/>
    </row>
    <row r="68" spans="1:16" ht="38.25" x14ac:dyDescent="0.2">
      <c r="A68" s="129" t="s">
        <v>437</v>
      </c>
      <c r="B68" s="123" t="s">
        <v>438</v>
      </c>
      <c r="C68" s="124" t="s">
        <v>402</v>
      </c>
      <c r="D68" s="123" t="s">
        <v>236</v>
      </c>
      <c r="E68" s="61" t="s">
        <v>439</v>
      </c>
      <c r="F68" s="125" t="s">
        <v>440</v>
      </c>
      <c r="G68" s="74">
        <v>2</v>
      </c>
      <c r="H68" s="75" t="str">
        <f t="shared" si="3"/>
        <v>2-Prefer</v>
      </c>
      <c r="I68" s="25"/>
      <c r="J68" s="25" t="s">
        <v>95</v>
      </c>
      <c r="K68" s="26" t="s">
        <v>101</v>
      </c>
      <c r="L68" s="126" t="s">
        <v>80</v>
      </c>
      <c r="M68" s="153">
        <v>1</v>
      </c>
      <c r="N68" s="191" t="s">
        <v>2524</v>
      </c>
      <c r="O68" s="194" t="str">
        <f t="shared" si="4"/>
        <v>select response code</v>
      </c>
      <c r="P68" s="195"/>
    </row>
    <row r="69" spans="1:16" ht="38.25" x14ac:dyDescent="0.2">
      <c r="A69" s="129" t="s">
        <v>441</v>
      </c>
      <c r="B69" s="123" t="s">
        <v>442</v>
      </c>
      <c r="C69" s="124" t="s">
        <v>443</v>
      </c>
      <c r="D69" s="123" t="s">
        <v>444</v>
      </c>
      <c r="E69" s="123" t="s">
        <v>445</v>
      </c>
      <c r="F69" s="125" t="s">
        <v>446</v>
      </c>
      <c r="G69" s="74">
        <v>1</v>
      </c>
      <c r="H69" s="75" t="str">
        <f t="shared" si="3"/>
        <v>1-Must Have</v>
      </c>
      <c r="I69" s="124" t="s">
        <v>447</v>
      </c>
      <c r="J69" s="25" t="s">
        <v>95</v>
      </c>
      <c r="K69" s="26" t="s">
        <v>99</v>
      </c>
      <c r="L69" s="126" t="s">
        <v>67</v>
      </c>
      <c r="M69" s="153">
        <v>1</v>
      </c>
      <c r="N69" s="191" t="s">
        <v>2524</v>
      </c>
      <c r="O69" s="194" t="str">
        <f t="shared" si="4"/>
        <v>select response code</v>
      </c>
      <c r="P69" s="195"/>
    </row>
    <row r="70" spans="1:16" ht="25.5" x14ac:dyDescent="0.2">
      <c r="A70" s="129" t="s">
        <v>448</v>
      </c>
      <c r="B70" s="123" t="s">
        <v>449</v>
      </c>
      <c r="C70" s="124" t="s">
        <v>443</v>
      </c>
      <c r="D70" s="123" t="s">
        <v>444</v>
      </c>
      <c r="E70" s="123" t="s">
        <v>450</v>
      </c>
      <c r="F70" s="125" t="s">
        <v>451</v>
      </c>
      <c r="G70" s="74">
        <v>1</v>
      </c>
      <c r="H70" s="75" t="str">
        <f t="shared" si="3"/>
        <v>1-Must Have</v>
      </c>
      <c r="I70" s="124" t="s">
        <v>447</v>
      </c>
      <c r="J70" s="25" t="s">
        <v>95</v>
      </c>
      <c r="K70" s="26" t="s">
        <v>99</v>
      </c>
      <c r="L70" s="126" t="s">
        <v>67</v>
      </c>
      <c r="M70" s="153">
        <v>1</v>
      </c>
      <c r="N70" s="191" t="s">
        <v>2524</v>
      </c>
      <c r="O70" s="194" t="str">
        <f t="shared" si="4"/>
        <v>select response code</v>
      </c>
      <c r="P70" s="195"/>
    </row>
    <row r="71" spans="1:16" ht="25.5" x14ac:dyDescent="0.2">
      <c r="A71" s="129" t="s">
        <v>452</v>
      </c>
      <c r="B71" s="123" t="s">
        <v>453</v>
      </c>
      <c r="C71" s="124" t="s">
        <v>443</v>
      </c>
      <c r="D71" s="123" t="s">
        <v>444</v>
      </c>
      <c r="E71" s="123" t="s">
        <v>454</v>
      </c>
      <c r="F71" s="125" t="s">
        <v>455</v>
      </c>
      <c r="G71" s="74">
        <v>1</v>
      </c>
      <c r="H71" s="75" t="str">
        <f t="shared" si="3"/>
        <v>1-Must Have</v>
      </c>
      <c r="I71" s="124" t="s">
        <v>447</v>
      </c>
      <c r="J71" s="25" t="s">
        <v>95</v>
      </c>
      <c r="K71" s="26" t="s">
        <v>99</v>
      </c>
      <c r="L71" s="126" t="s">
        <v>67</v>
      </c>
      <c r="M71" s="153">
        <v>1</v>
      </c>
      <c r="N71" s="191" t="s">
        <v>2524</v>
      </c>
      <c r="O71" s="194" t="str">
        <f t="shared" si="4"/>
        <v>select response code</v>
      </c>
      <c r="P71" s="195"/>
    </row>
    <row r="72" spans="1:16" ht="51" x14ac:dyDescent="0.2">
      <c r="A72" s="129" t="s">
        <v>456</v>
      </c>
      <c r="B72" s="123" t="s">
        <v>457</v>
      </c>
      <c r="C72" s="124" t="s">
        <v>443</v>
      </c>
      <c r="D72" s="123" t="s">
        <v>444</v>
      </c>
      <c r="E72" s="123" t="s">
        <v>458</v>
      </c>
      <c r="F72" s="125" t="s">
        <v>459</v>
      </c>
      <c r="G72" s="74">
        <v>1</v>
      </c>
      <c r="H72" s="75" t="str">
        <f t="shared" si="3"/>
        <v>1-Must Have</v>
      </c>
      <c r="I72" s="124" t="s">
        <v>447</v>
      </c>
      <c r="J72" s="25" t="s">
        <v>95</v>
      </c>
      <c r="K72" s="26" t="s">
        <v>99</v>
      </c>
      <c r="L72" s="126" t="s">
        <v>176</v>
      </c>
      <c r="M72" s="153">
        <v>1</v>
      </c>
      <c r="N72" s="191" t="s">
        <v>2524</v>
      </c>
      <c r="O72" s="194" t="str">
        <f t="shared" si="4"/>
        <v>select response code</v>
      </c>
      <c r="P72" s="195"/>
    </row>
    <row r="73" spans="1:16" ht="38.25" x14ac:dyDescent="0.2">
      <c r="A73" s="129" t="s">
        <v>460</v>
      </c>
      <c r="B73" s="123" t="s">
        <v>461</v>
      </c>
      <c r="C73" s="124" t="s">
        <v>443</v>
      </c>
      <c r="D73" s="123" t="s">
        <v>444</v>
      </c>
      <c r="E73" s="123" t="s">
        <v>462</v>
      </c>
      <c r="F73" s="125" t="s">
        <v>463</v>
      </c>
      <c r="G73" s="74">
        <v>1</v>
      </c>
      <c r="H73" s="75" t="str">
        <f t="shared" si="3"/>
        <v>1-Must Have</v>
      </c>
      <c r="I73" s="124" t="s">
        <v>464</v>
      </c>
      <c r="J73" s="25" t="s">
        <v>95</v>
      </c>
      <c r="K73" s="26" t="s">
        <v>99</v>
      </c>
      <c r="L73" s="126" t="s">
        <v>176</v>
      </c>
      <c r="M73" s="153">
        <v>1</v>
      </c>
      <c r="N73" s="191" t="s">
        <v>2524</v>
      </c>
      <c r="O73" s="194" t="str">
        <f t="shared" si="4"/>
        <v>select response code</v>
      </c>
      <c r="P73" s="195"/>
    </row>
    <row r="74" spans="1:16" ht="38.25" x14ac:dyDescent="0.2">
      <c r="A74" s="129" t="s">
        <v>465</v>
      </c>
      <c r="B74" s="123" t="s">
        <v>466</v>
      </c>
      <c r="C74" s="124" t="s">
        <v>467</v>
      </c>
      <c r="D74" s="123" t="s">
        <v>468</v>
      </c>
      <c r="E74" s="123" t="s">
        <v>469</v>
      </c>
      <c r="F74" s="125" t="s">
        <v>470</v>
      </c>
      <c r="G74" s="74">
        <v>1</v>
      </c>
      <c r="H74" s="75" t="str">
        <f t="shared" si="3"/>
        <v>1-Must Have</v>
      </c>
      <c r="I74" s="25"/>
      <c r="J74" s="25" t="s">
        <v>95</v>
      </c>
      <c r="K74" s="26" t="s">
        <v>97</v>
      </c>
      <c r="L74" s="126" t="s">
        <v>71</v>
      </c>
      <c r="M74" s="153">
        <v>1</v>
      </c>
      <c r="N74" s="191" t="s">
        <v>2524</v>
      </c>
      <c r="O74" s="194" t="str">
        <f t="shared" si="4"/>
        <v>select response code</v>
      </c>
      <c r="P74" s="195"/>
    </row>
    <row r="75" spans="1:16" ht="25.5" x14ac:dyDescent="0.2">
      <c r="A75" s="129" t="s">
        <v>471</v>
      </c>
      <c r="B75" s="123" t="s">
        <v>472</v>
      </c>
      <c r="C75" s="124" t="s">
        <v>467</v>
      </c>
      <c r="D75" s="123" t="s">
        <v>468</v>
      </c>
      <c r="E75" s="123" t="s">
        <v>473</v>
      </c>
      <c r="F75" s="125" t="s">
        <v>474</v>
      </c>
      <c r="G75" s="74">
        <v>1</v>
      </c>
      <c r="H75" s="75" t="str">
        <f t="shared" si="3"/>
        <v>1-Must Have</v>
      </c>
      <c r="I75" s="25"/>
      <c r="J75" s="25" t="s">
        <v>95</v>
      </c>
      <c r="K75" s="26" t="s">
        <v>97</v>
      </c>
      <c r="L75" s="126" t="s">
        <v>71</v>
      </c>
      <c r="M75" s="153">
        <v>1</v>
      </c>
      <c r="N75" s="191" t="s">
        <v>2524</v>
      </c>
      <c r="O75" s="194" t="str">
        <f t="shared" si="4"/>
        <v>select response code</v>
      </c>
      <c r="P75" s="195"/>
    </row>
    <row r="76" spans="1:16" ht="25.5" x14ac:dyDescent="0.2">
      <c r="A76" s="129" t="s">
        <v>475</v>
      </c>
      <c r="B76" s="123" t="s">
        <v>476</v>
      </c>
      <c r="C76" s="124" t="s">
        <v>467</v>
      </c>
      <c r="D76" s="123" t="s">
        <v>468</v>
      </c>
      <c r="E76" s="123" t="s">
        <v>477</v>
      </c>
      <c r="F76" s="125" t="s">
        <v>478</v>
      </c>
      <c r="G76" s="74">
        <v>1</v>
      </c>
      <c r="H76" s="75" t="str">
        <f t="shared" si="3"/>
        <v>1-Must Have</v>
      </c>
      <c r="I76" s="25"/>
      <c r="J76" s="25" t="s">
        <v>95</v>
      </c>
      <c r="K76" s="26" t="s">
        <v>97</v>
      </c>
      <c r="L76" s="126" t="s">
        <v>71</v>
      </c>
      <c r="M76" s="153">
        <v>1</v>
      </c>
      <c r="N76" s="191" t="s">
        <v>2524</v>
      </c>
      <c r="O76" s="194" t="str">
        <f t="shared" si="4"/>
        <v>select response code</v>
      </c>
      <c r="P76" s="195"/>
    </row>
    <row r="77" spans="1:16" ht="25.5" x14ac:dyDescent="0.2">
      <c r="A77" s="129" t="s">
        <v>479</v>
      </c>
      <c r="B77" s="123" t="s">
        <v>480</v>
      </c>
      <c r="C77" s="124" t="s">
        <v>467</v>
      </c>
      <c r="D77" s="123" t="s">
        <v>468</v>
      </c>
      <c r="E77" s="123" t="s">
        <v>481</v>
      </c>
      <c r="F77" s="125" t="s">
        <v>482</v>
      </c>
      <c r="G77" s="74">
        <v>1</v>
      </c>
      <c r="H77" s="75" t="str">
        <f t="shared" si="3"/>
        <v>1-Must Have</v>
      </c>
      <c r="I77" s="25"/>
      <c r="J77" s="25" t="s">
        <v>95</v>
      </c>
      <c r="K77" s="26" t="s">
        <v>97</v>
      </c>
      <c r="L77" s="126" t="s">
        <v>71</v>
      </c>
      <c r="M77" s="153">
        <v>1</v>
      </c>
      <c r="N77" s="191" t="s">
        <v>2524</v>
      </c>
      <c r="O77" s="194" t="str">
        <f t="shared" si="4"/>
        <v>select response code</v>
      </c>
      <c r="P77" s="195"/>
    </row>
    <row r="78" spans="1:16" ht="25.5" x14ac:dyDescent="0.2">
      <c r="A78" s="129" t="s">
        <v>483</v>
      </c>
      <c r="B78" s="123" t="s">
        <v>484</v>
      </c>
      <c r="C78" s="124" t="s">
        <v>467</v>
      </c>
      <c r="D78" s="123" t="s">
        <v>468</v>
      </c>
      <c r="E78" s="123" t="s">
        <v>485</v>
      </c>
      <c r="F78" s="125" t="s">
        <v>486</v>
      </c>
      <c r="G78" s="74">
        <v>1</v>
      </c>
      <c r="H78" s="75" t="str">
        <f t="shared" si="3"/>
        <v>1-Must Have</v>
      </c>
      <c r="I78" s="25"/>
      <c r="J78" s="25" t="s">
        <v>95</v>
      </c>
      <c r="K78" s="26" t="s">
        <v>97</v>
      </c>
      <c r="L78" s="126" t="s">
        <v>71</v>
      </c>
      <c r="M78" s="153">
        <v>1</v>
      </c>
      <c r="N78" s="191" t="s">
        <v>2524</v>
      </c>
      <c r="O78" s="194" t="str">
        <f t="shared" si="4"/>
        <v>select response code</v>
      </c>
      <c r="P78" s="195"/>
    </row>
    <row r="79" spans="1:16" ht="38.25" x14ac:dyDescent="0.2">
      <c r="A79" s="129" t="s">
        <v>487</v>
      </c>
      <c r="B79" s="123" t="s">
        <v>488</v>
      </c>
      <c r="C79" s="124" t="s">
        <v>467</v>
      </c>
      <c r="D79" s="123" t="s">
        <v>468</v>
      </c>
      <c r="E79" s="123" t="s">
        <v>489</v>
      </c>
      <c r="F79" s="125" t="s">
        <v>490</v>
      </c>
      <c r="G79" s="74">
        <v>1</v>
      </c>
      <c r="H79" s="75" t="str">
        <f t="shared" si="3"/>
        <v>1-Must Have</v>
      </c>
      <c r="I79" s="25"/>
      <c r="J79" s="25" t="s">
        <v>95</v>
      </c>
      <c r="K79" s="26" t="s">
        <v>97</v>
      </c>
      <c r="L79" s="126" t="s">
        <v>71</v>
      </c>
      <c r="M79" s="153">
        <v>1</v>
      </c>
      <c r="N79" s="191" t="s">
        <v>2524</v>
      </c>
      <c r="O79" s="194" t="str">
        <f t="shared" si="4"/>
        <v>select response code</v>
      </c>
      <c r="P79" s="195"/>
    </row>
    <row r="80" spans="1:16" ht="38.25" x14ac:dyDescent="0.2">
      <c r="A80" s="129" t="s">
        <v>491</v>
      </c>
      <c r="B80" s="123" t="s">
        <v>492</v>
      </c>
      <c r="C80" s="124" t="s">
        <v>467</v>
      </c>
      <c r="D80" s="123" t="s">
        <v>468</v>
      </c>
      <c r="E80" s="123" t="s">
        <v>493</v>
      </c>
      <c r="F80" s="125" t="s">
        <v>494</v>
      </c>
      <c r="G80" s="74">
        <v>1</v>
      </c>
      <c r="H80" s="75" t="str">
        <f t="shared" si="3"/>
        <v>1-Must Have</v>
      </c>
      <c r="I80" s="25"/>
      <c r="J80" s="25" t="s">
        <v>95</v>
      </c>
      <c r="K80" s="26" t="s">
        <v>97</v>
      </c>
      <c r="L80" s="126" t="s">
        <v>71</v>
      </c>
      <c r="M80" s="153">
        <v>1</v>
      </c>
      <c r="N80" s="191" t="s">
        <v>2524</v>
      </c>
      <c r="O80" s="194" t="str">
        <f t="shared" si="4"/>
        <v>select response code</v>
      </c>
      <c r="P80" s="195"/>
    </row>
    <row r="81" spans="1:16" ht="25.5" x14ac:dyDescent="0.2">
      <c r="A81" s="129" t="s">
        <v>495</v>
      </c>
      <c r="B81" s="123" t="s">
        <v>496</v>
      </c>
      <c r="C81" s="124" t="s">
        <v>467</v>
      </c>
      <c r="D81" s="123" t="s">
        <v>468</v>
      </c>
      <c r="E81" s="123" t="s">
        <v>497</v>
      </c>
      <c r="F81" s="125" t="s">
        <v>498</v>
      </c>
      <c r="G81" s="74">
        <v>1</v>
      </c>
      <c r="H81" s="75" t="str">
        <f t="shared" si="3"/>
        <v>1-Must Have</v>
      </c>
      <c r="I81" s="25"/>
      <c r="J81" s="25" t="s">
        <v>95</v>
      </c>
      <c r="K81" s="26" t="s">
        <v>97</v>
      </c>
      <c r="L81" s="126" t="s">
        <v>71</v>
      </c>
      <c r="M81" s="153">
        <v>1</v>
      </c>
      <c r="N81" s="191" t="s">
        <v>2524</v>
      </c>
      <c r="O81" s="194" t="str">
        <f t="shared" si="4"/>
        <v>select response code</v>
      </c>
      <c r="P81" s="195"/>
    </row>
    <row r="82" spans="1:16" ht="25.5" x14ac:dyDescent="0.2">
      <c r="A82" s="129" t="s">
        <v>499</v>
      </c>
      <c r="B82" s="123" t="s">
        <v>500</v>
      </c>
      <c r="C82" s="124" t="s">
        <v>467</v>
      </c>
      <c r="D82" s="123" t="s">
        <v>468</v>
      </c>
      <c r="E82" s="123" t="s">
        <v>501</v>
      </c>
      <c r="F82" s="125" t="s">
        <v>502</v>
      </c>
      <c r="G82" s="74">
        <v>1</v>
      </c>
      <c r="H82" s="75" t="str">
        <f t="shared" si="3"/>
        <v>1-Must Have</v>
      </c>
      <c r="I82" s="25"/>
      <c r="J82" s="25" t="s">
        <v>95</v>
      </c>
      <c r="K82" s="26" t="s">
        <v>97</v>
      </c>
      <c r="L82" s="126" t="s">
        <v>71</v>
      </c>
      <c r="M82" s="153">
        <v>1</v>
      </c>
      <c r="N82" s="191" t="s">
        <v>2524</v>
      </c>
      <c r="O82" s="194" t="str">
        <f t="shared" si="4"/>
        <v>select response code</v>
      </c>
      <c r="P82" s="195"/>
    </row>
    <row r="83" spans="1:16" ht="51" x14ac:dyDescent="0.2">
      <c r="A83" s="129" t="s">
        <v>503</v>
      </c>
      <c r="B83" s="123" t="s">
        <v>504</v>
      </c>
      <c r="C83" s="124" t="s">
        <v>467</v>
      </c>
      <c r="D83" s="123" t="s">
        <v>468</v>
      </c>
      <c r="E83" s="123" t="s">
        <v>505</v>
      </c>
      <c r="F83" s="125" t="s">
        <v>506</v>
      </c>
      <c r="G83" s="74">
        <v>1</v>
      </c>
      <c r="H83" s="75" t="str">
        <f t="shared" si="3"/>
        <v>1-Must Have</v>
      </c>
      <c r="I83" s="25"/>
      <c r="J83" s="25" t="s">
        <v>95</v>
      </c>
      <c r="K83" s="26" t="s">
        <v>97</v>
      </c>
      <c r="L83" s="126" t="s">
        <v>71</v>
      </c>
      <c r="M83" s="153">
        <v>1</v>
      </c>
      <c r="N83" s="191" t="s">
        <v>2524</v>
      </c>
      <c r="O83" s="194" t="str">
        <f t="shared" si="4"/>
        <v>select response code</v>
      </c>
      <c r="P83" s="195"/>
    </row>
    <row r="84" spans="1:16" ht="38.25" x14ac:dyDescent="0.2">
      <c r="A84" s="129" t="s">
        <v>507</v>
      </c>
      <c r="B84" s="123" t="s">
        <v>508</v>
      </c>
      <c r="C84" s="124" t="s">
        <v>467</v>
      </c>
      <c r="D84" s="123" t="s">
        <v>468</v>
      </c>
      <c r="E84" s="123" t="s">
        <v>509</v>
      </c>
      <c r="F84" s="125" t="s">
        <v>510</v>
      </c>
      <c r="G84" s="74">
        <v>1</v>
      </c>
      <c r="H84" s="75" t="str">
        <f t="shared" si="3"/>
        <v>1-Must Have</v>
      </c>
      <c r="I84" s="25"/>
      <c r="J84" s="25" t="s">
        <v>95</v>
      </c>
      <c r="K84" s="26" t="s">
        <v>97</v>
      </c>
      <c r="L84" s="126" t="s">
        <v>71</v>
      </c>
      <c r="M84" s="153">
        <v>1</v>
      </c>
      <c r="N84" s="191" t="s">
        <v>2524</v>
      </c>
      <c r="O84" s="194" t="str">
        <f t="shared" si="4"/>
        <v>select response code</v>
      </c>
      <c r="P84" s="195"/>
    </row>
    <row r="85" spans="1:16" ht="76.5" x14ac:dyDescent="0.2">
      <c r="A85" s="129" t="s">
        <v>511</v>
      </c>
      <c r="B85" s="123" t="s">
        <v>512</v>
      </c>
      <c r="C85" s="124" t="s">
        <v>467</v>
      </c>
      <c r="D85" s="123" t="s">
        <v>468</v>
      </c>
      <c r="E85" s="123" t="s">
        <v>513</v>
      </c>
      <c r="F85" s="125" t="s">
        <v>514</v>
      </c>
      <c r="G85" s="74">
        <v>1</v>
      </c>
      <c r="H85" s="75" t="str">
        <f t="shared" si="3"/>
        <v>1-Must Have</v>
      </c>
      <c r="I85" s="25"/>
      <c r="J85" s="25" t="s">
        <v>95</v>
      </c>
      <c r="K85" s="26" t="s">
        <v>101</v>
      </c>
      <c r="L85" s="126" t="s">
        <v>71</v>
      </c>
      <c r="M85" s="153">
        <v>1</v>
      </c>
      <c r="N85" s="191" t="s">
        <v>2524</v>
      </c>
      <c r="O85" s="194" t="str">
        <f t="shared" si="4"/>
        <v>select response code</v>
      </c>
      <c r="P85" s="195"/>
    </row>
    <row r="86" spans="1:16" ht="38.25" x14ac:dyDescent="0.2">
      <c r="A86" s="129" t="s">
        <v>515</v>
      </c>
      <c r="B86" s="123" t="s">
        <v>516</v>
      </c>
      <c r="C86" s="124" t="s">
        <v>467</v>
      </c>
      <c r="D86" s="123" t="s">
        <v>468</v>
      </c>
      <c r="E86" s="123" t="s">
        <v>517</v>
      </c>
      <c r="F86" s="125" t="s">
        <v>518</v>
      </c>
      <c r="G86" s="74">
        <v>1</v>
      </c>
      <c r="H86" s="75" t="str">
        <f t="shared" si="3"/>
        <v>1-Must Have</v>
      </c>
      <c r="I86" s="25"/>
      <c r="J86" s="25" t="s">
        <v>95</v>
      </c>
      <c r="K86" s="26" t="s">
        <v>115</v>
      </c>
      <c r="L86" s="126" t="s">
        <v>71</v>
      </c>
      <c r="M86" s="153">
        <v>1</v>
      </c>
      <c r="N86" s="191" t="s">
        <v>2524</v>
      </c>
      <c r="O86" s="194" t="str">
        <f t="shared" si="4"/>
        <v>select response code</v>
      </c>
      <c r="P86" s="195"/>
    </row>
    <row r="87" spans="1:16" ht="25.5" x14ac:dyDescent="0.2">
      <c r="A87" s="129" t="s">
        <v>519</v>
      </c>
      <c r="B87" s="123" t="s">
        <v>520</v>
      </c>
      <c r="C87" s="124" t="s">
        <v>467</v>
      </c>
      <c r="D87" s="123" t="s">
        <v>468</v>
      </c>
      <c r="E87" s="123" t="s">
        <v>521</v>
      </c>
      <c r="F87" s="125" t="s">
        <v>522</v>
      </c>
      <c r="G87" s="74">
        <v>1</v>
      </c>
      <c r="H87" s="75" t="str">
        <f t="shared" si="3"/>
        <v>1-Must Have</v>
      </c>
      <c r="I87" s="25"/>
      <c r="J87" s="25" t="s">
        <v>95</v>
      </c>
      <c r="K87" s="26" t="s">
        <v>97</v>
      </c>
      <c r="L87" s="126" t="s">
        <v>71</v>
      </c>
      <c r="M87" s="153">
        <v>1</v>
      </c>
      <c r="N87" s="191" t="s">
        <v>2524</v>
      </c>
      <c r="O87" s="194" t="str">
        <f t="shared" si="4"/>
        <v>select response code</v>
      </c>
      <c r="P87" s="195"/>
    </row>
    <row r="88" spans="1:16" ht="38.25" x14ac:dyDescent="0.2">
      <c r="A88" s="129" t="s">
        <v>523</v>
      </c>
      <c r="B88" s="123" t="s">
        <v>524</v>
      </c>
      <c r="C88" s="124" t="s">
        <v>467</v>
      </c>
      <c r="D88" s="123" t="s">
        <v>468</v>
      </c>
      <c r="E88" s="123" t="s">
        <v>525</v>
      </c>
      <c r="F88" s="125" t="s">
        <v>526</v>
      </c>
      <c r="G88" s="74">
        <v>1</v>
      </c>
      <c r="H88" s="75" t="str">
        <f t="shared" si="3"/>
        <v>1-Must Have</v>
      </c>
      <c r="I88" s="25"/>
      <c r="J88" s="25" t="s">
        <v>95</v>
      </c>
      <c r="K88" s="26" t="s">
        <v>101</v>
      </c>
      <c r="L88" s="126" t="s">
        <v>71</v>
      </c>
      <c r="M88" s="153">
        <v>1</v>
      </c>
      <c r="N88" s="191" t="s">
        <v>2524</v>
      </c>
      <c r="O88" s="194" t="str">
        <f t="shared" si="4"/>
        <v>select response code</v>
      </c>
      <c r="P88" s="195"/>
    </row>
    <row r="89" spans="1:16" ht="38.25" x14ac:dyDescent="0.2">
      <c r="A89" s="129" t="s">
        <v>527</v>
      </c>
      <c r="B89" s="123" t="s">
        <v>528</v>
      </c>
      <c r="C89" s="124" t="s">
        <v>467</v>
      </c>
      <c r="D89" s="123" t="s">
        <v>468</v>
      </c>
      <c r="E89" s="123" t="s">
        <v>529</v>
      </c>
      <c r="F89" s="125" t="s">
        <v>530</v>
      </c>
      <c r="G89" s="74">
        <v>1</v>
      </c>
      <c r="H89" s="75" t="str">
        <f t="shared" si="3"/>
        <v>1-Must Have</v>
      </c>
      <c r="I89" s="25"/>
      <c r="J89" s="25" t="s">
        <v>95</v>
      </c>
      <c r="K89" s="26" t="s">
        <v>97</v>
      </c>
      <c r="L89" s="126" t="s">
        <v>71</v>
      </c>
      <c r="M89" s="153">
        <v>1</v>
      </c>
      <c r="N89" s="191" t="s">
        <v>2524</v>
      </c>
      <c r="O89" s="194" t="str">
        <f t="shared" si="4"/>
        <v>select response code</v>
      </c>
      <c r="P89" s="195"/>
    </row>
    <row r="90" spans="1:16" ht="25.5" x14ac:dyDescent="0.2">
      <c r="A90" s="129" t="s">
        <v>531</v>
      </c>
      <c r="B90" s="123" t="s">
        <v>532</v>
      </c>
      <c r="C90" s="124" t="s">
        <v>467</v>
      </c>
      <c r="D90" s="123" t="s">
        <v>468</v>
      </c>
      <c r="E90" s="123" t="s">
        <v>533</v>
      </c>
      <c r="F90" s="125" t="s">
        <v>534</v>
      </c>
      <c r="G90" s="74">
        <v>1</v>
      </c>
      <c r="H90" s="75" t="str">
        <f t="shared" si="3"/>
        <v>1-Must Have</v>
      </c>
      <c r="I90" s="124"/>
      <c r="J90" s="25" t="s">
        <v>95</v>
      </c>
      <c r="K90" s="26" t="s">
        <v>123</v>
      </c>
      <c r="L90" s="126" t="s">
        <v>71</v>
      </c>
      <c r="M90" s="153">
        <v>1</v>
      </c>
      <c r="N90" s="191" t="s">
        <v>2524</v>
      </c>
      <c r="O90" s="194" t="str">
        <f t="shared" si="4"/>
        <v>select response code</v>
      </c>
      <c r="P90" s="195"/>
    </row>
    <row r="91" spans="1:16" ht="51" x14ac:dyDescent="0.2">
      <c r="A91" s="129" t="s">
        <v>535</v>
      </c>
      <c r="B91" s="123" t="s">
        <v>536</v>
      </c>
      <c r="C91" s="124" t="s">
        <v>467</v>
      </c>
      <c r="D91" s="123" t="s">
        <v>468</v>
      </c>
      <c r="E91" s="123" t="s">
        <v>537</v>
      </c>
      <c r="F91" s="125" t="s">
        <v>538</v>
      </c>
      <c r="G91" s="74">
        <v>1</v>
      </c>
      <c r="H91" s="75" t="str">
        <f t="shared" si="3"/>
        <v>1-Must Have</v>
      </c>
      <c r="I91" s="25"/>
      <c r="J91" s="25" t="s">
        <v>95</v>
      </c>
      <c r="K91" s="26" t="s">
        <v>101</v>
      </c>
      <c r="L91" s="126" t="s">
        <v>71</v>
      </c>
      <c r="M91" s="153">
        <v>1</v>
      </c>
      <c r="N91" s="191" t="s">
        <v>2524</v>
      </c>
      <c r="O91" s="194" t="str">
        <f t="shared" si="4"/>
        <v>select response code</v>
      </c>
      <c r="P91" s="195"/>
    </row>
    <row r="92" spans="1:16" ht="38.25" x14ac:dyDescent="0.2">
      <c r="A92" s="129" t="s">
        <v>539</v>
      </c>
      <c r="B92" s="123" t="s">
        <v>540</v>
      </c>
      <c r="C92" s="124" t="s">
        <v>467</v>
      </c>
      <c r="D92" s="123" t="s">
        <v>468</v>
      </c>
      <c r="E92" s="123" t="s">
        <v>541</v>
      </c>
      <c r="F92" s="125" t="s">
        <v>542</v>
      </c>
      <c r="G92" s="74">
        <v>1</v>
      </c>
      <c r="H92" s="75" t="str">
        <f t="shared" si="3"/>
        <v>1-Must Have</v>
      </c>
      <c r="I92" s="25"/>
      <c r="J92" s="25" t="s">
        <v>95</v>
      </c>
      <c r="K92" s="26" t="s">
        <v>97</v>
      </c>
      <c r="L92" s="126" t="s">
        <v>71</v>
      </c>
      <c r="M92" s="153">
        <v>1</v>
      </c>
      <c r="N92" s="191" t="s">
        <v>2524</v>
      </c>
      <c r="O92" s="194" t="str">
        <f t="shared" si="4"/>
        <v>select response code</v>
      </c>
      <c r="P92" s="195"/>
    </row>
    <row r="93" spans="1:16" ht="25.5" x14ac:dyDescent="0.2">
      <c r="A93" s="129" t="s">
        <v>543</v>
      </c>
      <c r="B93" s="123" t="s">
        <v>544</v>
      </c>
      <c r="C93" s="124" t="s">
        <v>467</v>
      </c>
      <c r="D93" s="123" t="s">
        <v>468</v>
      </c>
      <c r="E93" s="123" t="s">
        <v>545</v>
      </c>
      <c r="F93" s="125" t="s">
        <v>546</v>
      </c>
      <c r="G93" s="74">
        <v>2</v>
      </c>
      <c r="H93" s="75" t="str">
        <f t="shared" si="3"/>
        <v>2-Prefer</v>
      </c>
      <c r="I93" s="25"/>
      <c r="J93" s="25" t="s">
        <v>95</v>
      </c>
      <c r="K93" s="26" t="s">
        <v>101</v>
      </c>
      <c r="L93" s="126" t="s">
        <v>71</v>
      </c>
      <c r="M93" s="153">
        <v>1</v>
      </c>
      <c r="N93" s="191" t="s">
        <v>2524</v>
      </c>
      <c r="O93" s="194" t="str">
        <f t="shared" si="4"/>
        <v>select response code</v>
      </c>
      <c r="P93" s="195"/>
    </row>
    <row r="94" spans="1:16" ht="25.5" x14ac:dyDescent="0.2">
      <c r="A94" s="129" t="s">
        <v>547</v>
      </c>
      <c r="B94" s="123" t="s">
        <v>548</v>
      </c>
      <c r="C94" s="124" t="s">
        <v>467</v>
      </c>
      <c r="D94" s="123" t="s">
        <v>468</v>
      </c>
      <c r="E94" s="123" t="s">
        <v>549</v>
      </c>
      <c r="F94" s="125" t="s">
        <v>550</v>
      </c>
      <c r="G94" s="74">
        <v>1</v>
      </c>
      <c r="H94" s="75" t="str">
        <f t="shared" si="3"/>
        <v>1-Must Have</v>
      </c>
      <c r="I94" s="25"/>
      <c r="J94" s="25" t="s">
        <v>95</v>
      </c>
      <c r="K94" s="26" t="s">
        <v>107</v>
      </c>
      <c r="L94" s="126" t="s">
        <v>71</v>
      </c>
      <c r="M94" s="153">
        <v>1</v>
      </c>
      <c r="N94" s="191" t="s">
        <v>2524</v>
      </c>
      <c r="O94" s="194" t="str">
        <f t="shared" si="4"/>
        <v>select response code</v>
      </c>
      <c r="P94" s="195"/>
    </row>
    <row r="95" spans="1:16" ht="38.25" x14ac:dyDescent="0.2">
      <c r="A95" s="129" t="s">
        <v>551</v>
      </c>
      <c r="B95" s="123" t="s">
        <v>552</v>
      </c>
      <c r="C95" s="124" t="s">
        <v>553</v>
      </c>
      <c r="D95" s="123" t="s">
        <v>69</v>
      </c>
      <c r="E95" s="123" t="s">
        <v>554</v>
      </c>
      <c r="F95" s="125" t="s">
        <v>555</v>
      </c>
      <c r="G95" s="74">
        <v>1</v>
      </c>
      <c r="H95" s="75" t="str">
        <f t="shared" si="3"/>
        <v>1-Must Have</v>
      </c>
      <c r="I95" s="25"/>
      <c r="J95" s="25" t="s">
        <v>95</v>
      </c>
      <c r="K95" s="26" t="s">
        <v>97</v>
      </c>
      <c r="L95" s="126" t="s">
        <v>67</v>
      </c>
      <c r="M95" s="153">
        <v>1</v>
      </c>
      <c r="N95" s="191" t="s">
        <v>2524</v>
      </c>
      <c r="O95" s="194" t="str">
        <f t="shared" si="4"/>
        <v>select response code</v>
      </c>
      <c r="P95" s="195"/>
    </row>
    <row r="96" spans="1:16" ht="25.5" x14ac:dyDescent="0.2">
      <c r="A96" s="129" t="s">
        <v>556</v>
      </c>
      <c r="B96" s="123" t="s">
        <v>557</v>
      </c>
      <c r="C96" s="124" t="s">
        <v>553</v>
      </c>
      <c r="D96" s="123" t="s">
        <v>69</v>
      </c>
      <c r="E96" s="123" t="s">
        <v>558</v>
      </c>
      <c r="F96" s="125" t="s">
        <v>559</v>
      </c>
      <c r="G96" s="74">
        <v>1</v>
      </c>
      <c r="H96" s="75" t="str">
        <f t="shared" si="3"/>
        <v>1-Must Have</v>
      </c>
      <c r="I96" s="25"/>
      <c r="J96" s="25" t="s">
        <v>95</v>
      </c>
      <c r="K96" s="26" t="s">
        <v>101</v>
      </c>
      <c r="L96" s="126" t="s">
        <v>67</v>
      </c>
      <c r="M96" s="153">
        <v>1</v>
      </c>
      <c r="N96" s="191" t="s">
        <v>2524</v>
      </c>
      <c r="O96" s="194" t="str">
        <f t="shared" si="4"/>
        <v>select response code</v>
      </c>
      <c r="P96" s="195"/>
    </row>
    <row r="97" spans="1:16" ht="38.25" x14ac:dyDescent="0.2">
      <c r="A97" s="129" t="s">
        <v>560</v>
      </c>
      <c r="B97" s="123" t="s">
        <v>561</v>
      </c>
      <c r="C97" s="124" t="s">
        <v>553</v>
      </c>
      <c r="D97" s="123" t="s">
        <v>69</v>
      </c>
      <c r="E97" s="123" t="s">
        <v>562</v>
      </c>
      <c r="F97" s="125" t="s">
        <v>563</v>
      </c>
      <c r="G97" s="74">
        <v>1</v>
      </c>
      <c r="H97" s="75" t="str">
        <f t="shared" si="3"/>
        <v>1-Must Have</v>
      </c>
      <c r="I97" s="25"/>
      <c r="J97" s="25" t="s">
        <v>95</v>
      </c>
      <c r="K97" s="26" t="s">
        <v>97</v>
      </c>
      <c r="L97" s="126" t="s">
        <v>67</v>
      </c>
      <c r="M97" s="153">
        <v>1</v>
      </c>
      <c r="N97" s="191" t="s">
        <v>2524</v>
      </c>
      <c r="O97" s="194" t="str">
        <f t="shared" si="4"/>
        <v>select response code</v>
      </c>
      <c r="P97" s="195"/>
    </row>
    <row r="98" spans="1:16" ht="25.5" x14ac:dyDescent="0.2">
      <c r="A98" s="129" t="s">
        <v>564</v>
      </c>
      <c r="B98" s="123" t="s">
        <v>565</v>
      </c>
      <c r="C98" s="124" t="s">
        <v>553</v>
      </c>
      <c r="D98" s="123" t="s">
        <v>69</v>
      </c>
      <c r="E98" s="123" t="s">
        <v>566</v>
      </c>
      <c r="F98" s="125" t="s">
        <v>567</v>
      </c>
      <c r="G98" s="74">
        <v>2</v>
      </c>
      <c r="H98" s="75" t="str">
        <f t="shared" si="3"/>
        <v>2-Prefer</v>
      </c>
      <c r="I98" s="25"/>
      <c r="J98" s="25" t="s">
        <v>95</v>
      </c>
      <c r="K98" s="26" t="s">
        <v>101</v>
      </c>
      <c r="L98" s="126" t="s">
        <v>67</v>
      </c>
      <c r="M98" s="153">
        <v>1</v>
      </c>
      <c r="N98" s="191" t="s">
        <v>2524</v>
      </c>
      <c r="O98" s="194" t="str">
        <f t="shared" si="4"/>
        <v>select response code</v>
      </c>
      <c r="P98" s="195"/>
    </row>
    <row r="99" spans="1:16" ht="25.5" x14ac:dyDescent="0.2">
      <c r="A99" s="129" t="s">
        <v>568</v>
      </c>
      <c r="B99" s="123" t="s">
        <v>569</v>
      </c>
      <c r="C99" s="124" t="s">
        <v>553</v>
      </c>
      <c r="D99" s="123" t="s">
        <v>69</v>
      </c>
      <c r="E99" s="123" t="s">
        <v>570</v>
      </c>
      <c r="F99" s="125" t="s">
        <v>571</v>
      </c>
      <c r="G99" s="74">
        <v>2</v>
      </c>
      <c r="H99" s="75" t="str">
        <f t="shared" si="3"/>
        <v>2-Prefer</v>
      </c>
      <c r="I99" s="25"/>
      <c r="J99" s="25" t="s">
        <v>95</v>
      </c>
      <c r="K99" s="26" t="s">
        <v>101</v>
      </c>
      <c r="L99" s="126" t="s">
        <v>67</v>
      </c>
      <c r="M99" s="153">
        <v>1</v>
      </c>
      <c r="N99" s="191" t="s">
        <v>2524</v>
      </c>
      <c r="O99" s="194" t="str">
        <f t="shared" si="4"/>
        <v>select response code</v>
      </c>
      <c r="P99" s="195"/>
    </row>
    <row r="100" spans="1:16" ht="25.5" x14ac:dyDescent="0.2">
      <c r="A100" s="129" t="s">
        <v>572</v>
      </c>
      <c r="B100" s="123" t="s">
        <v>573</v>
      </c>
      <c r="C100" s="124" t="s">
        <v>553</v>
      </c>
      <c r="D100" s="123" t="s">
        <v>69</v>
      </c>
      <c r="E100" s="123" t="s">
        <v>574</v>
      </c>
      <c r="F100" s="125" t="s">
        <v>575</v>
      </c>
      <c r="G100" s="74">
        <v>2</v>
      </c>
      <c r="H100" s="75" t="str">
        <f t="shared" si="3"/>
        <v>2-Prefer</v>
      </c>
      <c r="I100" s="25"/>
      <c r="J100" s="25" t="s">
        <v>95</v>
      </c>
      <c r="K100" s="26" t="s">
        <v>101</v>
      </c>
      <c r="L100" s="126" t="s">
        <v>67</v>
      </c>
      <c r="M100" s="153">
        <v>1</v>
      </c>
      <c r="N100" s="191" t="s">
        <v>2524</v>
      </c>
      <c r="O100" s="194" t="str">
        <f t="shared" si="4"/>
        <v>select response code</v>
      </c>
      <c r="P100" s="195"/>
    </row>
    <row r="101" spans="1:16" ht="25.5" x14ac:dyDescent="0.2">
      <c r="A101" s="129" t="s">
        <v>576</v>
      </c>
      <c r="B101" s="123" t="s">
        <v>577</v>
      </c>
      <c r="C101" s="124" t="s">
        <v>553</v>
      </c>
      <c r="D101" s="123" t="s">
        <v>69</v>
      </c>
      <c r="E101" s="123" t="s">
        <v>578</v>
      </c>
      <c r="F101" s="125" t="s">
        <v>579</v>
      </c>
      <c r="G101" s="74">
        <v>1</v>
      </c>
      <c r="H101" s="75" t="str">
        <f t="shared" si="3"/>
        <v>1-Must Have</v>
      </c>
      <c r="I101" s="25"/>
      <c r="J101" s="25" t="s">
        <v>95</v>
      </c>
      <c r="K101" s="26" t="s">
        <v>101</v>
      </c>
      <c r="L101" s="126" t="s">
        <v>67</v>
      </c>
      <c r="M101" s="153">
        <v>1</v>
      </c>
      <c r="N101" s="191" t="s">
        <v>2524</v>
      </c>
      <c r="O101" s="194" t="str">
        <f t="shared" si="4"/>
        <v>select response code</v>
      </c>
      <c r="P101" s="195"/>
    </row>
    <row r="102" spans="1:16" ht="38.25" x14ac:dyDescent="0.2">
      <c r="A102" s="129" t="s">
        <v>580</v>
      </c>
      <c r="B102" s="123" t="s">
        <v>581</v>
      </c>
      <c r="C102" s="124" t="s">
        <v>553</v>
      </c>
      <c r="D102" s="123" t="s">
        <v>69</v>
      </c>
      <c r="E102" s="123" t="s">
        <v>582</v>
      </c>
      <c r="F102" s="125" t="s">
        <v>583</v>
      </c>
      <c r="G102" s="74">
        <v>1</v>
      </c>
      <c r="H102" s="75" t="str">
        <f t="shared" si="3"/>
        <v>1-Must Have</v>
      </c>
      <c r="I102" s="25"/>
      <c r="J102" s="25" t="s">
        <v>95</v>
      </c>
      <c r="K102" s="26" t="s">
        <v>97</v>
      </c>
      <c r="L102" s="126" t="s">
        <v>67</v>
      </c>
      <c r="M102" s="153">
        <v>1</v>
      </c>
      <c r="N102" s="191" t="s">
        <v>2524</v>
      </c>
      <c r="O102" s="194" t="str">
        <f t="shared" si="4"/>
        <v>select response code</v>
      </c>
      <c r="P102" s="195"/>
    </row>
    <row r="103" spans="1:16" ht="25.5" x14ac:dyDescent="0.2">
      <c r="A103" s="129" t="s">
        <v>584</v>
      </c>
      <c r="B103" s="123" t="s">
        <v>585</v>
      </c>
      <c r="C103" s="124" t="s">
        <v>553</v>
      </c>
      <c r="D103" s="123" t="s">
        <v>69</v>
      </c>
      <c r="E103" s="123" t="s">
        <v>586</v>
      </c>
      <c r="F103" s="125" t="s">
        <v>587</v>
      </c>
      <c r="G103" s="74">
        <v>1</v>
      </c>
      <c r="H103" s="75" t="str">
        <f t="shared" si="3"/>
        <v>1-Must Have</v>
      </c>
      <c r="I103" s="25"/>
      <c r="J103" s="25" t="s">
        <v>95</v>
      </c>
      <c r="K103" s="26" t="s">
        <v>97</v>
      </c>
      <c r="L103" s="126" t="s">
        <v>67</v>
      </c>
      <c r="M103" s="153">
        <v>1</v>
      </c>
      <c r="N103" s="191" t="s">
        <v>2524</v>
      </c>
      <c r="O103" s="194" t="str">
        <f t="shared" si="4"/>
        <v>select response code</v>
      </c>
      <c r="P103" s="195"/>
    </row>
    <row r="104" spans="1:16" ht="25.5" x14ac:dyDescent="0.2">
      <c r="A104" s="129" t="s">
        <v>588</v>
      </c>
      <c r="B104" s="123" t="s">
        <v>589</v>
      </c>
      <c r="C104" s="124" t="s">
        <v>553</v>
      </c>
      <c r="D104" s="123" t="s">
        <v>69</v>
      </c>
      <c r="E104" s="123" t="s">
        <v>590</v>
      </c>
      <c r="F104" s="125" t="s">
        <v>591</v>
      </c>
      <c r="G104" s="74">
        <v>1</v>
      </c>
      <c r="H104" s="75" t="str">
        <f t="shared" si="3"/>
        <v>1-Must Have</v>
      </c>
      <c r="I104" s="25"/>
      <c r="J104" s="25" t="s">
        <v>95</v>
      </c>
      <c r="K104" s="26" t="s">
        <v>97</v>
      </c>
      <c r="L104" s="126" t="s">
        <v>67</v>
      </c>
      <c r="M104" s="153">
        <v>1</v>
      </c>
      <c r="N104" s="191" t="s">
        <v>2524</v>
      </c>
      <c r="O104" s="194" t="str">
        <f t="shared" si="4"/>
        <v>select response code</v>
      </c>
      <c r="P104" s="195"/>
    </row>
    <row r="105" spans="1:16" ht="25.5" x14ac:dyDescent="0.2">
      <c r="A105" s="129" t="s">
        <v>592</v>
      </c>
      <c r="B105" s="123" t="s">
        <v>593</v>
      </c>
      <c r="C105" s="124" t="s">
        <v>553</v>
      </c>
      <c r="D105" s="123" t="s">
        <v>69</v>
      </c>
      <c r="E105" s="123" t="s">
        <v>594</v>
      </c>
      <c r="F105" s="125" t="s">
        <v>595</v>
      </c>
      <c r="G105" s="74">
        <v>1</v>
      </c>
      <c r="H105" s="75" t="str">
        <f t="shared" si="3"/>
        <v>1-Must Have</v>
      </c>
      <c r="I105" s="25"/>
      <c r="J105" s="25" t="s">
        <v>8</v>
      </c>
      <c r="K105" s="26" t="s">
        <v>117</v>
      </c>
      <c r="L105" s="126" t="s">
        <v>67</v>
      </c>
      <c r="M105" s="153">
        <v>1</v>
      </c>
      <c r="N105" s="191" t="s">
        <v>2524</v>
      </c>
      <c r="O105" s="194" t="str">
        <f t="shared" si="4"/>
        <v>select response code</v>
      </c>
      <c r="P105" s="195"/>
    </row>
    <row r="106" spans="1:16" ht="25.5" x14ac:dyDescent="0.2">
      <c r="A106" s="129" t="s">
        <v>596</v>
      </c>
      <c r="B106" s="123" t="s">
        <v>597</v>
      </c>
      <c r="C106" s="124" t="s">
        <v>553</v>
      </c>
      <c r="D106" s="123" t="s">
        <v>69</v>
      </c>
      <c r="E106" s="123" t="s">
        <v>598</v>
      </c>
      <c r="F106" s="125" t="s">
        <v>599</v>
      </c>
      <c r="G106" s="74">
        <v>1</v>
      </c>
      <c r="H106" s="75" t="str">
        <f t="shared" si="3"/>
        <v>1-Must Have</v>
      </c>
      <c r="I106" s="25"/>
      <c r="J106" s="25" t="s">
        <v>95</v>
      </c>
      <c r="K106" s="26" t="s">
        <v>97</v>
      </c>
      <c r="L106" s="126" t="s">
        <v>67</v>
      </c>
      <c r="M106" s="153">
        <v>1</v>
      </c>
      <c r="N106" s="191" t="s">
        <v>2524</v>
      </c>
      <c r="O106" s="194" t="str">
        <f t="shared" si="4"/>
        <v>select response code</v>
      </c>
      <c r="P106" s="195"/>
    </row>
    <row r="107" spans="1:16" ht="25.5" x14ac:dyDescent="0.2">
      <c r="A107" s="129" t="s">
        <v>600</v>
      </c>
      <c r="B107" s="123" t="s">
        <v>601</v>
      </c>
      <c r="C107" s="124" t="s">
        <v>553</v>
      </c>
      <c r="D107" s="123" t="s">
        <v>69</v>
      </c>
      <c r="E107" s="123" t="s">
        <v>602</v>
      </c>
      <c r="F107" s="125" t="s">
        <v>603</v>
      </c>
      <c r="G107" s="74">
        <v>1</v>
      </c>
      <c r="H107" s="75" t="str">
        <f t="shared" si="3"/>
        <v>1-Must Have</v>
      </c>
      <c r="I107" s="25"/>
      <c r="J107" s="25" t="s">
        <v>8</v>
      </c>
      <c r="K107" s="26" t="s">
        <v>97</v>
      </c>
      <c r="L107" s="126" t="s">
        <v>67</v>
      </c>
      <c r="M107" s="153">
        <v>1</v>
      </c>
      <c r="N107" s="191" t="s">
        <v>2524</v>
      </c>
      <c r="O107" s="194" t="str">
        <f t="shared" si="4"/>
        <v>select response code</v>
      </c>
      <c r="P107" s="195"/>
    </row>
    <row r="108" spans="1:16" ht="25.5" x14ac:dyDescent="0.2">
      <c r="A108" s="129" t="s">
        <v>604</v>
      </c>
      <c r="B108" s="123" t="s">
        <v>605</v>
      </c>
      <c r="C108" s="124" t="s">
        <v>553</v>
      </c>
      <c r="D108" s="123" t="s">
        <v>69</v>
      </c>
      <c r="E108" s="123" t="s">
        <v>606</v>
      </c>
      <c r="F108" s="125" t="s">
        <v>607</v>
      </c>
      <c r="G108" s="74">
        <v>1</v>
      </c>
      <c r="H108" s="75" t="str">
        <f t="shared" si="3"/>
        <v>1-Must Have</v>
      </c>
      <c r="I108" s="25"/>
      <c r="J108" s="25" t="s">
        <v>8</v>
      </c>
      <c r="K108" s="26" t="s">
        <v>97</v>
      </c>
      <c r="L108" s="126" t="s">
        <v>67</v>
      </c>
      <c r="M108" s="153">
        <v>1</v>
      </c>
      <c r="N108" s="191" t="s">
        <v>2524</v>
      </c>
      <c r="O108" s="194" t="str">
        <f t="shared" si="4"/>
        <v>select response code</v>
      </c>
      <c r="P108" s="195"/>
    </row>
    <row r="109" spans="1:16" ht="25.5" x14ac:dyDescent="0.2">
      <c r="A109" s="129" t="s">
        <v>608</v>
      </c>
      <c r="B109" s="123" t="s">
        <v>609</v>
      </c>
      <c r="C109" s="124" t="s">
        <v>553</v>
      </c>
      <c r="D109" s="123" t="s">
        <v>69</v>
      </c>
      <c r="E109" s="123" t="s">
        <v>610</v>
      </c>
      <c r="F109" s="125" t="s">
        <v>611</v>
      </c>
      <c r="G109" s="74">
        <v>1</v>
      </c>
      <c r="H109" s="75" t="str">
        <f t="shared" si="3"/>
        <v>1-Must Have</v>
      </c>
      <c r="I109" s="25"/>
      <c r="J109" s="25" t="s">
        <v>95</v>
      </c>
      <c r="K109" s="26" t="s">
        <v>101</v>
      </c>
      <c r="L109" s="126" t="s">
        <v>67</v>
      </c>
      <c r="M109" s="153">
        <v>1</v>
      </c>
      <c r="N109" s="191" t="s">
        <v>2524</v>
      </c>
      <c r="O109" s="194" t="str">
        <f t="shared" si="4"/>
        <v>select response code</v>
      </c>
      <c r="P109" s="195"/>
    </row>
    <row r="110" spans="1:16" ht="25.5" x14ac:dyDescent="0.2">
      <c r="A110" s="129" t="s">
        <v>612</v>
      </c>
      <c r="B110" s="123" t="s">
        <v>613</v>
      </c>
      <c r="C110" s="124" t="s">
        <v>553</v>
      </c>
      <c r="D110" s="123" t="s">
        <v>69</v>
      </c>
      <c r="E110" s="123" t="s">
        <v>614</v>
      </c>
      <c r="F110" s="125" t="s">
        <v>615</v>
      </c>
      <c r="G110" s="74">
        <v>1</v>
      </c>
      <c r="H110" s="75" t="str">
        <f t="shared" si="3"/>
        <v>1-Must Have</v>
      </c>
      <c r="I110" s="25"/>
      <c r="J110" s="25" t="s">
        <v>8</v>
      </c>
      <c r="K110" s="26" t="s">
        <v>123</v>
      </c>
      <c r="L110" s="126" t="s">
        <v>67</v>
      </c>
      <c r="M110" s="153">
        <v>1</v>
      </c>
      <c r="N110" s="191" t="s">
        <v>2524</v>
      </c>
      <c r="O110" s="194" t="str">
        <f t="shared" si="4"/>
        <v>select response code</v>
      </c>
      <c r="P110" s="195"/>
    </row>
    <row r="111" spans="1:16" ht="51" x14ac:dyDescent="0.2">
      <c r="A111" s="129" t="s">
        <v>616</v>
      </c>
      <c r="B111" s="123" t="s">
        <v>617</v>
      </c>
      <c r="C111" s="124" t="s">
        <v>553</v>
      </c>
      <c r="D111" s="123" t="s">
        <v>69</v>
      </c>
      <c r="E111" s="123" t="s">
        <v>618</v>
      </c>
      <c r="F111" s="125" t="s">
        <v>619</v>
      </c>
      <c r="G111" s="74">
        <v>1</v>
      </c>
      <c r="H111" s="75" t="str">
        <f t="shared" si="3"/>
        <v>1-Must Have</v>
      </c>
      <c r="I111" s="25"/>
      <c r="J111" s="25" t="s">
        <v>95</v>
      </c>
      <c r="K111" s="26" t="s">
        <v>97</v>
      </c>
      <c r="L111" s="126" t="s">
        <v>67</v>
      </c>
      <c r="M111" s="153">
        <v>1</v>
      </c>
      <c r="N111" s="191" t="s">
        <v>2524</v>
      </c>
      <c r="O111" s="194" t="str">
        <f t="shared" si="4"/>
        <v>select response code</v>
      </c>
      <c r="P111" s="195"/>
    </row>
    <row r="112" spans="1:16" ht="38.25" x14ac:dyDescent="0.2">
      <c r="A112" s="129" t="s">
        <v>620</v>
      </c>
      <c r="B112" s="123" t="s">
        <v>621</v>
      </c>
      <c r="C112" s="124" t="s">
        <v>553</v>
      </c>
      <c r="D112" s="123" t="s">
        <v>69</v>
      </c>
      <c r="E112" s="123" t="s">
        <v>622</v>
      </c>
      <c r="F112" s="125" t="s">
        <v>623</v>
      </c>
      <c r="G112" s="74">
        <v>1</v>
      </c>
      <c r="H112" s="75" t="str">
        <f t="shared" si="3"/>
        <v>1-Must Have</v>
      </c>
      <c r="I112" s="25"/>
      <c r="J112" s="25" t="s">
        <v>8</v>
      </c>
      <c r="K112" s="26" t="s">
        <v>97</v>
      </c>
      <c r="L112" s="126" t="s">
        <v>67</v>
      </c>
      <c r="M112" s="153">
        <v>1</v>
      </c>
      <c r="N112" s="191" t="s">
        <v>2524</v>
      </c>
      <c r="O112" s="194" t="str">
        <f t="shared" si="4"/>
        <v>select response code</v>
      </c>
      <c r="P112" s="195"/>
    </row>
    <row r="113" spans="1:16" ht="38.25" x14ac:dyDescent="0.2">
      <c r="A113" s="129" t="s">
        <v>624</v>
      </c>
      <c r="B113" s="123" t="s">
        <v>625</v>
      </c>
      <c r="C113" s="124" t="s">
        <v>553</v>
      </c>
      <c r="D113" s="123" t="s">
        <v>69</v>
      </c>
      <c r="E113" s="123" t="s">
        <v>626</v>
      </c>
      <c r="F113" s="125" t="s">
        <v>627</v>
      </c>
      <c r="G113" s="74">
        <v>1</v>
      </c>
      <c r="H113" s="75" t="str">
        <f t="shared" si="3"/>
        <v>1-Must Have</v>
      </c>
      <c r="I113" s="25"/>
      <c r="J113" s="25" t="s">
        <v>95</v>
      </c>
      <c r="K113" s="26" t="s">
        <v>97</v>
      </c>
      <c r="L113" s="126" t="s">
        <v>67</v>
      </c>
      <c r="M113" s="153">
        <v>1</v>
      </c>
      <c r="N113" s="191" t="s">
        <v>2524</v>
      </c>
      <c r="O113" s="194" t="str">
        <f t="shared" si="4"/>
        <v>select response code</v>
      </c>
      <c r="P113" s="195"/>
    </row>
    <row r="114" spans="1:16" ht="38.25" x14ac:dyDescent="0.2">
      <c r="A114" s="129" t="s">
        <v>628</v>
      </c>
      <c r="B114" s="123" t="s">
        <v>629</v>
      </c>
      <c r="C114" s="124" t="s">
        <v>630</v>
      </c>
      <c r="D114" s="123" t="s">
        <v>67</v>
      </c>
      <c r="E114" s="123" t="s">
        <v>631</v>
      </c>
      <c r="F114" s="125" t="s">
        <v>632</v>
      </c>
      <c r="G114" s="74">
        <v>1</v>
      </c>
      <c r="H114" s="75" t="str">
        <f t="shared" si="3"/>
        <v>1-Must Have</v>
      </c>
      <c r="I114" s="124" t="s">
        <v>633</v>
      </c>
      <c r="J114" s="25" t="s">
        <v>8</v>
      </c>
      <c r="K114" s="26" t="s">
        <v>105</v>
      </c>
      <c r="L114" s="126" t="s">
        <v>67</v>
      </c>
      <c r="M114" s="153">
        <v>1</v>
      </c>
      <c r="N114" s="191" t="s">
        <v>2524</v>
      </c>
      <c r="O114" s="194" t="str">
        <f t="shared" si="4"/>
        <v>select response code</v>
      </c>
      <c r="P114" s="195"/>
    </row>
    <row r="115" spans="1:16" ht="25.5" x14ac:dyDescent="0.2">
      <c r="A115" s="129" t="s">
        <v>634</v>
      </c>
      <c r="B115" s="123" t="s">
        <v>635</v>
      </c>
      <c r="C115" s="124" t="s">
        <v>630</v>
      </c>
      <c r="D115" s="123" t="s">
        <v>67</v>
      </c>
      <c r="E115" s="123" t="s">
        <v>636</v>
      </c>
      <c r="F115" s="125" t="s">
        <v>637</v>
      </c>
      <c r="G115" s="74">
        <v>1</v>
      </c>
      <c r="H115" s="75" t="str">
        <f t="shared" si="3"/>
        <v>1-Must Have</v>
      </c>
      <c r="I115" s="124" t="s">
        <v>633</v>
      </c>
      <c r="J115" s="25" t="s">
        <v>95</v>
      </c>
      <c r="K115" s="26" t="s">
        <v>97</v>
      </c>
      <c r="L115" s="126" t="s">
        <v>67</v>
      </c>
      <c r="M115" s="153">
        <v>1</v>
      </c>
      <c r="N115" s="191" t="s">
        <v>2524</v>
      </c>
      <c r="O115" s="194" t="str">
        <f t="shared" si="4"/>
        <v>select response code</v>
      </c>
      <c r="P115" s="195"/>
    </row>
    <row r="116" spans="1:16" ht="25.5" x14ac:dyDescent="0.2">
      <c r="A116" s="129" t="s">
        <v>638</v>
      </c>
      <c r="B116" s="123" t="s">
        <v>639</v>
      </c>
      <c r="C116" s="124" t="s">
        <v>630</v>
      </c>
      <c r="D116" s="123" t="s">
        <v>67</v>
      </c>
      <c r="E116" s="61" t="s">
        <v>640</v>
      </c>
      <c r="F116" s="125" t="s">
        <v>641</v>
      </c>
      <c r="G116" s="74">
        <v>2</v>
      </c>
      <c r="H116" s="75" t="str">
        <f t="shared" si="3"/>
        <v>2-Prefer</v>
      </c>
      <c r="I116" s="124" t="s">
        <v>633</v>
      </c>
      <c r="J116" s="25" t="s">
        <v>95</v>
      </c>
      <c r="K116" s="26" t="s">
        <v>101</v>
      </c>
      <c r="L116" s="126" t="s">
        <v>67</v>
      </c>
      <c r="M116" s="153">
        <v>1</v>
      </c>
      <c r="N116" s="191" t="s">
        <v>2524</v>
      </c>
      <c r="O116" s="194" t="str">
        <f t="shared" si="4"/>
        <v>select response code</v>
      </c>
      <c r="P116" s="195"/>
    </row>
    <row r="117" spans="1:16" ht="25.5" x14ac:dyDescent="0.2">
      <c r="A117" s="129" t="s">
        <v>642</v>
      </c>
      <c r="B117" s="123" t="s">
        <v>643</v>
      </c>
      <c r="C117" s="124" t="s">
        <v>630</v>
      </c>
      <c r="D117" s="123" t="s">
        <v>67</v>
      </c>
      <c r="E117" s="123" t="s">
        <v>644</v>
      </c>
      <c r="F117" s="125" t="s">
        <v>645</v>
      </c>
      <c r="G117" s="74">
        <v>1</v>
      </c>
      <c r="H117" s="75" t="str">
        <f t="shared" si="3"/>
        <v>1-Must Have</v>
      </c>
      <c r="I117" s="124" t="s">
        <v>633</v>
      </c>
      <c r="J117" s="25" t="s">
        <v>95</v>
      </c>
      <c r="K117" s="26" t="s">
        <v>101</v>
      </c>
      <c r="L117" s="126" t="s">
        <v>67</v>
      </c>
      <c r="M117" s="153">
        <v>1</v>
      </c>
      <c r="N117" s="191" t="s">
        <v>2524</v>
      </c>
      <c r="O117" s="194" t="str">
        <f t="shared" si="4"/>
        <v>select response code</v>
      </c>
      <c r="P117" s="195"/>
    </row>
    <row r="118" spans="1:16" ht="25.5" x14ac:dyDescent="0.2">
      <c r="A118" s="129" t="s">
        <v>646</v>
      </c>
      <c r="B118" s="123" t="s">
        <v>647</v>
      </c>
      <c r="C118" s="124" t="s">
        <v>630</v>
      </c>
      <c r="D118" s="123" t="s">
        <v>67</v>
      </c>
      <c r="E118" s="123" t="s">
        <v>648</v>
      </c>
      <c r="F118" s="125" t="s">
        <v>649</v>
      </c>
      <c r="G118" s="74">
        <v>1</v>
      </c>
      <c r="H118" s="75" t="str">
        <f t="shared" si="3"/>
        <v>1-Must Have</v>
      </c>
      <c r="I118" s="124" t="s">
        <v>633</v>
      </c>
      <c r="J118" s="25" t="s">
        <v>95</v>
      </c>
      <c r="K118" s="26" t="s">
        <v>101</v>
      </c>
      <c r="L118" s="126" t="s">
        <v>67</v>
      </c>
      <c r="M118" s="153">
        <v>1</v>
      </c>
      <c r="N118" s="191" t="s">
        <v>2524</v>
      </c>
      <c r="O118" s="194" t="str">
        <f t="shared" si="4"/>
        <v>select response code</v>
      </c>
      <c r="P118" s="195"/>
    </row>
    <row r="119" spans="1:16" ht="25.5" x14ac:dyDescent="0.2">
      <c r="A119" s="129" t="s">
        <v>650</v>
      </c>
      <c r="B119" s="123" t="s">
        <v>651</v>
      </c>
      <c r="C119" s="124" t="s">
        <v>630</v>
      </c>
      <c r="D119" s="123" t="s">
        <v>67</v>
      </c>
      <c r="E119" s="123" t="s">
        <v>652</v>
      </c>
      <c r="F119" s="125" t="s">
        <v>653</v>
      </c>
      <c r="G119" s="74">
        <v>1</v>
      </c>
      <c r="H119" s="75" t="str">
        <f t="shared" si="3"/>
        <v>1-Must Have</v>
      </c>
      <c r="I119" s="124" t="s">
        <v>633</v>
      </c>
      <c r="J119" s="25" t="s">
        <v>95</v>
      </c>
      <c r="K119" s="26" t="s">
        <v>101</v>
      </c>
      <c r="L119" s="126" t="s">
        <v>67</v>
      </c>
      <c r="M119" s="153">
        <v>1</v>
      </c>
      <c r="N119" s="191" t="s">
        <v>2524</v>
      </c>
      <c r="O119" s="194" t="str">
        <f t="shared" si="4"/>
        <v>select response code</v>
      </c>
      <c r="P119" s="195"/>
    </row>
    <row r="120" spans="1:16" ht="25.5" x14ac:dyDescent="0.2">
      <c r="A120" s="129" t="s">
        <v>654</v>
      </c>
      <c r="B120" s="123" t="s">
        <v>655</v>
      </c>
      <c r="C120" s="124" t="s">
        <v>630</v>
      </c>
      <c r="D120" s="123" t="s">
        <v>67</v>
      </c>
      <c r="E120" s="123" t="s">
        <v>656</v>
      </c>
      <c r="F120" s="125" t="s">
        <v>657</v>
      </c>
      <c r="G120" s="74">
        <v>1</v>
      </c>
      <c r="H120" s="75" t="str">
        <f t="shared" si="3"/>
        <v>1-Must Have</v>
      </c>
      <c r="I120" s="124" t="s">
        <v>633</v>
      </c>
      <c r="J120" s="25" t="s">
        <v>95</v>
      </c>
      <c r="K120" s="26" t="s">
        <v>101</v>
      </c>
      <c r="L120" s="126" t="s">
        <v>67</v>
      </c>
      <c r="M120" s="153">
        <v>1</v>
      </c>
      <c r="N120" s="191" t="s">
        <v>2524</v>
      </c>
      <c r="O120" s="194" t="str">
        <f t="shared" si="4"/>
        <v>select response code</v>
      </c>
      <c r="P120" s="195"/>
    </row>
    <row r="121" spans="1:16" ht="25.5" x14ac:dyDescent="0.2">
      <c r="A121" s="129" t="s">
        <v>658</v>
      </c>
      <c r="B121" s="123" t="s">
        <v>659</v>
      </c>
      <c r="C121" s="124" t="s">
        <v>630</v>
      </c>
      <c r="D121" s="123" t="s">
        <v>67</v>
      </c>
      <c r="E121" s="123" t="s">
        <v>660</v>
      </c>
      <c r="F121" s="125" t="s">
        <v>661</v>
      </c>
      <c r="G121" s="74">
        <v>1</v>
      </c>
      <c r="H121" s="75" t="str">
        <f t="shared" si="3"/>
        <v>1-Must Have</v>
      </c>
      <c r="I121" s="124" t="s">
        <v>633</v>
      </c>
      <c r="J121" s="25" t="s">
        <v>8</v>
      </c>
      <c r="K121" s="26" t="s">
        <v>97</v>
      </c>
      <c r="L121" s="126" t="s">
        <v>67</v>
      </c>
      <c r="M121" s="153">
        <v>1</v>
      </c>
      <c r="N121" s="191" t="s">
        <v>2524</v>
      </c>
      <c r="O121" s="194" t="str">
        <f t="shared" si="4"/>
        <v>select response code</v>
      </c>
      <c r="P121" s="195"/>
    </row>
    <row r="122" spans="1:16" ht="25.5" x14ac:dyDescent="0.2">
      <c r="A122" s="129" t="s">
        <v>662</v>
      </c>
      <c r="B122" s="123" t="s">
        <v>663</v>
      </c>
      <c r="C122" s="124" t="s">
        <v>630</v>
      </c>
      <c r="D122" s="123" t="s">
        <v>67</v>
      </c>
      <c r="E122" s="123" t="s">
        <v>664</v>
      </c>
      <c r="F122" s="125" t="s">
        <v>665</v>
      </c>
      <c r="G122" s="74">
        <v>1</v>
      </c>
      <c r="H122" s="75" t="str">
        <f t="shared" si="3"/>
        <v>1-Must Have</v>
      </c>
      <c r="I122" s="124" t="s">
        <v>633</v>
      </c>
      <c r="J122" s="25" t="s">
        <v>8</v>
      </c>
      <c r="K122" s="26" t="s">
        <v>97</v>
      </c>
      <c r="L122" s="126" t="s">
        <v>67</v>
      </c>
      <c r="M122" s="153">
        <v>1</v>
      </c>
      <c r="N122" s="191" t="s">
        <v>2524</v>
      </c>
      <c r="O122" s="194" t="str">
        <f t="shared" si="4"/>
        <v>select response code</v>
      </c>
      <c r="P122" s="195"/>
    </row>
    <row r="123" spans="1:16" ht="25.5" x14ac:dyDescent="0.2">
      <c r="A123" s="129" t="s">
        <v>666</v>
      </c>
      <c r="B123" s="123" t="s">
        <v>667</v>
      </c>
      <c r="C123" s="124" t="s">
        <v>630</v>
      </c>
      <c r="D123" s="123" t="s">
        <v>67</v>
      </c>
      <c r="E123" s="123" t="s">
        <v>668</v>
      </c>
      <c r="F123" s="125" t="s">
        <v>669</v>
      </c>
      <c r="G123" s="74">
        <v>1</v>
      </c>
      <c r="H123" s="75" t="str">
        <f t="shared" si="3"/>
        <v>1-Must Have</v>
      </c>
      <c r="I123" s="124" t="s">
        <v>633</v>
      </c>
      <c r="J123" s="25" t="s">
        <v>95</v>
      </c>
      <c r="K123" s="26" t="s">
        <v>111</v>
      </c>
      <c r="L123" s="126" t="s">
        <v>67</v>
      </c>
      <c r="M123" s="153">
        <v>1</v>
      </c>
      <c r="N123" s="191" t="s">
        <v>2524</v>
      </c>
      <c r="O123" s="194" t="str">
        <f t="shared" si="4"/>
        <v>select response code</v>
      </c>
      <c r="P123" s="195"/>
    </row>
    <row r="124" spans="1:16" ht="25.5" x14ac:dyDescent="0.2">
      <c r="A124" s="129" t="s">
        <v>670</v>
      </c>
      <c r="B124" s="123" t="s">
        <v>671</v>
      </c>
      <c r="C124" s="124" t="s">
        <v>630</v>
      </c>
      <c r="D124" s="123" t="s">
        <v>67</v>
      </c>
      <c r="E124" s="123" t="s">
        <v>672</v>
      </c>
      <c r="F124" s="125" t="s">
        <v>673</v>
      </c>
      <c r="G124" s="74">
        <v>1</v>
      </c>
      <c r="H124" s="75" t="str">
        <f t="shared" si="3"/>
        <v>1-Must Have</v>
      </c>
      <c r="I124" s="124" t="s">
        <v>633</v>
      </c>
      <c r="J124" s="25" t="s">
        <v>95</v>
      </c>
      <c r="K124" s="26" t="s">
        <v>97</v>
      </c>
      <c r="L124" s="126" t="s">
        <v>67</v>
      </c>
      <c r="M124" s="153">
        <v>1</v>
      </c>
      <c r="N124" s="191" t="s">
        <v>2524</v>
      </c>
      <c r="O124" s="194" t="str">
        <f t="shared" si="4"/>
        <v>select response code</v>
      </c>
      <c r="P124" s="195"/>
    </row>
    <row r="125" spans="1:16" ht="25.5" x14ac:dyDescent="0.2">
      <c r="A125" s="129" t="s">
        <v>674</v>
      </c>
      <c r="B125" s="123" t="s">
        <v>675</v>
      </c>
      <c r="C125" s="124" t="s">
        <v>630</v>
      </c>
      <c r="D125" s="123" t="s">
        <v>67</v>
      </c>
      <c r="E125" s="123" t="s">
        <v>676</v>
      </c>
      <c r="F125" s="125" t="s">
        <v>677</v>
      </c>
      <c r="G125" s="74">
        <v>1</v>
      </c>
      <c r="H125" s="75" t="str">
        <f t="shared" si="3"/>
        <v>1-Must Have</v>
      </c>
      <c r="I125" s="124" t="s">
        <v>633</v>
      </c>
      <c r="J125" s="25" t="s">
        <v>95</v>
      </c>
      <c r="K125" s="26" t="s">
        <v>103</v>
      </c>
      <c r="L125" s="126" t="s">
        <v>67</v>
      </c>
      <c r="M125" s="153">
        <v>1</v>
      </c>
      <c r="N125" s="191" t="s">
        <v>2524</v>
      </c>
      <c r="O125" s="194" t="str">
        <f t="shared" si="4"/>
        <v>select response code</v>
      </c>
      <c r="P125" s="195"/>
    </row>
    <row r="126" spans="1:16" ht="25.5" x14ac:dyDescent="0.2">
      <c r="A126" s="129" t="s">
        <v>678</v>
      </c>
      <c r="B126" s="123" t="s">
        <v>679</v>
      </c>
      <c r="C126" s="124" t="s">
        <v>630</v>
      </c>
      <c r="D126" s="123" t="s">
        <v>67</v>
      </c>
      <c r="E126" s="123" t="s">
        <v>680</v>
      </c>
      <c r="F126" s="125" t="s">
        <v>681</v>
      </c>
      <c r="G126" s="74">
        <v>1</v>
      </c>
      <c r="H126" s="75" t="str">
        <f t="shared" si="3"/>
        <v>1-Must Have</v>
      </c>
      <c r="I126" s="124" t="s">
        <v>633</v>
      </c>
      <c r="J126" s="25" t="s">
        <v>95</v>
      </c>
      <c r="K126" s="26" t="s">
        <v>113</v>
      </c>
      <c r="L126" s="126" t="s">
        <v>67</v>
      </c>
      <c r="M126" s="153">
        <v>1</v>
      </c>
      <c r="N126" s="191" t="s">
        <v>2524</v>
      </c>
      <c r="O126" s="194" t="str">
        <f t="shared" si="4"/>
        <v>select response code</v>
      </c>
      <c r="P126" s="195"/>
    </row>
    <row r="127" spans="1:16" ht="25.5" x14ac:dyDescent="0.2">
      <c r="A127" s="129" t="s">
        <v>682</v>
      </c>
      <c r="B127" s="123" t="s">
        <v>683</v>
      </c>
      <c r="C127" s="124" t="s">
        <v>630</v>
      </c>
      <c r="D127" s="123" t="s">
        <v>67</v>
      </c>
      <c r="E127" s="123" t="s">
        <v>684</v>
      </c>
      <c r="F127" s="125" t="s">
        <v>685</v>
      </c>
      <c r="G127" s="74">
        <v>1</v>
      </c>
      <c r="H127" s="75" t="str">
        <f t="shared" si="3"/>
        <v>1-Must Have</v>
      </c>
      <c r="I127" s="124" t="s">
        <v>633</v>
      </c>
      <c r="J127" s="25" t="s">
        <v>95</v>
      </c>
      <c r="K127" s="26" t="s">
        <v>97</v>
      </c>
      <c r="L127" s="126" t="s">
        <v>67</v>
      </c>
      <c r="M127" s="153">
        <v>1</v>
      </c>
      <c r="N127" s="191" t="s">
        <v>2524</v>
      </c>
      <c r="O127" s="194" t="str">
        <f t="shared" si="4"/>
        <v>select response code</v>
      </c>
      <c r="P127" s="195"/>
    </row>
    <row r="128" spans="1:16" ht="25.5" x14ac:dyDescent="0.2">
      <c r="A128" s="129" t="s">
        <v>686</v>
      </c>
      <c r="B128" s="123" t="s">
        <v>687</v>
      </c>
      <c r="C128" s="124" t="s">
        <v>630</v>
      </c>
      <c r="D128" s="123" t="s">
        <v>67</v>
      </c>
      <c r="E128" s="123" t="s">
        <v>688</v>
      </c>
      <c r="F128" s="125" t="s">
        <v>689</v>
      </c>
      <c r="G128" s="74">
        <v>1</v>
      </c>
      <c r="H128" s="75" t="str">
        <f t="shared" si="3"/>
        <v>1-Must Have</v>
      </c>
      <c r="I128" s="124" t="s">
        <v>633</v>
      </c>
      <c r="J128" s="25" t="s">
        <v>95</v>
      </c>
      <c r="K128" s="26" t="s">
        <v>97</v>
      </c>
      <c r="L128" s="126" t="s">
        <v>67</v>
      </c>
      <c r="M128" s="153">
        <v>1</v>
      </c>
      <c r="N128" s="191" t="s">
        <v>2524</v>
      </c>
      <c r="O128" s="194" t="str">
        <f t="shared" si="4"/>
        <v>select response code</v>
      </c>
      <c r="P128" s="195"/>
    </row>
    <row r="129" spans="1:16" ht="25.5" x14ac:dyDescent="0.2">
      <c r="A129" s="129" t="s">
        <v>690</v>
      </c>
      <c r="B129" s="123" t="s">
        <v>691</v>
      </c>
      <c r="C129" s="124" t="s">
        <v>630</v>
      </c>
      <c r="D129" s="123" t="s">
        <v>67</v>
      </c>
      <c r="E129" s="123" t="s">
        <v>692</v>
      </c>
      <c r="F129" s="125" t="s">
        <v>693</v>
      </c>
      <c r="G129" s="74">
        <v>1</v>
      </c>
      <c r="H129" s="75" t="str">
        <f t="shared" si="3"/>
        <v>1-Must Have</v>
      </c>
      <c r="I129" s="124" t="s">
        <v>633</v>
      </c>
      <c r="J129" s="25" t="s">
        <v>8</v>
      </c>
      <c r="K129" s="26" t="s">
        <v>97</v>
      </c>
      <c r="L129" s="126" t="s">
        <v>67</v>
      </c>
      <c r="M129" s="153">
        <v>1</v>
      </c>
      <c r="N129" s="191" t="s">
        <v>2524</v>
      </c>
      <c r="O129" s="194" t="str">
        <f t="shared" si="4"/>
        <v>select response code</v>
      </c>
      <c r="P129" s="195"/>
    </row>
    <row r="130" spans="1:16" ht="25.5" x14ac:dyDescent="0.2">
      <c r="A130" s="129" t="s">
        <v>694</v>
      </c>
      <c r="B130" s="123" t="s">
        <v>695</v>
      </c>
      <c r="C130" s="124" t="s">
        <v>630</v>
      </c>
      <c r="D130" s="123" t="s">
        <v>67</v>
      </c>
      <c r="E130" s="123" t="s">
        <v>696</v>
      </c>
      <c r="F130" s="125" t="s">
        <v>697</v>
      </c>
      <c r="G130" s="74">
        <v>1</v>
      </c>
      <c r="H130" s="75" t="str">
        <f t="shared" si="3"/>
        <v>1-Must Have</v>
      </c>
      <c r="I130" s="124" t="s">
        <v>633</v>
      </c>
      <c r="J130" s="25" t="s">
        <v>95</v>
      </c>
      <c r="K130" s="26" t="s">
        <v>97</v>
      </c>
      <c r="L130" s="126" t="s">
        <v>67</v>
      </c>
      <c r="M130" s="153">
        <v>1</v>
      </c>
      <c r="N130" s="191" t="s">
        <v>2524</v>
      </c>
      <c r="O130" s="194" t="str">
        <f t="shared" si="4"/>
        <v>select response code</v>
      </c>
      <c r="P130" s="195"/>
    </row>
    <row r="131" spans="1:16" ht="25.5" x14ac:dyDescent="0.2">
      <c r="A131" s="129" t="s">
        <v>698</v>
      </c>
      <c r="B131" s="123" t="s">
        <v>699</v>
      </c>
      <c r="C131" s="124" t="s">
        <v>630</v>
      </c>
      <c r="D131" s="123" t="s">
        <v>67</v>
      </c>
      <c r="E131" s="123" t="s">
        <v>700</v>
      </c>
      <c r="F131" s="125" t="s">
        <v>701</v>
      </c>
      <c r="G131" s="74">
        <v>1</v>
      </c>
      <c r="H131" s="75" t="str">
        <f t="shared" ref="H131:H193" si="5">IF(G131 = 1,"1-Must Have",IF(G131 = 2,"2-Prefer",IF(G131 = 3,"3-Minor","Need Priority")))</f>
        <v>1-Must Have</v>
      </c>
      <c r="I131" s="124" t="s">
        <v>633</v>
      </c>
      <c r="J131" s="25" t="s">
        <v>95</v>
      </c>
      <c r="K131" s="26" t="s">
        <v>97</v>
      </c>
      <c r="L131" s="126" t="s">
        <v>67</v>
      </c>
      <c r="M131" s="153">
        <v>1</v>
      </c>
      <c r="N131" s="191" t="s">
        <v>2524</v>
      </c>
      <c r="O131" s="194" t="str">
        <f t="shared" ref="O131:O194" si="6">IF(N131 = "C","Custom Development",IF(N131 = "F","Fully Provided OOTB",IF(N131 = "M","Configuration Modification",IF(N131 = "NA","Not Available",IF(N131 = "PNV","Provided Next Version",IF(N131 = "P3P","Provided Third Party","select response code"))))))</f>
        <v>select response code</v>
      </c>
      <c r="P131" s="195"/>
    </row>
    <row r="132" spans="1:16" ht="38.25" x14ac:dyDescent="0.2">
      <c r="A132" s="129" t="s">
        <v>702</v>
      </c>
      <c r="B132" s="123" t="s">
        <v>703</v>
      </c>
      <c r="C132" s="124" t="s">
        <v>630</v>
      </c>
      <c r="D132" s="123" t="s">
        <v>67</v>
      </c>
      <c r="E132" s="123" t="s">
        <v>704</v>
      </c>
      <c r="F132" s="125" t="s">
        <v>705</v>
      </c>
      <c r="G132" s="74">
        <v>1</v>
      </c>
      <c r="H132" s="75" t="str">
        <f t="shared" si="5"/>
        <v>1-Must Have</v>
      </c>
      <c r="I132" s="124" t="s">
        <v>633</v>
      </c>
      <c r="J132" s="25" t="s">
        <v>95</v>
      </c>
      <c r="K132" s="26" t="s">
        <v>97</v>
      </c>
      <c r="L132" s="126" t="s">
        <v>67</v>
      </c>
      <c r="M132" s="153">
        <v>1</v>
      </c>
      <c r="N132" s="191" t="s">
        <v>2524</v>
      </c>
      <c r="O132" s="194" t="str">
        <f t="shared" si="6"/>
        <v>select response code</v>
      </c>
      <c r="P132" s="195"/>
    </row>
    <row r="133" spans="1:16" ht="25.5" x14ac:dyDescent="0.2">
      <c r="A133" s="129" t="s">
        <v>706</v>
      </c>
      <c r="B133" s="123" t="s">
        <v>707</v>
      </c>
      <c r="C133" s="124" t="s">
        <v>630</v>
      </c>
      <c r="D133" s="123" t="s">
        <v>67</v>
      </c>
      <c r="E133" s="123" t="s">
        <v>708</v>
      </c>
      <c r="F133" s="125" t="s">
        <v>709</v>
      </c>
      <c r="G133" s="74">
        <v>1</v>
      </c>
      <c r="H133" s="75" t="str">
        <f t="shared" si="5"/>
        <v>1-Must Have</v>
      </c>
      <c r="I133" s="124" t="s">
        <v>633</v>
      </c>
      <c r="J133" s="25" t="s">
        <v>8</v>
      </c>
      <c r="K133" s="26" t="s">
        <v>97</v>
      </c>
      <c r="L133" s="126" t="s">
        <v>67</v>
      </c>
      <c r="M133" s="153">
        <v>1</v>
      </c>
      <c r="N133" s="191" t="s">
        <v>2524</v>
      </c>
      <c r="O133" s="194" t="str">
        <f t="shared" si="6"/>
        <v>select response code</v>
      </c>
      <c r="P133" s="195"/>
    </row>
    <row r="134" spans="1:16" ht="38.25" x14ac:dyDescent="0.2">
      <c r="A134" s="129" t="s">
        <v>710</v>
      </c>
      <c r="B134" s="123" t="s">
        <v>711</v>
      </c>
      <c r="C134" s="124" t="s">
        <v>630</v>
      </c>
      <c r="D134" s="123" t="s">
        <v>67</v>
      </c>
      <c r="E134" s="123" t="s">
        <v>712</v>
      </c>
      <c r="F134" s="125" t="s">
        <v>713</v>
      </c>
      <c r="G134" s="74">
        <v>1</v>
      </c>
      <c r="H134" s="75" t="str">
        <f t="shared" si="5"/>
        <v>1-Must Have</v>
      </c>
      <c r="I134" s="124" t="s">
        <v>633</v>
      </c>
      <c r="J134" s="25" t="s">
        <v>8</v>
      </c>
      <c r="K134" s="26" t="s">
        <v>97</v>
      </c>
      <c r="L134" s="126" t="s">
        <v>67</v>
      </c>
      <c r="M134" s="153">
        <v>1</v>
      </c>
      <c r="N134" s="191" t="s">
        <v>2524</v>
      </c>
      <c r="O134" s="194" t="str">
        <f t="shared" si="6"/>
        <v>select response code</v>
      </c>
      <c r="P134" s="195"/>
    </row>
    <row r="135" spans="1:16" ht="38.25" x14ac:dyDescent="0.2">
      <c r="A135" s="129" t="s">
        <v>714</v>
      </c>
      <c r="B135" s="123" t="s">
        <v>715</v>
      </c>
      <c r="C135" s="124" t="s">
        <v>630</v>
      </c>
      <c r="D135" s="123" t="s">
        <v>67</v>
      </c>
      <c r="E135" s="123" t="s">
        <v>716</v>
      </c>
      <c r="F135" s="125" t="s">
        <v>717</v>
      </c>
      <c r="G135" s="74">
        <v>1</v>
      </c>
      <c r="H135" s="75" t="str">
        <f t="shared" si="5"/>
        <v>1-Must Have</v>
      </c>
      <c r="I135" s="124" t="s">
        <v>633</v>
      </c>
      <c r="J135" s="25" t="s">
        <v>8</v>
      </c>
      <c r="K135" s="26" t="s">
        <v>101</v>
      </c>
      <c r="L135" s="126" t="s">
        <v>67</v>
      </c>
      <c r="M135" s="153">
        <v>1</v>
      </c>
      <c r="N135" s="191" t="s">
        <v>2524</v>
      </c>
      <c r="O135" s="194" t="str">
        <f t="shared" si="6"/>
        <v>select response code</v>
      </c>
      <c r="P135" s="195"/>
    </row>
    <row r="136" spans="1:16" ht="25.5" x14ac:dyDescent="0.2">
      <c r="A136" s="129" t="s">
        <v>718</v>
      </c>
      <c r="B136" s="123" t="s">
        <v>719</v>
      </c>
      <c r="C136" s="124" t="s">
        <v>630</v>
      </c>
      <c r="D136" s="123" t="s">
        <v>67</v>
      </c>
      <c r="E136" s="123" t="s">
        <v>720</v>
      </c>
      <c r="F136" s="125" t="s">
        <v>721</v>
      </c>
      <c r="G136" s="74">
        <v>1</v>
      </c>
      <c r="H136" s="75" t="str">
        <f t="shared" si="5"/>
        <v>1-Must Have</v>
      </c>
      <c r="I136" s="124" t="s">
        <v>633</v>
      </c>
      <c r="J136" s="25" t="s">
        <v>8</v>
      </c>
      <c r="K136" s="26" t="s">
        <v>103</v>
      </c>
      <c r="L136" s="126" t="s">
        <v>67</v>
      </c>
      <c r="M136" s="153">
        <v>1</v>
      </c>
      <c r="N136" s="191" t="s">
        <v>2524</v>
      </c>
      <c r="O136" s="194" t="str">
        <f t="shared" si="6"/>
        <v>select response code</v>
      </c>
      <c r="P136" s="195"/>
    </row>
    <row r="137" spans="1:16" ht="25.5" x14ac:dyDescent="0.2">
      <c r="A137" s="129" t="s">
        <v>722</v>
      </c>
      <c r="B137" s="123" t="s">
        <v>723</v>
      </c>
      <c r="C137" s="124" t="s">
        <v>630</v>
      </c>
      <c r="D137" s="123" t="s">
        <v>67</v>
      </c>
      <c r="E137" s="123" t="s">
        <v>724</v>
      </c>
      <c r="F137" s="125" t="s">
        <v>725</v>
      </c>
      <c r="G137" s="74">
        <v>1</v>
      </c>
      <c r="H137" s="75" t="str">
        <f t="shared" si="5"/>
        <v>1-Must Have</v>
      </c>
      <c r="I137" s="124" t="s">
        <v>633</v>
      </c>
      <c r="J137" s="25" t="s">
        <v>8</v>
      </c>
      <c r="K137" s="26" t="s">
        <v>101</v>
      </c>
      <c r="L137" s="126" t="s">
        <v>67</v>
      </c>
      <c r="M137" s="153">
        <v>1</v>
      </c>
      <c r="N137" s="191" t="s">
        <v>2524</v>
      </c>
      <c r="O137" s="194" t="str">
        <f t="shared" si="6"/>
        <v>select response code</v>
      </c>
      <c r="P137" s="195"/>
    </row>
    <row r="138" spans="1:16" ht="38.25" x14ac:dyDescent="0.2">
      <c r="A138" s="129" t="s">
        <v>726</v>
      </c>
      <c r="B138" s="123" t="s">
        <v>727</v>
      </c>
      <c r="C138" s="124" t="s">
        <v>630</v>
      </c>
      <c r="D138" s="123" t="s">
        <v>67</v>
      </c>
      <c r="E138" s="123" t="s">
        <v>728</v>
      </c>
      <c r="F138" s="125" t="s">
        <v>729</v>
      </c>
      <c r="G138" s="74">
        <v>1</v>
      </c>
      <c r="H138" s="75" t="str">
        <f t="shared" si="5"/>
        <v>1-Must Have</v>
      </c>
      <c r="I138" s="124" t="s">
        <v>633</v>
      </c>
      <c r="J138" s="25" t="s">
        <v>8</v>
      </c>
      <c r="K138" s="26" t="s">
        <v>97</v>
      </c>
      <c r="L138" s="126" t="s">
        <v>67</v>
      </c>
      <c r="M138" s="153">
        <v>1</v>
      </c>
      <c r="N138" s="191" t="s">
        <v>2524</v>
      </c>
      <c r="O138" s="194" t="str">
        <f t="shared" si="6"/>
        <v>select response code</v>
      </c>
      <c r="P138" s="195"/>
    </row>
    <row r="139" spans="1:16" ht="38.25" x14ac:dyDescent="0.2">
      <c r="A139" s="129" t="s">
        <v>730</v>
      </c>
      <c r="B139" s="123" t="s">
        <v>731</v>
      </c>
      <c r="C139" s="124" t="s">
        <v>630</v>
      </c>
      <c r="D139" s="123" t="s">
        <v>67</v>
      </c>
      <c r="E139" s="123" t="s">
        <v>732</v>
      </c>
      <c r="F139" s="125" t="s">
        <v>733</v>
      </c>
      <c r="G139" s="74">
        <v>2</v>
      </c>
      <c r="H139" s="75" t="str">
        <f t="shared" si="5"/>
        <v>2-Prefer</v>
      </c>
      <c r="I139" s="124" t="s">
        <v>633</v>
      </c>
      <c r="J139" s="25" t="s">
        <v>8</v>
      </c>
      <c r="K139" s="26" t="s">
        <v>97</v>
      </c>
      <c r="L139" s="126" t="s">
        <v>67</v>
      </c>
      <c r="M139" s="153">
        <v>1</v>
      </c>
      <c r="N139" s="191" t="s">
        <v>2524</v>
      </c>
      <c r="O139" s="194" t="str">
        <f t="shared" si="6"/>
        <v>select response code</v>
      </c>
      <c r="P139" s="195"/>
    </row>
    <row r="140" spans="1:16" ht="25.5" x14ac:dyDescent="0.2">
      <c r="A140" s="129" t="s">
        <v>734</v>
      </c>
      <c r="B140" s="123" t="s">
        <v>735</v>
      </c>
      <c r="C140" s="124" t="s">
        <v>630</v>
      </c>
      <c r="D140" s="123" t="s">
        <v>67</v>
      </c>
      <c r="E140" s="123" t="s">
        <v>736</v>
      </c>
      <c r="F140" s="125" t="s">
        <v>737</v>
      </c>
      <c r="G140" s="74">
        <v>1</v>
      </c>
      <c r="H140" s="75" t="str">
        <f t="shared" si="5"/>
        <v>1-Must Have</v>
      </c>
      <c r="I140" s="124" t="s">
        <v>633</v>
      </c>
      <c r="J140" s="25" t="s">
        <v>95</v>
      </c>
      <c r="K140" s="26" t="s">
        <v>97</v>
      </c>
      <c r="L140" s="126" t="s">
        <v>67</v>
      </c>
      <c r="M140" s="153">
        <v>1</v>
      </c>
      <c r="N140" s="191" t="s">
        <v>2524</v>
      </c>
      <c r="O140" s="194" t="str">
        <f t="shared" si="6"/>
        <v>select response code</v>
      </c>
      <c r="P140" s="195"/>
    </row>
    <row r="141" spans="1:16" ht="25.5" x14ac:dyDescent="0.2">
      <c r="A141" s="129" t="s">
        <v>738</v>
      </c>
      <c r="B141" s="123" t="s">
        <v>739</v>
      </c>
      <c r="C141" s="124" t="s">
        <v>630</v>
      </c>
      <c r="D141" s="123" t="s">
        <v>67</v>
      </c>
      <c r="E141" s="123" t="s">
        <v>740</v>
      </c>
      <c r="F141" s="125" t="s">
        <v>741</v>
      </c>
      <c r="G141" s="76">
        <v>1</v>
      </c>
      <c r="H141" s="75" t="str">
        <f t="shared" si="5"/>
        <v>1-Must Have</v>
      </c>
      <c r="I141" s="124" t="s">
        <v>633</v>
      </c>
      <c r="J141" s="25" t="s">
        <v>8</v>
      </c>
      <c r="K141" s="26" t="s">
        <v>97</v>
      </c>
      <c r="L141" s="126" t="s">
        <v>67</v>
      </c>
      <c r="M141" s="153">
        <v>1</v>
      </c>
      <c r="N141" s="191" t="s">
        <v>2524</v>
      </c>
      <c r="O141" s="194" t="str">
        <f t="shared" si="6"/>
        <v>select response code</v>
      </c>
      <c r="P141" s="195"/>
    </row>
    <row r="142" spans="1:16" ht="51" x14ac:dyDescent="0.2">
      <c r="A142" s="129" t="s">
        <v>742</v>
      </c>
      <c r="B142" s="123" t="s">
        <v>743</v>
      </c>
      <c r="C142" s="124" t="s">
        <v>630</v>
      </c>
      <c r="D142" s="123" t="s">
        <v>67</v>
      </c>
      <c r="E142" s="123" t="s">
        <v>744</v>
      </c>
      <c r="F142" s="125" t="s">
        <v>745</v>
      </c>
      <c r="G142" s="74">
        <v>1</v>
      </c>
      <c r="H142" s="75" t="str">
        <f t="shared" si="5"/>
        <v>1-Must Have</v>
      </c>
      <c r="I142" s="124" t="s">
        <v>633</v>
      </c>
      <c r="J142" s="25" t="s">
        <v>95</v>
      </c>
      <c r="K142" s="26" t="s">
        <v>97</v>
      </c>
      <c r="L142" s="126" t="s">
        <v>67</v>
      </c>
      <c r="M142" s="153">
        <v>1</v>
      </c>
      <c r="N142" s="191" t="s">
        <v>2524</v>
      </c>
      <c r="O142" s="194" t="str">
        <f t="shared" si="6"/>
        <v>select response code</v>
      </c>
      <c r="P142" s="195"/>
    </row>
    <row r="143" spans="1:16" ht="38.25" x14ac:dyDescent="0.2">
      <c r="A143" s="129" t="s">
        <v>746</v>
      </c>
      <c r="B143" s="123" t="s">
        <v>747</v>
      </c>
      <c r="C143" s="124" t="s">
        <v>630</v>
      </c>
      <c r="D143" s="123" t="s">
        <v>67</v>
      </c>
      <c r="E143" s="123" t="s">
        <v>748</v>
      </c>
      <c r="F143" s="125" t="s">
        <v>749</v>
      </c>
      <c r="G143" s="74">
        <v>1</v>
      </c>
      <c r="H143" s="75" t="str">
        <f t="shared" si="5"/>
        <v>1-Must Have</v>
      </c>
      <c r="I143" s="124" t="s">
        <v>633</v>
      </c>
      <c r="J143" s="25" t="s">
        <v>95</v>
      </c>
      <c r="K143" s="26" t="s">
        <v>101</v>
      </c>
      <c r="L143" s="126" t="s">
        <v>67</v>
      </c>
      <c r="M143" s="153">
        <v>1</v>
      </c>
      <c r="N143" s="191" t="s">
        <v>2524</v>
      </c>
      <c r="O143" s="194" t="str">
        <f t="shared" si="6"/>
        <v>select response code</v>
      </c>
      <c r="P143" s="195"/>
    </row>
    <row r="144" spans="1:16" ht="25.5" x14ac:dyDescent="0.2">
      <c r="A144" s="129" t="s">
        <v>750</v>
      </c>
      <c r="B144" s="123" t="s">
        <v>751</v>
      </c>
      <c r="C144" s="124" t="s">
        <v>630</v>
      </c>
      <c r="D144" s="123" t="s">
        <v>67</v>
      </c>
      <c r="E144" s="123" t="s">
        <v>752</v>
      </c>
      <c r="F144" s="125" t="s">
        <v>753</v>
      </c>
      <c r="G144" s="74">
        <v>1</v>
      </c>
      <c r="H144" s="75" t="str">
        <f t="shared" si="5"/>
        <v>1-Must Have</v>
      </c>
      <c r="I144" s="124" t="s">
        <v>633</v>
      </c>
      <c r="J144" s="25" t="s">
        <v>8</v>
      </c>
      <c r="K144" s="26" t="s">
        <v>97</v>
      </c>
      <c r="L144" s="126" t="s">
        <v>67</v>
      </c>
      <c r="M144" s="153">
        <v>1</v>
      </c>
      <c r="N144" s="191" t="s">
        <v>2524</v>
      </c>
      <c r="O144" s="194" t="str">
        <f t="shared" si="6"/>
        <v>select response code</v>
      </c>
      <c r="P144" s="195"/>
    </row>
    <row r="145" spans="1:16" ht="25.5" x14ac:dyDescent="0.2">
      <c r="A145" s="129" t="s">
        <v>754</v>
      </c>
      <c r="B145" s="123" t="s">
        <v>755</v>
      </c>
      <c r="C145" s="124" t="s">
        <v>630</v>
      </c>
      <c r="D145" s="123" t="s">
        <v>67</v>
      </c>
      <c r="E145" s="123" t="s">
        <v>756</v>
      </c>
      <c r="F145" s="125" t="s">
        <v>757</v>
      </c>
      <c r="G145" s="74">
        <v>1</v>
      </c>
      <c r="H145" s="75" t="str">
        <f t="shared" si="5"/>
        <v>1-Must Have</v>
      </c>
      <c r="I145" s="124" t="s">
        <v>633</v>
      </c>
      <c r="J145" s="25" t="s">
        <v>95</v>
      </c>
      <c r="K145" s="26" t="s">
        <v>97</v>
      </c>
      <c r="L145" s="126" t="s">
        <v>67</v>
      </c>
      <c r="M145" s="153">
        <v>1</v>
      </c>
      <c r="N145" s="191" t="s">
        <v>2524</v>
      </c>
      <c r="O145" s="194" t="str">
        <f t="shared" si="6"/>
        <v>select response code</v>
      </c>
      <c r="P145" s="195"/>
    </row>
    <row r="146" spans="1:16" ht="25.5" x14ac:dyDescent="0.2">
      <c r="A146" s="129" t="s">
        <v>758</v>
      </c>
      <c r="B146" s="123" t="s">
        <v>759</v>
      </c>
      <c r="C146" s="124" t="s">
        <v>630</v>
      </c>
      <c r="D146" s="123" t="s">
        <v>67</v>
      </c>
      <c r="E146" s="123" t="s">
        <v>760</v>
      </c>
      <c r="F146" s="125" t="s">
        <v>761</v>
      </c>
      <c r="G146" s="74">
        <v>1</v>
      </c>
      <c r="H146" s="75" t="str">
        <f t="shared" si="5"/>
        <v>1-Must Have</v>
      </c>
      <c r="I146" s="124" t="s">
        <v>633</v>
      </c>
      <c r="J146" s="25" t="s">
        <v>95</v>
      </c>
      <c r="K146" s="26" t="s">
        <v>105</v>
      </c>
      <c r="L146" s="126" t="s">
        <v>67</v>
      </c>
      <c r="M146" s="153">
        <v>1</v>
      </c>
      <c r="N146" s="191" t="s">
        <v>2524</v>
      </c>
      <c r="O146" s="194" t="str">
        <f t="shared" si="6"/>
        <v>select response code</v>
      </c>
      <c r="P146" s="195"/>
    </row>
    <row r="147" spans="1:16" ht="25.5" x14ac:dyDescent="0.2">
      <c r="A147" s="129" t="s">
        <v>762</v>
      </c>
      <c r="B147" s="123" t="s">
        <v>763</v>
      </c>
      <c r="C147" s="124" t="s">
        <v>630</v>
      </c>
      <c r="D147" s="123" t="s">
        <v>67</v>
      </c>
      <c r="E147" s="123" t="s">
        <v>764</v>
      </c>
      <c r="F147" s="125" t="s">
        <v>765</v>
      </c>
      <c r="G147" s="74">
        <v>1</v>
      </c>
      <c r="H147" s="75" t="str">
        <f t="shared" si="5"/>
        <v>1-Must Have</v>
      </c>
      <c r="I147" s="124" t="s">
        <v>633</v>
      </c>
      <c r="J147" s="25" t="s">
        <v>95</v>
      </c>
      <c r="K147" s="26" t="s">
        <v>97</v>
      </c>
      <c r="L147" s="126" t="s">
        <v>67</v>
      </c>
      <c r="M147" s="153">
        <v>1</v>
      </c>
      <c r="N147" s="191" t="s">
        <v>2524</v>
      </c>
      <c r="O147" s="194" t="str">
        <f t="shared" si="6"/>
        <v>select response code</v>
      </c>
      <c r="P147" s="195"/>
    </row>
    <row r="148" spans="1:16" ht="38.25" x14ac:dyDescent="0.2">
      <c r="A148" s="129" t="s">
        <v>766</v>
      </c>
      <c r="B148" s="123" t="s">
        <v>767</v>
      </c>
      <c r="C148" s="124" t="s">
        <v>630</v>
      </c>
      <c r="D148" s="123" t="s">
        <v>67</v>
      </c>
      <c r="E148" s="123" t="s">
        <v>768</v>
      </c>
      <c r="F148" s="125" t="s">
        <v>769</v>
      </c>
      <c r="G148" s="74">
        <v>1</v>
      </c>
      <c r="H148" s="75" t="str">
        <f t="shared" si="5"/>
        <v>1-Must Have</v>
      </c>
      <c r="I148" s="124" t="s">
        <v>633</v>
      </c>
      <c r="J148" s="25" t="s">
        <v>95</v>
      </c>
      <c r="K148" s="26" t="s">
        <v>101</v>
      </c>
      <c r="L148" s="126" t="s">
        <v>67</v>
      </c>
      <c r="M148" s="153">
        <v>1</v>
      </c>
      <c r="N148" s="191" t="s">
        <v>2524</v>
      </c>
      <c r="O148" s="194" t="str">
        <f t="shared" si="6"/>
        <v>select response code</v>
      </c>
      <c r="P148" s="195"/>
    </row>
    <row r="149" spans="1:16" ht="25.5" x14ac:dyDescent="0.2">
      <c r="A149" s="129" t="s">
        <v>770</v>
      </c>
      <c r="B149" s="123" t="s">
        <v>771</v>
      </c>
      <c r="C149" s="124" t="s">
        <v>630</v>
      </c>
      <c r="D149" s="123" t="s">
        <v>67</v>
      </c>
      <c r="E149" s="123" t="s">
        <v>772</v>
      </c>
      <c r="F149" s="125" t="s">
        <v>773</v>
      </c>
      <c r="G149" s="74">
        <v>1</v>
      </c>
      <c r="H149" s="75" t="str">
        <f t="shared" si="5"/>
        <v>1-Must Have</v>
      </c>
      <c r="I149" s="124" t="s">
        <v>633</v>
      </c>
      <c r="J149" s="25" t="s">
        <v>8</v>
      </c>
      <c r="K149" s="26" t="s">
        <v>101</v>
      </c>
      <c r="L149" s="126" t="s">
        <v>67</v>
      </c>
      <c r="M149" s="153">
        <v>1</v>
      </c>
      <c r="N149" s="191" t="s">
        <v>2524</v>
      </c>
      <c r="O149" s="194" t="str">
        <f t="shared" si="6"/>
        <v>select response code</v>
      </c>
      <c r="P149" s="195"/>
    </row>
    <row r="150" spans="1:16" ht="25.5" x14ac:dyDescent="0.2">
      <c r="A150" s="129" t="s">
        <v>774</v>
      </c>
      <c r="B150" s="123" t="s">
        <v>775</v>
      </c>
      <c r="C150" s="124" t="s">
        <v>630</v>
      </c>
      <c r="D150" s="123" t="s">
        <v>67</v>
      </c>
      <c r="E150" s="123" t="s">
        <v>776</v>
      </c>
      <c r="F150" s="125" t="s">
        <v>777</v>
      </c>
      <c r="G150" s="74">
        <v>1</v>
      </c>
      <c r="H150" s="75" t="str">
        <f t="shared" si="5"/>
        <v>1-Must Have</v>
      </c>
      <c r="I150" s="124" t="s">
        <v>633</v>
      </c>
      <c r="J150" s="25" t="s">
        <v>8</v>
      </c>
      <c r="K150" s="26" t="s">
        <v>115</v>
      </c>
      <c r="L150" s="126" t="s">
        <v>67</v>
      </c>
      <c r="M150" s="153">
        <v>1</v>
      </c>
      <c r="N150" s="191" t="s">
        <v>2524</v>
      </c>
      <c r="O150" s="194" t="str">
        <f t="shared" si="6"/>
        <v>select response code</v>
      </c>
      <c r="P150" s="195"/>
    </row>
    <row r="151" spans="1:16" ht="25.5" x14ac:dyDescent="0.2">
      <c r="A151" s="129" t="s">
        <v>778</v>
      </c>
      <c r="B151" s="123" t="s">
        <v>779</v>
      </c>
      <c r="C151" s="124" t="s">
        <v>630</v>
      </c>
      <c r="D151" s="123" t="s">
        <v>67</v>
      </c>
      <c r="E151" s="123" t="s">
        <v>780</v>
      </c>
      <c r="F151" s="125" t="s">
        <v>781</v>
      </c>
      <c r="G151" s="74">
        <v>1</v>
      </c>
      <c r="H151" s="75" t="str">
        <f t="shared" si="5"/>
        <v>1-Must Have</v>
      </c>
      <c r="I151" s="124" t="s">
        <v>633</v>
      </c>
      <c r="J151" s="25" t="s">
        <v>95</v>
      </c>
      <c r="K151" s="26" t="s">
        <v>123</v>
      </c>
      <c r="L151" s="126" t="s">
        <v>67</v>
      </c>
      <c r="M151" s="153">
        <v>1</v>
      </c>
      <c r="N151" s="191" t="s">
        <v>2524</v>
      </c>
      <c r="O151" s="194" t="str">
        <f t="shared" si="6"/>
        <v>select response code</v>
      </c>
      <c r="P151" s="195"/>
    </row>
    <row r="152" spans="1:16" ht="25.5" x14ac:dyDescent="0.2">
      <c r="A152" s="129" t="s">
        <v>782</v>
      </c>
      <c r="B152" s="123" t="s">
        <v>783</v>
      </c>
      <c r="C152" s="124" t="s">
        <v>630</v>
      </c>
      <c r="D152" s="123" t="s">
        <v>67</v>
      </c>
      <c r="E152" s="123" t="s">
        <v>784</v>
      </c>
      <c r="F152" s="125" t="s">
        <v>785</v>
      </c>
      <c r="G152" s="74">
        <v>1</v>
      </c>
      <c r="H152" s="75" t="str">
        <f t="shared" si="5"/>
        <v>1-Must Have</v>
      </c>
      <c r="I152" s="124" t="s">
        <v>633</v>
      </c>
      <c r="J152" s="25" t="s">
        <v>8</v>
      </c>
      <c r="K152" s="26" t="s">
        <v>113</v>
      </c>
      <c r="L152" s="126" t="s">
        <v>67</v>
      </c>
      <c r="M152" s="153">
        <v>1</v>
      </c>
      <c r="N152" s="191" t="s">
        <v>2524</v>
      </c>
      <c r="O152" s="194" t="str">
        <f t="shared" si="6"/>
        <v>select response code</v>
      </c>
      <c r="P152" s="195"/>
    </row>
    <row r="153" spans="1:16" ht="25.5" x14ac:dyDescent="0.2">
      <c r="A153" s="129" t="s">
        <v>786</v>
      </c>
      <c r="B153" s="123" t="s">
        <v>787</v>
      </c>
      <c r="C153" s="124" t="s">
        <v>630</v>
      </c>
      <c r="D153" s="123" t="s">
        <v>67</v>
      </c>
      <c r="E153" s="123" t="s">
        <v>788</v>
      </c>
      <c r="F153" s="125" t="s">
        <v>789</v>
      </c>
      <c r="G153" s="74">
        <v>1</v>
      </c>
      <c r="H153" s="75" t="str">
        <f t="shared" si="5"/>
        <v>1-Must Have</v>
      </c>
      <c r="I153" s="124" t="s">
        <v>633</v>
      </c>
      <c r="J153" s="25" t="s">
        <v>95</v>
      </c>
      <c r="K153" s="26" t="s">
        <v>97</v>
      </c>
      <c r="L153" s="126" t="s">
        <v>67</v>
      </c>
      <c r="M153" s="153">
        <v>1</v>
      </c>
      <c r="N153" s="191" t="s">
        <v>2524</v>
      </c>
      <c r="O153" s="194" t="str">
        <f t="shared" si="6"/>
        <v>select response code</v>
      </c>
      <c r="P153" s="195"/>
    </row>
    <row r="154" spans="1:16" ht="25.5" x14ac:dyDescent="0.2">
      <c r="A154" s="129" t="s">
        <v>790</v>
      </c>
      <c r="B154" s="123" t="s">
        <v>791</v>
      </c>
      <c r="C154" s="124" t="s">
        <v>630</v>
      </c>
      <c r="D154" s="123" t="s">
        <v>67</v>
      </c>
      <c r="E154" s="123" t="s">
        <v>792</v>
      </c>
      <c r="F154" s="125" t="s">
        <v>793</v>
      </c>
      <c r="G154" s="74">
        <v>1</v>
      </c>
      <c r="H154" s="75" t="str">
        <f t="shared" si="5"/>
        <v>1-Must Have</v>
      </c>
      <c r="I154" s="25"/>
      <c r="J154" s="25" t="s">
        <v>8</v>
      </c>
      <c r="K154" s="26" t="s">
        <v>103</v>
      </c>
      <c r="L154" s="126" t="s">
        <v>67</v>
      </c>
      <c r="M154" s="153">
        <v>1</v>
      </c>
      <c r="N154" s="191" t="s">
        <v>2524</v>
      </c>
      <c r="O154" s="194" t="str">
        <f t="shared" si="6"/>
        <v>select response code</v>
      </c>
      <c r="P154" s="195"/>
    </row>
    <row r="155" spans="1:16" ht="25.5" x14ac:dyDescent="0.2">
      <c r="A155" s="129" t="s">
        <v>794</v>
      </c>
      <c r="B155" s="123" t="s">
        <v>795</v>
      </c>
      <c r="C155" s="124" t="s">
        <v>630</v>
      </c>
      <c r="D155" s="123" t="s">
        <v>67</v>
      </c>
      <c r="E155" s="123" t="s">
        <v>796</v>
      </c>
      <c r="F155" s="125" t="s">
        <v>797</v>
      </c>
      <c r="G155" s="74">
        <v>1</v>
      </c>
      <c r="H155" s="75" t="str">
        <f t="shared" si="5"/>
        <v>1-Must Have</v>
      </c>
      <c r="I155" s="124" t="s">
        <v>798</v>
      </c>
      <c r="J155" s="25" t="s">
        <v>95</v>
      </c>
      <c r="K155" s="26" t="s">
        <v>97</v>
      </c>
      <c r="L155" s="126" t="s">
        <v>67</v>
      </c>
      <c r="M155" s="153">
        <v>1</v>
      </c>
      <c r="N155" s="191" t="s">
        <v>2524</v>
      </c>
      <c r="O155" s="194" t="str">
        <f t="shared" si="6"/>
        <v>select response code</v>
      </c>
      <c r="P155" s="195"/>
    </row>
    <row r="156" spans="1:16" ht="38.25" x14ac:dyDescent="0.2">
      <c r="A156" s="129" t="s">
        <v>799</v>
      </c>
      <c r="B156" s="123" t="s">
        <v>800</v>
      </c>
      <c r="C156" s="124" t="s">
        <v>630</v>
      </c>
      <c r="D156" s="123" t="s">
        <v>67</v>
      </c>
      <c r="E156" s="123" t="s">
        <v>801</v>
      </c>
      <c r="F156" s="125" t="s">
        <v>802</v>
      </c>
      <c r="G156" s="74">
        <v>1</v>
      </c>
      <c r="H156" s="75" t="str">
        <f t="shared" si="5"/>
        <v>1-Must Have</v>
      </c>
      <c r="I156" s="124" t="s">
        <v>798</v>
      </c>
      <c r="J156" s="25" t="s">
        <v>95</v>
      </c>
      <c r="K156" s="26" t="s">
        <v>97</v>
      </c>
      <c r="L156" s="126" t="s">
        <v>67</v>
      </c>
      <c r="M156" s="153">
        <v>1</v>
      </c>
      <c r="N156" s="191" t="s">
        <v>2524</v>
      </c>
      <c r="O156" s="194" t="str">
        <f t="shared" si="6"/>
        <v>select response code</v>
      </c>
      <c r="P156" s="195"/>
    </row>
    <row r="157" spans="1:16" ht="25.5" x14ac:dyDescent="0.2">
      <c r="A157" s="129" t="s">
        <v>803</v>
      </c>
      <c r="B157" s="123" t="s">
        <v>804</v>
      </c>
      <c r="C157" s="124" t="s">
        <v>630</v>
      </c>
      <c r="D157" s="123" t="s">
        <v>67</v>
      </c>
      <c r="E157" s="123" t="s">
        <v>805</v>
      </c>
      <c r="F157" s="125" t="s">
        <v>806</v>
      </c>
      <c r="G157" s="74">
        <v>1</v>
      </c>
      <c r="H157" s="75" t="str">
        <f t="shared" si="5"/>
        <v>1-Must Have</v>
      </c>
      <c r="I157" s="124" t="s">
        <v>798</v>
      </c>
      <c r="J157" s="25" t="s">
        <v>95</v>
      </c>
      <c r="K157" s="26" t="s">
        <v>105</v>
      </c>
      <c r="L157" s="126" t="s">
        <v>67</v>
      </c>
      <c r="M157" s="153">
        <v>1</v>
      </c>
      <c r="N157" s="191" t="s">
        <v>2524</v>
      </c>
      <c r="O157" s="194" t="str">
        <f t="shared" si="6"/>
        <v>select response code</v>
      </c>
      <c r="P157" s="195"/>
    </row>
    <row r="158" spans="1:16" ht="25.5" x14ac:dyDescent="0.2">
      <c r="A158" s="129" t="s">
        <v>807</v>
      </c>
      <c r="B158" s="123" t="s">
        <v>808</v>
      </c>
      <c r="C158" s="124" t="s">
        <v>630</v>
      </c>
      <c r="D158" s="123" t="s">
        <v>67</v>
      </c>
      <c r="E158" s="123" t="s">
        <v>809</v>
      </c>
      <c r="F158" s="125" t="s">
        <v>810</v>
      </c>
      <c r="G158" s="74">
        <v>1</v>
      </c>
      <c r="H158" s="75" t="str">
        <f t="shared" si="5"/>
        <v>1-Must Have</v>
      </c>
      <c r="I158" s="124" t="s">
        <v>798</v>
      </c>
      <c r="J158" s="25" t="s">
        <v>95</v>
      </c>
      <c r="K158" s="26" t="s">
        <v>97</v>
      </c>
      <c r="L158" s="126" t="s">
        <v>67</v>
      </c>
      <c r="M158" s="153">
        <v>1</v>
      </c>
      <c r="N158" s="191" t="s">
        <v>2524</v>
      </c>
      <c r="O158" s="194" t="str">
        <f t="shared" si="6"/>
        <v>select response code</v>
      </c>
      <c r="P158" s="195"/>
    </row>
    <row r="159" spans="1:16" ht="25.5" x14ac:dyDescent="0.2">
      <c r="A159" s="129" t="s">
        <v>811</v>
      </c>
      <c r="B159" s="123" t="s">
        <v>812</v>
      </c>
      <c r="C159" s="124" t="s">
        <v>630</v>
      </c>
      <c r="D159" s="123" t="s">
        <v>67</v>
      </c>
      <c r="E159" s="123" t="s">
        <v>813</v>
      </c>
      <c r="F159" s="125" t="s">
        <v>814</v>
      </c>
      <c r="G159" s="74">
        <v>1</v>
      </c>
      <c r="H159" s="75" t="str">
        <f t="shared" si="5"/>
        <v>1-Must Have</v>
      </c>
      <c r="I159" s="124" t="s">
        <v>798</v>
      </c>
      <c r="J159" s="25" t="s">
        <v>8</v>
      </c>
      <c r="K159" s="26" t="s">
        <v>97</v>
      </c>
      <c r="L159" s="126" t="s">
        <v>67</v>
      </c>
      <c r="M159" s="153">
        <v>1</v>
      </c>
      <c r="N159" s="191" t="s">
        <v>2524</v>
      </c>
      <c r="O159" s="194" t="str">
        <f t="shared" si="6"/>
        <v>select response code</v>
      </c>
      <c r="P159" s="195"/>
    </row>
    <row r="160" spans="1:16" ht="25.5" x14ac:dyDescent="0.2">
      <c r="A160" s="129" t="s">
        <v>815</v>
      </c>
      <c r="B160" s="123" t="s">
        <v>816</v>
      </c>
      <c r="C160" s="124" t="s">
        <v>630</v>
      </c>
      <c r="D160" s="123" t="s">
        <v>67</v>
      </c>
      <c r="E160" s="123" t="s">
        <v>817</v>
      </c>
      <c r="F160" s="125" t="s">
        <v>818</v>
      </c>
      <c r="G160" s="74">
        <v>1</v>
      </c>
      <c r="H160" s="75" t="str">
        <f t="shared" si="5"/>
        <v>1-Must Have</v>
      </c>
      <c r="I160" s="124" t="s">
        <v>798</v>
      </c>
      <c r="J160" s="25" t="s">
        <v>95</v>
      </c>
      <c r="K160" s="26" t="s">
        <v>105</v>
      </c>
      <c r="L160" s="126" t="s">
        <v>67</v>
      </c>
      <c r="M160" s="153">
        <v>1</v>
      </c>
      <c r="N160" s="191" t="s">
        <v>2524</v>
      </c>
      <c r="O160" s="194" t="str">
        <f t="shared" si="6"/>
        <v>select response code</v>
      </c>
      <c r="P160" s="195"/>
    </row>
    <row r="161" spans="1:16" ht="38.25" x14ac:dyDescent="0.2">
      <c r="A161" s="129" t="s">
        <v>819</v>
      </c>
      <c r="B161" s="123" t="s">
        <v>820</v>
      </c>
      <c r="C161" s="124" t="s">
        <v>630</v>
      </c>
      <c r="D161" s="123" t="s">
        <v>67</v>
      </c>
      <c r="E161" s="123" t="s">
        <v>821</v>
      </c>
      <c r="F161" s="125" t="s">
        <v>822</v>
      </c>
      <c r="G161" s="74">
        <v>1</v>
      </c>
      <c r="H161" s="75" t="str">
        <f t="shared" si="5"/>
        <v>1-Must Have</v>
      </c>
      <c r="I161" s="124" t="s">
        <v>798</v>
      </c>
      <c r="J161" s="25" t="s">
        <v>8</v>
      </c>
      <c r="K161" s="26" t="s">
        <v>123</v>
      </c>
      <c r="L161" s="126" t="s">
        <v>67</v>
      </c>
      <c r="M161" s="153">
        <v>1</v>
      </c>
      <c r="N161" s="191" t="s">
        <v>2524</v>
      </c>
      <c r="O161" s="194" t="str">
        <f t="shared" si="6"/>
        <v>select response code</v>
      </c>
      <c r="P161" s="195"/>
    </row>
    <row r="162" spans="1:16" ht="38.25" x14ac:dyDescent="0.2">
      <c r="A162" s="129" t="s">
        <v>823</v>
      </c>
      <c r="B162" s="123" t="s">
        <v>824</v>
      </c>
      <c r="C162" s="124" t="s">
        <v>630</v>
      </c>
      <c r="D162" s="123" t="s">
        <v>67</v>
      </c>
      <c r="E162" s="123" t="s">
        <v>825</v>
      </c>
      <c r="F162" s="125" t="s">
        <v>826</v>
      </c>
      <c r="G162" s="74">
        <v>1</v>
      </c>
      <c r="H162" s="75" t="str">
        <f t="shared" si="5"/>
        <v>1-Must Have</v>
      </c>
      <c r="I162" s="124" t="s">
        <v>827</v>
      </c>
      <c r="J162" s="25" t="s">
        <v>8</v>
      </c>
      <c r="K162" s="26" t="s">
        <v>97</v>
      </c>
      <c r="L162" s="126" t="s">
        <v>67</v>
      </c>
      <c r="M162" s="153">
        <v>1</v>
      </c>
      <c r="N162" s="191" t="s">
        <v>2524</v>
      </c>
      <c r="O162" s="194" t="str">
        <f t="shared" si="6"/>
        <v>select response code</v>
      </c>
      <c r="P162" s="195"/>
    </row>
    <row r="163" spans="1:16" ht="38.25" x14ac:dyDescent="0.2">
      <c r="A163" s="129" t="s">
        <v>828</v>
      </c>
      <c r="B163" s="123" t="s">
        <v>829</v>
      </c>
      <c r="C163" s="124" t="s">
        <v>630</v>
      </c>
      <c r="D163" s="123" t="s">
        <v>67</v>
      </c>
      <c r="E163" s="123" t="s">
        <v>830</v>
      </c>
      <c r="F163" s="125" t="s">
        <v>831</v>
      </c>
      <c r="G163" s="74">
        <v>1</v>
      </c>
      <c r="H163" s="75" t="str">
        <f t="shared" si="5"/>
        <v>1-Must Have</v>
      </c>
      <c r="I163" s="124" t="s">
        <v>827</v>
      </c>
      <c r="J163" s="25" t="s">
        <v>8</v>
      </c>
      <c r="K163" s="26" t="s">
        <v>101</v>
      </c>
      <c r="L163" s="126" t="s">
        <v>67</v>
      </c>
      <c r="M163" s="153">
        <v>1</v>
      </c>
      <c r="N163" s="191" t="s">
        <v>2524</v>
      </c>
      <c r="O163" s="194" t="str">
        <f t="shared" si="6"/>
        <v>select response code</v>
      </c>
      <c r="P163" s="195"/>
    </row>
    <row r="164" spans="1:16" ht="25.5" x14ac:dyDescent="0.2">
      <c r="A164" s="129" t="s">
        <v>832</v>
      </c>
      <c r="B164" s="123" t="s">
        <v>833</v>
      </c>
      <c r="C164" s="124" t="s">
        <v>630</v>
      </c>
      <c r="D164" s="123" t="s">
        <v>67</v>
      </c>
      <c r="E164" s="123" t="s">
        <v>834</v>
      </c>
      <c r="F164" s="125" t="s">
        <v>835</v>
      </c>
      <c r="G164" s="74">
        <v>1</v>
      </c>
      <c r="H164" s="75" t="str">
        <f t="shared" si="5"/>
        <v>1-Must Have</v>
      </c>
      <c r="I164" s="124" t="s">
        <v>827</v>
      </c>
      <c r="J164" s="25" t="s">
        <v>8</v>
      </c>
      <c r="K164" s="26" t="s">
        <v>97</v>
      </c>
      <c r="L164" s="126" t="s">
        <v>67</v>
      </c>
      <c r="M164" s="153">
        <v>1</v>
      </c>
      <c r="N164" s="191" t="s">
        <v>2524</v>
      </c>
      <c r="O164" s="194" t="str">
        <f t="shared" si="6"/>
        <v>select response code</v>
      </c>
      <c r="P164" s="195"/>
    </row>
    <row r="165" spans="1:16" ht="38.25" x14ac:dyDescent="0.2">
      <c r="A165" s="129" t="s">
        <v>836</v>
      </c>
      <c r="B165" s="123" t="s">
        <v>837</v>
      </c>
      <c r="C165" s="124" t="s">
        <v>630</v>
      </c>
      <c r="D165" s="123" t="s">
        <v>67</v>
      </c>
      <c r="E165" s="123" t="s">
        <v>838</v>
      </c>
      <c r="F165" s="125" t="s">
        <v>839</v>
      </c>
      <c r="G165" s="74">
        <v>1</v>
      </c>
      <c r="H165" s="75" t="str">
        <f t="shared" si="5"/>
        <v>1-Must Have</v>
      </c>
      <c r="I165" s="124" t="s">
        <v>827</v>
      </c>
      <c r="J165" s="25" t="s">
        <v>8</v>
      </c>
      <c r="K165" s="26" t="s">
        <v>97</v>
      </c>
      <c r="L165" s="126" t="s">
        <v>67</v>
      </c>
      <c r="M165" s="153">
        <v>1</v>
      </c>
      <c r="N165" s="191" t="s">
        <v>2524</v>
      </c>
      <c r="O165" s="194" t="str">
        <f t="shared" si="6"/>
        <v>select response code</v>
      </c>
      <c r="P165" s="195"/>
    </row>
    <row r="166" spans="1:16" ht="25.5" x14ac:dyDescent="0.2">
      <c r="A166" s="129" t="s">
        <v>840</v>
      </c>
      <c r="B166" s="123" t="s">
        <v>841</v>
      </c>
      <c r="C166" s="124" t="s">
        <v>630</v>
      </c>
      <c r="D166" s="123" t="s">
        <v>67</v>
      </c>
      <c r="E166" s="123" t="s">
        <v>842</v>
      </c>
      <c r="F166" s="125" t="s">
        <v>843</v>
      </c>
      <c r="G166" s="74">
        <v>1</v>
      </c>
      <c r="H166" s="75" t="str">
        <f t="shared" si="5"/>
        <v>1-Must Have</v>
      </c>
      <c r="I166" s="124" t="s">
        <v>827</v>
      </c>
      <c r="J166" s="25" t="s">
        <v>8</v>
      </c>
      <c r="K166" s="26" t="s">
        <v>121</v>
      </c>
      <c r="L166" s="126" t="s">
        <v>67</v>
      </c>
      <c r="M166" s="153">
        <v>1</v>
      </c>
      <c r="N166" s="191" t="s">
        <v>2524</v>
      </c>
      <c r="O166" s="194" t="str">
        <f t="shared" si="6"/>
        <v>select response code</v>
      </c>
      <c r="P166" s="195"/>
    </row>
    <row r="167" spans="1:16" ht="25.5" x14ac:dyDescent="0.2">
      <c r="A167" s="129" t="s">
        <v>844</v>
      </c>
      <c r="B167" s="123" t="s">
        <v>845</v>
      </c>
      <c r="C167" s="124" t="s">
        <v>630</v>
      </c>
      <c r="D167" s="123" t="s">
        <v>67</v>
      </c>
      <c r="E167" s="123" t="s">
        <v>846</v>
      </c>
      <c r="F167" s="125" t="s">
        <v>847</v>
      </c>
      <c r="G167" s="74">
        <v>1</v>
      </c>
      <c r="H167" s="75" t="str">
        <f t="shared" si="5"/>
        <v>1-Must Have</v>
      </c>
      <c r="I167" s="124" t="s">
        <v>827</v>
      </c>
      <c r="J167" s="25" t="s">
        <v>8</v>
      </c>
      <c r="K167" s="26" t="s">
        <v>105</v>
      </c>
      <c r="L167" s="126" t="s">
        <v>67</v>
      </c>
      <c r="M167" s="153">
        <v>1</v>
      </c>
      <c r="N167" s="191" t="s">
        <v>2524</v>
      </c>
      <c r="O167" s="194" t="str">
        <f t="shared" si="6"/>
        <v>select response code</v>
      </c>
      <c r="P167" s="195"/>
    </row>
    <row r="168" spans="1:16" ht="51" x14ac:dyDescent="0.2">
      <c r="A168" s="129" t="s">
        <v>848</v>
      </c>
      <c r="B168" s="123" t="s">
        <v>849</v>
      </c>
      <c r="C168" s="124" t="s">
        <v>630</v>
      </c>
      <c r="D168" s="123" t="s">
        <v>67</v>
      </c>
      <c r="E168" s="123" t="s">
        <v>850</v>
      </c>
      <c r="F168" s="125" t="s">
        <v>851</v>
      </c>
      <c r="G168" s="74">
        <v>1</v>
      </c>
      <c r="H168" s="75" t="str">
        <f t="shared" si="5"/>
        <v>1-Must Have</v>
      </c>
      <c r="I168" s="124" t="s">
        <v>827</v>
      </c>
      <c r="J168" s="25" t="s">
        <v>95</v>
      </c>
      <c r="K168" s="26" t="s">
        <v>103</v>
      </c>
      <c r="L168" s="126" t="s">
        <v>67</v>
      </c>
      <c r="M168" s="153">
        <v>1</v>
      </c>
      <c r="N168" s="191" t="s">
        <v>2524</v>
      </c>
      <c r="O168" s="194" t="str">
        <f t="shared" si="6"/>
        <v>select response code</v>
      </c>
      <c r="P168" s="195"/>
    </row>
    <row r="169" spans="1:16" ht="38.25" x14ac:dyDescent="0.2">
      <c r="A169" s="129" t="s">
        <v>852</v>
      </c>
      <c r="B169" s="123" t="s">
        <v>853</v>
      </c>
      <c r="C169" s="124" t="s">
        <v>854</v>
      </c>
      <c r="D169" s="123" t="s">
        <v>82</v>
      </c>
      <c r="E169" s="123" t="s">
        <v>855</v>
      </c>
      <c r="F169" s="125" t="s">
        <v>856</v>
      </c>
      <c r="G169" s="74">
        <v>1</v>
      </c>
      <c r="H169" s="75" t="str">
        <f t="shared" si="5"/>
        <v>1-Must Have</v>
      </c>
      <c r="I169" s="25"/>
      <c r="J169" s="25" t="s">
        <v>8</v>
      </c>
      <c r="K169" s="26" t="s">
        <v>97</v>
      </c>
      <c r="L169" s="126" t="s">
        <v>80</v>
      </c>
      <c r="M169" s="153">
        <v>1</v>
      </c>
      <c r="N169" s="191" t="s">
        <v>2524</v>
      </c>
      <c r="O169" s="194" t="str">
        <f t="shared" si="6"/>
        <v>select response code</v>
      </c>
      <c r="P169" s="195"/>
    </row>
    <row r="170" spans="1:16" ht="51" x14ac:dyDescent="0.2">
      <c r="A170" s="129" t="s">
        <v>857</v>
      </c>
      <c r="B170" s="123" t="s">
        <v>858</v>
      </c>
      <c r="C170" s="124" t="s">
        <v>854</v>
      </c>
      <c r="D170" s="123" t="s">
        <v>82</v>
      </c>
      <c r="E170" s="123" t="s">
        <v>859</v>
      </c>
      <c r="F170" s="125" t="s">
        <v>860</v>
      </c>
      <c r="G170" s="74">
        <v>1</v>
      </c>
      <c r="H170" s="75" t="str">
        <f t="shared" si="5"/>
        <v>1-Must Have</v>
      </c>
      <c r="I170" s="25"/>
      <c r="J170" s="25" t="s">
        <v>8</v>
      </c>
      <c r="K170" s="26" t="s">
        <v>123</v>
      </c>
      <c r="L170" s="126" t="s">
        <v>80</v>
      </c>
      <c r="M170" s="153">
        <v>1</v>
      </c>
      <c r="N170" s="191" t="s">
        <v>2524</v>
      </c>
      <c r="O170" s="194" t="str">
        <f t="shared" si="6"/>
        <v>select response code</v>
      </c>
      <c r="P170" s="195"/>
    </row>
    <row r="171" spans="1:16" ht="25.5" x14ac:dyDescent="0.2">
      <c r="A171" s="129" t="s">
        <v>861</v>
      </c>
      <c r="B171" s="123" t="s">
        <v>862</v>
      </c>
      <c r="C171" s="124" t="s">
        <v>854</v>
      </c>
      <c r="D171" s="123" t="s">
        <v>82</v>
      </c>
      <c r="E171" s="123" t="s">
        <v>863</v>
      </c>
      <c r="F171" s="125" t="s">
        <v>864</v>
      </c>
      <c r="G171" s="74">
        <v>1</v>
      </c>
      <c r="H171" s="75" t="str">
        <f t="shared" si="5"/>
        <v>1-Must Have</v>
      </c>
      <c r="I171" s="25"/>
      <c r="J171" s="25" t="s">
        <v>8</v>
      </c>
      <c r="K171" s="26" t="s">
        <v>123</v>
      </c>
      <c r="L171" s="126" t="s">
        <v>80</v>
      </c>
      <c r="M171" s="153">
        <v>1</v>
      </c>
      <c r="N171" s="191" t="s">
        <v>2524</v>
      </c>
      <c r="O171" s="194" t="str">
        <f t="shared" si="6"/>
        <v>select response code</v>
      </c>
      <c r="P171" s="195"/>
    </row>
    <row r="172" spans="1:16" ht="25.5" x14ac:dyDescent="0.2">
      <c r="A172" s="129" t="s">
        <v>865</v>
      </c>
      <c r="B172" s="123" t="s">
        <v>866</v>
      </c>
      <c r="C172" s="124" t="s">
        <v>854</v>
      </c>
      <c r="D172" s="123" t="s">
        <v>82</v>
      </c>
      <c r="E172" s="123" t="s">
        <v>867</v>
      </c>
      <c r="F172" s="125" t="s">
        <v>868</v>
      </c>
      <c r="G172" s="74">
        <v>1</v>
      </c>
      <c r="H172" s="75" t="str">
        <f t="shared" si="5"/>
        <v>1-Must Have</v>
      </c>
      <c r="I172" s="25"/>
      <c r="J172" s="25" t="s">
        <v>8</v>
      </c>
      <c r="K172" s="26" t="s">
        <v>123</v>
      </c>
      <c r="L172" s="126" t="s">
        <v>80</v>
      </c>
      <c r="M172" s="153">
        <v>1</v>
      </c>
      <c r="N172" s="191" t="s">
        <v>2524</v>
      </c>
      <c r="O172" s="194" t="str">
        <f t="shared" si="6"/>
        <v>select response code</v>
      </c>
      <c r="P172" s="195"/>
    </row>
    <row r="173" spans="1:16" ht="25.5" x14ac:dyDescent="0.2">
      <c r="A173" s="129" t="s">
        <v>869</v>
      </c>
      <c r="B173" s="123" t="s">
        <v>870</v>
      </c>
      <c r="C173" s="124" t="s">
        <v>854</v>
      </c>
      <c r="D173" s="123" t="s">
        <v>82</v>
      </c>
      <c r="E173" s="123" t="s">
        <v>871</v>
      </c>
      <c r="F173" s="125" t="s">
        <v>872</v>
      </c>
      <c r="G173" s="74">
        <v>1</v>
      </c>
      <c r="H173" s="75" t="str">
        <f t="shared" si="5"/>
        <v>1-Must Have</v>
      </c>
      <c r="I173" s="25"/>
      <c r="J173" s="25" t="s">
        <v>8</v>
      </c>
      <c r="K173" s="26" t="s">
        <v>117</v>
      </c>
      <c r="L173" s="126" t="s">
        <v>80</v>
      </c>
      <c r="M173" s="153">
        <v>1</v>
      </c>
      <c r="N173" s="191" t="s">
        <v>2524</v>
      </c>
      <c r="O173" s="194" t="str">
        <f t="shared" si="6"/>
        <v>select response code</v>
      </c>
      <c r="P173" s="195"/>
    </row>
    <row r="174" spans="1:16" ht="25.5" x14ac:dyDescent="0.2">
      <c r="A174" s="129" t="s">
        <v>873</v>
      </c>
      <c r="B174" s="123" t="s">
        <v>874</v>
      </c>
      <c r="C174" s="124" t="s">
        <v>854</v>
      </c>
      <c r="D174" s="123" t="s">
        <v>82</v>
      </c>
      <c r="E174" s="123" t="s">
        <v>875</v>
      </c>
      <c r="F174" s="125" t="s">
        <v>876</v>
      </c>
      <c r="G174" s="74">
        <v>1</v>
      </c>
      <c r="H174" s="75" t="str">
        <f t="shared" si="5"/>
        <v>1-Must Have</v>
      </c>
      <c r="I174" s="25"/>
      <c r="J174" s="25" t="s">
        <v>8</v>
      </c>
      <c r="K174" s="26" t="s">
        <v>123</v>
      </c>
      <c r="L174" s="126" t="s">
        <v>80</v>
      </c>
      <c r="M174" s="153">
        <v>1</v>
      </c>
      <c r="N174" s="191" t="s">
        <v>2524</v>
      </c>
      <c r="O174" s="194" t="str">
        <f t="shared" si="6"/>
        <v>select response code</v>
      </c>
      <c r="P174" s="195"/>
    </row>
    <row r="175" spans="1:16" ht="25.5" x14ac:dyDescent="0.2">
      <c r="A175" s="129" t="s">
        <v>877</v>
      </c>
      <c r="B175" s="123" t="s">
        <v>878</v>
      </c>
      <c r="C175" s="124" t="s">
        <v>854</v>
      </c>
      <c r="D175" s="123" t="s">
        <v>82</v>
      </c>
      <c r="E175" s="123" t="s">
        <v>879</v>
      </c>
      <c r="F175" s="125" t="s">
        <v>880</v>
      </c>
      <c r="G175" s="74">
        <v>1</v>
      </c>
      <c r="H175" s="75" t="str">
        <f t="shared" si="5"/>
        <v>1-Must Have</v>
      </c>
      <c r="I175" s="25"/>
      <c r="J175" s="25" t="s">
        <v>8</v>
      </c>
      <c r="K175" s="26" t="s">
        <v>123</v>
      </c>
      <c r="L175" s="126" t="s">
        <v>80</v>
      </c>
      <c r="M175" s="153">
        <v>1</v>
      </c>
      <c r="N175" s="191" t="s">
        <v>2524</v>
      </c>
      <c r="O175" s="194" t="str">
        <f t="shared" si="6"/>
        <v>select response code</v>
      </c>
      <c r="P175" s="195"/>
    </row>
    <row r="176" spans="1:16" ht="25.5" x14ac:dyDescent="0.2">
      <c r="A176" s="129" t="s">
        <v>881</v>
      </c>
      <c r="B176" s="123" t="s">
        <v>882</v>
      </c>
      <c r="C176" s="124" t="s">
        <v>854</v>
      </c>
      <c r="D176" s="123" t="s">
        <v>82</v>
      </c>
      <c r="E176" s="123" t="s">
        <v>883</v>
      </c>
      <c r="F176" s="125" t="s">
        <v>884</v>
      </c>
      <c r="G176" s="74">
        <v>1</v>
      </c>
      <c r="H176" s="75" t="str">
        <f t="shared" si="5"/>
        <v>1-Must Have</v>
      </c>
      <c r="I176" s="25"/>
      <c r="J176" s="25" t="s">
        <v>8</v>
      </c>
      <c r="K176" s="26" t="s">
        <v>117</v>
      </c>
      <c r="L176" s="126" t="s">
        <v>80</v>
      </c>
      <c r="M176" s="153">
        <v>1</v>
      </c>
      <c r="N176" s="191" t="s">
        <v>2524</v>
      </c>
      <c r="O176" s="194" t="str">
        <f t="shared" si="6"/>
        <v>select response code</v>
      </c>
      <c r="P176" s="195"/>
    </row>
    <row r="177" spans="1:16" ht="38.25" x14ac:dyDescent="0.2">
      <c r="A177" s="129" t="s">
        <v>885</v>
      </c>
      <c r="B177" s="123" t="s">
        <v>886</v>
      </c>
      <c r="C177" s="124" t="s">
        <v>887</v>
      </c>
      <c r="D177" s="123" t="s">
        <v>79</v>
      </c>
      <c r="E177" s="123" t="s">
        <v>888</v>
      </c>
      <c r="F177" s="125" t="s">
        <v>889</v>
      </c>
      <c r="G177" s="74">
        <v>1</v>
      </c>
      <c r="H177" s="75" t="str">
        <f t="shared" si="5"/>
        <v>1-Must Have</v>
      </c>
      <c r="I177" s="25"/>
      <c r="J177" s="25" t="s">
        <v>8</v>
      </c>
      <c r="K177" s="26" t="s">
        <v>117</v>
      </c>
      <c r="L177" s="126" t="s">
        <v>80</v>
      </c>
      <c r="M177" s="153">
        <v>1</v>
      </c>
      <c r="N177" s="191" t="s">
        <v>2524</v>
      </c>
      <c r="O177" s="194" t="str">
        <f t="shared" si="6"/>
        <v>select response code</v>
      </c>
      <c r="P177" s="195"/>
    </row>
    <row r="178" spans="1:16" ht="63.75" x14ac:dyDescent="0.2">
      <c r="A178" s="129" t="s">
        <v>890</v>
      </c>
      <c r="B178" s="123" t="s">
        <v>891</v>
      </c>
      <c r="C178" s="124" t="s">
        <v>887</v>
      </c>
      <c r="D178" s="123" t="s">
        <v>79</v>
      </c>
      <c r="E178" s="123" t="s">
        <v>892</v>
      </c>
      <c r="F178" s="125" t="s">
        <v>893</v>
      </c>
      <c r="G178" s="74">
        <v>1</v>
      </c>
      <c r="H178" s="75" t="str">
        <f t="shared" si="5"/>
        <v>1-Must Have</v>
      </c>
      <c r="I178" s="25"/>
      <c r="J178" s="25" t="s">
        <v>95</v>
      </c>
      <c r="K178" s="26" t="s">
        <v>97</v>
      </c>
      <c r="L178" s="126" t="s">
        <v>80</v>
      </c>
      <c r="M178" s="153">
        <v>1</v>
      </c>
      <c r="N178" s="191" t="s">
        <v>2524</v>
      </c>
      <c r="O178" s="194" t="str">
        <f t="shared" si="6"/>
        <v>select response code</v>
      </c>
      <c r="P178" s="195"/>
    </row>
    <row r="179" spans="1:16" ht="38.25" x14ac:dyDescent="0.2">
      <c r="A179" s="129" t="s">
        <v>894</v>
      </c>
      <c r="B179" s="123" t="s">
        <v>895</v>
      </c>
      <c r="C179" s="124" t="s">
        <v>887</v>
      </c>
      <c r="D179" s="123" t="s">
        <v>79</v>
      </c>
      <c r="E179" s="123" t="s">
        <v>896</v>
      </c>
      <c r="F179" s="125" t="s">
        <v>897</v>
      </c>
      <c r="G179" s="74">
        <v>1</v>
      </c>
      <c r="H179" s="75" t="str">
        <f t="shared" si="5"/>
        <v>1-Must Have</v>
      </c>
      <c r="I179" s="25"/>
      <c r="J179" s="25" t="s">
        <v>95</v>
      </c>
      <c r="K179" s="26" t="s">
        <v>101</v>
      </c>
      <c r="L179" s="126" t="s">
        <v>80</v>
      </c>
      <c r="M179" s="153">
        <v>1</v>
      </c>
      <c r="N179" s="191" t="s">
        <v>2524</v>
      </c>
      <c r="O179" s="194" t="str">
        <f t="shared" si="6"/>
        <v>select response code</v>
      </c>
      <c r="P179" s="195"/>
    </row>
    <row r="180" spans="1:16" ht="25.5" x14ac:dyDescent="0.2">
      <c r="A180" s="129" t="s">
        <v>898</v>
      </c>
      <c r="B180" s="123" t="s">
        <v>899</v>
      </c>
      <c r="C180" s="124" t="s">
        <v>887</v>
      </c>
      <c r="D180" s="123" t="s">
        <v>79</v>
      </c>
      <c r="E180" s="123" t="s">
        <v>900</v>
      </c>
      <c r="F180" s="125" t="s">
        <v>901</v>
      </c>
      <c r="G180" s="74">
        <v>1</v>
      </c>
      <c r="H180" s="75" t="str">
        <f t="shared" si="5"/>
        <v>1-Must Have</v>
      </c>
      <c r="I180" s="25"/>
      <c r="J180" s="25" t="s">
        <v>8</v>
      </c>
      <c r="K180" s="26" t="s">
        <v>101</v>
      </c>
      <c r="L180" s="126" t="s">
        <v>80</v>
      </c>
      <c r="M180" s="153">
        <v>1</v>
      </c>
      <c r="N180" s="191" t="s">
        <v>2524</v>
      </c>
      <c r="O180" s="194" t="str">
        <f t="shared" si="6"/>
        <v>select response code</v>
      </c>
      <c r="P180" s="195"/>
    </row>
    <row r="181" spans="1:16" ht="25.5" x14ac:dyDescent="0.2">
      <c r="A181" s="129" t="s">
        <v>902</v>
      </c>
      <c r="B181" s="123" t="s">
        <v>903</v>
      </c>
      <c r="C181" s="124" t="s">
        <v>887</v>
      </c>
      <c r="D181" s="123" t="s">
        <v>79</v>
      </c>
      <c r="E181" s="123" t="s">
        <v>904</v>
      </c>
      <c r="F181" s="125" t="s">
        <v>905</v>
      </c>
      <c r="G181" s="74">
        <v>1</v>
      </c>
      <c r="H181" s="75" t="str">
        <f t="shared" si="5"/>
        <v>1-Must Have</v>
      </c>
      <c r="I181" s="25"/>
      <c r="J181" s="25" t="s">
        <v>95</v>
      </c>
      <c r="K181" s="26" t="s">
        <v>101</v>
      </c>
      <c r="L181" s="126" t="s">
        <v>80</v>
      </c>
      <c r="M181" s="153">
        <v>1</v>
      </c>
      <c r="N181" s="191" t="s">
        <v>2524</v>
      </c>
      <c r="O181" s="194" t="str">
        <f t="shared" si="6"/>
        <v>select response code</v>
      </c>
      <c r="P181" s="195"/>
    </row>
    <row r="182" spans="1:16" ht="25.5" x14ac:dyDescent="0.2">
      <c r="A182" s="129" t="s">
        <v>906</v>
      </c>
      <c r="B182" s="123" t="s">
        <v>907</v>
      </c>
      <c r="C182" s="124" t="s">
        <v>887</v>
      </c>
      <c r="D182" s="123" t="s">
        <v>79</v>
      </c>
      <c r="E182" s="123" t="s">
        <v>908</v>
      </c>
      <c r="F182" s="125" t="s">
        <v>909</v>
      </c>
      <c r="G182" s="74">
        <v>1</v>
      </c>
      <c r="H182" s="75" t="str">
        <f t="shared" si="5"/>
        <v>1-Must Have</v>
      </c>
      <c r="I182" s="25"/>
      <c r="J182" s="25" t="s">
        <v>8</v>
      </c>
      <c r="K182" s="26" t="s">
        <v>123</v>
      </c>
      <c r="L182" s="126" t="s">
        <v>80</v>
      </c>
      <c r="M182" s="153">
        <v>1</v>
      </c>
      <c r="N182" s="191" t="s">
        <v>2524</v>
      </c>
      <c r="O182" s="194" t="str">
        <f t="shared" si="6"/>
        <v>select response code</v>
      </c>
      <c r="P182" s="195"/>
    </row>
    <row r="183" spans="1:16" ht="25.5" x14ac:dyDescent="0.2">
      <c r="A183" s="129" t="s">
        <v>910</v>
      </c>
      <c r="B183" s="123" t="s">
        <v>911</v>
      </c>
      <c r="C183" s="124" t="s">
        <v>887</v>
      </c>
      <c r="D183" s="123" t="s">
        <v>79</v>
      </c>
      <c r="E183" s="123" t="s">
        <v>912</v>
      </c>
      <c r="F183" s="125" t="s">
        <v>913</v>
      </c>
      <c r="G183" s="74">
        <v>1</v>
      </c>
      <c r="H183" s="75" t="str">
        <f t="shared" si="5"/>
        <v>1-Must Have</v>
      </c>
      <c r="I183" s="25"/>
      <c r="J183" s="25" t="s">
        <v>8</v>
      </c>
      <c r="K183" s="26" t="s">
        <v>97</v>
      </c>
      <c r="L183" s="126" t="s">
        <v>80</v>
      </c>
      <c r="M183" s="153">
        <v>1</v>
      </c>
      <c r="N183" s="191" t="s">
        <v>2524</v>
      </c>
      <c r="O183" s="194" t="str">
        <f t="shared" si="6"/>
        <v>select response code</v>
      </c>
      <c r="P183" s="195"/>
    </row>
    <row r="184" spans="1:16" ht="102" x14ac:dyDescent="0.2">
      <c r="A184" s="129" t="s">
        <v>914</v>
      </c>
      <c r="B184" s="123" t="s">
        <v>915</v>
      </c>
      <c r="C184" s="124" t="s">
        <v>887</v>
      </c>
      <c r="D184" s="123" t="s">
        <v>79</v>
      </c>
      <c r="E184" s="123" t="s">
        <v>916</v>
      </c>
      <c r="F184" s="125" t="s">
        <v>917</v>
      </c>
      <c r="G184" s="74">
        <v>1</v>
      </c>
      <c r="H184" s="75" t="str">
        <f t="shared" si="5"/>
        <v>1-Must Have</v>
      </c>
      <c r="I184" s="25"/>
      <c r="J184" s="25" t="s">
        <v>95</v>
      </c>
      <c r="K184" s="26" t="s">
        <v>113</v>
      </c>
      <c r="L184" s="126" t="s">
        <v>80</v>
      </c>
      <c r="M184" s="153">
        <v>1</v>
      </c>
      <c r="N184" s="191" t="s">
        <v>2524</v>
      </c>
      <c r="O184" s="194" t="str">
        <f t="shared" si="6"/>
        <v>select response code</v>
      </c>
      <c r="P184" s="195"/>
    </row>
    <row r="185" spans="1:16" ht="25.5" x14ac:dyDescent="0.2">
      <c r="A185" s="129" t="s">
        <v>918</v>
      </c>
      <c r="B185" s="123" t="s">
        <v>919</v>
      </c>
      <c r="C185" s="124" t="s">
        <v>887</v>
      </c>
      <c r="D185" s="123" t="s">
        <v>79</v>
      </c>
      <c r="E185" s="123" t="s">
        <v>920</v>
      </c>
      <c r="F185" s="125" t="s">
        <v>921</v>
      </c>
      <c r="G185" s="74">
        <v>1</v>
      </c>
      <c r="H185" s="75" t="str">
        <f t="shared" si="5"/>
        <v>1-Must Have</v>
      </c>
      <c r="I185" s="25"/>
      <c r="J185" s="25" t="s">
        <v>8</v>
      </c>
      <c r="K185" s="26" t="s">
        <v>101</v>
      </c>
      <c r="L185" s="126" t="s">
        <v>80</v>
      </c>
      <c r="M185" s="153">
        <v>1</v>
      </c>
      <c r="N185" s="191" t="s">
        <v>2524</v>
      </c>
      <c r="O185" s="194" t="str">
        <f t="shared" si="6"/>
        <v>select response code</v>
      </c>
      <c r="P185" s="195"/>
    </row>
    <row r="186" spans="1:16" ht="127.5" x14ac:dyDescent="0.2">
      <c r="A186" s="129" t="s">
        <v>922</v>
      </c>
      <c r="B186" s="123" t="s">
        <v>923</v>
      </c>
      <c r="C186" s="124" t="s">
        <v>887</v>
      </c>
      <c r="D186" s="123" t="s">
        <v>79</v>
      </c>
      <c r="E186" s="123" t="s">
        <v>924</v>
      </c>
      <c r="F186" s="125" t="s">
        <v>925</v>
      </c>
      <c r="G186" s="74">
        <v>1</v>
      </c>
      <c r="H186" s="75" t="str">
        <f t="shared" si="5"/>
        <v>1-Must Have</v>
      </c>
      <c r="I186" s="25"/>
      <c r="J186" s="25" t="s">
        <v>8</v>
      </c>
      <c r="K186" s="26" t="s">
        <v>101</v>
      </c>
      <c r="L186" s="126" t="s">
        <v>80</v>
      </c>
      <c r="M186" s="153">
        <v>1</v>
      </c>
      <c r="N186" s="191" t="s">
        <v>2524</v>
      </c>
      <c r="O186" s="194" t="str">
        <f t="shared" si="6"/>
        <v>select response code</v>
      </c>
      <c r="P186" s="195"/>
    </row>
    <row r="187" spans="1:16" ht="38.25" x14ac:dyDescent="0.2">
      <c r="A187" s="129" t="s">
        <v>926</v>
      </c>
      <c r="B187" s="123" t="s">
        <v>927</v>
      </c>
      <c r="C187" s="124" t="s">
        <v>887</v>
      </c>
      <c r="D187" s="123" t="s">
        <v>79</v>
      </c>
      <c r="E187" s="123" t="s">
        <v>928</v>
      </c>
      <c r="F187" s="125" t="s">
        <v>929</v>
      </c>
      <c r="G187" s="74">
        <v>1</v>
      </c>
      <c r="H187" s="75" t="str">
        <f t="shared" si="5"/>
        <v>1-Must Have</v>
      </c>
      <c r="I187" s="25"/>
      <c r="J187" s="25" t="s">
        <v>8</v>
      </c>
      <c r="K187" s="26" t="s">
        <v>97</v>
      </c>
      <c r="L187" s="126" t="s">
        <v>80</v>
      </c>
      <c r="M187" s="153">
        <v>1</v>
      </c>
      <c r="N187" s="191" t="s">
        <v>2524</v>
      </c>
      <c r="O187" s="194" t="str">
        <f t="shared" si="6"/>
        <v>select response code</v>
      </c>
      <c r="P187" s="195"/>
    </row>
    <row r="188" spans="1:16" ht="38.25" x14ac:dyDescent="0.2">
      <c r="A188" s="129" t="s">
        <v>930</v>
      </c>
      <c r="B188" s="123" t="s">
        <v>931</v>
      </c>
      <c r="C188" s="124" t="s">
        <v>887</v>
      </c>
      <c r="D188" s="123" t="s">
        <v>79</v>
      </c>
      <c r="E188" s="123" t="s">
        <v>932</v>
      </c>
      <c r="F188" s="125" t="s">
        <v>933</v>
      </c>
      <c r="G188" s="74">
        <v>1</v>
      </c>
      <c r="H188" s="75" t="str">
        <f t="shared" si="5"/>
        <v>1-Must Have</v>
      </c>
      <c r="I188" s="25"/>
      <c r="J188" s="25" t="s">
        <v>8</v>
      </c>
      <c r="K188" s="26" t="s">
        <v>97</v>
      </c>
      <c r="L188" s="126" t="s">
        <v>80</v>
      </c>
      <c r="M188" s="153">
        <v>1</v>
      </c>
      <c r="N188" s="191" t="s">
        <v>2524</v>
      </c>
      <c r="O188" s="194" t="str">
        <f t="shared" si="6"/>
        <v>select response code</v>
      </c>
      <c r="P188" s="195"/>
    </row>
    <row r="189" spans="1:16" ht="25.5" x14ac:dyDescent="0.2">
      <c r="A189" s="129" t="s">
        <v>934</v>
      </c>
      <c r="B189" s="123" t="s">
        <v>935</v>
      </c>
      <c r="C189" s="124" t="s">
        <v>887</v>
      </c>
      <c r="D189" s="123" t="s">
        <v>79</v>
      </c>
      <c r="E189" s="123" t="s">
        <v>936</v>
      </c>
      <c r="F189" s="125" t="s">
        <v>937</v>
      </c>
      <c r="G189" s="74">
        <v>1</v>
      </c>
      <c r="H189" s="75" t="str">
        <f t="shared" si="5"/>
        <v>1-Must Have</v>
      </c>
      <c r="I189" s="25"/>
      <c r="J189" s="25" t="s">
        <v>8</v>
      </c>
      <c r="K189" s="26" t="s">
        <v>123</v>
      </c>
      <c r="L189" s="126" t="s">
        <v>80</v>
      </c>
      <c r="M189" s="153">
        <v>1</v>
      </c>
      <c r="N189" s="191" t="s">
        <v>2524</v>
      </c>
      <c r="O189" s="194" t="str">
        <f t="shared" si="6"/>
        <v>select response code</v>
      </c>
      <c r="P189" s="195"/>
    </row>
    <row r="190" spans="1:16" ht="51" x14ac:dyDescent="0.2">
      <c r="A190" s="129" t="s">
        <v>938</v>
      </c>
      <c r="B190" s="123" t="s">
        <v>939</v>
      </c>
      <c r="C190" s="124" t="s">
        <v>887</v>
      </c>
      <c r="D190" s="123" t="s">
        <v>79</v>
      </c>
      <c r="E190" s="123" t="s">
        <v>940</v>
      </c>
      <c r="F190" s="125" t="s">
        <v>941</v>
      </c>
      <c r="G190" s="76">
        <v>1</v>
      </c>
      <c r="H190" s="75" t="str">
        <f t="shared" si="5"/>
        <v>1-Must Have</v>
      </c>
      <c r="I190" s="25"/>
      <c r="J190" s="25" t="s">
        <v>8</v>
      </c>
      <c r="K190" s="26" t="s">
        <v>123</v>
      </c>
      <c r="L190" s="126" t="s">
        <v>80</v>
      </c>
      <c r="M190" s="153">
        <v>1</v>
      </c>
      <c r="N190" s="191" t="s">
        <v>2524</v>
      </c>
      <c r="O190" s="194" t="str">
        <f t="shared" si="6"/>
        <v>select response code</v>
      </c>
      <c r="P190" s="195"/>
    </row>
    <row r="191" spans="1:16" ht="25.5" x14ac:dyDescent="0.2">
      <c r="A191" s="129" t="s">
        <v>942</v>
      </c>
      <c r="B191" s="123" t="s">
        <v>943</v>
      </c>
      <c r="C191" s="124" t="s">
        <v>887</v>
      </c>
      <c r="D191" s="123" t="s">
        <v>79</v>
      </c>
      <c r="E191" s="123" t="s">
        <v>944</v>
      </c>
      <c r="F191" s="125" t="s">
        <v>945</v>
      </c>
      <c r="G191" s="76">
        <v>1</v>
      </c>
      <c r="H191" s="75" t="str">
        <f t="shared" si="5"/>
        <v>1-Must Have</v>
      </c>
      <c r="I191" s="25"/>
      <c r="J191" s="25" t="s">
        <v>8</v>
      </c>
      <c r="K191" s="26" t="s">
        <v>119</v>
      </c>
      <c r="L191" s="126" t="s">
        <v>80</v>
      </c>
      <c r="M191" s="153">
        <v>1</v>
      </c>
      <c r="N191" s="191" t="s">
        <v>2524</v>
      </c>
      <c r="O191" s="194" t="str">
        <f t="shared" si="6"/>
        <v>select response code</v>
      </c>
      <c r="P191" s="195"/>
    </row>
    <row r="192" spans="1:16" ht="25.5" x14ac:dyDescent="0.2">
      <c r="A192" s="129" t="s">
        <v>946</v>
      </c>
      <c r="B192" s="123" t="s">
        <v>947</v>
      </c>
      <c r="C192" s="124" t="s">
        <v>887</v>
      </c>
      <c r="D192" s="123" t="s">
        <v>79</v>
      </c>
      <c r="E192" s="123" t="s">
        <v>948</v>
      </c>
      <c r="F192" s="125" t="s">
        <v>949</v>
      </c>
      <c r="G192" s="74">
        <v>1</v>
      </c>
      <c r="H192" s="75" t="str">
        <f t="shared" si="5"/>
        <v>1-Must Have</v>
      </c>
      <c r="I192" s="25"/>
      <c r="J192" s="25" t="s">
        <v>8</v>
      </c>
      <c r="K192" s="26" t="s">
        <v>101</v>
      </c>
      <c r="L192" s="126" t="s">
        <v>80</v>
      </c>
      <c r="M192" s="153">
        <v>1</v>
      </c>
      <c r="N192" s="191" t="s">
        <v>2524</v>
      </c>
      <c r="O192" s="194" t="str">
        <f t="shared" si="6"/>
        <v>select response code</v>
      </c>
      <c r="P192" s="195"/>
    </row>
    <row r="193" spans="1:16" ht="38.25" x14ac:dyDescent="0.2">
      <c r="A193" s="129" t="s">
        <v>950</v>
      </c>
      <c r="B193" s="123" t="s">
        <v>951</v>
      </c>
      <c r="C193" s="124" t="s">
        <v>887</v>
      </c>
      <c r="D193" s="123" t="s">
        <v>79</v>
      </c>
      <c r="E193" s="123" t="s">
        <v>952</v>
      </c>
      <c r="F193" s="125" t="s">
        <v>953</v>
      </c>
      <c r="G193" s="76">
        <v>1</v>
      </c>
      <c r="H193" s="75" t="str">
        <f t="shared" si="5"/>
        <v>1-Must Have</v>
      </c>
      <c r="I193" s="25"/>
      <c r="J193" s="25" t="s">
        <v>95</v>
      </c>
      <c r="K193" s="26" t="s">
        <v>97</v>
      </c>
      <c r="L193" s="126" t="s">
        <v>80</v>
      </c>
      <c r="M193" s="153">
        <v>1</v>
      </c>
      <c r="N193" s="191" t="s">
        <v>2524</v>
      </c>
      <c r="O193" s="194" t="str">
        <f t="shared" si="6"/>
        <v>select response code</v>
      </c>
      <c r="P193" s="195"/>
    </row>
    <row r="194" spans="1:16" ht="25.5" x14ac:dyDescent="0.2">
      <c r="A194" s="129" t="s">
        <v>954</v>
      </c>
      <c r="B194" s="123" t="s">
        <v>955</v>
      </c>
      <c r="C194" s="124" t="s">
        <v>887</v>
      </c>
      <c r="D194" s="123" t="s">
        <v>79</v>
      </c>
      <c r="E194" s="123" t="s">
        <v>956</v>
      </c>
      <c r="F194" s="125" t="s">
        <v>957</v>
      </c>
      <c r="G194" s="76">
        <v>1</v>
      </c>
      <c r="H194" s="75" t="str">
        <f t="shared" ref="H194:H224" si="7">IF(G194 = 1,"1-Must Have",IF(G194 = 2,"2-Prefer",IF(G194 = 3,"3-Minor","Need Priority")))</f>
        <v>1-Must Have</v>
      </c>
      <c r="I194" s="25"/>
      <c r="J194" s="25" t="s">
        <v>95</v>
      </c>
      <c r="K194" s="26" t="s">
        <v>97</v>
      </c>
      <c r="L194" s="126" t="s">
        <v>80</v>
      </c>
      <c r="M194" s="153">
        <v>1</v>
      </c>
      <c r="N194" s="191" t="s">
        <v>2524</v>
      </c>
      <c r="O194" s="194" t="str">
        <f t="shared" si="6"/>
        <v>select response code</v>
      </c>
      <c r="P194" s="195"/>
    </row>
    <row r="195" spans="1:16" ht="25.5" x14ac:dyDescent="0.2">
      <c r="A195" s="129" t="s">
        <v>958</v>
      </c>
      <c r="B195" s="123" t="s">
        <v>959</v>
      </c>
      <c r="C195" s="124" t="s">
        <v>887</v>
      </c>
      <c r="D195" s="123" t="s">
        <v>79</v>
      </c>
      <c r="E195" s="123" t="s">
        <v>960</v>
      </c>
      <c r="F195" s="125" t="s">
        <v>961</v>
      </c>
      <c r="G195" s="76">
        <v>1</v>
      </c>
      <c r="H195" s="75" t="str">
        <f t="shared" si="7"/>
        <v>1-Must Have</v>
      </c>
      <c r="I195" s="25"/>
      <c r="J195" s="25" t="s">
        <v>95</v>
      </c>
      <c r="K195" s="26" t="s">
        <v>123</v>
      </c>
      <c r="L195" s="126" t="s">
        <v>80</v>
      </c>
      <c r="M195" s="153">
        <v>1</v>
      </c>
      <c r="N195" s="191" t="s">
        <v>2524</v>
      </c>
      <c r="O195" s="194" t="str">
        <f t="shared" ref="O195:O258" si="8">IF(N195 = "C","Custom Development",IF(N195 = "F","Fully Provided OOTB",IF(N195 = "M","Configuration Modification",IF(N195 = "NA","Not Available",IF(N195 = "PNV","Provided Next Version",IF(N195 = "P3P","Provided Third Party","select response code"))))))</f>
        <v>select response code</v>
      </c>
      <c r="P195" s="195"/>
    </row>
    <row r="196" spans="1:16" ht="153" x14ac:dyDescent="0.2">
      <c r="A196" s="129" t="s">
        <v>962</v>
      </c>
      <c r="B196" s="123" t="s">
        <v>963</v>
      </c>
      <c r="C196" s="124" t="s">
        <v>964</v>
      </c>
      <c r="D196" s="123" t="s">
        <v>76</v>
      </c>
      <c r="E196" s="123" t="s">
        <v>965</v>
      </c>
      <c r="F196" s="125" t="s">
        <v>966</v>
      </c>
      <c r="G196" s="74">
        <v>1</v>
      </c>
      <c r="H196" s="75" t="str">
        <f t="shared" si="7"/>
        <v>1-Must Have</v>
      </c>
      <c r="I196" s="124" t="s">
        <v>76</v>
      </c>
      <c r="J196" s="25" t="s">
        <v>8</v>
      </c>
      <c r="K196" s="26" t="s">
        <v>115</v>
      </c>
      <c r="L196" s="126" t="s">
        <v>74</v>
      </c>
      <c r="M196" s="153">
        <v>1</v>
      </c>
      <c r="N196" s="191" t="s">
        <v>2524</v>
      </c>
      <c r="O196" s="194" t="str">
        <f t="shared" si="8"/>
        <v>select response code</v>
      </c>
      <c r="P196" s="195"/>
    </row>
    <row r="197" spans="1:16" ht="51" x14ac:dyDescent="0.2">
      <c r="A197" s="129" t="s">
        <v>967</v>
      </c>
      <c r="B197" s="123" t="s">
        <v>968</v>
      </c>
      <c r="C197" s="124" t="s">
        <v>964</v>
      </c>
      <c r="D197" s="123" t="s">
        <v>76</v>
      </c>
      <c r="E197" s="123" t="s">
        <v>969</v>
      </c>
      <c r="F197" s="125" t="s">
        <v>970</v>
      </c>
      <c r="G197" s="74">
        <v>1</v>
      </c>
      <c r="H197" s="75" t="str">
        <f t="shared" si="7"/>
        <v>1-Must Have</v>
      </c>
      <c r="I197" s="124" t="s">
        <v>971</v>
      </c>
      <c r="J197" s="25" t="s">
        <v>95</v>
      </c>
      <c r="K197" s="26" t="s">
        <v>101</v>
      </c>
      <c r="L197" s="126" t="s">
        <v>74</v>
      </c>
      <c r="M197" s="153">
        <v>1</v>
      </c>
      <c r="N197" s="191" t="s">
        <v>2524</v>
      </c>
      <c r="O197" s="194" t="str">
        <f t="shared" si="8"/>
        <v>select response code</v>
      </c>
      <c r="P197" s="195"/>
    </row>
    <row r="198" spans="1:16" ht="38.25" x14ac:dyDescent="0.2">
      <c r="A198" s="129" t="s">
        <v>972</v>
      </c>
      <c r="B198" s="123" t="s">
        <v>973</v>
      </c>
      <c r="C198" s="124" t="s">
        <v>964</v>
      </c>
      <c r="D198" s="123" t="s">
        <v>76</v>
      </c>
      <c r="E198" s="123" t="s">
        <v>974</v>
      </c>
      <c r="F198" s="125" t="s">
        <v>975</v>
      </c>
      <c r="G198" s="74">
        <v>1</v>
      </c>
      <c r="H198" s="75" t="str">
        <f t="shared" si="7"/>
        <v>1-Must Have</v>
      </c>
      <c r="I198" s="124" t="s">
        <v>971</v>
      </c>
      <c r="J198" s="25" t="s">
        <v>8</v>
      </c>
      <c r="K198" s="26" t="s">
        <v>97</v>
      </c>
      <c r="L198" s="126" t="s">
        <v>74</v>
      </c>
      <c r="M198" s="153">
        <v>1</v>
      </c>
      <c r="N198" s="191" t="s">
        <v>2524</v>
      </c>
      <c r="O198" s="194" t="str">
        <f t="shared" si="8"/>
        <v>select response code</v>
      </c>
      <c r="P198" s="195"/>
    </row>
    <row r="199" spans="1:16" ht="51" x14ac:dyDescent="0.2">
      <c r="A199" s="129" t="s">
        <v>976</v>
      </c>
      <c r="B199" s="123" t="s">
        <v>977</v>
      </c>
      <c r="C199" s="124" t="s">
        <v>964</v>
      </c>
      <c r="D199" s="123" t="s">
        <v>76</v>
      </c>
      <c r="E199" s="123" t="s">
        <v>978</v>
      </c>
      <c r="F199" s="125" t="s">
        <v>979</v>
      </c>
      <c r="G199" s="74">
        <v>2</v>
      </c>
      <c r="H199" s="75" t="str">
        <f t="shared" si="7"/>
        <v>2-Prefer</v>
      </c>
      <c r="I199" s="124" t="s">
        <v>971</v>
      </c>
      <c r="J199" s="25" t="s">
        <v>8</v>
      </c>
      <c r="K199" s="26" t="s">
        <v>97</v>
      </c>
      <c r="L199" s="126" t="s">
        <v>74</v>
      </c>
      <c r="M199" s="153">
        <v>1</v>
      </c>
      <c r="N199" s="191" t="s">
        <v>2524</v>
      </c>
      <c r="O199" s="194" t="str">
        <f t="shared" si="8"/>
        <v>select response code</v>
      </c>
      <c r="P199" s="195"/>
    </row>
    <row r="200" spans="1:16" ht="25.5" x14ac:dyDescent="0.2">
      <c r="A200" s="129" t="s">
        <v>980</v>
      </c>
      <c r="B200" s="123" t="s">
        <v>981</v>
      </c>
      <c r="C200" s="124" t="s">
        <v>964</v>
      </c>
      <c r="D200" s="123" t="s">
        <v>76</v>
      </c>
      <c r="E200" s="123" t="s">
        <v>982</v>
      </c>
      <c r="F200" s="125" t="s">
        <v>983</v>
      </c>
      <c r="G200" s="74">
        <v>1</v>
      </c>
      <c r="H200" s="75" t="str">
        <f t="shared" si="7"/>
        <v>1-Must Have</v>
      </c>
      <c r="I200" s="124" t="s">
        <v>971</v>
      </c>
      <c r="J200" s="25" t="s">
        <v>95</v>
      </c>
      <c r="K200" s="26" t="s">
        <v>97</v>
      </c>
      <c r="L200" s="126" t="s">
        <v>74</v>
      </c>
      <c r="M200" s="153">
        <v>1</v>
      </c>
      <c r="N200" s="191" t="s">
        <v>2524</v>
      </c>
      <c r="O200" s="194" t="str">
        <f t="shared" si="8"/>
        <v>select response code</v>
      </c>
      <c r="P200" s="195"/>
    </row>
    <row r="201" spans="1:16" ht="51" x14ac:dyDescent="0.2">
      <c r="A201" s="129" t="s">
        <v>984</v>
      </c>
      <c r="B201" s="123" t="s">
        <v>985</v>
      </c>
      <c r="C201" s="124" t="s">
        <v>964</v>
      </c>
      <c r="D201" s="123" t="s">
        <v>76</v>
      </c>
      <c r="E201" s="123" t="s">
        <v>986</v>
      </c>
      <c r="F201" s="125" t="s">
        <v>987</v>
      </c>
      <c r="G201" s="74">
        <v>1</v>
      </c>
      <c r="H201" s="75" t="str">
        <f t="shared" si="7"/>
        <v>1-Must Have</v>
      </c>
      <c r="I201" s="124" t="s">
        <v>971</v>
      </c>
      <c r="J201" s="25" t="s">
        <v>95</v>
      </c>
      <c r="K201" s="26" t="s">
        <v>97</v>
      </c>
      <c r="L201" s="126" t="s">
        <v>74</v>
      </c>
      <c r="M201" s="153">
        <v>1</v>
      </c>
      <c r="N201" s="191" t="s">
        <v>2524</v>
      </c>
      <c r="O201" s="194" t="str">
        <f t="shared" si="8"/>
        <v>select response code</v>
      </c>
      <c r="P201" s="195"/>
    </row>
    <row r="202" spans="1:16" ht="25.5" x14ac:dyDescent="0.2">
      <c r="A202" s="129" t="s">
        <v>988</v>
      </c>
      <c r="B202" s="123" t="s">
        <v>989</v>
      </c>
      <c r="C202" s="124" t="s">
        <v>964</v>
      </c>
      <c r="D202" s="123" t="s">
        <v>76</v>
      </c>
      <c r="E202" s="123" t="s">
        <v>990</v>
      </c>
      <c r="F202" s="125" t="s">
        <v>991</v>
      </c>
      <c r="G202" s="74">
        <v>1</v>
      </c>
      <c r="H202" s="75" t="str">
        <f t="shared" si="7"/>
        <v>1-Must Have</v>
      </c>
      <c r="I202" s="124" t="s">
        <v>971</v>
      </c>
      <c r="J202" s="25" t="s">
        <v>8</v>
      </c>
      <c r="K202" s="26" t="s">
        <v>97</v>
      </c>
      <c r="L202" s="126" t="s">
        <v>74</v>
      </c>
      <c r="M202" s="153">
        <v>1</v>
      </c>
      <c r="N202" s="191" t="s">
        <v>2524</v>
      </c>
      <c r="O202" s="194" t="str">
        <f t="shared" si="8"/>
        <v>select response code</v>
      </c>
      <c r="P202" s="195"/>
    </row>
    <row r="203" spans="1:16" ht="38.25" x14ac:dyDescent="0.2">
      <c r="A203" s="129" t="s">
        <v>992</v>
      </c>
      <c r="B203" s="123" t="s">
        <v>993</v>
      </c>
      <c r="C203" s="124" t="s">
        <v>964</v>
      </c>
      <c r="D203" s="123" t="s">
        <v>76</v>
      </c>
      <c r="E203" s="123" t="s">
        <v>994</v>
      </c>
      <c r="F203" s="125" t="s">
        <v>995</v>
      </c>
      <c r="G203" s="74">
        <v>1</v>
      </c>
      <c r="H203" s="75" t="str">
        <f t="shared" si="7"/>
        <v>1-Must Have</v>
      </c>
      <c r="I203" s="124" t="s">
        <v>76</v>
      </c>
      <c r="J203" s="25" t="s">
        <v>8</v>
      </c>
      <c r="K203" s="26" t="s">
        <v>97</v>
      </c>
      <c r="L203" s="126" t="s">
        <v>74</v>
      </c>
      <c r="M203" s="153">
        <v>1</v>
      </c>
      <c r="N203" s="191" t="s">
        <v>2524</v>
      </c>
      <c r="O203" s="194" t="str">
        <f t="shared" si="8"/>
        <v>select response code</v>
      </c>
      <c r="P203" s="195"/>
    </row>
    <row r="204" spans="1:16" ht="25.5" x14ac:dyDescent="0.2">
      <c r="A204" s="129" t="s">
        <v>996</v>
      </c>
      <c r="B204" s="123" t="s">
        <v>997</v>
      </c>
      <c r="C204" s="124" t="s">
        <v>964</v>
      </c>
      <c r="D204" s="123" t="s">
        <v>76</v>
      </c>
      <c r="E204" s="123" t="s">
        <v>998</v>
      </c>
      <c r="F204" s="125" t="s">
        <v>999</v>
      </c>
      <c r="G204" s="74">
        <v>1</v>
      </c>
      <c r="H204" s="75" t="str">
        <f t="shared" si="7"/>
        <v>1-Must Have</v>
      </c>
      <c r="I204" s="124" t="s">
        <v>76</v>
      </c>
      <c r="J204" s="25" t="s">
        <v>8</v>
      </c>
      <c r="K204" s="26" t="s">
        <v>111</v>
      </c>
      <c r="L204" s="126" t="s">
        <v>74</v>
      </c>
      <c r="M204" s="153">
        <v>1</v>
      </c>
      <c r="N204" s="191" t="s">
        <v>2524</v>
      </c>
      <c r="O204" s="194" t="str">
        <f t="shared" si="8"/>
        <v>select response code</v>
      </c>
      <c r="P204" s="195"/>
    </row>
    <row r="205" spans="1:16" ht="38.25" x14ac:dyDescent="0.2">
      <c r="A205" s="129" t="s">
        <v>1000</v>
      </c>
      <c r="B205" s="123" t="s">
        <v>1001</v>
      </c>
      <c r="C205" s="124" t="s">
        <v>964</v>
      </c>
      <c r="D205" s="123" t="s">
        <v>76</v>
      </c>
      <c r="E205" s="123" t="s">
        <v>1002</v>
      </c>
      <c r="F205" s="125" t="s">
        <v>1003</v>
      </c>
      <c r="G205" s="74">
        <v>1</v>
      </c>
      <c r="H205" s="75" t="str">
        <f t="shared" si="7"/>
        <v>1-Must Have</v>
      </c>
      <c r="I205" s="124" t="s">
        <v>76</v>
      </c>
      <c r="J205" s="25" t="s">
        <v>8</v>
      </c>
      <c r="K205" s="26" t="s">
        <v>105</v>
      </c>
      <c r="L205" s="126" t="s">
        <v>74</v>
      </c>
      <c r="M205" s="153">
        <v>1</v>
      </c>
      <c r="N205" s="191" t="s">
        <v>2524</v>
      </c>
      <c r="O205" s="194" t="str">
        <f t="shared" si="8"/>
        <v>select response code</v>
      </c>
      <c r="P205" s="195"/>
    </row>
    <row r="206" spans="1:16" ht="25.5" x14ac:dyDescent="0.2">
      <c r="A206" s="129" t="s">
        <v>1004</v>
      </c>
      <c r="B206" s="123" t="s">
        <v>1005</v>
      </c>
      <c r="C206" s="124" t="s">
        <v>964</v>
      </c>
      <c r="D206" s="123" t="s">
        <v>76</v>
      </c>
      <c r="E206" s="123" t="s">
        <v>1006</v>
      </c>
      <c r="F206" s="125" t="s">
        <v>1007</v>
      </c>
      <c r="G206" s="74">
        <v>1</v>
      </c>
      <c r="H206" s="75" t="str">
        <f t="shared" si="7"/>
        <v>1-Must Have</v>
      </c>
      <c r="I206" s="124" t="s">
        <v>76</v>
      </c>
      <c r="J206" s="25" t="s">
        <v>95</v>
      </c>
      <c r="K206" s="26" t="s">
        <v>105</v>
      </c>
      <c r="L206" s="126" t="s">
        <v>74</v>
      </c>
      <c r="M206" s="153">
        <v>1</v>
      </c>
      <c r="N206" s="191" t="s">
        <v>2524</v>
      </c>
      <c r="O206" s="194" t="str">
        <f t="shared" si="8"/>
        <v>select response code</v>
      </c>
      <c r="P206" s="195"/>
    </row>
    <row r="207" spans="1:16" ht="38.25" x14ac:dyDescent="0.2">
      <c r="A207" s="129" t="s">
        <v>1008</v>
      </c>
      <c r="B207" s="123" t="s">
        <v>1009</v>
      </c>
      <c r="C207" s="124" t="s">
        <v>964</v>
      </c>
      <c r="D207" s="123" t="s">
        <v>76</v>
      </c>
      <c r="E207" s="123" t="s">
        <v>1010</v>
      </c>
      <c r="F207" s="125" t="s">
        <v>1011</v>
      </c>
      <c r="G207" s="74">
        <v>1</v>
      </c>
      <c r="H207" s="75" t="str">
        <f t="shared" si="7"/>
        <v>1-Must Have</v>
      </c>
      <c r="I207" s="124" t="s">
        <v>76</v>
      </c>
      <c r="J207" s="25" t="s">
        <v>95</v>
      </c>
      <c r="K207" s="26" t="s">
        <v>119</v>
      </c>
      <c r="L207" s="126" t="s">
        <v>74</v>
      </c>
      <c r="M207" s="153">
        <v>1</v>
      </c>
      <c r="N207" s="191" t="s">
        <v>2524</v>
      </c>
      <c r="O207" s="194" t="str">
        <f t="shared" si="8"/>
        <v>select response code</v>
      </c>
      <c r="P207" s="195"/>
    </row>
    <row r="208" spans="1:16" ht="25.5" x14ac:dyDescent="0.2">
      <c r="A208" s="129" t="s">
        <v>1012</v>
      </c>
      <c r="B208" s="123" t="s">
        <v>1013</v>
      </c>
      <c r="C208" s="124" t="s">
        <v>964</v>
      </c>
      <c r="D208" s="123" t="s">
        <v>76</v>
      </c>
      <c r="E208" s="123" t="s">
        <v>1014</v>
      </c>
      <c r="F208" s="125" t="s">
        <v>1015</v>
      </c>
      <c r="G208" s="74">
        <v>2</v>
      </c>
      <c r="H208" s="75" t="str">
        <f t="shared" si="7"/>
        <v>2-Prefer</v>
      </c>
      <c r="I208" s="124" t="s">
        <v>76</v>
      </c>
      <c r="J208" s="25" t="s">
        <v>95</v>
      </c>
      <c r="K208" s="26" t="s">
        <v>101</v>
      </c>
      <c r="L208" s="126" t="s">
        <v>74</v>
      </c>
      <c r="M208" s="153">
        <v>1</v>
      </c>
      <c r="N208" s="191" t="s">
        <v>2524</v>
      </c>
      <c r="O208" s="194" t="str">
        <f t="shared" si="8"/>
        <v>select response code</v>
      </c>
      <c r="P208" s="195"/>
    </row>
    <row r="209" spans="1:16" ht="38.25" x14ac:dyDescent="0.2">
      <c r="A209" s="129" t="s">
        <v>1016</v>
      </c>
      <c r="B209" s="123" t="s">
        <v>1017</v>
      </c>
      <c r="C209" s="124" t="s">
        <v>964</v>
      </c>
      <c r="D209" s="123" t="s">
        <v>76</v>
      </c>
      <c r="E209" s="123" t="s">
        <v>1018</v>
      </c>
      <c r="F209" s="125" t="s">
        <v>1019</v>
      </c>
      <c r="G209" s="74">
        <v>1</v>
      </c>
      <c r="H209" s="75" t="str">
        <f t="shared" si="7"/>
        <v>1-Must Have</v>
      </c>
      <c r="I209" s="124" t="s">
        <v>76</v>
      </c>
      <c r="J209" s="25" t="s">
        <v>95</v>
      </c>
      <c r="K209" s="26" t="s">
        <v>101</v>
      </c>
      <c r="L209" s="126" t="s">
        <v>74</v>
      </c>
      <c r="M209" s="153">
        <v>1</v>
      </c>
      <c r="N209" s="191" t="s">
        <v>2524</v>
      </c>
      <c r="O209" s="194" t="str">
        <f t="shared" si="8"/>
        <v>select response code</v>
      </c>
      <c r="P209" s="195"/>
    </row>
    <row r="210" spans="1:16" ht="25.5" x14ac:dyDescent="0.2">
      <c r="A210" s="129" t="s">
        <v>1020</v>
      </c>
      <c r="B210" s="123" t="s">
        <v>1021</v>
      </c>
      <c r="C210" s="124" t="s">
        <v>964</v>
      </c>
      <c r="D210" s="123" t="s">
        <v>76</v>
      </c>
      <c r="E210" s="123" t="s">
        <v>1022</v>
      </c>
      <c r="F210" s="125" t="s">
        <v>1023</v>
      </c>
      <c r="G210" s="74">
        <v>1</v>
      </c>
      <c r="H210" s="75" t="str">
        <f t="shared" si="7"/>
        <v>1-Must Have</v>
      </c>
      <c r="I210" s="124" t="s">
        <v>76</v>
      </c>
      <c r="J210" s="25" t="s">
        <v>95</v>
      </c>
      <c r="K210" s="26" t="s">
        <v>101</v>
      </c>
      <c r="L210" s="126" t="s">
        <v>74</v>
      </c>
      <c r="M210" s="153">
        <v>1</v>
      </c>
      <c r="N210" s="191" t="s">
        <v>2524</v>
      </c>
      <c r="O210" s="194" t="str">
        <f t="shared" si="8"/>
        <v>select response code</v>
      </c>
      <c r="P210" s="195"/>
    </row>
    <row r="211" spans="1:16" ht="25.5" x14ac:dyDescent="0.2">
      <c r="A211" s="129" t="s">
        <v>1024</v>
      </c>
      <c r="B211" s="123" t="s">
        <v>1025</v>
      </c>
      <c r="C211" s="124" t="s">
        <v>964</v>
      </c>
      <c r="D211" s="123" t="s">
        <v>76</v>
      </c>
      <c r="E211" s="123" t="s">
        <v>1026</v>
      </c>
      <c r="F211" s="125" t="s">
        <v>1027</v>
      </c>
      <c r="G211" s="74">
        <v>1</v>
      </c>
      <c r="H211" s="75" t="str">
        <f t="shared" si="7"/>
        <v>1-Must Have</v>
      </c>
      <c r="I211" s="124" t="s">
        <v>76</v>
      </c>
      <c r="J211" s="25" t="s">
        <v>8</v>
      </c>
      <c r="K211" s="26" t="s">
        <v>97</v>
      </c>
      <c r="L211" s="126" t="s">
        <v>74</v>
      </c>
      <c r="M211" s="153">
        <v>1</v>
      </c>
      <c r="N211" s="191" t="s">
        <v>2524</v>
      </c>
      <c r="O211" s="194" t="str">
        <f t="shared" si="8"/>
        <v>select response code</v>
      </c>
      <c r="P211" s="195"/>
    </row>
    <row r="212" spans="1:16" ht="25.5" x14ac:dyDescent="0.2">
      <c r="A212" s="129" t="s">
        <v>1028</v>
      </c>
      <c r="B212" s="123" t="s">
        <v>895</v>
      </c>
      <c r="C212" s="124" t="s">
        <v>964</v>
      </c>
      <c r="D212" s="123" t="s">
        <v>76</v>
      </c>
      <c r="E212" s="123" t="s">
        <v>1029</v>
      </c>
      <c r="F212" s="125" t="s">
        <v>1030</v>
      </c>
      <c r="G212" s="74">
        <v>1</v>
      </c>
      <c r="H212" s="75" t="str">
        <f t="shared" si="7"/>
        <v>1-Must Have</v>
      </c>
      <c r="I212" s="124" t="s">
        <v>76</v>
      </c>
      <c r="J212" s="25" t="s">
        <v>95</v>
      </c>
      <c r="K212" s="26" t="s">
        <v>101</v>
      </c>
      <c r="L212" s="126" t="s">
        <v>74</v>
      </c>
      <c r="M212" s="153">
        <v>1</v>
      </c>
      <c r="N212" s="191" t="s">
        <v>2524</v>
      </c>
      <c r="O212" s="194" t="str">
        <f t="shared" si="8"/>
        <v>select response code</v>
      </c>
      <c r="P212" s="195"/>
    </row>
    <row r="213" spans="1:16" ht="38.25" x14ac:dyDescent="0.2">
      <c r="A213" s="129" t="s">
        <v>1031</v>
      </c>
      <c r="B213" s="123" t="s">
        <v>1032</v>
      </c>
      <c r="C213" s="124" t="s">
        <v>1033</v>
      </c>
      <c r="D213" s="123" t="s">
        <v>1034</v>
      </c>
      <c r="E213" s="123" t="s">
        <v>1035</v>
      </c>
      <c r="F213" s="125" t="s">
        <v>1036</v>
      </c>
      <c r="G213" s="74">
        <v>1</v>
      </c>
      <c r="H213" s="75" t="str">
        <f t="shared" si="7"/>
        <v>1-Must Have</v>
      </c>
      <c r="I213" s="124" t="s">
        <v>1037</v>
      </c>
      <c r="J213" s="25" t="s">
        <v>8</v>
      </c>
      <c r="K213" s="26" t="s">
        <v>97</v>
      </c>
      <c r="L213" s="126" t="s">
        <v>80</v>
      </c>
      <c r="M213" s="153">
        <v>1</v>
      </c>
      <c r="N213" s="191" t="s">
        <v>2524</v>
      </c>
      <c r="O213" s="194" t="str">
        <f t="shared" si="8"/>
        <v>select response code</v>
      </c>
      <c r="P213" s="195"/>
    </row>
    <row r="214" spans="1:16" ht="51" x14ac:dyDescent="0.2">
      <c r="A214" s="129" t="s">
        <v>1038</v>
      </c>
      <c r="B214" s="123" t="s">
        <v>1039</v>
      </c>
      <c r="C214" s="124" t="s">
        <v>1033</v>
      </c>
      <c r="D214" s="123" t="s">
        <v>1034</v>
      </c>
      <c r="E214" s="123" t="s">
        <v>1040</v>
      </c>
      <c r="F214" s="125" t="s">
        <v>1041</v>
      </c>
      <c r="G214" s="74">
        <v>1</v>
      </c>
      <c r="H214" s="75" t="str">
        <f t="shared" si="7"/>
        <v>1-Must Have</v>
      </c>
      <c r="I214" s="124" t="s">
        <v>1037</v>
      </c>
      <c r="J214" s="25" t="s">
        <v>8</v>
      </c>
      <c r="K214" s="26" t="s">
        <v>101</v>
      </c>
      <c r="L214" s="126" t="s">
        <v>80</v>
      </c>
      <c r="M214" s="153">
        <v>1</v>
      </c>
      <c r="N214" s="191" t="s">
        <v>2524</v>
      </c>
      <c r="O214" s="194" t="str">
        <f t="shared" si="8"/>
        <v>select response code</v>
      </c>
      <c r="P214" s="195"/>
    </row>
    <row r="215" spans="1:16" ht="38.25" x14ac:dyDescent="0.2">
      <c r="A215" s="129" t="s">
        <v>1042</v>
      </c>
      <c r="B215" s="123" t="s">
        <v>1043</v>
      </c>
      <c r="C215" s="124" t="s">
        <v>1033</v>
      </c>
      <c r="D215" s="123" t="s">
        <v>1034</v>
      </c>
      <c r="E215" s="123" t="s">
        <v>1044</v>
      </c>
      <c r="F215" s="125" t="s">
        <v>1045</v>
      </c>
      <c r="G215" s="74">
        <v>1</v>
      </c>
      <c r="H215" s="75" t="str">
        <f t="shared" si="7"/>
        <v>1-Must Have</v>
      </c>
      <c r="I215" s="124" t="s">
        <v>1037</v>
      </c>
      <c r="J215" s="25" t="s">
        <v>8</v>
      </c>
      <c r="K215" s="26" t="s">
        <v>103</v>
      </c>
      <c r="L215" s="126" t="s">
        <v>80</v>
      </c>
      <c r="M215" s="153">
        <v>1</v>
      </c>
      <c r="N215" s="191" t="s">
        <v>2524</v>
      </c>
      <c r="O215" s="194" t="str">
        <f t="shared" si="8"/>
        <v>select response code</v>
      </c>
      <c r="P215" s="195"/>
    </row>
    <row r="216" spans="1:16" ht="51" x14ac:dyDescent="0.2">
      <c r="A216" s="129" t="s">
        <v>1046</v>
      </c>
      <c r="B216" s="123" t="s">
        <v>1047</v>
      </c>
      <c r="C216" s="124" t="s">
        <v>1033</v>
      </c>
      <c r="D216" s="123" t="s">
        <v>1034</v>
      </c>
      <c r="E216" s="123" t="s">
        <v>1048</v>
      </c>
      <c r="F216" s="125" t="s">
        <v>1049</v>
      </c>
      <c r="G216" s="74">
        <v>1</v>
      </c>
      <c r="H216" s="75" t="str">
        <f t="shared" si="7"/>
        <v>1-Must Have</v>
      </c>
      <c r="I216" s="124" t="s">
        <v>1050</v>
      </c>
      <c r="J216" s="25" t="s">
        <v>8</v>
      </c>
      <c r="K216" s="26" t="s">
        <v>117</v>
      </c>
      <c r="L216" s="126" t="s">
        <v>80</v>
      </c>
      <c r="M216" s="153">
        <v>1</v>
      </c>
      <c r="N216" s="191" t="s">
        <v>2524</v>
      </c>
      <c r="O216" s="194" t="str">
        <f t="shared" si="8"/>
        <v>select response code</v>
      </c>
      <c r="P216" s="195"/>
    </row>
    <row r="217" spans="1:16" ht="25.5" x14ac:dyDescent="0.2">
      <c r="A217" s="129" t="s">
        <v>1051</v>
      </c>
      <c r="B217" s="123" t="s">
        <v>1052</v>
      </c>
      <c r="C217" s="124" t="s">
        <v>1033</v>
      </c>
      <c r="D217" s="123" t="s">
        <v>1034</v>
      </c>
      <c r="E217" s="123" t="s">
        <v>1053</v>
      </c>
      <c r="F217" s="125" t="s">
        <v>1054</v>
      </c>
      <c r="G217" s="76">
        <v>1</v>
      </c>
      <c r="H217" s="75" t="str">
        <f t="shared" si="7"/>
        <v>1-Must Have</v>
      </c>
      <c r="I217" s="124" t="s">
        <v>1050</v>
      </c>
      <c r="J217" s="25" t="s">
        <v>95</v>
      </c>
      <c r="K217" s="26" t="s">
        <v>97</v>
      </c>
      <c r="L217" s="126" t="s">
        <v>80</v>
      </c>
      <c r="M217" s="153">
        <v>1</v>
      </c>
      <c r="N217" s="191" t="s">
        <v>2524</v>
      </c>
      <c r="O217" s="194" t="str">
        <f t="shared" si="8"/>
        <v>select response code</v>
      </c>
      <c r="P217" s="195"/>
    </row>
    <row r="218" spans="1:16" ht="51" x14ac:dyDescent="0.2">
      <c r="A218" s="129" t="s">
        <v>1055</v>
      </c>
      <c r="B218" s="123" t="s">
        <v>1056</v>
      </c>
      <c r="C218" s="124" t="s">
        <v>1033</v>
      </c>
      <c r="D218" s="123" t="s">
        <v>1034</v>
      </c>
      <c r="E218" s="123" t="s">
        <v>1057</v>
      </c>
      <c r="F218" s="125" t="s">
        <v>1058</v>
      </c>
      <c r="G218" s="76">
        <v>1</v>
      </c>
      <c r="H218" s="75" t="str">
        <f t="shared" si="7"/>
        <v>1-Must Have</v>
      </c>
      <c r="I218" s="124" t="s">
        <v>1050</v>
      </c>
      <c r="J218" s="25" t="s">
        <v>95</v>
      </c>
      <c r="K218" s="26" t="s">
        <v>111</v>
      </c>
      <c r="L218" s="126" t="s">
        <v>80</v>
      </c>
      <c r="M218" s="153">
        <v>1</v>
      </c>
      <c r="N218" s="191" t="s">
        <v>2524</v>
      </c>
      <c r="O218" s="194" t="str">
        <f t="shared" si="8"/>
        <v>select response code</v>
      </c>
      <c r="P218" s="195"/>
    </row>
    <row r="219" spans="1:16" ht="25.5" x14ac:dyDescent="0.2">
      <c r="A219" s="129" t="s">
        <v>1059</v>
      </c>
      <c r="B219" s="123" t="s">
        <v>1060</v>
      </c>
      <c r="C219" s="124" t="s">
        <v>1033</v>
      </c>
      <c r="D219" s="123" t="s">
        <v>1034</v>
      </c>
      <c r="E219" s="123" t="s">
        <v>1061</v>
      </c>
      <c r="F219" s="125" t="s">
        <v>1062</v>
      </c>
      <c r="G219" s="74">
        <v>1</v>
      </c>
      <c r="H219" s="75" t="str">
        <f t="shared" si="7"/>
        <v>1-Must Have</v>
      </c>
      <c r="I219" s="124" t="s">
        <v>1050</v>
      </c>
      <c r="J219" s="25" t="s">
        <v>95</v>
      </c>
      <c r="K219" s="26" t="s">
        <v>97</v>
      </c>
      <c r="L219" s="126" t="s">
        <v>80</v>
      </c>
      <c r="M219" s="153">
        <v>1</v>
      </c>
      <c r="N219" s="191" t="s">
        <v>2524</v>
      </c>
      <c r="O219" s="194" t="str">
        <f t="shared" si="8"/>
        <v>select response code</v>
      </c>
      <c r="P219" s="195"/>
    </row>
    <row r="220" spans="1:16" ht="38.25" x14ac:dyDescent="0.2">
      <c r="A220" s="129" t="s">
        <v>1063</v>
      </c>
      <c r="B220" s="123" t="s">
        <v>1064</v>
      </c>
      <c r="C220" s="124" t="s">
        <v>1033</v>
      </c>
      <c r="D220" s="123" t="s">
        <v>1034</v>
      </c>
      <c r="E220" s="123" t="s">
        <v>1065</v>
      </c>
      <c r="F220" s="125" t="s">
        <v>1066</v>
      </c>
      <c r="G220" s="74">
        <v>1</v>
      </c>
      <c r="H220" s="75" t="str">
        <f t="shared" si="7"/>
        <v>1-Must Have</v>
      </c>
      <c r="I220" s="124" t="s">
        <v>1067</v>
      </c>
      <c r="J220" s="25" t="s">
        <v>8</v>
      </c>
      <c r="K220" s="26" t="s">
        <v>97</v>
      </c>
      <c r="L220" s="126" t="s">
        <v>80</v>
      </c>
      <c r="M220" s="153">
        <v>1</v>
      </c>
      <c r="N220" s="191" t="s">
        <v>2524</v>
      </c>
      <c r="O220" s="194" t="str">
        <f t="shared" si="8"/>
        <v>select response code</v>
      </c>
      <c r="P220" s="195"/>
    </row>
    <row r="221" spans="1:16" ht="38.25" x14ac:dyDescent="0.2">
      <c r="A221" s="129" t="s">
        <v>1068</v>
      </c>
      <c r="B221" s="123" t="s">
        <v>1069</v>
      </c>
      <c r="C221" s="124" t="s">
        <v>1033</v>
      </c>
      <c r="D221" s="123" t="s">
        <v>1034</v>
      </c>
      <c r="E221" s="123" t="s">
        <v>1070</v>
      </c>
      <c r="F221" s="125" t="s">
        <v>1071</v>
      </c>
      <c r="G221" s="74">
        <v>1</v>
      </c>
      <c r="H221" s="75" t="str">
        <f t="shared" si="7"/>
        <v>1-Must Have</v>
      </c>
      <c r="I221" s="124" t="s">
        <v>1067</v>
      </c>
      <c r="J221" s="25" t="s">
        <v>8</v>
      </c>
      <c r="K221" s="26" t="s">
        <v>101</v>
      </c>
      <c r="L221" s="126" t="s">
        <v>80</v>
      </c>
      <c r="M221" s="153">
        <v>1</v>
      </c>
      <c r="N221" s="191" t="s">
        <v>2524</v>
      </c>
      <c r="O221" s="194" t="str">
        <f t="shared" si="8"/>
        <v>select response code</v>
      </c>
      <c r="P221" s="195"/>
    </row>
    <row r="222" spans="1:16" ht="51" x14ac:dyDescent="0.2">
      <c r="A222" s="129" t="s">
        <v>1072</v>
      </c>
      <c r="B222" s="123" t="s">
        <v>1073</v>
      </c>
      <c r="C222" s="124" t="s">
        <v>1033</v>
      </c>
      <c r="D222" s="123" t="s">
        <v>1034</v>
      </c>
      <c r="E222" s="123" t="s">
        <v>1074</v>
      </c>
      <c r="F222" s="125" t="s">
        <v>1075</v>
      </c>
      <c r="G222" s="74">
        <v>1</v>
      </c>
      <c r="H222" s="75" t="str">
        <f t="shared" si="7"/>
        <v>1-Must Have</v>
      </c>
      <c r="I222" s="124" t="s">
        <v>1067</v>
      </c>
      <c r="J222" s="25" t="s">
        <v>95</v>
      </c>
      <c r="K222" s="26" t="s">
        <v>123</v>
      </c>
      <c r="L222" s="126" t="s">
        <v>80</v>
      </c>
      <c r="M222" s="153">
        <v>1</v>
      </c>
      <c r="N222" s="191" t="s">
        <v>2524</v>
      </c>
      <c r="O222" s="194" t="str">
        <f t="shared" si="8"/>
        <v>select response code</v>
      </c>
      <c r="P222" s="195"/>
    </row>
    <row r="223" spans="1:16" ht="51" x14ac:dyDescent="0.2">
      <c r="A223" s="129" t="s">
        <v>1076</v>
      </c>
      <c r="B223" s="123" t="s">
        <v>1077</v>
      </c>
      <c r="C223" s="124" t="s">
        <v>1033</v>
      </c>
      <c r="D223" s="123" t="s">
        <v>1034</v>
      </c>
      <c r="E223" s="123" t="s">
        <v>1078</v>
      </c>
      <c r="F223" s="125" t="s">
        <v>1079</v>
      </c>
      <c r="G223" s="76">
        <v>1</v>
      </c>
      <c r="H223" s="75" t="str">
        <f t="shared" si="7"/>
        <v>1-Must Have</v>
      </c>
      <c r="I223" s="124" t="s">
        <v>1067</v>
      </c>
      <c r="J223" s="25" t="s">
        <v>95</v>
      </c>
      <c r="K223" s="26" t="s">
        <v>117</v>
      </c>
      <c r="L223" s="126" t="s">
        <v>80</v>
      </c>
      <c r="M223" s="153">
        <v>1</v>
      </c>
      <c r="N223" s="191" t="s">
        <v>2524</v>
      </c>
      <c r="O223" s="194" t="str">
        <f t="shared" si="8"/>
        <v>select response code</v>
      </c>
      <c r="P223" s="195"/>
    </row>
    <row r="224" spans="1:16" ht="51" x14ac:dyDescent="0.2">
      <c r="A224" s="129" t="s">
        <v>1080</v>
      </c>
      <c r="B224" s="123" t="s">
        <v>1081</v>
      </c>
      <c r="C224" s="124" t="s">
        <v>1033</v>
      </c>
      <c r="D224" s="123" t="s">
        <v>1034</v>
      </c>
      <c r="E224" s="123" t="s">
        <v>1082</v>
      </c>
      <c r="F224" s="125" t="s">
        <v>1083</v>
      </c>
      <c r="G224" s="76">
        <v>1</v>
      </c>
      <c r="H224" s="75" t="str">
        <f t="shared" si="7"/>
        <v>1-Must Have</v>
      </c>
      <c r="I224" s="124" t="s">
        <v>1067</v>
      </c>
      <c r="J224" s="25" t="s">
        <v>95</v>
      </c>
      <c r="K224" s="26" t="s">
        <v>97</v>
      </c>
      <c r="L224" s="126" t="s">
        <v>80</v>
      </c>
      <c r="M224" s="153">
        <v>1</v>
      </c>
      <c r="N224" s="191" t="s">
        <v>2524</v>
      </c>
      <c r="O224" s="194" t="str">
        <f t="shared" si="8"/>
        <v>select response code</v>
      </c>
      <c r="P224" s="195"/>
    </row>
    <row r="225" spans="1:16" ht="25.5" x14ac:dyDescent="0.2">
      <c r="A225" s="129" t="s">
        <v>1084</v>
      </c>
      <c r="B225" s="123" t="s">
        <v>1085</v>
      </c>
      <c r="C225" s="124" t="s">
        <v>1033</v>
      </c>
      <c r="D225" s="123" t="s">
        <v>1034</v>
      </c>
      <c r="E225" s="123" t="s">
        <v>1086</v>
      </c>
      <c r="F225" s="125" t="s">
        <v>1087</v>
      </c>
      <c r="G225" s="74">
        <v>1</v>
      </c>
      <c r="H225" s="75" t="str">
        <f t="shared" ref="H225:H243" si="9">IF(G225 = 1,"1-Must Have",IF(G225 = 2,"2-Prefer",IF(G225 = 3,"3-Minor","Need Priority")))</f>
        <v>1-Must Have</v>
      </c>
      <c r="I225" s="124" t="s">
        <v>1067</v>
      </c>
      <c r="J225" s="25" t="s">
        <v>95</v>
      </c>
      <c r="K225" s="26" t="s">
        <v>101</v>
      </c>
      <c r="L225" s="126" t="s">
        <v>80</v>
      </c>
      <c r="M225" s="153">
        <v>1</v>
      </c>
      <c r="N225" s="191" t="s">
        <v>2524</v>
      </c>
      <c r="O225" s="194" t="str">
        <f t="shared" si="8"/>
        <v>select response code</v>
      </c>
      <c r="P225" s="195"/>
    </row>
    <row r="226" spans="1:16" ht="63.75" x14ac:dyDescent="0.2">
      <c r="A226" s="129" t="s">
        <v>1088</v>
      </c>
      <c r="B226" s="123" t="s">
        <v>1089</v>
      </c>
      <c r="C226" s="124" t="s">
        <v>1033</v>
      </c>
      <c r="D226" s="123" t="s">
        <v>1034</v>
      </c>
      <c r="E226" s="123" t="s">
        <v>1090</v>
      </c>
      <c r="F226" s="125" t="s">
        <v>1091</v>
      </c>
      <c r="G226" s="74">
        <v>1</v>
      </c>
      <c r="H226" s="75" t="str">
        <f t="shared" si="9"/>
        <v>1-Must Have</v>
      </c>
      <c r="I226" s="124" t="s">
        <v>1092</v>
      </c>
      <c r="J226" s="25" t="s">
        <v>8</v>
      </c>
      <c r="K226" s="26" t="s">
        <v>117</v>
      </c>
      <c r="L226" s="126" t="s">
        <v>80</v>
      </c>
      <c r="M226" s="153">
        <v>1</v>
      </c>
      <c r="N226" s="191" t="s">
        <v>2524</v>
      </c>
      <c r="O226" s="194" t="str">
        <f t="shared" si="8"/>
        <v>select response code</v>
      </c>
      <c r="P226" s="195"/>
    </row>
    <row r="227" spans="1:16" ht="38.25" x14ac:dyDescent="0.2">
      <c r="A227" s="129" t="s">
        <v>1093</v>
      </c>
      <c r="B227" s="123" t="s">
        <v>1094</v>
      </c>
      <c r="C227" s="124" t="s">
        <v>1033</v>
      </c>
      <c r="D227" s="123" t="s">
        <v>1034</v>
      </c>
      <c r="E227" s="123" t="s">
        <v>1095</v>
      </c>
      <c r="F227" s="125" t="s">
        <v>1096</v>
      </c>
      <c r="G227" s="74">
        <v>1</v>
      </c>
      <c r="H227" s="75" t="str">
        <f t="shared" si="9"/>
        <v>1-Must Have</v>
      </c>
      <c r="I227" s="124" t="s">
        <v>1092</v>
      </c>
      <c r="J227" s="25" t="s">
        <v>8</v>
      </c>
      <c r="K227" s="26" t="s">
        <v>117</v>
      </c>
      <c r="L227" s="126" t="s">
        <v>80</v>
      </c>
      <c r="M227" s="153">
        <v>1</v>
      </c>
      <c r="N227" s="191" t="s">
        <v>2524</v>
      </c>
      <c r="O227" s="194" t="str">
        <f t="shared" si="8"/>
        <v>select response code</v>
      </c>
      <c r="P227" s="195"/>
    </row>
    <row r="228" spans="1:16" ht="25.5" x14ac:dyDescent="0.2">
      <c r="A228" s="129" t="s">
        <v>1097</v>
      </c>
      <c r="B228" s="123" t="s">
        <v>1098</v>
      </c>
      <c r="C228" s="124" t="s">
        <v>1033</v>
      </c>
      <c r="D228" s="123" t="s">
        <v>1034</v>
      </c>
      <c r="E228" s="123" t="s">
        <v>1099</v>
      </c>
      <c r="F228" s="125" t="s">
        <v>1100</v>
      </c>
      <c r="G228" s="74">
        <v>1</v>
      </c>
      <c r="H228" s="75" t="str">
        <f t="shared" si="9"/>
        <v>1-Must Have</v>
      </c>
      <c r="I228" s="124" t="s">
        <v>1092</v>
      </c>
      <c r="J228" s="25" t="s">
        <v>8</v>
      </c>
      <c r="K228" s="26" t="s">
        <v>97</v>
      </c>
      <c r="L228" s="126" t="s">
        <v>80</v>
      </c>
      <c r="M228" s="153">
        <v>1</v>
      </c>
      <c r="N228" s="191" t="s">
        <v>2524</v>
      </c>
      <c r="O228" s="194" t="str">
        <f t="shared" si="8"/>
        <v>select response code</v>
      </c>
      <c r="P228" s="195"/>
    </row>
    <row r="229" spans="1:16" ht="38.25" x14ac:dyDescent="0.2">
      <c r="A229" s="129" t="s">
        <v>1101</v>
      </c>
      <c r="B229" s="123" t="s">
        <v>1102</v>
      </c>
      <c r="C229" s="124" t="s">
        <v>1033</v>
      </c>
      <c r="D229" s="123" t="s">
        <v>1034</v>
      </c>
      <c r="E229" s="123" t="s">
        <v>1103</v>
      </c>
      <c r="F229" s="125" t="s">
        <v>1104</v>
      </c>
      <c r="G229" s="74">
        <v>1</v>
      </c>
      <c r="H229" s="75" t="str">
        <f t="shared" si="9"/>
        <v>1-Must Have</v>
      </c>
      <c r="I229" s="124" t="s">
        <v>1092</v>
      </c>
      <c r="J229" s="25" t="s">
        <v>8</v>
      </c>
      <c r="K229" s="26" t="s">
        <v>105</v>
      </c>
      <c r="L229" s="126" t="s">
        <v>80</v>
      </c>
      <c r="M229" s="153">
        <v>1</v>
      </c>
      <c r="N229" s="191" t="s">
        <v>2524</v>
      </c>
      <c r="O229" s="194" t="str">
        <f t="shared" si="8"/>
        <v>select response code</v>
      </c>
      <c r="P229" s="195"/>
    </row>
    <row r="230" spans="1:16" ht="38.25" x14ac:dyDescent="0.2">
      <c r="A230" s="129" t="s">
        <v>1105</v>
      </c>
      <c r="B230" s="123" t="s">
        <v>1106</v>
      </c>
      <c r="C230" s="124" t="s">
        <v>1033</v>
      </c>
      <c r="D230" s="123" t="s">
        <v>1034</v>
      </c>
      <c r="E230" s="123" t="s">
        <v>1107</v>
      </c>
      <c r="F230" s="125" t="s">
        <v>1108</v>
      </c>
      <c r="G230" s="74">
        <v>1</v>
      </c>
      <c r="H230" s="75" t="str">
        <f t="shared" si="9"/>
        <v>1-Must Have</v>
      </c>
      <c r="I230" s="124" t="s">
        <v>1092</v>
      </c>
      <c r="J230" s="25" t="s">
        <v>8</v>
      </c>
      <c r="K230" s="26" t="s">
        <v>97</v>
      </c>
      <c r="L230" s="126" t="s">
        <v>80</v>
      </c>
      <c r="M230" s="153">
        <v>1</v>
      </c>
      <c r="N230" s="191" t="s">
        <v>2524</v>
      </c>
      <c r="O230" s="194" t="str">
        <f t="shared" si="8"/>
        <v>select response code</v>
      </c>
      <c r="P230" s="195"/>
    </row>
    <row r="231" spans="1:16" ht="51" x14ac:dyDescent="0.2">
      <c r="A231" s="129" t="s">
        <v>1109</v>
      </c>
      <c r="B231" s="123" t="s">
        <v>1110</v>
      </c>
      <c r="C231" s="124" t="s">
        <v>1033</v>
      </c>
      <c r="D231" s="123" t="s">
        <v>1034</v>
      </c>
      <c r="E231" s="123" t="s">
        <v>1111</v>
      </c>
      <c r="F231" s="125" t="s">
        <v>1112</v>
      </c>
      <c r="G231" s="74">
        <v>1</v>
      </c>
      <c r="H231" s="75" t="str">
        <f t="shared" si="9"/>
        <v>1-Must Have</v>
      </c>
      <c r="I231" s="124" t="s">
        <v>1092</v>
      </c>
      <c r="J231" s="25" t="s">
        <v>8</v>
      </c>
      <c r="K231" s="26" t="s">
        <v>117</v>
      </c>
      <c r="L231" s="126" t="s">
        <v>80</v>
      </c>
      <c r="M231" s="153">
        <v>1</v>
      </c>
      <c r="N231" s="191" t="s">
        <v>2524</v>
      </c>
      <c r="O231" s="194" t="str">
        <f t="shared" si="8"/>
        <v>select response code</v>
      </c>
      <c r="P231" s="195"/>
    </row>
    <row r="232" spans="1:16" ht="25.5" x14ac:dyDescent="0.2">
      <c r="A232" s="129" t="s">
        <v>1113</v>
      </c>
      <c r="B232" s="123" t="s">
        <v>401</v>
      </c>
      <c r="C232" s="124" t="s">
        <v>1033</v>
      </c>
      <c r="D232" s="123" t="s">
        <v>1034</v>
      </c>
      <c r="E232" s="123" t="s">
        <v>1114</v>
      </c>
      <c r="F232" s="125" t="s">
        <v>1115</v>
      </c>
      <c r="G232" s="74">
        <v>1</v>
      </c>
      <c r="H232" s="75" t="str">
        <f t="shared" si="9"/>
        <v>1-Must Have</v>
      </c>
      <c r="I232" s="124" t="s">
        <v>1116</v>
      </c>
      <c r="J232" s="25" t="s">
        <v>95</v>
      </c>
      <c r="K232" s="26" t="s">
        <v>119</v>
      </c>
      <c r="L232" s="126" t="s">
        <v>80</v>
      </c>
      <c r="M232" s="153">
        <v>1</v>
      </c>
      <c r="N232" s="191" t="s">
        <v>2524</v>
      </c>
      <c r="O232" s="194" t="str">
        <f t="shared" si="8"/>
        <v>select response code</v>
      </c>
      <c r="P232" s="195"/>
    </row>
    <row r="233" spans="1:16" ht="38.25" x14ac:dyDescent="0.2">
      <c r="A233" s="129" t="s">
        <v>1117</v>
      </c>
      <c r="B233" s="123" t="s">
        <v>1118</v>
      </c>
      <c r="C233" s="124" t="s">
        <v>1033</v>
      </c>
      <c r="D233" s="123" t="s">
        <v>1034</v>
      </c>
      <c r="E233" s="123" t="s">
        <v>1119</v>
      </c>
      <c r="F233" s="125" t="s">
        <v>1120</v>
      </c>
      <c r="G233" s="74">
        <v>1</v>
      </c>
      <c r="H233" s="75" t="str">
        <f t="shared" si="9"/>
        <v>1-Must Have</v>
      </c>
      <c r="I233" s="124" t="s">
        <v>1121</v>
      </c>
      <c r="J233" s="25" t="s">
        <v>95</v>
      </c>
      <c r="K233" s="26" t="s">
        <v>119</v>
      </c>
      <c r="L233" s="126" t="s">
        <v>80</v>
      </c>
      <c r="M233" s="153">
        <v>1</v>
      </c>
      <c r="N233" s="191" t="s">
        <v>2524</v>
      </c>
      <c r="O233" s="194" t="str">
        <f t="shared" si="8"/>
        <v>select response code</v>
      </c>
      <c r="P233" s="195"/>
    </row>
    <row r="234" spans="1:16" ht="51" x14ac:dyDescent="0.2">
      <c r="A234" s="129" t="s">
        <v>1122</v>
      </c>
      <c r="B234" s="123" t="s">
        <v>1123</v>
      </c>
      <c r="C234" s="124" t="s">
        <v>1033</v>
      </c>
      <c r="D234" s="123" t="s">
        <v>1034</v>
      </c>
      <c r="E234" s="123" t="s">
        <v>1124</v>
      </c>
      <c r="F234" s="125" t="s">
        <v>1125</v>
      </c>
      <c r="G234" s="74">
        <v>1</v>
      </c>
      <c r="H234" s="75" t="str">
        <f t="shared" si="9"/>
        <v>1-Must Have</v>
      </c>
      <c r="I234" s="124" t="s">
        <v>1121</v>
      </c>
      <c r="J234" s="25" t="s">
        <v>95</v>
      </c>
      <c r="K234" s="26" t="s">
        <v>115</v>
      </c>
      <c r="L234" s="126" t="s">
        <v>80</v>
      </c>
      <c r="M234" s="153">
        <v>1</v>
      </c>
      <c r="N234" s="191" t="s">
        <v>2524</v>
      </c>
      <c r="O234" s="194" t="str">
        <f t="shared" si="8"/>
        <v>select response code</v>
      </c>
      <c r="P234" s="195"/>
    </row>
    <row r="235" spans="1:16" ht="25.5" x14ac:dyDescent="0.2">
      <c r="A235" s="129" t="s">
        <v>1126</v>
      </c>
      <c r="B235" s="123" t="s">
        <v>1127</v>
      </c>
      <c r="C235" s="124" t="s">
        <v>1033</v>
      </c>
      <c r="D235" s="123" t="s">
        <v>1034</v>
      </c>
      <c r="E235" s="123" t="s">
        <v>1128</v>
      </c>
      <c r="F235" s="125" t="s">
        <v>1129</v>
      </c>
      <c r="G235" s="74">
        <v>1</v>
      </c>
      <c r="H235" s="75" t="str">
        <f t="shared" si="9"/>
        <v>1-Must Have</v>
      </c>
      <c r="I235" s="124" t="s">
        <v>1121</v>
      </c>
      <c r="J235" s="25" t="s">
        <v>95</v>
      </c>
      <c r="K235" s="26" t="s">
        <v>117</v>
      </c>
      <c r="L235" s="126" t="s">
        <v>80</v>
      </c>
      <c r="M235" s="153">
        <v>1</v>
      </c>
      <c r="N235" s="191" t="s">
        <v>2524</v>
      </c>
      <c r="O235" s="194" t="str">
        <f t="shared" si="8"/>
        <v>select response code</v>
      </c>
      <c r="P235" s="195"/>
    </row>
    <row r="236" spans="1:16" ht="63.75" x14ac:dyDescent="0.2">
      <c r="A236" s="129" t="s">
        <v>1130</v>
      </c>
      <c r="B236" s="123" t="s">
        <v>1131</v>
      </c>
      <c r="C236" s="124" t="s">
        <v>1033</v>
      </c>
      <c r="D236" s="123" t="s">
        <v>1034</v>
      </c>
      <c r="E236" s="123" t="s">
        <v>1132</v>
      </c>
      <c r="F236" s="125" t="s">
        <v>1133</v>
      </c>
      <c r="G236" s="74">
        <v>1</v>
      </c>
      <c r="H236" s="75" t="str">
        <f t="shared" si="9"/>
        <v>1-Must Have</v>
      </c>
      <c r="I236" s="124" t="s">
        <v>1121</v>
      </c>
      <c r="J236" s="25" t="s">
        <v>95</v>
      </c>
      <c r="K236" s="26" t="s">
        <v>117</v>
      </c>
      <c r="L236" s="126" t="s">
        <v>80</v>
      </c>
      <c r="M236" s="153">
        <v>1</v>
      </c>
      <c r="N236" s="191" t="s">
        <v>2524</v>
      </c>
      <c r="O236" s="194" t="str">
        <f t="shared" si="8"/>
        <v>select response code</v>
      </c>
      <c r="P236" s="195"/>
    </row>
    <row r="237" spans="1:16" ht="38.25" x14ac:dyDescent="0.2">
      <c r="A237" s="129" t="s">
        <v>1134</v>
      </c>
      <c r="B237" s="123" t="s">
        <v>1135</v>
      </c>
      <c r="C237" s="124" t="s">
        <v>1033</v>
      </c>
      <c r="D237" s="123" t="s">
        <v>1034</v>
      </c>
      <c r="E237" s="123" t="s">
        <v>1136</v>
      </c>
      <c r="F237" s="125" t="s">
        <v>1137</v>
      </c>
      <c r="G237" s="74">
        <v>1</v>
      </c>
      <c r="H237" s="75" t="str">
        <f t="shared" si="9"/>
        <v>1-Must Have</v>
      </c>
      <c r="I237" s="124" t="s">
        <v>1121</v>
      </c>
      <c r="J237" s="25" t="s">
        <v>8</v>
      </c>
      <c r="K237" s="26" t="s">
        <v>103</v>
      </c>
      <c r="L237" s="126" t="s">
        <v>80</v>
      </c>
      <c r="M237" s="153">
        <v>1</v>
      </c>
      <c r="N237" s="191" t="s">
        <v>2524</v>
      </c>
      <c r="O237" s="194" t="str">
        <f t="shared" si="8"/>
        <v>select response code</v>
      </c>
      <c r="P237" s="195"/>
    </row>
    <row r="238" spans="1:16" ht="63.75" x14ac:dyDescent="0.2">
      <c r="A238" s="129" t="s">
        <v>1138</v>
      </c>
      <c r="B238" s="123" t="s">
        <v>1139</v>
      </c>
      <c r="C238" s="124" t="s">
        <v>1033</v>
      </c>
      <c r="D238" s="123" t="s">
        <v>1034</v>
      </c>
      <c r="E238" s="123" t="s">
        <v>1140</v>
      </c>
      <c r="F238" s="125" t="s">
        <v>1141</v>
      </c>
      <c r="G238" s="74">
        <v>1</v>
      </c>
      <c r="H238" s="75" t="str">
        <f t="shared" si="9"/>
        <v>1-Must Have</v>
      </c>
      <c r="I238" s="124" t="s">
        <v>1142</v>
      </c>
      <c r="J238" s="25" t="s">
        <v>8</v>
      </c>
      <c r="K238" s="26" t="s">
        <v>107</v>
      </c>
      <c r="L238" s="126" t="s">
        <v>80</v>
      </c>
      <c r="M238" s="153">
        <v>1</v>
      </c>
      <c r="N238" s="191" t="s">
        <v>2524</v>
      </c>
      <c r="O238" s="194" t="str">
        <f t="shared" si="8"/>
        <v>select response code</v>
      </c>
      <c r="P238" s="195"/>
    </row>
    <row r="239" spans="1:16" ht="38.25" x14ac:dyDescent="0.2">
      <c r="A239" s="129" t="s">
        <v>1143</v>
      </c>
      <c r="B239" s="123" t="s">
        <v>1144</v>
      </c>
      <c r="C239" s="124" t="s">
        <v>1033</v>
      </c>
      <c r="D239" s="123" t="s">
        <v>1034</v>
      </c>
      <c r="E239" s="123" t="s">
        <v>1145</v>
      </c>
      <c r="F239" s="125" t="s">
        <v>1146</v>
      </c>
      <c r="G239" s="74">
        <v>1</v>
      </c>
      <c r="H239" s="75" t="str">
        <f t="shared" si="9"/>
        <v>1-Must Have</v>
      </c>
      <c r="I239" s="124" t="s">
        <v>1147</v>
      </c>
      <c r="J239" s="25" t="s">
        <v>8</v>
      </c>
      <c r="K239" s="26" t="s">
        <v>97</v>
      </c>
      <c r="L239" s="126" t="s">
        <v>80</v>
      </c>
      <c r="M239" s="153">
        <v>1</v>
      </c>
      <c r="N239" s="191" t="s">
        <v>2524</v>
      </c>
      <c r="O239" s="194" t="str">
        <f t="shared" si="8"/>
        <v>select response code</v>
      </c>
      <c r="P239" s="195"/>
    </row>
    <row r="240" spans="1:16" ht="63.75" x14ac:dyDescent="0.2">
      <c r="A240" s="129" t="s">
        <v>1148</v>
      </c>
      <c r="B240" s="123" t="s">
        <v>1149</v>
      </c>
      <c r="C240" s="124" t="s">
        <v>1033</v>
      </c>
      <c r="D240" s="123" t="s">
        <v>1034</v>
      </c>
      <c r="E240" s="123" t="s">
        <v>1150</v>
      </c>
      <c r="F240" s="125" t="s">
        <v>1151</v>
      </c>
      <c r="G240" s="74">
        <v>1</v>
      </c>
      <c r="H240" s="75" t="str">
        <f t="shared" si="9"/>
        <v>1-Must Have</v>
      </c>
      <c r="I240" s="124" t="s">
        <v>1147</v>
      </c>
      <c r="J240" s="25" t="s">
        <v>95</v>
      </c>
      <c r="K240" s="26" t="s">
        <v>97</v>
      </c>
      <c r="L240" s="126" t="s">
        <v>80</v>
      </c>
      <c r="M240" s="153">
        <v>1</v>
      </c>
      <c r="N240" s="191" t="s">
        <v>2524</v>
      </c>
      <c r="O240" s="194" t="str">
        <f t="shared" si="8"/>
        <v>select response code</v>
      </c>
      <c r="P240" s="195"/>
    </row>
    <row r="241" spans="1:16" ht="25.5" x14ac:dyDescent="0.2">
      <c r="A241" s="129" t="s">
        <v>1152</v>
      </c>
      <c r="B241" s="123" t="s">
        <v>1153</v>
      </c>
      <c r="C241" s="124" t="s">
        <v>1033</v>
      </c>
      <c r="D241" s="123" t="s">
        <v>1034</v>
      </c>
      <c r="E241" s="123" t="s">
        <v>1154</v>
      </c>
      <c r="F241" s="125" t="s">
        <v>1155</v>
      </c>
      <c r="G241" s="74">
        <v>1</v>
      </c>
      <c r="H241" s="75" t="str">
        <f t="shared" si="9"/>
        <v>1-Must Have</v>
      </c>
      <c r="I241" s="124" t="s">
        <v>1156</v>
      </c>
      <c r="J241" s="25" t="s">
        <v>95</v>
      </c>
      <c r="K241" s="26" t="s">
        <v>97</v>
      </c>
      <c r="L241" s="126" t="s">
        <v>80</v>
      </c>
      <c r="M241" s="153">
        <v>1</v>
      </c>
      <c r="N241" s="191" t="s">
        <v>2524</v>
      </c>
      <c r="O241" s="194" t="str">
        <f t="shared" si="8"/>
        <v>select response code</v>
      </c>
      <c r="P241" s="195"/>
    </row>
    <row r="242" spans="1:16" ht="25.5" x14ac:dyDescent="0.2">
      <c r="A242" s="129" t="s">
        <v>1157</v>
      </c>
      <c r="B242" s="123" t="s">
        <v>1158</v>
      </c>
      <c r="C242" s="124" t="s">
        <v>1033</v>
      </c>
      <c r="D242" s="123" t="s">
        <v>1034</v>
      </c>
      <c r="E242" s="123" t="s">
        <v>1159</v>
      </c>
      <c r="F242" s="125" t="s">
        <v>1160</v>
      </c>
      <c r="G242" s="74">
        <v>1</v>
      </c>
      <c r="H242" s="75" t="str">
        <f t="shared" si="9"/>
        <v>1-Must Have</v>
      </c>
      <c r="I242" s="124" t="s">
        <v>1156</v>
      </c>
      <c r="J242" s="25" t="s">
        <v>8</v>
      </c>
      <c r="K242" s="26" t="s">
        <v>113</v>
      </c>
      <c r="L242" s="126" t="s">
        <v>80</v>
      </c>
      <c r="M242" s="153">
        <v>1</v>
      </c>
      <c r="N242" s="191" t="s">
        <v>2524</v>
      </c>
      <c r="O242" s="194" t="str">
        <f t="shared" si="8"/>
        <v>select response code</v>
      </c>
      <c r="P242" s="195"/>
    </row>
    <row r="243" spans="1:16" ht="38.25" x14ac:dyDescent="0.2">
      <c r="A243" s="129" t="s">
        <v>1161</v>
      </c>
      <c r="B243" s="123" t="s">
        <v>1162</v>
      </c>
      <c r="C243" s="124" t="s">
        <v>1033</v>
      </c>
      <c r="D243" s="123" t="s">
        <v>1034</v>
      </c>
      <c r="E243" s="123" t="s">
        <v>1163</v>
      </c>
      <c r="F243" s="125" t="s">
        <v>1164</v>
      </c>
      <c r="G243" s="74">
        <v>1</v>
      </c>
      <c r="H243" s="75" t="str">
        <f t="shared" si="9"/>
        <v>1-Must Have</v>
      </c>
      <c r="I243" s="124" t="s">
        <v>1165</v>
      </c>
      <c r="J243" s="25" t="s">
        <v>8</v>
      </c>
      <c r="K243" s="26" t="s">
        <v>99</v>
      </c>
      <c r="L243" s="126" t="s">
        <v>80</v>
      </c>
      <c r="M243" s="153">
        <v>1</v>
      </c>
      <c r="N243" s="191" t="s">
        <v>2524</v>
      </c>
      <c r="O243" s="194" t="str">
        <f t="shared" si="8"/>
        <v>select response code</v>
      </c>
      <c r="P243" s="195"/>
    </row>
    <row r="244" spans="1:16" ht="25.5" x14ac:dyDescent="0.2">
      <c r="A244" s="129" t="s">
        <v>1166</v>
      </c>
      <c r="B244" s="123" t="s">
        <v>1167</v>
      </c>
      <c r="C244" s="124" t="s">
        <v>1033</v>
      </c>
      <c r="D244" s="123" t="s">
        <v>1034</v>
      </c>
      <c r="E244" s="123" t="s">
        <v>1168</v>
      </c>
      <c r="F244" s="125" t="s">
        <v>1169</v>
      </c>
      <c r="G244" s="74">
        <v>1</v>
      </c>
      <c r="H244" s="75" t="str">
        <f>IF(G244 = 1,"1-Must Have",IF(G244 = 2,"2-Prefer",IF(G244 = 3,"3-Minor","Need Priority")))</f>
        <v>1-Must Have</v>
      </c>
      <c r="I244" s="124" t="s">
        <v>1165</v>
      </c>
      <c r="J244" s="25" t="s">
        <v>95</v>
      </c>
      <c r="K244" s="26" t="s">
        <v>97</v>
      </c>
      <c r="L244" s="126" t="s">
        <v>80</v>
      </c>
      <c r="M244" s="153">
        <v>1</v>
      </c>
      <c r="N244" s="191" t="s">
        <v>2524</v>
      </c>
      <c r="O244" s="194" t="str">
        <f t="shared" si="8"/>
        <v>select response code</v>
      </c>
      <c r="P244" s="195"/>
    </row>
    <row r="245" spans="1:16" ht="25.5" x14ac:dyDescent="0.2">
      <c r="A245" s="129" t="s">
        <v>1170</v>
      </c>
      <c r="B245" s="123" t="s">
        <v>1171</v>
      </c>
      <c r="C245" s="124" t="s">
        <v>1033</v>
      </c>
      <c r="D245" s="123" t="s">
        <v>1034</v>
      </c>
      <c r="E245" s="123" t="s">
        <v>1172</v>
      </c>
      <c r="F245" s="125" t="s">
        <v>1173</v>
      </c>
      <c r="G245" s="76">
        <v>1</v>
      </c>
      <c r="H245" s="75" t="str">
        <f t="shared" ref="H245:H259" si="10">IF(G245 = 1,"1-Must Have",IF(G245 = 2,"2-Prefer",IF(G245 = 3,"3-Minor","Need Priority")))</f>
        <v>1-Must Have</v>
      </c>
      <c r="I245" s="124" t="s">
        <v>1174</v>
      </c>
      <c r="J245" s="25" t="s">
        <v>95</v>
      </c>
      <c r="K245" s="26" t="s">
        <v>115</v>
      </c>
      <c r="L245" s="126" t="s">
        <v>80</v>
      </c>
      <c r="M245" s="153">
        <v>1</v>
      </c>
      <c r="N245" s="191" t="s">
        <v>2524</v>
      </c>
      <c r="O245" s="194" t="str">
        <f t="shared" si="8"/>
        <v>select response code</v>
      </c>
      <c r="P245" s="195"/>
    </row>
    <row r="246" spans="1:16" ht="25.5" x14ac:dyDescent="0.2">
      <c r="A246" s="129" t="s">
        <v>1175</v>
      </c>
      <c r="B246" s="123" t="s">
        <v>1176</v>
      </c>
      <c r="C246" s="124" t="s">
        <v>1033</v>
      </c>
      <c r="D246" s="123" t="s">
        <v>1034</v>
      </c>
      <c r="E246" s="123" t="s">
        <v>1177</v>
      </c>
      <c r="F246" s="125" t="s">
        <v>1178</v>
      </c>
      <c r="G246" s="74">
        <v>1</v>
      </c>
      <c r="H246" s="75" t="str">
        <f t="shared" si="10"/>
        <v>1-Must Have</v>
      </c>
      <c r="I246" s="124" t="s">
        <v>1174</v>
      </c>
      <c r="J246" s="25" t="s">
        <v>95</v>
      </c>
      <c r="K246" s="26" t="s">
        <v>117</v>
      </c>
      <c r="L246" s="126" t="s">
        <v>80</v>
      </c>
      <c r="M246" s="153">
        <v>1</v>
      </c>
      <c r="N246" s="191" t="s">
        <v>2524</v>
      </c>
      <c r="O246" s="194" t="str">
        <f t="shared" si="8"/>
        <v>select response code</v>
      </c>
      <c r="P246" s="195"/>
    </row>
    <row r="247" spans="1:16" ht="25.5" x14ac:dyDescent="0.2">
      <c r="A247" s="129" t="s">
        <v>1179</v>
      </c>
      <c r="B247" s="123" t="s">
        <v>1180</v>
      </c>
      <c r="C247" s="124" t="s">
        <v>1033</v>
      </c>
      <c r="D247" s="123" t="s">
        <v>1034</v>
      </c>
      <c r="E247" s="123" t="s">
        <v>1181</v>
      </c>
      <c r="F247" s="125" t="s">
        <v>1182</v>
      </c>
      <c r="G247" s="74">
        <v>1</v>
      </c>
      <c r="H247" s="75" t="str">
        <f t="shared" si="10"/>
        <v>1-Must Have</v>
      </c>
      <c r="I247" s="124" t="s">
        <v>1174</v>
      </c>
      <c r="J247" s="25" t="s">
        <v>95</v>
      </c>
      <c r="K247" s="26" t="s">
        <v>117</v>
      </c>
      <c r="L247" s="126" t="s">
        <v>80</v>
      </c>
      <c r="M247" s="153">
        <v>1</v>
      </c>
      <c r="N247" s="191" t="s">
        <v>2524</v>
      </c>
      <c r="O247" s="194" t="str">
        <f t="shared" si="8"/>
        <v>select response code</v>
      </c>
      <c r="P247" s="195"/>
    </row>
    <row r="248" spans="1:16" ht="25.5" x14ac:dyDescent="0.2">
      <c r="A248" s="129" t="s">
        <v>1183</v>
      </c>
      <c r="B248" s="123" t="s">
        <v>1184</v>
      </c>
      <c r="C248" s="124" t="s">
        <v>1033</v>
      </c>
      <c r="D248" s="123" t="s">
        <v>1034</v>
      </c>
      <c r="E248" s="123" t="s">
        <v>1185</v>
      </c>
      <c r="F248" s="125" t="s">
        <v>1186</v>
      </c>
      <c r="G248" s="74">
        <v>1</v>
      </c>
      <c r="H248" s="75" t="str">
        <f t="shared" si="10"/>
        <v>1-Must Have</v>
      </c>
      <c r="I248" s="124" t="s">
        <v>1174</v>
      </c>
      <c r="J248" s="25" t="s">
        <v>95</v>
      </c>
      <c r="K248" s="26" t="s">
        <v>117</v>
      </c>
      <c r="L248" s="126" t="s">
        <v>80</v>
      </c>
      <c r="M248" s="153">
        <v>1</v>
      </c>
      <c r="N248" s="191" t="s">
        <v>2524</v>
      </c>
      <c r="O248" s="194" t="str">
        <f t="shared" si="8"/>
        <v>select response code</v>
      </c>
      <c r="P248" s="195"/>
    </row>
    <row r="249" spans="1:16" ht="25.5" x14ac:dyDescent="0.2">
      <c r="A249" s="129" t="s">
        <v>1187</v>
      </c>
      <c r="B249" s="123" t="s">
        <v>1188</v>
      </c>
      <c r="C249" s="124" t="s">
        <v>1033</v>
      </c>
      <c r="D249" s="123" t="s">
        <v>1034</v>
      </c>
      <c r="E249" s="123" t="s">
        <v>1189</v>
      </c>
      <c r="F249" s="125" t="s">
        <v>1190</v>
      </c>
      <c r="G249" s="74">
        <v>1</v>
      </c>
      <c r="H249" s="75" t="str">
        <f t="shared" si="10"/>
        <v>1-Must Have</v>
      </c>
      <c r="I249" s="25"/>
      <c r="J249" s="25" t="s">
        <v>8</v>
      </c>
      <c r="K249" s="26" t="s">
        <v>117</v>
      </c>
      <c r="L249" s="126" t="s">
        <v>80</v>
      </c>
      <c r="M249" s="153">
        <v>1</v>
      </c>
      <c r="N249" s="191" t="s">
        <v>2524</v>
      </c>
      <c r="O249" s="194" t="str">
        <f t="shared" si="8"/>
        <v>select response code</v>
      </c>
      <c r="P249" s="195"/>
    </row>
    <row r="250" spans="1:16" ht="25.5" x14ac:dyDescent="0.2">
      <c r="A250" s="129" t="s">
        <v>1191</v>
      </c>
      <c r="B250" s="123" t="s">
        <v>1192</v>
      </c>
      <c r="C250" s="124" t="s">
        <v>1033</v>
      </c>
      <c r="D250" s="123" t="s">
        <v>1034</v>
      </c>
      <c r="E250" s="123" t="s">
        <v>1193</v>
      </c>
      <c r="F250" s="125" t="s">
        <v>1194</v>
      </c>
      <c r="G250" s="74">
        <v>1</v>
      </c>
      <c r="H250" s="75" t="str">
        <f t="shared" si="10"/>
        <v>1-Must Have</v>
      </c>
      <c r="I250" s="25"/>
      <c r="J250" s="25" t="s">
        <v>8</v>
      </c>
      <c r="K250" s="26" t="s">
        <v>123</v>
      </c>
      <c r="L250" s="126" t="s">
        <v>80</v>
      </c>
      <c r="M250" s="153">
        <v>1</v>
      </c>
      <c r="N250" s="191" t="s">
        <v>2524</v>
      </c>
      <c r="O250" s="194" t="str">
        <f t="shared" si="8"/>
        <v>select response code</v>
      </c>
      <c r="P250" s="195"/>
    </row>
    <row r="251" spans="1:16" ht="25.5" x14ac:dyDescent="0.2">
      <c r="A251" s="129" t="s">
        <v>1195</v>
      </c>
      <c r="B251" s="123" t="s">
        <v>1196</v>
      </c>
      <c r="C251" s="124" t="s">
        <v>1033</v>
      </c>
      <c r="D251" s="123" t="s">
        <v>1034</v>
      </c>
      <c r="E251" s="123" t="s">
        <v>1197</v>
      </c>
      <c r="F251" s="125" t="s">
        <v>1198</v>
      </c>
      <c r="G251" s="74">
        <v>1</v>
      </c>
      <c r="H251" s="75" t="str">
        <f t="shared" si="10"/>
        <v>1-Must Have</v>
      </c>
      <c r="I251" s="25"/>
      <c r="J251" s="25" t="s">
        <v>8</v>
      </c>
      <c r="K251" s="26" t="s">
        <v>123</v>
      </c>
      <c r="L251" s="126" t="s">
        <v>80</v>
      </c>
      <c r="M251" s="153">
        <v>1</v>
      </c>
      <c r="N251" s="191" t="s">
        <v>2524</v>
      </c>
      <c r="O251" s="194" t="str">
        <f t="shared" si="8"/>
        <v>select response code</v>
      </c>
      <c r="P251" s="195"/>
    </row>
    <row r="252" spans="1:16" ht="38.25" x14ac:dyDescent="0.2">
      <c r="A252" s="129" t="s">
        <v>1199</v>
      </c>
      <c r="B252" s="123" t="s">
        <v>1200</v>
      </c>
      <c r="C252" s="124" t="s">
        <v>1033</v>
      </c>
      <c r="D252" s="123" t="s">
        <v>1034</v>
      </c>
      <c r="E252" s="123" t="s">
        <v>1201</v>
      </c>
      <c r="F252" s="125" t="s">
        <v>1202</v>
      </c>
      <c r="G252" s="74">
        <v>1</v>
      </c>
      <c r="H252" s="75" t="str">
        <f t="shared" si="10"/>
        <v>1-Must Have</v>
      </c>
      <c r="I252" s="25"/>
      <c r="J252" s="25" t="s">
        <v>8</v>
      </c>
      <c r="K252" s="26" t="s">
        <v>123</v>
      </c>
      <c r="L252" s="126" t="s">
        <v>80</v>
      </c>
      <c r="M252" s="153">
        <v>1</v>
      </c>
      <c r="N252" s="191" t="s">
        <v>2524</v>
      </c>
      <c r="O252" s="194" t="str">
        <f t="shared" si="8"/>
        <v>select response code</v>
      </c>
      <c r="P252" s="195"/>
    </row>
    <row r="253" spans="1:16" ht="38.25" x14ac:dyDescent="0.2">
      <c r="A253" s="129" t="s">
        <v>1203</v>
      </c>
      <c r="B253" s="123" t="s">
        <v>1204</v>
      </c>
      <c r="C253" s="124" t="s">
        <v>1205</v>
      </c>
      <c r="D253" s="123" t="s">
        <v>85</v>
      </c>
      <c r="E253" s="123" t="s">
        <v>1206</v>
      </c>
      <c r="F253" s="125" t="s">
        <v>1207</v>
      </c>
      <c r="G253" s="76">
        <v>1</v>
      </c>
      <c r="H253" s="75" t="str">
        <f t="shared" si="10"/>
        <v>1-Must Have</v>
      </c>
      <c r="I253" s="124"/>
      <c r="J253" s="25" t="s">
        <v>95</v>
      </c>
      <c r="K253" s="26" t="s">
        <v>101</v>
      </c>
      <c r="L253" s="126" t="s">
        <v>176</v>
      </c>
      <c r="M253" s="153">
        <v>1</v>
      </c>
      <c r="N253" s="191" t="s">
        <v>2524</v>
      </c>
      <c r="O253" s="194" t="str">
        <f t="shared" si="8"/>
        <v>select response code</v>
      </c>
      <c r="P253" s="195"/>
    </row>
    <row r="254" spans="1:16" ht="25.5" x14ac:dyDescent="0.2">
      <c r="A254" s="129" t="s">
        <v>1208</v>
      </c>
      <c r="B254" s="123" t="s">
        <v>1209</v>
      </c>
      <c r="C254" s="124" t="s">
        <v>1205</v>
      </c>
      <c r="D254" s="123" t="s">
        <v>85</v>
      </c>
      <c r="E254" s="123" t="s">
        <v>1210</v>
      </c>
      <c r="F254" s="125" t="s">
        <v>1211</v>
      </c>
      <c r="G254" s="76">
        <v>1</v>
      </c>
      <c r="H254" s="75" t="str">
        <f t="shared" si="10"/>
        <v>1-Must Have</v>
      </c>
      <c r="I254" s="124"/>
      <c r="J254" s="25" t="s">
        <v>8</v>
      </c>
      <c r="K254" s="26" t="s">
        <v>113</v>
      </c>
      <c r="L254" s="126" t="s">
        <v>176</v>
      </c>
      <c r="M254" s="153">
        <v>1</v>
      </c>
      <c r="N254" s="191" t="s">
        <v>2524</v>
      </c>
      <c r="O254" s="194" t="str">
        <f t="shared" si="8"/>
        <v>select response code</v>
      </c>
      <c r="P254" s="195"/>
    </row>
    <row r="255" spans="1:16" ht="25.5" x14ac:dyDescent="0.2">
      <c r="A255" s="129" t="s">
        <v>1212</v>
      </c>
      <c r="B255" s="123" t="s">
        <v>1213</v>
      </c>
      <c r="C255" s="124" t="s">
        <v>1205</v>
      </c>
      <c r="D255" s="123" t="s">
        <v>85</v>
      </c>
      <c r="E255" s="123" t="s">
        <v>1214</v>
      </c>
      <c r="F255" s="125" t="s">
        <v>1215</v>
      </c>
      <c r="G255" s="76">
        <v>1</v>
      </c>
      <c r="H255" s="75" t="str">
        <f t="shared" si="10"/>
        <v>1-Must Have</v>
      </c>
      <c r="I255" s="124"/>
      <c r="J255" s="25" t="s">
        <v>8</v>
      </c>
      <c r="K255" s="26" t="s">
        <v>101</v>
      </c>
      <c r="L255" s="126" t="s">
        <v>176</v>
      </c>
      <c r="M255" s="153">
        <v>1</v>
      </c>
      <c r="N255" s="191" t="s">
        <v>2524</v>
      </c>
      <c r="O255" s="194" t="str">
        <f t="shared" si="8"/>
        <v>select response code</v>
      </c>
      <c r="P255" s="195"/>
    </row>
    <row r="256" spans="1:16" ht="25.5" x14ac:dyDescent="0.2">
      <c r="A256" s="129" t="s">
        <v>1216</v>
      </c>
      <c r="B256" s="123" t="s">
        <v>1217</v>
      </c>
      <c r="C256" s="124" t="s">
        <v>1205</v>
      </c>
      <c r="D256" s="123" t="s">
        <v>85</v>
      </c>
      <c r="E256" s="123" t="s">
        <v>1218</v>
      </c>
      <c r="F256" s="125" t="s">
        <v>1219</v>
      </c>
      <c r="G256" s="76">
        <v>1</v>
      </c>
      <c r="H256" s="75" t="str">
        <f t="shared" si="10"/>
        <v>1-Must Have</v>
      </c>
      <c r="I256" s="124"/>
      <c r="J256" s="25" t="s">
        <v>8</v>
      </c>
      <c r="K256" s="26" t="s">
        <v>101</v>
      </c>
      <c r="L256" s="126" t="s">
        <v>67</v>
      </c>
      <c r="M256" s="153">
        <v>1</v>
      </c>
      <c r="N256" s="191" t="s">
        <v>2524</v>
      </c>
      <c r="O256" s="194" t="str">
        <f t="shared" si="8"/>
        <v>select response code</v>
      </c>
      <c r="P256" s="195"/>
    </row>
    <row r="257" spans="1:16" ht="51" x14ac:dyDescent="0.2">
      <c r="A257" s="129" t="s">
        <v>1220</v>
      </c>
      <c r="B257" s="123" t="s">
        <v>1221</v>
      </c>
      <c r="C257" s="124" t="s">
        <v>1205</v>
      </c>
      <c r="D257" s="123" t="s">
        <v>85</v>
      </c>
      <c r="E257" s="123" t="s">
        <v>1222</v>
      </c>
      <c r="F257" s="125" t="s">
        <v>1223</v>
      </c>
      <c r="G257" s="74">
        <v>3</v>
      </c>
      <c r="H257" s="75" t="str">
        <f t="shared" si="10"/>
        <v>3-Minor</v>
      </c>
      <c r="I257" s="25"/>
      <c r="J257" s="25" t="s">
        <v>95</v>
      </c>
      <c r="K257" s="26" t="s">
        <v>101</v>
      </c>
      <c r="L257" s="126" t="s">
        <v>67</v>
      </c>
      <c r="M257" s="153">
        <v>1</v>
      </c>
      <c r="N257" s="191" t="s">
        <v>2524</v>
      </c>
      <c r="O257" s="194" t="str">
        <f t="shared" si="8"/>
        <v>select response code</v>
      </c>
      <c r="P257" s="195"/>
    </row>
    <row r="258" spans="1:16" ht="25.5" x14ac:dyDescent="0.2">
      <c r="A258" s="129" t="s">
        <v>1224</v>
      </c>
      <c r="B258" s="123" t="s">
        <v>1225</v>
      </c>
      <c r="C258" s="124" t="s">
        <v>1205</v>
      </c>
      <c r="D258" s="123" t="s">
        <v>85</v>
      </c>
      <c r="E258" s="123" t="s">
        <v>1226</v>
      </c>
      <c r="F258" s="125" t="s">
        <v>1223</v>
      </c>
      <c r="G258" s="74">
        <v>1</v>
      </c>
      <c r="H258" s="75" t="str">
        <f t="shared" si="10"/>
        <v>1-Must Have</v>
      </c>
      <c r="I258" s="25"/>
      <c r="J258" s="25" t="s">
        <v>8</v>
      </c>
      <c r="K258" s="26" t="s">
        <v>101</v>
      </c>
      <c r="L258" s="126" t="s">
        <v>67</v>
      </c>
      <c r="M258" s="153">
        <v>1</v>
      </c>
      <c r="N258" s="191" t="s">
        <v>2524</v>
      </c>
      <c r="O258" s="194" t="str">
        <f t="shared" si="8"/>
        <v>select response code</v>
      </c>
      <c r="P258" s="195"/>
    </row>
    <row r="259" spans="1:16" ht="38.25" x14ac:dyDescent="0.2">
      <c r="A259" s="129" t="s">
        <v>11</v>
      </c>
      <c r="B259" s="123" t="s">
        <v>1227</v>
      </c>
      <c r="C259" s="124" t="s">
        <v>1205</v>
      </c>
      <c r="D259" s="123" t="s">
        <v>85</v>
      </c>
      <c r="E259" s="123" t="s">
        <v>1228</v>
      </c>
      <c r="F259" s="125" t="s">
        <v>1229</v>
      </c>
      <c r="G259" s="74">
        <v>1</v>
      </c>
      <c r="H259" s="75" t="str">
        <f t="shared" si="10"/>
        <v>1-Must Have</v>
      </c>
      <c r="I259" s="25"/>
      <c r="J259" s="25" t="s">
        <v>95</v>
      </c>
      <c r="K259" s="26" t="s">
        <v>101</v>
      </c>
      <c r="L259" s="126" t="s">
        <v>176</v>
      </c>
      <c r="M259" s="153">
        <v>1</v>
      </c>
      <c r="N259" s="191" t="s">
        <v>2524</v>
      </c>
      <c r="O259" s="194" t="str">
        <f t="shared" ref="O259:O260" si="11">IF(N259 = "C","Custom Development",IF(N259 = "F","Fully Provided OOTB",IF(N259 = "M","Configuration Modification",IF(N259 = "NA","Not Available",IF(N259 = "PNV","Provided Next Version",IF(N259 = "P3P","Provided Third Party","select response code"))))))</f>
        <v>select response code</v>
      </c>
      <c r="P259" s="195"/>
    </row>
    <row r="260" spans="1:16" s="141" customFormat="1" ht="51.75" thickBot="1" x14ac:dyDescent="0.25">
      <c r="A260" s="129" t="s">
        <v>1230</v>
      </c>
      <c r="B260" s="61" t="s">
        <v>1231</v>
      </c>
      <c r="C260" s="124" t="s">
        <v>172</v>
      </c>
      <c r="D260" s="123" t="s">
        <v>173</v>
      </c>
      <c r="E260" s="61" t="s">
        <v>1232</v>
      </c>
      <c r="F260" s="125" t="s">
        <v>1233</v>
      </c>
      <c r="G260" s="76">
        <v>1</v>
      </c>
      <c r="H260" s="75" t="str">
        <f>IF(G260 = 1,"1-Must Have",IF(G260 = 2,"2-Prefer",IF(G260 = 3,"3-Minor","Need Priority")))</f>
        <v>1-Must Have</v>
      </c>
      <c r="I260" s="25"/>
      <c r="J260" s="25" t="s">
        <v>8</v>
      </c>
      <c r="K260" s="26" t="s">
        <v>97</v>
      </c>
      <c r="L260" s="126" t="s">
        <v>77</v>
      </c>
      <c r="M260" s="156">
        <v>1</v>
      </c>
      <c r="N260" s="191" t="s">
        <v>2524</v>
      </c>
      <c r="O260" s="194" t="str">
        <f t="shared" si="11"/>
        <v>select response code</v>
      </c>
      <c r="P260" s="195"/>
    </row>
    <row r="261" spans="1:16" ht="13.5" thickBot="1" x14ac:dyDescent="0.25">
      <c r="B261" s="2"/>
      <c r="L261" s="159" t="s">
        <v>2488</v>
      </c>
      <c r="M261" s="135">
        <f>SUBTOTAL(9,M2:M260)</f>
        <v>259</v>
      </c>
    </row>
  </sheetData>
  <autoFilter ref="A1:L261" xr:uid="{3F28DF00-1E7E-49B5-BFF2-B5D6177BC6DB}"/>
  <sortState ref="A2:L259">
    <sortCondition ref="C2:C259"/>
    <sortCondition ref="D2:D259"/>
    <sortCondition ref="F2:F259"/>
  </sortState>
  <conditionalFormatting sqref="H2 H59:H259">
    <cfRule type="cellIs" dxfId="10" priority="14" stopIfTrue="1" operator="equal">
      <formula>"Need Priority"</formula>
    </cfRule>
  </conditionalFormatting>
  <conditionalFormatting sqref="H3:H57">
    <cfRule type="cellIs" dxfId="9" priority="13" stopIfTrue="1" operator="equal">
      <formula>"Need Priority"</formula>
    </cfRule>
  </conditionalFormatting>
  <conditionalFormatting sqref="H58">
    <cfRule type="cellIs" dxfId="8" priority="4" stopIfTrue="1" operator="equal">
      <formula>"Need Priority"</formula>
    </cfRule>
  </conditionalFormatting>
  <pageMargins left="0.25" right="0.25" top="0.75" bottom="0.75" header="0.3" footer="0.3"/>
  <pageSetup scale="49" fitToHeight="0" orientation="landscape" r:id="rId1"/>
  <headerFooter>
    <oddHeader>&amp;LJCC Facilities Services : CAFM 2.0 Requirements&amp;R&amp;G</oddHeader>
    <oddFooter>&amp;L&amp;8worksheet: &amp;A&amp;C&amp;P of &amp;N&amp;R&amp;8&amp;F</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r:uid="{143EAA73-CA4C-42CA-AACD-116A455D6271}">
          <x14:formula1>
            <xm:f>'C:\Users\ARodil\AppData\Local\Microsoft\Windows\INetCache\Content.Outlook\1VB5KIFI\[CAFM 2.0 RFP Requirement-Added Green House Gas HL Requirement.xlsx]categories'!#REF!</xm:f>
          </x14:formula1>
          <xm:sqref>K260</xm:sqref>
        </x14:dataValidation>
        <x14:dataValidation type="list" allowBlank="1" showInputMessage="1" showErrorMessage="1" xr:uid="{41BDFECF-3037-46AC-A8BC-3A9BA9706F43}">
          <x14:formula1>
            <xm:f>categories!$A$4:$A$33</xm:f>
          </x14:formula1>
          <xm:sqref>K2:K259</xm:sqref>
        </x14:dataValidation>
        <x14:dataValidation type="list" allowBlank="1" showInputMessage="1" showErrorMessage="1" xr:uid="{ABFE926D-CCFA-4B53-9A17-4BA6EB4A3E8C}">
          <x14:formula1>
            <xm:f>'&gt;REF&gt;'!$A$2:$A$8</xm:f>
          </x14:formula1>
          <xm:sqref>N2:N260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B063-C42D-4AFE-A14C-D871EF119539}">
  <sheetPr>
    <pageSetUpPr fitToPage="1"/>
  </sheetPr>
  <dimension ref="A1:L83"/>
  <sheetViews>
    <sheetView workbookViewId="0">
      <selection activeCell="D10" sqref="D10"/>
    </sheetView>
  </sheetViews>
  <sheetFormatPr defaultColWidth="21.7109375" defaultRowHeight="12.75" x14ac:dyDescent="0.2"/>
  <cols>
    <col min="1" max="1" width="7.7109375" style="130" customWidth="1"/>
    <col min="2" max="3" width="20.7109375" style="1" customWidth="1"/>
    <col min="4" max="4" width="70.7109375" style="1" customWidth="1"/>
    <col min="5" max="5" width="7.140625" style="8" customWidth="1"/>
    <col min="6" max="6" width="19.7109375" style="7" customWidth="1"/>
    <col min="7" max="7" width="13.28515625" style="3" customWidth="1"/>
    <col min="8" max="8" width="24" style="27" customWidth="1"/>
    <col min="9" max="9" width="5.7109375" style="2" customWidth="1"/>
    <col min="10" max="10" width="8.7109375" style="3" customWidth="1"/>
    <col min="11" max="11" width="12.7109375" style="3" customWidth="1"/>
    <col min="12" max="12" width="70.7109375" style="3" customWidth="1"/>
    <col min="13" max="23" width="21.7109375" style="3"/>
    <col min="24" max="24" width="5.7109375" style="3" customWidth="1"/>
    <col min="25" max="16384" width="21.7109375" style="3"/>
  </cols>
  <sheetData>
    <row r="1" spans="1:12" s="154" customFormat="1" ht="40.5" customHeight="1" x14ac:dyDescent="0.2">
      <c r="A1" s="148" t="s">
        <v>33</v>
      </c>
      <c r="B1" s="148" t="s">
        <v>159</v>
      </c>
      <c r="C1" s="148" t="s">
        <v>1234</v>
      </c>
      <c r="D1" s="148" t="s">
        <v>162</v>
      </c>
      <c r="E1" s="148" t="s">
        <v>164</v>
      </c>
      <c r="F1" s="150" t="s">
        <v>165</v>
      </c>
      <c r="G1" s="148" t="s">
        <v>167</v>
      </c>
      <c r="H1" s="148" t="s">
        <v>168</v>
      </c>
      <c r="I1" s="152" t="s">
        <v>63</v>
      </c>
      <c r="J1" s="167" t="s">
        <v>2496</v>
      </c>
      <c r="K1" s="167" t="s">
        <v>2495</v>
      </c>
      <c r="L1" s="167" t="s">
        <v>2494</v>
      </c>
    </row>
    <row r="2" spans="1:12" s="31" customFormat="1" ht="76.5" x14ac:dyDescent="0.2">
      <c r="A2" s="131" t="s">
        <v>1235</v>
      </c>
      <c r="B2" s="62" t="s">
        <v>1236</v>
      </c>
      <c r="C2" s="123" t="s">
        <v>236</v>
      </c>
      <c r="D2" s="62" t="s">
        <v>1237</v>
      </c>
      <c r="E2" s="63">
        <v>1</v>
      </c>
      <c r="F2" s="75" t="str">
        <f t="shared" ref="F2:F33" si="0">IF(E2 = 1,"1-Must Have",IF(E2 = 2,"2-Prefer",IF(E2 = 3,"3-Minor Nice to Have",IF(E2 = 4,"4-N/A","Need Priority"))))</f>
        <v>1-Must Have</v>
      </c>
      <c r="G2" s="35" t="s">
        <v>95</v>
      </c>
      <c r="H2" s="33" t="s">
        <v>119</v>
      </c>
      <c r="I2" s="157">
        <v>1</v>
      </c>
      <c r="J2" s="191" t="s">
        <v>2524</v>
      </c>
      <c r="K2" s="194" t="str">
        <f>IF(J2 = "C","Custom Development",IF(J2 = "F","Fully Provided OOTB",IF(J2 = "M","Configuration Modification",IF(J2 = "NA","Not Available",IF(J2 = "PNV","Provided Next Version",IF(J2 = "P3P","Provided Third Party","select response code"))))))</f>
        <v>select response code</v>
      </c>
      <c r="L2" s="195"/>
    </row>
    <row r="3" spans="1:12" s="31" customFormat="1" ht="51" x14ac:dyDescent="0.2">
      <c r="A3" s="131" t="s">
        <v>1238</v>
      </c>
      <c r="B3" s="62" t="s">
        <v>1239</v>
      </c>
      <c r="C3" s="123" t="s">
        <v>236</v>
      </c>
      <c r="D3" s="62" t="s">
        <v>1240</v>
      </c>
      <c r="E3" s="63">
        <v>1</v>
      </c>
      <c r="F3" s="75" t="str">
        <f t="shared" si="0"/>
        <v>1-Must Have</v>
      </c>
      <c r="G3" s="35" t="s">
        <v>95</v>
      </c>
      <c r="H3" s="33" t="s">
        <v>119</v>
      </c>
      <c r="I3" s="157">
        <v>1</v>
      </c>
      <c r="J3" s="191" t="s">
        <v>2524</v>
      </c>
      <c r="K3" s="194" t="str">
        <f t="shared" ref="K3:K66" si="1">IF(J3 = "C","Custom Development",IF(J3 = "F","Fully Provided OOTB",IF(J3 = "M","Configuration Modification",IF(J3 = "NA","Not Available",IF(J3 = "PNV","Provided Next Version",IF(J3 = "P3P","Provided Third Party","select response code"))))))</f>
        <v>select response code</v>
      </c>
      <c r="L3" s="195"/>
    </row>
    <row r="4" spans="1:12" s="31" customFormat="1" ht="114.75" x14ac:dyDescent="0.2">
      <c r="A4" s="131" t="s">
        <v>1241</v>
      </c>
      <c r="B4" s="62" t="s">
        <v>1242</v>
      </c>
      <c r="C4" s="62" t="s">
        <v>1243</v>
      </c>
      <c r="D4" s="62" t="s">
        <v>1244</v>
      </c>
      <c r="E4" s="63">
        <v>1</v>
      </c>
      <c r="F4" s="75" t="str">
        <f t="shared" si="0"/>
        <v>1-Must Have</v>
      </c>
      <c r="G4" s="35" t="s">
        <v>95</v>
      </c>
      <c r="H4" s="33" t="s">
        <v>97</v>
      </c>
      <c r="I4" s="157">
        <v>1</v>
      </c>
      <c r="J4" s="191" t="s">
        <v>2524</v>
      </c>
      <c r="K4" s="194" t="str">
        <f t="shared" si="1"/>
        <v>select response code</v>
      </c>
      <c r="L4" s="195"/>
    </row>
    <row r="5" spans="1:12" s="31" customFormat="1" ht="89.25" x14ac:dyDescent="0.2">
      <c r="A5" s="131" t="s">
        <v>1245</v>
      </c>
      <c r="B5" s="62" t="s">
        <v>1246</v>
      </c>
      <c r="C5" s="62" t="s">
        <v>1247</v>
      </c>
      <c r="D5" s="62" t="s">
        <v>1248</v>
      </c>
      <c r="E5" s="63">
        <v>1</v>
      </c>
      <c r="F5" s="75" t="str">
        <f t="shared" si="0"/>
        <v>1-Must Have</v>
      </c>
      <c r="G5" s="35" t="s">
        <v>95</v>
      </c>
      <c r="H5" s="33" t="s">
        <v>99</v>
      </c>
      <c r="I5" s="157">
        <v>1</v>
      </c>
      <c r="J5" s="191" t="s">
        <v>2524</v>
      </c>
      <c r="K5" s="194" t="str">
        <f t="shared" si="1"/>
        <v>select response code</v>
      </c>
      <c r="L5" s="195"/>
    </row>
    <row r="6" spans="1:12" s="31" customFormat="1" ht="89.25" x14ac:dyDescent="0.2">
      <c r="A6" s="131" t="s">
        <v>1249</v>
      </c>
      <c r="B6" s="62" t="s">
        <v>114</v>
      </c>
      <c r="C6" s="62" t="s">
        <v>1250</v>
      </c>
      <c r="D6" s="62" t="s">
        <v>1251</v>
      </c>
      <c r="E6" s="63">
        <v>1</v>
      </c>
      <c r="F6" s="75" t="str">
        <f t="shared" si="0"/>
        <v>1-Must Have</v>
      </c>
      <c r="G6" s="35" t="s">
        <v>95</v>
      </c>
      <c r="H6" s="33" t="s">
        <v>113</v>
      </c>
      <c r="I6" s="157">
        <v>1</v>
      </c>
      <c r="J6" s="191" t="s">
        <v>2524</v>
      </c>
      <c r="K6" s="194" t="str">
        <f t="shared" si="1"/>
        <v>select response code</v>
      </c>
      <c r="L6" s="195"/>
    </row>
    <row r="7" spans="1:12" s="31" customFormat="1" ht="76.5" x14ac:dyDescent="0.2">
      <c r="A7" s="131" t="s">
        <v>1252</v>
      </c>
      <c r="B7" s="62" t="s">
        <v>1253</v>
      </c>
      <c r="C7" s="62" t="s">
        <v>1254</v>
      </c>
      <c r="D7" s="62" t="s">
        <v>1255</v>
      </c>
      <c r="E7" s="63">
        <v>1</v>
      </c>
      <c r="F7" s="75" t="str">
        <f t="shared" si="0"/>
        <v>1-Must Have</v>
      </c>
      <c r="G7" s="35" t="s">
        <v>95</v>
      </c>
      <c r="H7" s="33" t="s">
        <v>107</v>
      </c>
      <c r="I7" s="157">
        <v>1</v>
      </c>
      <c r="J7" s="191" t="s">
        <v>2524</v>
      </c>
      <c r="K7" s="194" t="str">
        <f t="shared" si="1"/>
        <v>select response code</v>
      </c>
      <c r="L7" s="195"/>
    </row>
    <row r="8" spans="1:12" s="31" customFormat="1" ht="102" x14ac:dyDescent="0.2">
      <c r="A8" s="131" t="s">
        <v>1256</v>
      </c>
      <c r="B8" s="62" t="s">
        <v>1257</v>
      </c>
      <c r="C8" s="62" t="s">
        <v>1258</v>
      </c>
      <c r="D8" s="62" t="s">
        <v>1259</v>
      </c>
      <c r="E8" s="63">
        <v>1</v>
      </c>
      <c r="F8" s="75" t="str">
        <f t="shared" si="0"/>
        <v>1-Must Have</v>
      </c>
      <c r="G8" s="35" t="s">
        <v>95</v>
      </c>
      <c r="H8" s="33" t="s">
        <v>101</v>
      </c>
      <c r="I8" s="157">
        <v>1</v>
      </c>
      <c r="J8" s="191" t="s">
        <v>2524</v>
      </c>
      <c r="K8" s="194" t="str">
        <f t="shared" si="1"/>
        <v>select response code</v>
      </c>
      <c r="L8" s="195"/>
    </row>
    <row r="9" spans="1:12" s="31" customFormat="1" ht="89.25" x14ac:dyDescent="0.2">
      <c r="A9" s="131" t="s">
        <v>1260</v>
      </c>
      <c r="B9" s="62" t="s">
        <v>1261</v>
      </c>
      <c r="C9" s="62" t="s">
        <v>1262</v>
      </c>
      <c r="D9" s="62" t="s">
        <v>1263</v>
      </c>
      <c r="E9" s="63">
        <v>1</v>
      </c>
      <c r="F9" s="75" t="str">
        <f t="shared" si="0"/>
        <v>1-Must Have</v>
      </c>
      <c r="G9" s="35" t="s">
        <v>95</v>
      </c>
      <c r="H9" s="33" t="s">
        <v>107</v>
      </c>
      <c r="I9" s="157">
        <v>1</v>
      </c>
      <c r="J9" s="191" t="s">
        <v>2524</v>
      </c>
      <c r="K9" s="194" t="str">
        <f t="shared" si="1"/>
        <v>select response code</v>
      </c>
      <c r="L9" s="195"/>
    </row>
    <row r="10" spans="1:12" s="31" customFormat="1" ht="51" x14ac:dyDescent="0.2">
      <c r="A10" s="131" t="s">
        <v>1264</v>
      </c>
      <c r="B10" s="62" t="s">
        <v>1265</v>
      </c>
      <c r="C10" s="62" t="s">
        <v>1266</v>
      </c>
      <c r="D10" s="62" t="s">
        <v>2562</v>
      </c>
      <c r="E10" s="63">
        <v>1</v>
      </c>
      <c r="F10" s="75" t="str">
        <f t="shared" si="0"/>
        <v>1-Must Have</v>
      </c>
      <c r="G10" s="35" t="s">
        <v>95</v>
      </c>
      <c r="H10" s="33" t="s">
        <v>115</v>
      </c>
      <c r="I10" s="157">
        <v>1</v>
      </c>
      <c r="J10" s="191" t="s">
        <v>2524</v>
      </c>
      <c r="K10" s="194" t="str">
        <f t="shared" si="1"/>
        <v>select response code</v>
      </c>
      <c r="L10" s="195"/>
    </row>
    <row r="11" spans="1:12" s="31" customFormat="1" ht="51" x14ac:dyDescent="0.2">
      <c r="A11" s="131" t="s">
        <v>1267</v>
      </c>
      <c r="B11" s="62" t="s">
        <v>1268</v>
      </c>
      <c r="C11" s="62" t="s">
        <v>1269</v>
      </c>
      <c r="D11" s="62" t="s">
        <v>1270</v>
      </c>
      <c r="E11" s="63">
        <v>1</v>
      </c>
      <c r="F11" s="75" t="str">
        <f t="shared" si="0"/>
        <v>1-Must Have</v>
      </c>
      <c r="G11" s="35" t="s">
        <v>95</v>
      </c>
      <c r="H11" s="33" t="s">
        <v>111</v>
      </c>
      <c r="I11" s="157">
        <v>1</v>
      </c>
      <c r="J11" s="191" t="s">
        <v>2524</v>
      </c>
      <c r="K11" s="194" t="str">
        <f t="shared" si="1"/>
        <v>select response code</v>
      </c>
      <c r="L11" s="195"/>
    </row>
    <row r="12" spans="1:12" s="31" customFormat="1" ht="114.75" x14ac:dyDescent="0.2">
      <c r="A12" s="131" t="s">
        <v>1271</v>
      </c>
      <c r="B12" s="62" t="s">
        <v>1272</v>
      </c>
      <c r="C12" s="62" t="s">
        <v>1273</v>
      </c>
      <c r="D12" s="62" t="s">
        <v>1274</v>
      </c>
      <c r="E12" s="63">
        <v>1</v>
      </c>
      <c r="F12" s="75" t="str">
        <f t="shared" si="0"/>
        <v>1-Must Have</v>
      </c>
      <c r="G12" s="35" t="s">
        <v>125</v>
      </c>
      <c r="H12" s="33" t="s">
        <v>129</v>
      </c>
      <c r="I12" s="157">
        <v>1</v>
      </c>
      <c r="J12" s="191" t="s">
        <v>2524</v>
      </c>
      <c r="K12" s="194" t="str">
        <f t="shared" si="1"/>
        <v>select response code</v>
      </c>
      <c r="L12" s="195"/>
    </row>
    <row r="13" spans="1:12" s="31" customFormat="1" ht="51" x14ac:dyDescent="0.2">
      <c r="A13" s="131" t="s">
        <v>1275</v>
      </c>
      <c r="B13" s="62" t="s">
        <v>1276</v>
      </c>
      <c r="C13" s="62" t="s">
        <v>1243</v>
      </c>
      <c r="D13" s="62" t="s">
        <v>1277</v>
      </c>
      <c r="E13" s="63">
        <v>1</v>
      </c>
      <c r="F13" s="75" t="str">
        <f t="shared" si="0"/>
        <v>1-Must Have</v>
      </c>
      <c r="G13" s="35" t="s">
        <v>95</v>
      </c>
      <c r="H13" s="33" t="s">
        <v>101</v>
      </c>
      <c r="I13" s="157">
        <v>1</v>
      </c>
      <c r="J13" s="191" t="s">
        <v>2524</v>
      </c>
      <c r="K13" s="194" t="str">
        <f t="shared" si="1"/>
        <v>select response code</v>
      </c>
      <c r="L13" s="195"/>
    </row>
    <row r="14" spans="1:12" s="31" customFormat="1" ht="63.75" x14ac:dyDescent="0.2">
      <c r="A14" s="131" t="s">
        <v>1278</v>
      </c>
      <c r="B14" s="62" t="s">
        <v>1279</v>
      </c>
      <c r="C14" s="62" t="s">
        <v>1273</v>
      </c>
      <c r="D14" s="62" t="s">
        <v>1280</v>
      </c>
      <c r="E14" s="63">
        <v>1</v>
      </c>
      <c r="F14" s="75" t="str">
        <f t="shared" si="0"/>
        <v>1-Must Have</v>
      </c>
      <c r="G14" s="35" t="s">
        <v>125</v>
      </c>
      <c r="H14" s="33" t="s">
        <v>131</v>
      </c>
      <c r="I14" s="157">
        <v>1</v>
      </c>
      <c r="J14" s="191" t="s">
        <v>2524</v>
      </c>
      <c r="K14" s="194" t="str">
        <f t="shared" si="1"/>
        <v>select response code</v>
      </c>
      <c r="L14" s="195"/>
    </row>
    <row r="15" spans="1:12" s="31" customFormat="1" ht="38.25" x14ac:dyDescent="0.2">
      <c r="A15" s="131" t="s">
        <v>1281</v>
      </c>
      <c r="B15" s="62" t="s">
        <v>1282</v>
      </c>
      <c r="C15" s="62" t="s">
        <v>1283</v>
      </c>
      <c r="D15" s="62" t="s">
        <v>1284</v>
      </c>
      <c r="E15" s="63">
        <v>1</v>
      </c>
      <c r="F15" s="75" t="str">
        <f t="shared" si="0"/>
        <v>1-Must Have</v>
      </c>
      <c r="G15" s="35" t="s">
        <v>125</v>
      </c>
      <c r="H15" s="33" t="s">
        <v>131</v>
      </c>
      <c r="I15" s="157">
        <v>1</v>
      </c>
      <c r="J15" s="191" t="s">
        <v>2524</v>
      </c>
      <c r="K15" s="194" t="str">
        <f t="shared" si="1"/>
        <v>select response code</v>
      </c>
      <c r="L15" s="195"/>
    </row>
    <row r="16" spans="1:12" s="31" customFormat="1" ht="38.25" x14ac:dyDescent="0.2">
      <c r="A16" s="131" t="s">
        <v>1285</v>
      </c>
      <c r="B16" s="62" t="s">
        <v>1286</v>
      </c>
      <c r="C16" s="62" t="s">
        <v>1283</v>
      </c>
      <c r="D16" s="62" t="s">
        <v>1287</v>
      </c>
      <c r="E16" s="63">
        <v>2</v>
      </c>
      <c r="F16" s="75" t="str">
        <f t="shared" si="0"/>
        <v>2-Prefer</v>
      </c>
      <c r="G16" s="35" t="s">
        <v>125</v>
      </c>
      <c r="H16" s="33" t="s">
        <v>131</v>
      </c>
      <c r="I16" s="157">
        <v>1</v>
      </c>
      <c r="J16" s="191" t="s">
        <v>2524</v>
      </c>
      <c r="K16" s="194" t="str">
        <f t="shared" si="1"/>
        <v>select response code</v>
      </c>
      <c r="L16" s="195"/>
    </row>
    <row r="17" spans="1:12" s="31" customFormat="1" ht="38.25" x14ac:dyDescent="0.2">
      <c r="A17" s="131" t="s">
        <v>1288</v>
      </c>
      <c r="B17" s="62" t="s">
        <v>1289</v>
      </c>
      <c r="C17" s="62" t="s">
        <v>1283</v>
      </c>
      <c r="D17" s="62" t="s">
        <v>1290</v>
      </c>
      <c r="E17" s="63">
        <v>3</v>
      </c>
      <c r="F17" s="75" t="str">
        <f t="shared" si="0"/>
        <v>3-Minor Nice to Have</v>
      </c>
      <c r="G17" s="35" t="s">
        <v>125</v>
      </c>
      <c r="H17" s="33" t="s">
        <v>131</v>
      </c>
      <c r="I17" s="157">
        <v>1</v>
      </c>
      <c r="J17" s="191" t="s">
        <v>2524</v>
      </c>
      <c r="K17" s="194" t="str">
        <f t="shared" si="1"/>
        <v>select response code</v>
      </c>
      <c r="L17" s="195"/>
    </row>
    <row r="18" spans="1:12" s="31" customFormat="1" ht="38.25" x14ac:dyDescent="0.2">
      <c r="A18" s="131" t="s">
        <v>1291</v>
      </c>
      <c r="B18" s="62" t="s">
        <v>1292</v>
      </c>
      <c r="C18" s="62" t="s">
        <v>1293</v>
      </c>
      <c r="D18" s="62" t="s">
        <v>1294</v>
      </c>
      <c r="E18" s="63">
        <v>1</v>
      </c>
      <c r="F18" s="75" t="str">
        <f t="shared" si="0"/>
        <v>1-Must Have</v>
      </c>
      <c r="G18" s="35" t="s">
        <v>125</v>
      </c>
      <c r="H18" s="33" t="s">
        <v>131</v>
      </c>
      <c r="I18" s="157">
        <v>1</v>
      </c>
      <c r="J18" s="191" t="s">
        <v>2524</v>
      </c>
      <c r="K18" s="194" t="str">
        <f t="shared" si="1"/>
        <v>select response code</v>
      </c>
      <c r="L18" s="195"/>
    </row>
    <row r="19" spans="1:12" s="31" customFormat="1" ht="51" x14ac:dyDescent="0.2">
      <c r="A19" s="131" t="s">
        <v>1295</v>
      </c>
      <c r="B19" s="62" t="s">
        <v>1296</v>
      </c>
      <c r="C19" s="62" t="s">
        <v>1297</v>
      </c>
      <c r="D19" s="62" t="s">
        <v>1298</v>
      </c>
      <c r="E19" s="63">
        <v>1</v>
      </c>
      <c r="F19" s="75" t="str">
        <f t="shared" si="0"/>
        <v>1-Must Have</v>
      </c>
      <c r="G19" s="35" t="s">
        <v>95</v>
      </c>
      <c r="H19" s="33" t="s">
        <v>97</v>
      </c>
      <c r="I19" s="157">
        <v>1</v>
      </c>
      <c r="J19" s="191" t="s">
        <v>2524</v>
      </c>
      <c r="K19" s="194" t="str">
        <f t="shared" si="1"/>
        <v>select response code</v>
      </c>
      <c r="L19" s="195"/>
    </row>
    <row r="20" spans="1:12" s="31" customFormat="1" ht="51" x14ac:dyDescent="0.2">
      <c r="A20" s="131" t="s">
        <v>1299</v>
      </c>
      <c r="B20" s="62" t="s">
        <v>1300</v>
      </c>
      <c r="C20" s="62" t="s">
        <v>1301</v>
      </c>
      <c r="D20" s="62" t="s">
        <v>1302</v>
      </c>
      <c r="E20" s="63">
        <v>2</v>
      </c>
      <c r="F20" s="75" t="str">
        <f t="shared" si="0"/>
        <v>2-Prefer</v>
      </c>
      <c r="G20" s="35" t="s">
        <v>125</v>
      </c>
      <c r="H20" s="33" t="s">
        <v>149</v>
      </c>
      <c r="I20" s="157">
        <v>1</v>
      </c>
      <c r="J20" s="191" t="s">
        <v>2524</v>
      </c>
      <c r="K20" s="194" t="str">
        <f t="shared" si="1"/>
        <v>select response code</v>
      </c>
      <c r="L20" s="195"/>
    </row>
    <row r="21" spans="1:12" s="31" customFormat="1" ht="76.5" x14ac:dyDescent="0.2">
      <c r="A21" s="131" t="s">
        <v>1303</v>
      </c>
      <c r="B21" s="62" t="s">
        <v>1304</v>
      </c>
      <c r="C21" s="62" t="s">
        <v>1305</v>
      </c>
      <c r="D21" s="62" t="s">
        <v>1306</v>
      </c>
      <c r="E21" s="63">
        <v>1</v>
      </c>
      <c r="F21" s="75" t="str">
        <f t="shared" si="0"/>
        <v>1-Must Have</v>
      </c>
      <c r="G21" s="35" t="s">
        <v>95</v>
      </c>
      <c r="H21" s="33" t="s">
        <v>101</v>
      </c>
      <c r="I21" s="157">
        <v>1</v>
      </c>
      <c r="J21" s="191" t="s">
        <v>2524</v>
      </c>
      <c r="K21" s="194" t="str">
        <f t="shared" si="1"/>
        <v>select response code</v>
      </c>
      <c r="L21" s="195"/>
    </row>
    <row r="22" spans="1:12" s="31" customFormat="1" ht="38.25" x14ac:dyDescent="0.2">
      <c r="A22" s="131" t="s">
        <v>1307</v>
      </c>
      <c r="B22" s="62" t="s">
        <v>1308</v>
      </c>
      <c r="C22" s="62" t="s">
        <v>1266</v>
      </c>
      <c r="D22" s="62" t="s">
        <v>1309</v>
      </c>
      <c r="E22" s="63">
        <v>1</v>
      </c>
      <c r="F22" s="75" t="str">
        <f t="shared" si="0"/>
        <v>1-Must Have</v>
      </c>
      <c r="G22" s="35" t="s">
        <v>125</v>
      </c>
      <c r="H22" s="33" t="s">
        <v>157</v>
      </c>
      <c r="I22" s="157">
        <v>1</v>
      </c>
      <c r="J22" s="191" t="s">
        <v>2524</v>
      </c>
      <c r="K22" s="194" t="str">
        <f t="shared" si="1"/>
        <v>select response code</v>
      </c>
      <c r="L22" s="195"/>
    </row>
    <row r="23" spans="1:12" s="31" customFormat="1" ht="25.5" x14ac:dyDescent="0.2">
      <c r="A23" s="131" t="s">
        <v>1310</v>
      </c>
      <c r="B23" s="62" t="s">
        <v>1311</v>
      </c>
      <c r="C23" s="62" t="s">
        <v>1312</v>
      </c>
      <c r="D23" s="62" t="s">
        <v>1313</v>
      </c>
      <c r="E23" s="63">
        <v>2</v>
      </c>
      <c r="F23" s="75" t="str">
        <f t="shared" si="0"/>
        <v>2-Prefer</v>
      </c>
      <c r="G23" s="35" t="s">
        <v>95</v>
      </c>
      <c r="H23" s="33" t="s">
        <v>107</v>
      </c>
      <c r="I23" s="157">
        <v>1</v>
      </c>
      <c r="J23" s="191" t="s">
        <v>2524</v>
      </c>
      <c r="K23" s="194" t="str">
        <f t="shared" si="1"/>
        <v>select response code</v>
      </c>
      <c r="L23" s="195"/>
    </row>
    <row r="24" spans="1:12" s="31" customFormat="1" ht="25.5" x14ac:dyDescent="0.2">
      <c r="A24" s="131" t="s">
        <v>1314</v>
      </c>
      <c r="B24" s="62" t="s">
        <v>1315</v>
      </c>
      <c r="C24" s="62" t="s">
        <v>1312</v>
      </c>
      <c r="D24" s="62" t="s">
        <v>1316</v>
      </c>
      <c r="E24" s="63">
        <v>1</v>
      </c>
      <c r="F24" s="75" t="str">
        <f t="shared" si="0"/>
        <v>1-Must Have</v>
      </c>
      <c r="G24" s="35" t="s">
        <v>95</v>
      </c>
      <c r="H24" s="33" t="s">
        <v>111</v>
      </c>
      <c r="I24" s="157">
        <v>1</v>
      </c>
      <c r="J24" s="191" t="s">
        <v>2524</v>
      </c>
      <c r="K24" s="194" t="str">
        <f t="shared" si="1"/>
        <v>select response code</v>
      </c>
      <c r="L24" s="195"/>
    </row>
    <row r="25" spans="1:12" s="31" customFormat="1" ht="38.25" x14ac:dyDescent="0.2">
      <c r="A25" s="131" t="s">
        <v>1317</v>
      </c>
      <c r="B25" s="62" t="s">
        <v>1318</v>
      </c>
      <c r="C25" s="62" t="s">
        <v>1258</v>
      </c>
      <c r="D25" s="62" t="s">
        <v>1319</v>
      </c>
      <c r="E25" s="63">
        <v>1</v>
      </c>
      <c r="F25" s="75" t="str">
        <f t="shared" si="0"/>
        <v>1-Must Have</v>
      </c>
      <c r="G25" s="35" t="s">
        <v>95</v>
      </c>
      <c r="H25" s="33" t="s">
        <v>103</v>
      </c>
      <c r="I25" s="157">
        <v>1</v>
      </c>
      <c r="J25" s="191" t="s">
        <v>2524</v>
      </c>
      <c r="K25" s="194" t="str">
        <f t="shared" si="1"/>
        <v>select response code</v>
      </c>
      <c r="L25" s="195"/>
    </row>
    <row r="26" spans="1:12" s="31" customFormat="1" ht="51" x14ac:dyDescent="0.2">
      <c r="A26" s="131" t="s">
        <v>1320</v>
      </c>
      <c r="B26" s="62" t="s">
        <v>1321</v>
      </c>
      <c r="C26" s="62" t="s">
        <v>1243</v>
      </c>
      <c r="D26" s="62" t="s">
        <v>1322</v>
      </c>
      <c r="E26" s="63">
        <v>1</v>
      </c>
      <c r="F26" s="75" t="str">
        <f t="shared" si="0"/>
        <v>1-Must Have</v>
      </c>
      <c r="G26" s="35" t="s">
        <v>95</v>
      </c>
      <c r="H26" s="33" t="s">
        <v>97</v>
      </c>
      <c r="I26" s="157">
        <v>1</v>
      </c>
      <c r="J26" s="191" t="s">
        <v>2524</v>
      </c>
      <c r="K26" s="194" t="str">
        <f t="shared" si="1"/>
        <v>select response code</v>
      </c>
      <c r="L26" s="195"/>
    </row>
    <row r="27" spans="1:12" s="31" customFormat="1" ht="25.5" x14ac:dyDescent="0.2">
      <c r="A27" s="131" t="s">
        <v>1323</v>
      </c>
      <c r="B27" s="62" t="s">
        <v>1324</v>
      </c>
      <c r="C27" s="62" t="s">
        <v>1312</v>
      </c>
      <c r="D27" s="62" t="s">
        <v>1325</v>
      </c>
      <c r="E27" s="63">
        <v>1</v>
      </c>
      <c r="F27" s="75" t="str">
        <f t="shared" si="0"/>
        <v>1-Must Have</v>
      </c>
      <c r="G27" s="35" t="s">
        <v>95</v>
      </c>
      <c r="H27" s="33" t="s">
        <v>109</v>
      </c>
      <c r="I27" s="157">
        <v>1</v>
      </c>
      <c r="J27" s="191" t="s">
        <v>2524</v>
      </c>
      <c r="K27" s="194" t="str">
        <f t="shared" si="1"/>
        <v>select response code</v>
      </c>
      <c r="L27" s="195"/>
    </row>
    <row r="28" spans="1:12" s="31" customFormat="1" ht="25.5" x14ac:dyDescent="0.2">
      <c r="A28" s="131" t="s">
        <v>1326</v>
      </c>
      <c r="B28" s="62" t="s">
        <v>1327</v>
      </c>
      <c r="C28" s="62" t="s">
        <v>1301</v>
      </c>
      <c r="D28" s="62" t="s">
        <v>1328</v>
      </c>
      <c r="E28" s="63">
        <v>3</v>
      </c>
      <c r="F28" s="75" t="str">
        <f t="shared" si="0"/>
        <v>3-Minor Nice to Have</v>
      </c>
      <c r="G28" s="72" t="s">
        <v>125</v>
      </c>
      <c r="H28" s="33" t="s">
        <v>139</v>
      </c>
      <c r="I28" s="157">
        <v>1</v>
      </c>
      <c r="J28" s="191" t="s">
        <v>2524</v>
      </c>
      <c r="K28" s="194" t="str">
        <f t="shared" si="1"/>
        <v>select response code</v>
      </c>
      <c r="L28" s="195"/>
    </row>
    <row r="29" spans="1:12" s="31" customFormat="1" ht="38.25" x14ac:dyDescent="0.2">
      <c r="A29" s="131" t="s">
        <v>1329</v>
      </c>
      <c r="B29" s="62" t="s">
        <v>1330</v>
      </c>
      <c r="C29" s="62" t="s">
        <v>1269</v>
      </c>
      <c r="D29" s="62" t="s">
        <v>1331</v>
      </c>
      <c r="E29" s="63">
        <v>1</v>
      </c>
      <c r="F29" s="75" t="str">
        <f t="shared" si="0"/>
        <v>1-Must Have</v>
      </c>
      <c r="G29" s="72" t="s">
        <v>125</v>
      </c>
      <c r="H29" s="33" t="s">
        <v>157</v>
      </c>
      <c r="I29" s="157">
        <v>1</v>
      </c>
      <c r="J29" s="191" t="s">
        <v>2524</v>
      </c>
      <c r="K29" s="194" t="str">
        <f t="shared" si="1"/>
        <v>select response code</v>
      </c>
      <c r="L29" s="195"/>
    </row>
    <row r="30" spans="1:12" s="31" customFormat="1" ht="25.5" x14ac:dyDescent="0.2">
      <c r="A30" s="131" t="s">
        <v>1332</v>
      </c>
      <c r="B30" s="62" t="s">
        <v>1333</v>
      </c>
      <c r="C30" s="62" t="s">
        <v>1269</v>
      </c>
      <c r="D30" s="62" t="s">
        <v>1334</v>
      </c>
      <c r="E30" s="63">
        <v>1</v>
      </c>
      <c r="F30" s="75" t="str">
        <f t="shared" si="0"/>
        <v>1-Must Have</v>
      </c>
      <c r="G30" s="35" t="s">
        <v>95</v>
      </c>
      <c r="H30" s="26" t="s">
        <v>101</v>
      </c>
      <c r="I30" s="157">
        <v>1</v>
      </c>
      <c r="J30" s="191" t="s">
        <v>2524</v>
      </c>
      <c r="K30" s="194" t="str">
        <f t="shared" si="1"/>
        <v>select response code</v>
      </c>
      <c r="L30" s="195"/>
    </row>
    <row r="31" spans="1:12" s="31" customFormat="1" ht="25.5" x14ac:dyDescent="0.2">
      <c r="A31" s="131" t="s">
        <v>1335</v>
      </c>
      <c r="B31" s="62" t="s">
        <v>282</v>
      </c>
      <c r="C31" s="62" t="s">
        <v>1269</v>
      </c>
      <c r="D31" s="62" t="s">
        <v>1336</v>
      </c>
      <c r="E31" s="63">
        <v>1</v>
      </c>
      <c r="F31" s="75" t="str">
        <f t="shared" si="0"/>
        <v>1-Must Have</v>
      </c>
      <c r="G31" s="35" t="s">
        <v>95</v>
      </c>
      <c r="H31" s="26" t="s">
        <v>101</v>
      </c>
      <c r="I31" s="157">
        <v>1</v>
      </c>
      <c r="J31" s="191" t="s">
        <v>2524</v>
      </c>
      <c r="K31" s="194" t="str">
        <f t="shared" si="1"/>
        <v>select response code</v>
      </c>
      <c r="L31" s="195"/>
    </row>
    <row r="32" spans="1:12" s="31" customFormat="1" ht="25.5" x14ac:dyDescent="0.2">
      <c r="A32" s="131" t="s">
        <v>1337</v>
      </c>
      <c r="B32" s="62" t="s">
        <v>1338</v>
      </c>
      <c r="C32" s="62" t="s">
        <v>1269</v>
      </c>
      <c r="D32" s="62" t="s">
        <v>1339</v>
      </c>
      <c r="E32" s="63">
        <v>1</v>
      </c>
      <c r="F32" s="75" t="str">
        <f t="shared" si="0"/>
        <v>1-Must Have</v>
      </c>
      <c r="G32" s="35" t="s">
        <v>95</v>
      </c>
      <c r="H32" s="26" t="s">
        <v>101</v>
      </c>
      <c r="I32" s="157">
        <v>1</v>
      </c>
      <c r="J32" s="191" t="s">
        <v>2524</v>
      </c>
      <c r="K32" s="194" t="str">
        <f t="shared" si="1"/>
        <v>select response code</v>
      </c>
      <c r="L32" s="195"/>
    </row>
    <row r="33" spans="1:12" s="31" customFormat="1" ht="25.5" x14ac:dyDescent="0.2">
      <c r="A33" s="131" t="s">
        <v>1340</v>
      </c>
      <c r="B33" s="62" t="s">
        <v>1341</v>
      </c>
      <c r="C33" s="62" t="s">
        <v>1269</v>
      </c>
      <c r="D33" s="62" t="s">
        <v>1342</v>
      </c>
      <c r="E33" s="63">
        <v>2</v>
      </c>
      <c r="F33" s="75" t="str">
        <f t="shared" si="0"/>
        <v>2-Prefer</v>
      </c>
      <c r="G33" s="35" t="s">
        <v>95</v>
      </c>
      <c r="H33" s="26" t="s">
        <v>101</v>
      </c>
      <c r="I33" s="157">
        <v>1</v>
      </c>
      <c r="J33" s="191" t="s">
        <v>2524</v>
      </c>
      <c r="K33" s="194" t="str">
        <f t="shared" si="1"/>
        <v>select response code</v>
      </c>
      <c r="L33" s="195"/>
    </row>
    <row r="34" spans="1:12" s="31" customFormat="1" ht="25.5" x14ac:dyDescent="0.2">
      <c r="A34" s="131" t="s">
        <v>1343</v>
      </c>
      <c r="B34" s="62" t="s">
        <v>1344</v>
      </c>
      <c r="C34" s="62" t="s">
        <v>1258</v>
      </c>
      <c r="D34" s="62" t="s">
        <v>1345</v>
      </c>
      <c r="E34" s="63">
        <v>1</v>
      </c>
      <c r="F34" s="75" t="str">
        <f t="shared" ref="F34:F65" si="2">IF(E34 = 1,"1-Must Have",IF(E34 = 2,"2-Prefer",IF(E34 = 3,"3-Minor Nice to Have",IF(E34 = 4,"4-N/A","Need Priority"))))</f>
        <v>1-Must Have</v>
      </c>
      <c r="G34" s="72" t="s">
        <v>95</v>
      </c>
      <c r="H34" s="26" t="s">
        <v>107</v>
      </c>
      <c r="I34" s="157">
        <v>1</v>
      </c>
      <c r="J34" s="191" t="s">
        <v>2524</v>
      </c>
      <c r="K34" s="194" t="str">
        <f t="shared" si="1"/>
        <v>select response code</v>
      </c>
      <c r="L34" s="195"/>
    </row>
    <row r="35" spans="1:12" s="31" customFormat="1" ht="38.25" x14ac:dyDescent="0.2">
      <c r="A35" s="131" t="s">
        <v>1346</v>
      </c>
      <c r="B35" s="62" t="s">
        <v>1347</v>
      </c>
      <c r="C35" s="62" t="s">
        <v>1258</v>
      </c>
      <c r="D35" s="62" t="s">
        <v>1348</v>
      </c>
      <c r="E35" s="63">
        <v>1</v>
      </c>
      <c r="F35" s="75" t="str">
        <f t="shared" si="2"/>
        <v>1-Must Have</v>
      </c>
      <c r="G35" s="72" t="s">
        <v>95</v>
      </c>
      <c r="H35" s="26" t="s">
        <v>97</v>
      </c>
      <c r="I35" s="157">
        <v>1</v>
      </c>
      <c r="J35" s="191" t="s">
        <v>2524</v>
      </c>
      <c r="K35" s="194" t="str">
        <f t="shared" si="1"/>
        <v>select response code</v>
      </c>
      <c r="L35" s="195"/>
    </row>
    <row r="36" spans="1:12" s="31" customFormat="1" ht="38.25" x14ac:dyDescent="0.2">
      <c r="A36" s="131" t="s">
        <v>1349</v>
      </c>
      <c r="B36" s="62" t="s">
        <v>1350</v>
      </c>
      <c r="C36" s="62" t="s">
        <v>1293</v>
      </c>
      <c r="D36" s="62" t="s">
        <v>1351</v>
      </c>
      <c r="E36" s="63">
        <v>2</v>
      </c>
      <c r="F36" s="75" t="str">
        <f t="shared" si="2"/>
        <v>2-Prefer</v>
      </c>
      <c r="G36" s="35" t="s">
        <v>95</v>
      </c>
      <c r="H36" s="26" t="s">
        <v>111</v>
      </c>
      <c r="I36" s="157">
        <v>1</v>
      </c>
      <c r="J36" s="191" t="s">
        <v>2524</v>
      </c>
      <c r="K36" s="194" t="str">
        <f t="shared" si="1"/>
        <v>select response code</v>
      </c>
      <c r="L36" s="195"/>
    </row>
    <row r="37" spans="1:12" s="31" customFormat="1" ht="51" x14ac:dyDescent="0.2">
      <c r="A37" s="131" t="s">
        <v>1352</v>
      </c>
      <c r="B37" s="62" t="s">
        <v>1353</v>
      </c>
      <c r="C37" s="62" t="s">
        <v>1269</v>
      </c>
      <c r="D37" s="62" t="s">
        <v>1354</v>
      </c>
      <c r="E37" s="63">
        <v>3</v>
      </c>
      <c r="F37" s="75" t="str">
        <f t="shared" si="2"/>
        <v>3-Minor Nice to Have</v>
      </c>
      <c r="G37" s="35" t="s">
        <v>95</v>
      </c>
      <c r="H37" s="26" t="s">
        <v>99</v>
      </c>
      <c r="I37" s="157">
        <v>1</v>
      </c>
      <c r="J37" s="191" t="s">
        <v>2524</v>
      </c>
      <c r="K37" s="194" t="str">
        <f t="shared" si="1"/>
        <v>select response code</v>
      </c>
      <c r="L37" s="195"/>
    </row>
    <row r="38" spans="1:12" s="31" customFormat="1" ht="38.25" x14ac:dyDescent="0.2">
      <c r="A38" s="131" t="s">
        <v>1355</v>
      </c>
      <c r="B38" s="62" t="s">
        <v>1356</v>
      </c>
      <c r="C38" s="25" t="s">
        <v>1357</v>
      </c>
      <c r="D38" s="62" t="s">
        <v>1358</v>
      </c>
      <c r="E38" s="63">
        <v>1</v>
      </c>
      <c r="F38" s="75" t="str">
        <f t="shared" si="2"/>
        <v>1-Must Have</v>
      </c>
      <c r="G38" s="25" t="s">
        <v>125</v>
      </c>
      <c r="H38" s="26" t="s">
        <v>145</v>
      </c>
      <c r="I38" s="157">
        <v>1</v>
      </c>
      <c r="J38" s="191" t="s">
        <v>2524</v>
      </c>
      <c r="K38" s="194" t="str">
        <f t="shared" si="1"/>
        <v>select response code</v>
      </c>
      <c r="L38" s="195"/>
    </row>
    <row r="39" spans="1:12" s="31" customFormat="1" ht="38.25" x14ac:dyDescent="0.2">
      <c r="A39" s="131" t="s">
        <v>1359</v>
      </c>
      <c r="B39" s="62" t="s">
        <v>1360</v>
      </c>
      <c r="C39" s="61" t="s">
        <v>1293</v>
      </c>
      <c r="D39" s="62" t="s">
        <v>1361</v>
      </c>
      <c r="E39" s="63">
        <v>1</v>
      </c>
      <c r="F39" s="75" t="str">
        <f t="shared" si="2"/>
        <v>1-Must Have</v>
      </c>
      <c r="G39" s="72" t="s">
        <v>95</v>
      </c>
      <c r="H39" s="26" t="s">
        <v>107</v>
      </c>
      <c r="I39" s="157">
        <v>1</v>
      </c>
      <c r="J39" s="191" t="s">
        <v>2524</v>
      </c>
      <c r="K39" s="194" t="str">
        <f t="shared" si="1"/>
        <v>select response code</v>
      </c>
      <c r="L39" s="195"/>
    </row>
    <row r="40" spans="1:12" s="31" customFormat="1" ht="38.25" x14ac:dyDescent="0.2">
      <c r="A40" s="131" t="s">
        <v>1362</v>
      </c>
      <c r="B40" s="62" t="s">
        <v>1363</v>
      </c>
      <c r="C40" s="62" t="s">
        <v>1258</v>
      </c>
      <c r="D40" s="62" t="s">
        <v>1364</v>
      </c>
      <c r="E40" s="63">
        <v>2</v>
      </c>
      <c r="F40" s="75" t="str">
        <f t="shared" si="2"/>
        <v>2-Prefer</v>
      </c>
      <c r="G40" s="72" t="s">
        <v>95</v>
      </c>
      <c r="H40" s="26" t="s">
        <v>103</v>
      </c>
      <c r="I40" s="157">
        <v>1</v>
      </c>
      <c r="J40" s="191" t="s">
        <v>2524</v>
      </c>
      <c r="K40" s="194" t="str">
        <f t="shared" si="1"/>
        <v>select response code</v>
      </c>
      <c r="L40" s="195"/>
    </row>
    <row r="41" spans="1:12" s="31" customFormat="1" ht="32.450000000000003" customHeight="1" x14ac:dyDescent="0.2">
      <c r="A41" s="131" t="s">
        <v>1365</v>
      </c>
      <c r="B41" s="62" t="s">
        <v>1366</v>
      </c>
      <c r="C41" s="62" t="s">
        <v>1243</v>
      </c>
      <c r="D41" s="62" t="s">
        <v>1367</v>
      </c>
      <c r="E41" s="63">
        <v>2</v>
      </c>
      <c r="F41" s="75" t="str">
        <f t="shared" si="2"/>
        <v>2-Prefer</v>
      </c>
      <c r="G41" s="72" t="s">
        <v>95</v>
      </c>
      <c r="H41" s="26" t="s">
        <v>117</v>
      </c>
      <c r="I41" s="157">
        <v>1</v>
      </c>
      <c r="J41" s="191" t="s">
        <v>2524</v>
      </c>
      <c r="K41" s="194" t="str">
        <f t="shared" si="1"/>
        <v>select response code</v>
      </c>
      <c r="L41" s="195"/>
    </row>
    <row r="42" spans="1:12" s="31" customFormat="1" ht="25.5" x14ac:dyDescent="0.2">
      <c r="A42" s="131" t="s">
        <v>1368</v>
      </c>
      <c r="B42" s="62" t="s">
        <v>1369</v>
      </c>
      <c r="C42" s="62" t="s">
        <v>1304</v>
      </c>
      <c r="D42" s="62" t="s">
        <v>1370</v>
      </c>
      <c r="E42" s="63">
        <v>1</v>
      </c>
      <c r="F42" s="75" t="str">
        <f t="shared" si="2"/>
        <v>1-Must Have</v>
      </c>
      <c r="G42" s="35" t="s">
        <v>95</v>
      </c>
      <c r="H42" s="26" t="s">
        <v>111</v>
      </c>
      <c r="I42" s="157">
        <v>1</v>
      </c>
      <c r="J42" s="191" t="s">
        <v>2524</v>
      </c>
      <c r="K42" s="194" t="str">
        <f t="shared" si="1"/>
        <v>select response code</v>
      </c>
      <c r="L42" s="195"/>
    </row>
    <row r="43" spans="1:12" s="31" customFormat="1" ht="25.5" x14ac:dyDescent="0.2">
      <c r="A43" s="131" t="s">
        <v>1371</v>
      </c>
      <c r="B43" s="62" t="s">
        <v>1372</v>
      </c>
      <c r="C43" s="62" t="s">
        <v>1304</v>
      </c>
      <c r="D43" s="62" t="s">
        <v>1373</v>
      </c>
      <c r="E43" s="63">
        <v>1</v>
      </c>
      <c r="F43" s="75" t="str">
        <f t="shared" si="2"/>
        <v>1-Must Have</v>
      </c>
      <c r="G43" s="35" t="s">
        <v>95</v>
      </c>
      <c r="H43" s="26" t="s">
        <v>113</v>
      </c>
      <c r="I43" s="157">
        <v>1</v>
      </c>
      <c r="J43" s="191" t="s">
        <v>2524</v>
      </c>
      <c r="K43" s="194" t="str">
        <f t="shared" si="1"/>
        <v>select response code</v>
      </c>
      <c r="L43" s="195"/>
    </row>
    <row r="44" spans="1:12" s="31" customFormat="1" ht="25.5" x14ac:dyDescent="0.2">
      <c r="A44" s="131" t="s">
        <v>1374</v>
      </c>
      <c r="B44" s="62" t="s">
        <v>1375</v>
      </c>
      <c r="C44" s="62" t="s">
        <v>1258</v>
      </c>
      <c r="D44" s="62" t="s">
        <v>1376</v>
      </c>
      <c r="E44" s="63">
        <v>1</v>
      </c>
      <c r="F44" s="75" t="str">
        <f t="shared" si="2"/>
        <v>1-Must Have</v>
      </c>
      <c r="G44" s="72" t="s">
        <v>95</v>
      </c>
      <c r="H44" s="26" t="s">
        <v>105</v>
      </c>
      <c r="I44" s="157">
        <v>1</v>
      </c>
      <c r="J44" s="191" t="s">
        <v>2524</v>
      </c>
      <c r="K44" s="194" t="str">
        <f t="shared" si="1"/>
        <v>select response code</v>
      </c>
      <c r="L44" s="195"/>
    </row>
    <row r="45" spans="1:12" s="31" customFormat="1" ht="25.5" x14ac:dyDescent="0.2">
      <c r="A45" s="131" t="s">
        <v>1377</v>
      </c>
      <c r="B45" s="62" t="s">
        <v>1378</v>
      </c>
      <c r="C45" s="62" t="s">
        <v>1269</v>
      </c>
      <c r="D45" s="62" t="s">
        <v>1379</v>
      </c>
      <c r="E45" s="63">
        <v>1</v>
      </c>
      <c r="F45" s="75" t="str">
        <f t="shared" si="2"/>
        <v>1-Must Have</v>
      </c>
      <c r="G45" s="35" t="s">
        <v>95</v>
      </c>
      <c r="H45" s="26" t="s">
        <v>101</v>
      </c>
      <c r="I45" s="157">
        <v>1</v>
      </c>
      <c r="J45" s="191" t="s">
        <v>2524</v>
      </c>
      <c r="K45" s="194" t="str">
        <f t="shared" si="1"/>
        <v>select response code</v>
      </c>
      <c r="L45" s="195"/>
    </row>
    <row r="46" spans="1:12" s="31" customFormat="1" ht="38.25" x14ac:dyDescent="0.2">
      <c r="A46" s="131" t="s">
        <v>1380</v>
      </c>
      <c r="B46" s="62" t="s">
        <v>1381</v>
      </c>
      <c r="C46" s="62" t="s">
        <v>1269</v>
      </c>
      <c r="D46" s="62" t="s">
        <v>1382</v>
      </c>
      <c r="E46" s="63">
        <v>1</v>
      </c>
      <c r="F46" s="75" t="str">
        <f t="shared" si="2"/>
        <v>1-Must Have</v>
      </c>
      <c r="G46" s="35" t="s">
        <v>95</v>
      </c>
      <c r="H46" s="26" t="s">
        <v>101</v>
      </c>
      <c r="I46" s="157">
        <v>1</v>
      </c>
      <c r="J46" s="191" t="s">
        <v>2524</v>
      </c>
      <c r="K46" s="194" t="str">
        <f t="shared" si="1"/>
        <v>select response code</v>
      </c>
      <c r="L46" s="195"/>
    </row>
    <row r="47" spans="1:12" s="31" customFormat="1" ht="38.25" x14ac:dyDescent="0.2">
      <c r="A47" s="131" t="s">
        <v>1383</v>
      </c>
      <c r="B47" s="62" t="s">
        <v>1384</v>
      </c>
      <c r="C47" s="62" t="s">
        <v>1243</v>
      </c>
      <c r="D47" s="62" t="s">
        <v>1385</v>
      </c>
      <c r="E47" s="63">
        <v>3</v>
      </c>
      <c r="F47" s="75" t="str">
        <f t="shared" si="2"/>
        <v>3-Minor Nice to Have</v>
      </c>
      <c r="G47" s="35" t="s">
        <v>95</v>
      </c>
      <c r="H47" s="26" t="s">
        <v>111</v>
      </c>
      <c r="I47" s="157">
        <v>1</v>
      </c>
      <c r="J47" s="191" t="s">
        <v>2524</v>
      </c>
      <c r="K47" s="194" t="str">
        <f t="shared" si="1"/>
        <v>select response code</v>
      </c>
      <c r="L47" s="195"/>
    </row>
    <row r="48" spans="1:12" s="31" customFormat="1" ht="38.25" x14ac:dyDescent="0.2">
      <c r="A48" s="131" t="s">
        <v>1386</v>
      </c>
      <c r="B48" s="62" t="s">
        <v>1387</v>
      </c>
      <c r="C48" s="62" t="s">
        <v>1269</v>
      </c>
      <c r="D48" s="62" t="s">
        <v>1388</v>
      </c>
      <c r="E48" s="63">
        <v>2</v>
      </c>
      <c r="F48" s="75" t="str">
        <f t="shared" si="2"/>
        <v>2-Prefer</v>
      </c>
      <c r="G48" s="35" t="s">
        <v>95</v>
      </c>
      <c r="H48" s="26" t="s">
        <v>99</v>
      </c>
      <c r="I48" s="157">
        <v>1</v>
      </c>
      <c r="J48" s="191" t="s">
        <v>2524</v>
      </c>
      <c r="K48" s="194" t="str">
        <f t="shared" si="1"/>
        <v>select response code</v>
      </c>
      <c r="L48" s="195"/>
    </row>
    <row r="49" spans="1:12" s="31" customFormat="1" ht="25.5" x14ac:dyDescent="0.2">
      <c r="A49" s="131" t="s">
        <v>1389</v>
      </c>
      <c r="B49" s="62" t="s">
        <v>1390</v>
      </c>
      <c r="C49" s="61" t="s">
        <v>1269</v>
      </c>
      <c r="D49" s="62" t="s">
        <v>1391</v>
      </c>
      <c r="E49" s="63">
        <v>2</v>
      </c>
      <c r="F49" s="75" t="str">
        <f t="shared" si="2"/>
        <v>2-Prefer</v>
      </c>
      <c r="G49" s="35" t="s">
        <v>95</v>
      </c>
      <c r="H49" s="26" t="s">
        <v>101</v>
      </c>
      <c r="I49" s="157">
        <v>1</v>
      </c>
      <c r="J49" s="191" t="s">
        <v>2524</v>
      </c>
      <c r="K49" s="194" t="str">
        <f t="shared" si="1"/>
        <v>select response code</v>
      </c>
      <c r="L49" s="195"/>
    </row>
    <row r="50" spans="1:12" s="31" customFormat="1" ht="38.25" x14ac:dyDescent="0.2">
      <c r="A50" s="131" t="s">
        <v>1392</v>
      </c>
      <c r="B50" s="62" t="s">
        <v>1393</v>
      </c>
      <c r="C50" s="62" t="s">
        <v>1394</v>
      </c>
      <c r="D50" s="62" t="s">
        <v>1395</v>
      </c>
      <c r="E50" s="63">
        <v>2</v>
      </c>
      <c r="F50" s="75" t="str">
        <f t="shared" si="2"/>
        <v>2-Prefer</v>
      </c>
      <c r="G50" s="35" t="s">
        <v>95</v>
      </c>
      <c r="H50" s="26" t="s">
        <v>101</v>
      </c>
      <c r="I50" s="157">
        <v>1</v>
      </c>
      <c r="J50" s="191" t="s">
        <v>2524</v>
      </c>
      <c r="K50" s="194" t="str">
        <f t="shared" si="1"/>
        <v>select response code</v>
      </c>
      <c r="L50" s="195"/>
    </row>
    <row r="51" spans="1:12" s="31" customFormat="1" ht="25.5" x14ac:dyDescent="0.2">
      <c r="A51" s="131" t="s">
        <v>1396</v>
      </c>
      <c r="B51" s="62" t="s">
        <v>1397</v>
      </c>
      <c r="C51" s="62" t="s">
        <v>1258</v>
      </c>
      <c r="D51" s="62" t="s">
        <v>1398</v>
      </c>
      <c r="E51" s="63">
        <v>1</v>
      </c>
      <c r="F51" s="75" t="str">
        <f t="shared" si="2"/>
        <v>1-Must Have</v>
      </c>
      <c r="G51" s="72" t="s">
        <v>95</v>
      </c>
      <c r="H51" s="26" t="s">
        <v>113</v>
      </c>
      <c r="I51" s="157">
        <v>1</v>
      </c>
      <c r="J51" s="191" t="s">
        <v>2524</v>
      </c>
      <c r="K51" s="194" t="str">
        <f t="shared" si="1"/>
        <v>select response code</v>
      </c>
      <c r="L51" s="195"/>
    </row>
    <row r="52" spans="1:12" s="31" customFormat="1" ht="38.25" x14ac:dyDescent="0.2">
      <c r="A52" s="131" t="s">
        <v>1399</v>
      </c>
      <c r="B52" s="62" t="s">
        <v>1400</v>
      </c>
      <c r="C52" s="62" t="s">
        <v>1258</v>
      </c>
      <c r="D52" s="62" t="s">
        <v>1401</v>
      </c>
      <c r="E52" s="63">
        <v>3</v>
      </c>
      <c r="F52" s="75" t="str">
        <f t="shared" si="2"/>
        <v>3-Minor Nice to Have</v>
      </c>
      <c r="G52" s="72" t="s">
        <v>95</v>
      </c>
      <c r="H52" s="26" t="s">
        <v>97</v>
      </c>
      <c r="I52" s="157">
        <v>1</v>
      </c>
      <c r="J52" s="191" t="s">
        <v>2524</v>
      </c>
      <c r="K52" s="194" t="str">
        <f t="shared" si="1"/>
        <v>select response code</v>
      </c>
      <c r="L52" s="195"/>
    </row>
    <row r="53" spans="1:12" s="31" customFormat="1" ht="63.75" x14ac:dyDescent="0.2">
      <c r="A53" s="131" t="s">
        <v>1402</v>
      </c>
      <c r="B53" s="62" t="s">
        <v>1403</v>
      </c>
      <c r="C53" s="61" t="s">
        <v>1293</v>
      </c>
      <c r="D53" s="62" t="s">
        <v>1404</v>
      </c>
      <c r="E53" s="63">
        <v>2</v>
      </c>
      <c r="F53" s="75" t="str">
        <f t="shared" si="2"/>
        <v>2-Prefer</v>
      </c>
      <c r="G53" s="35" t="s">
        <v>95</v>
      </c>
      <c r="H53" s="26" t="s">
        <v>121</v>
      </c>
      <c r="I53" s="157">
        <v>1</v>
      </c>
      <c r="J53" s="191" t="s">
        <v>2524</v>
      </c>
      <c r="K53" s="194" t="str">
        <f t="shared" si="1"/>
        <v>select response code</v>
      </c>
      <c r="L53" s="195"/>
    </row>
    <row r="54" spans="1:12" s="31" customFormat="1" ht="38.25" x14ac:dyDescent="0.2">
      <c r="A54" s="131" t="s">
        <v>1405</v>
      </c>
      <c r="B54" s="62" t="s">
        <v>1406</v>
      </c>
      <c r="C54" s="62" t="s">
        <v>1273</v>
      </c>
      <c r="D54" s="62" t="s">
        <v>1407</v>
      </c>
      <c r="E54" s="63">
        <v>2</v>
      </c>
      <c r="F54" s="75" t="str">
        <f t="shared" si="2"/>
        <v>2-Prefer</v>
      </c>
      <c r="G54" s="35" t="s">
        <v>125</v>
      </c>
      <c r="H54" s="26" t="s">
        <v>129</v>
      </c>
      <c r="I54" s="157">
        <v>1</v>
      </c>
      <c r="J54" s="191" t="s">
        <v>2524</v>
      </c>
      <c r="K54" s="194" t="str">
        <f t="shared" si="1"/>
        <v>select response code</v>
      </c>
      <c r="L54" s="195"/>
    </row>
    <row r="55" spans="1:12" s="34" customFormat="1" ht="38.25" x14ac:dyDescent="0.2">
      <c r="A55" s="131" t="s">
        <v>1408</v>
      </c>
      <c r="B55" s="62" t="s">
        <v>1409</v>
      </c>
      <c r="C55" s="62" t="s">
        <v>1293</v>
      </c>
      <c r="D55" s="62" t="s">
        <v>1410</v>
      </c>
      <c r="E55" s="63">
        <v>1</v>
      </c>
      <c r="F55" s="75" t="str">
        <f t="shared" si="2"/>
        <v>1-Must Have</v>
      </c>
      <c r="G55" s="35" t="s">
        <v>95</v>
      </c>
      <c r="H55" s="26" t="s">
        <v>105</v>
      </c>
      <c r="I55" s="157">
        <v>1</v>
      </c>
      <c r="J55" s="191" t="s">
        <v>2524</v>
      </c>
      <c r="K55" s="194" t="str">
        <f t="shared" si="1"/>
        <v>select response code</v>
      </c>
      <c r="L55" s="195"/>
    </row>
    <row r="56" spans="1:12" s="31" customFormat="1" ht="38.25" x14ac:dyDescent="0.2">
      <c r="A56" s="131" t="s">
        <v>1411</v>
      </c>
      <c r="B56" s="62" t="s">
        <v>1412</v>
      </c>
      <c r="C56" s="62" t="s">
        <v>1293</v>
      </c>
      <c r="D56" s="62" t="s">
        <v>1413</v>
      </c>
      <c r="E56" s="63">
        <v>2</v>
      </c>
      <c r="F56" s="75" t="str">
        <f t="shared" si="2"/>
        <v>2-Prefer</v>
      </c>
      <c r="G56" s="35" t="s">
        <v>95</v>
      </c>
      <c r="H56" s="26" t="s">
        <v>101</v>
      </c>
      <c r="I56" s="157">
        <v>1</v>
      </c>
      <c r="J56" s="191" t="s">
        <v>2524</v>
      </c>
      <c r="K56" s="194" t="str">
        <f t="shared" si="1"/>
        <v>select response code</v>
      </c>
      <c r="L56" s="195"/>
    </row>
    <row r="57" spans="1:12" s="31" customFormat="1" ht="25.5" x14ac:dyDescent="0.2">
      <c r="A57" s="131" t="s">
        <v>1414</v>
      </c>
      <c r="B57" s="62" t="s">
        <v>1415</v>
      </c>
      <c r="C57" s="123" t="s">
        <v>236</v>
      </c>
      <c r="D57" s="62" t="s">
        <v>1416</v>
      </c>
      <c r="E57" s="63">
        <v>2</v>
      </c>
      <c r="F57" s="75" t="str">
        <f t="shared" si="2"/>
        <v>2-Prefer</v>
      </c>
      <c r="G57" s="35" t="s">
        <v>95</v>
      </c>
      <c r="H57" s="26" t="s">
        <v>101</v>
      </c>
      <c r="I57" s="157">
        <v>1</v>
      </c>
      <c r="J57" s="191" t="s">
        <v>2524</v>
      </c>
      <c r="K57" s="194" t="str">
        <f t="shared" si="1"/>
        <v>select response code</v>
      </c>
      <c r="L57" s="195"/>
    </row>
    <row r="58" spans="1:12" s="31" customFormat="1" ht="51" x14ac:dyDescent="0.2">
      <c r="A58" s="131" t="s">
        <v>1417</v>
      </c>
      <c r="B58" s="62" t="s">
        <v>1418</v>
      </c>
      <c r="C58" s="123" t="s">
        <v>1243</v>
      </c>
      <c r="D58" s="61" t="s">
        <v>1419</v>
      </c>
      <c r="E58" s="63">
        <v>2</v>
      </c>
      <c r="F58" s="75" t="str">
        <f t="shared" si="2"/>
        <v>2-Prefer</v>
      </c>
      <c r="G58" s="35" t="s">
        <v>125</v>
      </c>
      <c r="H58" s="26" t="s">
        <v>151</v>
      </c>
      <c r="I58" s="157">
        <v>1</v>
      </c>
      <c r="J58" s="191" t="s">
        <v>2524</v>
      </c>
      <c r="K58" s="194" t="str">
        <f t="shared" si="1"/>
        <v>select response code</v>
      </c>
      <c r="L58" s="195"/>
    </row>
    <row r="59" spans="1:12" s="31" customFormat="1" ht="38.25" x14ac:dyDescent="0.2">
      <c r="A59" s="131" t="s">
        <v>1420</v>
      </c>
      <c r="B59" s="62" t="s">
        <v>1421</v>
      </c>
      <c r="C59" s="123" t="s">
        <v>1394</v>
      </c>
      <c r="D59" s="62" t="s">
        <v>1422</v>
      </c>
      <c r="E59" s="63">
        <v>1</v>
      </c>
      <c r="F59" s="75" t="str">
        <f t="shared" si="2"/>
        <v>1-Must Have</v>
      </c>
      <c r="G59" s="35" t="s">
        <v>95</v>
      </c>
      <c r="H59" s="26" t="s">
        <v>101</v>
      </c>
      <c r="I59" s="157">
        <v>1</v>
      </c>
      <c r="J59" s="191" t="s">
        <v>2524</v>
      </c>
      <c r="K59" s="194" t="str">
        <f t="shared" si="1"/>
        <v>select response code</v>
      </c>
      <c r="L59" s="195"/>
    </row>
    <row r="60" spans="1:12" s="31" customFormat="1" ht="25.5" x14ac:dyDescent="0.2">
      <c r="A60" s="131" t="s">
        <v>1423</v>
      </c>
      <c r="B60" s="62" t="s">
        <v>1424</v>
      </c>
      <c r="C60" s="123" t="s">
        <v>1269</v>
      </c>
      <c r="D60" s="62" t="s">
        <v>1425</v>
      </c>
      <c r="E60" s="63">
        <v>1</v>
      </c>
      <c r="F60" s="75" t="str">
        <f t="shared" si="2"/>
        <v>1-Must Have</v>
      </c>
      <c r="G60" s="35" t="s">
        <v>95</v>
      </c>
      <c r="H60" s="26" t="s">
        <v>97</v>
      </c>
      <c r="I60" s="157">
        <v>1</v>
      </c>
      <c r="J60" s="191" t="s">
        <v>2524</v>
      </c>
      <c r="K60" s="194" t="str">
        <f t="shared" si="1"/>
        <v>select response code</v>
      </c>
      <c r="L60" s="195"/>
    </row>
    <row r="61" spans="1:12" s="31" customFormat="1" ht="25.5" x14ac:dyDescent="0.2">
      <c r="A61" s="131" t="s">
        <v>1426</v>
      </c>
      <c r="B61" s="62" t="s">
        <v>1427</v>
      </c>
      <c r="C61" s="123" t="s">
        <v>1269</v>
      </c>
      <c r="D61" s="62" t="s">
        <v>1428</v>
      </c>
      <c r="E61" s="63">
        <v>1</v>
      </c>
      <c r="F61" s="75" t="str">
        <f t="shared" si="2"/>
        <v>1-Must Have</v>
      </c>
      <c r="G61" s="35" t="s">
        <v>125</v>
      </c>
      <c r="H61" s="26" t="s">
        <v>149</v>
      </c>
      <c r="I61" s="157">
        <v>1</v>
      </c>
      <c r="J61" s="191" t="s">
        <v>2524</v>
      </c>
      <c r="K61" s="194" t="str">
        <f t="shared" si="1"/>
        <v>select response code</v>
      </c>
      <c r="L61" s="195"/>
    </row>
    <row r="62" spans="1:12" s="31" customFormat="1" ht="38.25" x14ac:dyDescent="0.2">
      <c r="A62" s="131" t="s">
        <v>1429</v>
      </c>
      <c r="B62" s="62" t="s">
        <v>114</v>
      </c>
      <c r="C62" s="123" t="s">
        <v>1250</v>
      </c>
      <c r="D62" s="62" t="s">
        <v>1430</v>
      </c>
      <c r="E62" s="63">
        <v>1</v>
      </c>
      <c r="F62" s="75" t="str">
        <f t="shared" si="2"/>
        <v>1-Must Have</v>
      </c>
      <c r="G62" s="35" t="s">
        <v>95</v>
      </c>
      <c r="H62" s="26" t="s">
        <v>113</v>
      </c>
      <c r="I62" s="157">
        <v>1</v>
      </c>
      <c r="J62" s="191" t="s">
        <v>2524</v>
      </c>
      <c r="K62" s="194" t="str">
        <f t="shared" si="1"/>
        <v>select response code</v>
      </c>
      <c r="L62" s="195"/>
    </row>
    <row r="63" spans="1:12" s="31" customFormat="1" ht="38.25" x14ac:dyDescent="0.2">
      <c r="A63" s="131" t="s">
        <v>1431</v>
      </c>
      <c r="B63" s="62" t="s">
        <v>1432</v>
      </c>
      <c r="C63" s="123" t="s">
        <v>1433</v>
      </c>
      <c r="D63" s="61" t="s">
        <v>1434</v>
      </c>
      <c r="E63" s="63">
        <v>2</v>
      </c>
      <c r="F63" s="75" t="str">
        <f t="shared" si="2"/>
        <v>2-Prefer</v>
      </c>
      <c r="G63" s="35" t="s">
        <v>95</v>
      </c>
      <c r="H63" s="26" t="s">
        <v>119</v>
      </c>
      <c r="I63" s="157">
        <v>1</v>
      </c>
      <c r="J63" s="191" t="s">
        <v>2524</v>
      </c>
      <c r="K63" s="194" t="str">
        <f t="shared" si="1"/>
        <v>select response code</v>
      </c>
      <c r="L63" s="195"/>
    </row>
    <row r="64" spans="1:12" s="31" customFormat="1" ht="25.5" x14ac:dyDescent="0.2">
      <c r="A64" s="131" t="s">
        <v>1435</v>
      </c>
      <c r="B64" s="62" t="s">
        <v>1436</v>
      </c>
      <c r="C64" s="123" t="s">
        <v>1250</v>
      </c>
      <c r="D64" s="61" t="s">
        <v>1437</v>
      </c>
      <c r="E64" s="63">
        <v>1</v>
      </c>
      <c r="F64" s="75" t="str">
        <f t="shared" si="2"/>
        <v>1-Must Have</v>
      </c>
      <c r="G64" s="35" t="s">
        <v>95</v>
      </c>
      <c r="H64" s="26" t="s">
        <v>113</v>
      </c>
      <c r="I64" s="157">
        <v>1</v>
      </c>
      <c r="J64" s="191" t="s">
        <v>2524</v>
      </c>
      <c r="K64" s="194" t="str">
        <f t="shared" si="1"/>
        <v>select response code</v>
      </c>
      <c r="L64" s="195"/>
    </row>
    <row r="65" spans="1:12" s="31" customFormat="1" ht="25.5" x14ac:dyDescent="0.2">
      <c r="A65" s="131" t="s">
        <v>1438</v>
      </c>
      <c r="B65" s="62" t="s">
        <v>1439</v>
      </c>
      <c r="C65" s="123" t="s">
        <v>1293</v>
      </c>
      <c r="D65" s="61" t="s">
        <v>1440</v>
      </c>
      <c r="E65" s="63">
        <v>1</v>
      </c>
      <c r="F65" s="75" t="str">
        <f t="shared" si="2"/>
        <v>1-Must Have</v>
      </c>
      <c r="G65" s="35" t="s">
        <v>95</v>
      </c>
      <c r="H65" s="26" t="s">
        <v>107</v>
      </c>
      <c r="I65" s="157">
        <v>1</v>
      </c>
      <c r="J65" s="191" t="s">
        <v>2524</v>
      </c>
      <c r="K65" s="194" t="str">
        <f t="shared" si="1"/>
        <v>select response code</v>
      </c>
      <c r="L65" s="195"/>
    </row>
    <row r="66" spans="1:12" s="31" customFormat="1" ht="38.25" x14ac:dyDescent="0.2">
      <c r="A66" s="131" t="s">
        <v>1441</v>
      </c>
      <c r="B66" s="62" t="s">
        <v>1442</v>
      </c>
      <c r="C66" s="123" t="s">
        <v>1293</v>
      </c>
      <c r="D66" s="61" t="s">
        <v>1443</v>
      </c>
      <c r="E66" s="63">
        <v>1</v>
      </c>
      <c r="F66" s="75" t="str">
        <f t="shared" ref="F66:F80" si="3">IF(E66 = 1,"1-Must Have",IF(E66 = 2,"2-Prefer",IF(E66 = 3,"3-Minor Nice to Have",IF(E66 = 4,"4-N/A","Need Priority"))))</f>
        <v>1-Must Have</v>
      </c>
      <c r="G66" s="35" t="s">
        <v>95</v>
      </c>
      <c r="H66" s="26" t="s">
        <v>107</v>
      </c>
      <c r="I66" s="157">
        <v>1</v>
      </c>
      <c r="J66" s="191" t="s">
        <v>2524</v>
      </c>
      <c r="K66" s="194" t="str">
        <f t="shared" si="1"/>
        <v>select response code</v>
      </c>
      <c r="L66" s="195"/>
    </row>
    <row r="67" spans="1:12" s="31" customFormat="1" ht="25.5" x14ac:dyDescent="0.2">
      <c r="A67" s="131" t="s">
        <v>1444</v>
      </c>
      <c r="B67" s="62" t="s">
        <v>1445</v>
      </c>
      <c r="C67" s="123" t="s">
        <v>1250</v>
      </c>
      <c r="D67" s="61" t="s">
        <v>1446</v>
      </c>
      <c r="E67" s="63">
        <v>1</v>
      </c>
      <c r="F67" s="75" t="str">
        <f t="shared" si="3"/>
        <v>1-Must Have</v>
      </c>
      <c r="G67" s="35" t="s">
        <v>95</v>
      </c>
      <c r="H67" s="26" t="s">
        <v>113</v>
      </c>
      <c r="I67" s="157">
        <v>1</v>
      </c>
      <c r="J67" s="191" t="s">
        <v>2524</v>
      </c>
      <c r="K67" s="194" t="str">
        <f t="shared" ref="K67:K80" si="4">IF(J67 = "C","Custom Development",IF(J67 = "F","Fully Provided OOTB",IF(J67 = "M","Configuration Modification",IF(J67 = "NA","Not Available",IF(J67 = "PNV","Provided Next Version",IF(J67 = "P3P","Provided Third Party","select response code"))))))</f>
        <v>select response code</v>
      </c>
      <c r="L67" s="195"/>
    </row>
    <row r="68" spans="1:12" s="31" customFormat="1" ht="38.25" x14ac:dyDescent="0.2">
      <c r="A68" s="131" t="s">
        <v>1447</v>
      </c>
      <c r="B68" s="62" t="s">
        <v>1448</v>
      </c>
      <c r="C68" s="123" t="s">
        <v>1293</v>
      </c>
      <c r="D68" s="61" t="s">
        <v>1449</v>
      </c>
      <c r="E68" s="63">
        <v>1</v>
      </c>
      <c r="F68" s="75" t="str">
        <f t="shared" si="3"/>
        <v>1-Must Have</v>
      </c>
      <c r="G68" s="35" t="s">
        <v>95</v>
      </c>
      <c r="H68" s="26" t="s">
        <v>111</v>
      </c>
      <c r="I68" s="157">
        <v>1</v>
      </c>
      <c r="J68" s="191" t="s">
        <v>2524</v>
      </c>
      <c r="K68" s="194" t="str">
        <f t="shared" si="4"/>
        <v>select response code</v>
      </c>
      <c r="L68" s="195"/>
    </row>
    <row r="69" spans="1:12" s="31" customFormat="1" ht="38.25" x14ac:dyDescent="0.2">
      <c r="A69" s="131" t="s">
        <v>1450</v>
      </c>
      <c r="B69" s="62" t="s">
        <v>1451</v>
      </c>
      <c r="C69" s="123" t="s">
        <v>1293</v>
      </c>
      <c r="D69" s="61" t="s">
        <v>1452</v>
      </c>
      <c r="E69" s="63">
        <v>1</v>
      </c>
      <c r="F69" s="75" t="str">
        <f t="shared" si="3"/>
        <v>1-Must Have</v>
      </c>
      <c r="G69" s="35" t="s">
        <v>95</v>
      </c>
      <c r="H69" s="26" t="s">
        <v>107</v>
      </c>
      <c r="I69" s="157">
        <v>1</v>
      </c>
      <c r="J69" s="191" t="s">
        <v>2524</v>
      </c>
      <c r="K69" s="194" t="str">
        <f t="shared" si="4"/>
        <v>select response code</v>
      </c>
      <c r="L69" s="195"/>
    </row>
    <row r="70" spans="1:12" s="31" customFormat="1" ht="25.5" x14ac:dyDescent="0.2">
      <c r="A70" s="131" t="s">
        <v>1453</v>
      </c>
      <c r="B70" s="62" t="s">
        <v>1454</v>
      </c>
      <c r="C70" s="123" t="s">
        <v>1293</v>
      </c>
      <c r="D70" s="61" t="s">
        <v>1455</v>
      </c>
      <c r="E70" s="63">
        <v>1</v>
      </c>
      <c r="F70" s="75" t="str">
        <f t="shared" si="3"/>
        <v>1-Must Have</v>
      </c>
      <c r="G70" s="35" t="s">
        <v>95</v>
      </c>
      <c r="H70" s="26" t="s">
        <v>107</v>
      </c>
      <c r="I70" s="157">
        <v>1</v>
      </c>
      <c r="J70" s="191" t="s">
        <v>2524</v>
      </c>
      <c r="K70" s="194" t="str">
        <f t="shared" si="4"/>
        <v>select response code</v>
      </c>
      <c r="L70" s="195"/>
    </row>
    <row r="71" spans="1:12" s="31" customFormat="1" ht="25.5" x14ac:dyDescent="0.2">
      <c r="A71" s="131" t="s">
        <v>1456</v>
      </c>
      <c r="B71" s="62" t="s">
        <v>1457</v>
      </c>
      <c r="C71" s="123" t="s">
        <v>1247</v>
      </c>
      <c r="D71" s="61" t="s">
        <v>1458</v>
      </c>
      <c r="E71" s="63">
        <v>1</v>
      </c>
      <c r="F71" s="75" t="str">
        <f t="shared" si="3"/>
        <v>1-Must Have</v>
      </c>
      <c r="G71" s="35" t="s">
        <v>95</v>
      </c>
      <c r="H71" s="26" t="s">
        <v>101</v>
      </c>
      <c r="I71" s="157">
        <v>1</v>
      </c>
      <c r="J71" s="191" t="s">
        <v>2524</v>
      </c>
      <c r="K71" s="194" t="str">
        <f t="shared" si="4"/>
        <v>select response code</v>
      </c>
      <c r="L71" s="195"/>
    </row>
    <row r="72" spans="1:12" s="31" customFormat="1" ht="38.25" x14ac:dyDescent="0.2">
      <c r="A72" s="131" t="s">
        <v>1459</v>
      </c>
      <c r="B72" s="62" t="s">
        <v>1460</v>
      </c>
      <c r="C72" s="123" t="s">
        <v>1293</v>
      </c>
      <c r="D72" s="61" t="s">
        <v>1461</v>
      </c>
      <c r="E72" s="63">
        <v>2</v>
      </c>
      <c r="F72" s="75" t="str">
        <f t="shared" si="3"/>
        <v>2-Prefer</v>
      </c>
      <c r="G72" s="35" t="s">
        <v>95</v>
      </c>
      <c r="H72" s="26" t="s">
        <v>101</v>
      </c>
      <c r="I72" s="157">
        <v>1</v>
      </c>
      <c r="J72" s="191" t="s">
        <v>2524</v>
      </c>
      <c r="K72" s="194" t="str">
        <f t="shared" si="4"/>
        <v>select response code</v>
      </c>
      <c r="L72" s="195"/>
    </row>
    <row r="73" spans="1:12" s="31" customFormat="1" ht="38.25" x14ac:dyDescent="0.2">
      <c r="A73" s="131" t="s">
        <v>1462</v>
      </c>
      <c r="B73" s="62" t="s">
        <v>1463</v>
      </c>
      <c r="C73" s="123" t="s">
        <v>1293</v>
      </c>
      <c r="D73" s="61" t="s">
        <v>1464</v>
      </c>
      <c r="E73" s="63">
        <v>3</v>
      </c>
      <c r="F73" s="75" t="str">
        <f t="shared" si="3"/>
        <v>3-Minor Nice to Have</v>
      </c>
      <c r="G73" s="35" t="s">
        <v>95</v>
      </c>
      <c r="H73" s="26" t="s">
        <v>101</v>
      </c>
      <c r="I73" s="157">
        <v>1</v>
      </c>
      <c r="J73" s="191" t="s">
        <v>2524</v>
      </c>
      <c r="K73" s="194" t="str">
        <f t="shared" si="4"/>
        <v>select response code</v>
      </c>
      <c r="L73" s="195"/>
    </row>
    <row r="74" spans="1:12" s="31" customFormat="1" ht="51" x14ac:dyDescent="0.2">
      <c r="A74" s="131" t="s">
        <v>1465</v>
      </c>
      <c r="B74" s="62" t="s">
        <v>1466</v>
      </c>
      <c r="C74" s="123" t="s">
        <v>1297</v>
      </c>
      <c r="D74" s="61" t="s">
        <v>1467</v>
      </c>
      <c r="E74" s="63">
        <v>1</v>
      </c>
      <c r="F74" s="75" t="str">
        <f t="shared" si="3"/>
        <v>1-Must Have</v>
      </c>
      <c r="G74" s="35" t="s">
        <v>95</v>
      </c>
      <c r="H74" s="26" t="s">
        <v>101</v>
      </c>
      <c r="I74" s="157">
        <v>1</v>
      </c>
      <c r="J74" s="191" t="s">
        <v>2524</v>
      </c>
      <c r="K74" s="194" t="str">
        <f t="shared" si="4"/>
        <v>select response code</v>
      </c>
      <c r="L74" s="195"/>
    </row>
    <row r="75" spans="1:12" s="31" customFormat="1" ht="25.5" x14ac:dyDescent="0.2">
      <c r="A75" s="131" t="s">
        <v>1468</v>
      </c>
      <c r="B75" s="62" t="s">
        <v>1469</v>
      </c>
      <c r="C75" s="123" t="s">
        <v>1293</v>
      </c>
      <c r="D75" s="61" t="s">
        <v>1470</v>
      </c>
      <c r="E75" s="63">
        <v>1</v>
      </c>
      <c r="F75" s="75" t="str">
        <f t="shared" si="3"/>
        <v>1-Must Have</v>
      </c>
      <c r="G75" s="35" t="s">
        <v>125</v>
      </c>
      <c r="H75" s="26" t="s">
        <v>139</v>
      </c>
      <c r="I75" s="157">
        <v>1</v>
      </c>
      <c r="J75" s="191" t="s">
        <v>2524</v>
      </c>
      <c r="K75" s="194" t="str">
        <f t="shared" si="4"/>
        <v>select response code</v>
      </c>
      <c r="L75" s="195"/>
    </row>
    <row r="76" spans="1:12" s="31" customFormat="1" ht="51" x14ac:dyDescent="0.2">
      <c r="A76" s="131" t="s">
        <v>1471</v>
      </c>
      <c r="B76" s="62" t="s">
        <v>1472</v>
      </c>
      <c r="C76" s="123" t="s">
        <v>1394</v>
      </c>
      <c r="D76" s="62" t="s">
        <v>1473</v>
      </c>
      <c r="E76" s="76">
        <v>1</v>
      </c>
      <c r="F76" s="75" t="str">
        <f t="shared" si="3"/>
        <v>1-Must Have</v>
      </c>
      <c r="G76" s="35" t="s">
        <v>95</v>
      </c>
      <c r="H76" s="26" t="s">
        <v>97</v>
      </c>
      <c r="I76" s="157">
        <v>1</v>
      </c>
      <c r="J76" s="191" t="s">
        <v>2524</v>
      </c>
      <c r="K76" s="194" t="str">
        <f t="shared" si="4"/>
        <v>select response code</v>
      </c>
      <c r="L76" s="195"/>
    </row>
    <row r="77" spans="1:12" s="31" customFormat="1" ht="38.25" x14ac:dyDescent="0.2">
      <c r="A77" s="131" t="s">
        <v>1474</v>
      </c>
      <c r="B77" s="62" t="s">
        <v>1475</v>
      </c>
      <c r="C77" s="123" t="s">
        <v>1247</v>
      </c>
      <c r="D77" s="61" t="s">
        <v>1476</v>
      </c>
      <c r="E77" s="63">
        <v>2</v>
      </c>
      <c r="F77" s="75" t="str">
        <f t="shared" si="3"/>
        <v>2-Prefer</v>
      </c>
      <c r="G77" s="35" t="s">
        <v>95</v>
      </c>
      <c r="H77" s="26" t="s">
        <v>101</v>
      </c>
      <c r="I77" s="157">
        <v>1</v>
      </c>
      <c r="J77" s="191" t="s">
        <v>2524</v>
      </c>
      <c r="K77" s="194" t="str">
        <f t="shared" si="4"/>
        <v>select response code</v>
      </c>
      <c r="L77" s="195"/>
    </row>
    <row r="78" spans="1:12" s="31" customFormat="1" ht="25.5" x14ac:dyDescent="0.2">
      <c r="A78" s="131" t="s">
        <v>1477</v>
      </c>
      <c r="B78" s="62" t="s">
        <v>1478</v>
      </c>
      <c r="C78" s="123" t="s">
        <v>1254</v>
      </c>
      <c r="D78" s="62" t="s">
        <v>1479</v>
      </c>
      <c r="E78" s="76">
        <v>1</v>
      </c>
      <c r="F78" s="75" t="str">
        <f t="shared" ref="F78:F79" si="5">IF(E78 = 1,"1-Must Have",IF(E78 = 2,"2-Prefer",IF(E78 = 3,"3-Minor Nice to Have",IF(E78 = 4,"4-N/A","Need Priority"))))</f>
        <v>1-Must Have</v>
      </c>
      <c r="G78" s="35" t="s">
        <v>125</v>
      </c>
      <c r="H78" s="26" t="s">
        <v>135</v>
      </c>
      <c r="I78" s="157">
        <v>1</v>
      </c>
      <c r="J78" s="191" t="s">
        <v>2524</v>
      </c>
      <c r="K78" s="194" t="str">
        <f t="shared" si="4"/>
        <v>select response code</v>
      </c>
      <c r="L78" s="195"/>
    </row>
    <row r="79" spans="1:12" s="31" customFormat="1" ht="38.25" x14ac:dyDescent="0.2">
      <c r="A79" s="131" t="s">
        <v>1480</v>
      </c>
      <c r="B79" s="62" t="s">
        <v>1481</v>
      </c>
      <c r="C79" s="123" t="s">
        <v>1254</v>
      </c>
      <c r="D79" s="62" t="s">
        <v>1482</v>
      </c>
      <c r="E79" s="76">
        <v>1</v>
      </c>
      <c r="F79" s="75" t="str">
        <f t="shared" si="5"/>
        <v>1-Must Have</v>
      </c>
      <c r="G79" s="35" t="s">
        <v>125</v>
      </c>
      <c r="H79" s="26" t="s">
        <v>135</v>
      </c>
      <c r="I79" s="157">
        <v>1</v>
      </c>
      <c r="J79" s="191" t="s">
        <v>2524</v>
      </c>
      <c r="K79" s="194" t="str">
        <f t="shared" si="4"/>
        <v>select response code</v>
      </c>
      <c r="L79" s="195"/>
    </row>
    <row r="80" spans="1:12" s="31" customFormat="1" ht="39" thickBot="1" x14ac:dyDescent="0.25">
      <c r="A80" s="131" t="s">
        <v>14</v>
      </c>
      <c r="B80" s="62" t="s">
        <v>1483</v>
      </c>
      <c r="C80" s="123" t="s">
        <v>1394</v>
      </c>
      <c r="D80" s="61" t="s">
        <v>1484</v>
      </c>
      <c r="E80" s="63">
        <v>3</v>
      </c>
      <c r="F80" s="75" t="str">
        <f t="shared" si="3"/>
        <v>3-Minor Nice to Have</v>
      </c>
      <c r="G80" s="35" t="s">
        <v>125</v>
      </c>
      <c r="H80" s="26" t="s">
        <v>1485</v>
      </c>
      <c r="I80" s="160">
        <v>1</v>
      </c>
      <c r="J80" s="191" t="s">
        <v>2524</v>
      </c>
      <c r="K80" s="194" t="str">
        <f t="shared" si="4"/>
        <v>select response code</v>
      </c>
      <c r="L80" s="195"/>
    </row>
    <row r="81" spans="8:9" ht="13.5" thickBot="1" x14ac:dyDescent="0.25">
      <c r="H81" s="158" t="s">
        <v>2488</v>
      </c>
      <c r="I81" s="135">
        <f>SUBTOTAL(9,I2:I80)</f>
        <v>79</v>
      </c>
    </row>
    <row r="82" spans="8:9" x14ac:dyDescent="0.2">
      <c r="H82" s="7"/>
      <c r="I82" s="130"/>
    </row>
    <row r="83" spans="8:9" x14ac:dyDescent="0.2">
      <c r="H83" s="7"/>
    </row>
  </sheetData>
  <autoFilter ref="A1:I80" xr:uid="{E97F464D-CD3E-4485-8307-5F1C4F23D083}"/>
  <pageMargins left="0.25" right="0.25" top="0.75" bottom="0.75" header="0.3" footer="0.3"/>
  <pageSetup scale="53" fitToHeight="0" orientation="landscape" r:id="rId1"/>
  <headerFooter>
    <oddHeader>&amp;LJCC Facilities Services : CAFM 2.0 Requirements&amp;R&amp;G</oddHeader>
    <oddFooter>&amp;L&amp;8worksheet: &amp;A&amp;C&amp;P of &amp;N&amp;R&amp;8&amp;F</oddFooter>
  </headerFooter>
  <legacyDrawingHF r:id="rId2"/>
  <extLst>
    <ext xmlns:x14="http://schemas.microsoft.com/office/spreadsheetml/2009/9/main" uri="{CCE6A557-97BC-4b89-ADB6-D9C93CAAB3DF}">
      <x14:dataValidations xmlns:xm="http://schemas.microsoft.com/office/excel/2006/main" count="4">
        <x14:dataValidation type="list" showInputMessage="1" showErrorMessage="1" xr:uid="{E70F17F8-A250-4F48-B405-B33A0889F9DD}">
          <x14:formula1>
            <xm:f>categories!$A$4:$A$33</xm:f>
          </x14:formula1>
          <xm:sqref>H2:H80</xm:sqref>
        </x14:dataValidation>
        <x14:dataValidation type="list" allowBlank="1" showInputMessage="1" showErrorMessage="1" xr:uid="{74AF705A-AAB4-4CEA-8B49-E1B39FB04565}">
          <x14:formula1>
            <xm:f>'&gt;REF&gt;'!$A$2:$A$8</xm:f>
          </x14:formula1>
          <xm:sqref>J2:J80</xm:sqref>
        </x14:dataValidation>
        <x14:dataValidation type="list" allowBlank="1" showInputMessage="1" showErrorMessage="1" xr:uid="{E804DE49-FEE5-433E-91F7-B1A1FD5A3DFA}">
          <x14:formula1>
            <xm:f>categories!A1047259:A1047288</xm:f>
          </x14:formula1>
          <xm:sqref>H1047260:H1048576</xm:sqref>
        </x14:dataValidation>
        <x14:dataValidation type="list" allowBlank="1" showInputMessage="1" showErrorMessage="1" xr:uid="{0BA1F6A7-BB07-45D5-8E24-9DDA0EE29CB4}">
          <x14:formula1>
            <xm:f>categories!A1395:A1424</xm:f>
          </x14:formula1>
          <xm:sqref>H84:H1047259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F9BD-3DCA-4078-B73E-43563A783E8F}">
  <sheetPr>
    <pageSetUpPr fitToPage="1"/>
  </sheetPr>
  <dimension ref="A1:L24"/>
  <sheetViews>
    <sheetView workbookViewId="0">
      <selection activeCell="D2" sqref="D2"/>
    </sheetView>
  </sheetViews>
  <sheetFormatPr defaultColWidth="21.7109375" defaultRowHeight="12.75" x14ac:dyDescent="0.2"/>
  <cols>
    <col min="1" max="1" width="7.7109375" style="130" customWidth="1"/>
    <col min="2" max="3" width="20.7109375" style="1" customWidth="1"/>
    <col min="4" max="4" width="70.7109375" style="32" customWidth="1"/>
    <col min="5" max="5" width="7.140625" style="8" customWidth="1"/>
    <col min="6" max="6" width="17.85546875" style="7" bestFit="1" customWidth="1"/>
    <col min="7" max="7" width="13.28515625" style="3" customWidth="1"/>
    <col min="8" max="8" width="22.7109375" style="27" customWidth="1"/>
    <col min="9" max="9" width="5.7109375" style="2" customWidth="1"/>
    <col min="10" max="10" width="8.7109375" style="3" customWidth="1"/>
    <col min="11" max="11" width="12.7109375" style="3" customWidth="1"/>
    <col min="12" max="12" width="70.7109375" style="3" customWidth="1"/>
    <col min="13" max="16384" width="21.7109375" style="3"/>
  </cols>
  <sheetData>
    <row r="1" spans="1:12" s="154" customFormat="1" ht="37.5" customHeight="1" x14ac:dyDescent="0.2">
      <c r="A1" s="148" t="s">
        <v>2487</v>
      </c>
      <c r="B1" s="148" t="s">
        <v>159</v>
      </c>
      <c r="C1" s="148" t="s">
        <v>1234</v>
      </c>
      <c r="D1" s="148" t="s">
        <v>162</v>
      </c>
      <c r="E1" s="148" t="s">
        <v>164</v>
      </c>
      <c r="F1" s="150" t="s">
        <v>165</v>
      </c>
      <c r="G1" s="148" t="s">
        <v>167</v>
      </c>
      <c r="H1" s="148" t="s">
        <v>168</v>
      </c>
      <c r="I1" s="152" t="s">
        <v>63</v>
      </c>
      <c r="J1" s="167" t="s">
        <v>2496</v>
      </c>
      <c r="K1" s="167" t="s">
        <v>2495</v>
      </c>
      <c r="L1" s="167" t="s">
        <v>2494</v>
      </c>
    </row>
    <row r="2" spans="1:12" s="31" customFormat="1" ht="25.5" x14ac:dyDescent="0.2">
      <c r="A2" s="132" t="s">
        <v>1486</v>
      </c>
      <c r="B2" s="28" t="s">
        <v>1487</v>
      </c>
      <c r="C2" s="28" t="s">
        <v>1293</v>
      </c>
      <c r="D2" s="28" t="s">
        <v>1488</v>
      </c>
      <c r="E2" s="29">
        <v>1</v>
      </c>
      <c r="F2" s="10" t="str">
        <f t="shared" ref="F2:F21" si="0">IF(E2 = 1,"1-Must Have",IF(E2 = 2,"2-Prefer",IF(E2 = 3,"3-Minor Nice to Have",IF(E2 = 4,"4-N/A","Need Priority"))))</f>
        <v>1-Must Have</v>
      </c>
      <c r="G2" s="35" t="s">
        <v>125</v>
      </c>
      <c r="H2" s="33" t="s">
        <v>139</v>
      </c>
      <c r="I2" s="157">
        <v>1</v>
      </c>
      <c r="J2" s="191" t="s">
        <v>2524</v>
      </c>
      <c r="K2" s="194" t="str">
        <f>IF(J2="Y","Yes",IF(J2="G","Configuration",IF(J2="C","Customization",IF(J2="N","No",IF(J2="P","Partial","select response code")))))</f>
        <v>select response code</v>
      </c>
      <c r="L2" s="195"/>
    </row>
    <row r="3" spans="1:12" s="31" customFormat="1" ht="38.25" x14ac:dyDescent="0.2">
      <c r="A3" s="132" t="s">
        <v>1489</v>
      </c>
      <c r="B3" s="28" t="s">
        <v>1490</v>
      </c>
      <c r="C3" s="28" t="s">
        <v>1283</v>
      </c>
      <c r="D3" s="28" t="s">
        <v>1491</v>
      </c>
      <c r="E3" s="29">
        <v>2</v>
      </c>
      <c r="F3" s="10" t="str">
        <f t="shared" si="0"/>
        <v>2-Prefer</v>
      </c>
      <c r="G3" s="35" t="s">
        <v>125</v>
      </c>
      <c r="H3" s="33" t="s">
        <v>139</v>
      </c>
      <c r="I3" s="157">
        <v>1</v>
      </c>
      <c r="J3" s="191" t="s">
        <v>2524</v>
      </c>
      <c r="K3" s="194" t="str">
        <f t="shared" ref="K3:K23" si="1">IF(J3="Y","Yes",IF(J3="G","Configuration",IF(J3="C","Customization",IF(J3="N","No",IF(J3="P","Partial","select response code")))))</f>
        <v>select response code</v>
      </c>
      <c r="L3" s="195"/>
    </row>
    <row r="4" spans="1:12" s="31" customFormat="1" ht="38.25" x14ac:dyDescent="0.2">
      <c r="A4" s="132" t="s">
        <v>1492</v>
      </c>
      <c r="B4" s="28" t="s">
        <v>1493</v>
      </c>
      <c r="C4" s="28" t="s">
        <v>1293</v>
      </c>
      <c r="D4" s="28" t="s">
        <v>1494</v>
      </c>
      <c r="E4" s="29">
        <v>1</v>
      </c>
      <c r="F4" s="10" t="str">
        <f t="shared" si="0"/>
        <v>1-Must Have</v>
      </c>
      <c r="G4" s="35" t="s">
        <v>125</v>
      </c>
      <c r="H4" s="33" t="s">
        <v>139</v>
      </c>
      <c r="I4" s="157">
        <v>1</v>
      </c>
      <c r="J4" s="191" t="s">
        <v>2524</v>
      </c>
      <c r="K4" s="194" t="str">
        <f t="shared" si="1"/>
        <v>select response code</v>
      </c>
      <c r="L4" s="195"/>
    </row>
    <row r="5" spans="1:12" s="31" customFormat="1" ht="38.25" x14ac:dyDescent="0.2">
      <c r="A5" s="132" t="s">
        <v>1495</v>
      </c>
      <c r="B5" s="28" t="s">
        <v>1496</v>
      </c>
      <c r="C5" s="28" t="s">
        <v>1394</v>
      </c>
      <c r="D5" s="28" t="s">
        <v>1497</v>
      </c>
      <c r="E5" s="29">
        <v>1</v>
      </c>
      <c r="F5" s="10" t="str">
        <f t="shared" si="0"/>
        <v>1-Must Have</v>
      </c>
      <c r="G5" s="35" t="s">
        <v>125</v>
      </c>
      <c r="H5" s="33" t="s">
        <v>139</v>
      </c>
      <c r="I5" s="157">
        <v>1</v>
      </c>
      <c r="J5" s="191" t="s">
        <v>2524</v>
      </c>
      <c r="K5" s="194" t="str">
        <f t="shared" si="1"/>
        <v>select response code</v>
      </c>
      <c r="L5" s="195"/>
    </row>
    <row r="6" spans="1:12" s="31" customFormat="1" ht="38.25" x14ac:dyDescent="0.2">
      <c r="A6" s="132" t="s">
        <v>1498</v>
      </c>
      <c r="B6" s="28" t="s">
        <v>1499</v>
      </c>
      <c r="C6" s="28" t="s">
        <v>1301</v>
      </c>
      <c r="D6" s="28" t="s">
        <v>1500</v>
      </c>
      <c r="E6" s="29">
        <v>1</v>
      </c>
      <c r="F6" s="10" t="str">
        <f t="shared" si="0"/>
        <v>1-Must Have</v>
      </c>
      <c r="G6" s="35" t="s">
        <v>125</v>
      </c>
      <c r="H6" s="33" t="s">
        <v>139</v>
      </c>
      <c r="I6" s="157">
        <v>1</v>
      </c>
      <c r="J6" s="191" t="s">
        <v>2524</v>
      </c>
      <c r="K6" s="194" t="str">
        <f t="shared" si="1"/>
        <v>select response code</v>
      </c>
      <c r="L6" s="195"/>
    </row>
    <row r="7" spans="1:12" s="31" customFormat="1" ht="25.5" x14ac:dyDescent="0.2">
      <c r="A7" s="132" t="s">
        <v>1501</v>
      </c>
      <c r="B7" s="28" t="s">
        <v>1502</v>
      </c>
      <c r="C7" s="28" t="s">
        <v>1283</v>
      </c>
      <c r="D7" s="28" t="s">
        <v>1503</v>
      </c>
      <c r="E7" s="29">
        <v>3</v>
      </c>
      <c r="F7" s="10" t="str">
        <f t="shared" si="0"/>
        <v>3-Minor Nice to Have</v>
      </c>
      <c r="G7" s="35" t="s">
        <v>125</v>
      </c>
      <c r="H7" s="33" t="s">
        <v>139</v>
      </c>
      <c r="I7" s="157">
        <v>1</v>
      </c>
      <c r="J7" s="191" t="s">
        <v>2524</v>
      </c>
      <c r="K7" s="194" t="str">
        <f t="shared" si="1"/>
        <v>select response code</v>
      </c>
      <c r="L7" s="195"/>
    </row>
    <row r="8" spans="1:12" s="31" customFormat="1" ht="25.5" x14ac:dyDescent="0.2">
      <c r="A8" s="132" t="s">
        <v>1504</v>
      </c>
      <c r="B8" s="28" t="s">
        <v>1505</v>
      </c>
      <c r="C8" s="28" t="s">
        <v>1394</v>
      </c>
      <c r="D8" s="28" t="s">
        <v>1506</v>
      </c>
      <c r="E8" s="29">
        <v>1</v>
      </c>
      <c r="F8" s="10" t="str">
        <f t="shared" si="0"/>
        <v>1-Must Have</v>
      </c>
      <c r="G8" s="35" t="s">
        <v>95</v>
      </c>
      <c r="H8" s="26" t="s">
        <v>111</v>
      </c>
      <c r="I8" s="157">
        <v>1</v>
      </c>
      <c r="J8" s="191" t="s">
        <v>2524</v>
      </c>
      <c r="K8" s="194" t="str">
        <f t="shared" si="1"/>
        <v>select response code</v>
      </c>
      <c r="L8" s="195"/>
    </row>
    <row r="9" spans="1:12" s="31" customFormat="1" ht="25.5" x14ac:dyDescent="0.2">
      <c r="A9" s="132" t="s">
        <v>1507</v>
      </c>
      <c r="B9" s="28" t="s">
        <v>1508</v>
      </c>
      <c r="C9" s="28" t="s">
        <v>1394</v>
      </c>
      <c r="D9" s="28" t="s">
        <v>1509</v>
      </c>
      <c r="E9" s="29">
        <v>1</v>
      </c>
      <c r="F9" s="10" t="str">
        <f t="shared" si="0"/>
        <v>1-Must Have</v>
      </c>
      <c r="G9" s="35" t="s">
        <v>95</v>
      </c>
      <c r="H9" s="26" t="s">
        <v>111</v>
      </c>
      <c r="I9" s="157">
        <v>1</v>
      </c>
      <c r="J9" s="191" t="s">
        <v>2524</v>
      </c>
      <c r="K9" s="194" t="str">
        <f t="shared" si="1"/>
        <v>select response code</v>
      </c>
      <c r="L9" s="195"/>
    </row>
    <row r="10" spans="1:12" s="31" customFormat="1" ht="38.25" x14ac:dyDescent="0.2">
      <c r="A10" s="132" t="s">
        <v>1510</v>
      </c>
      <c r="B10" s="28" t="s">
        <v>1511</v>
      </c>
      <c r="C10" s="28" t="s">
        <v>1269</v>
      </c>
      <c r="D10" s="28" t="s">
        <v>1512</v>
      </c>
      <c r="E10" s="29">
        <v>2</v>
      </c>
      <c r="F10" s="10" t="str">
        <f t="shared" si="0"/>
        <v>2-Prefer</v>
      </c>
      <c r="G10" s="35" t="s">
        <v>95</v>
      </c>
      <c r="H10" s="26" t="s">
        <v>111</v>
      </c>
      <c r="I10" s="157">
        <v>1</v>
      </c>
      <c r="J10" s="191" t="s">
        <v>2524</v>
      </c>
      <c r="K10" s="194" t="str">
        <f t="shared" si="1"/>
        <v>select response code</v>
      </c>
      <c r="L10" s="195"/>
    </row>
    <row r="11" spans="1:12" s="31" customFormat="1" ht="51" x14ac:dyDescent="0.2">
      <c r="A11" s="132" t="s">
        <v>1513</v>
      </c>
      <c r="B11" s="28" t="s">
        <v>1514</v>
      </c>
      <c r="C11" s="28" t="s">
        <v>1250</v>
      </c>
      <c r="D11" s="28" t="s">
        <v>1515</v>
      </c>
      <c r="E11" s="29">
        <v>1</v>
      </c>
      <c r="F11" s="10" t="str">
        <f t="shared" si="0"/>
        <v>1-Must Have</v>
      </c>
      <c r="G11" s="35" t="s">
        <v>125</v>
      </c>
      <c r="H11" s="33" t="s">
        <v>149</v>
      </c>
      <c r="I11" s="157">
        <v>1</v>
      </c>
      <c r="J11" s="191" t="s">
        <v>2524</v>
      </c>
      <c r="K11" s="194" t="str">
        <f t="shared" si="1"/>
        <v>select response code</v>
      </c>
      <c r="L11" s="195"/>
    </row>
    <row r="12" spans="1:12" s="31" customFormat="1" ht="25.5" x14ac:dyDescent="0.2">
      <c r="A12" s="132" t="s">
        <v>1516</v>
      </c>
      <c r="B12" s="28" t="s">
        <v>1517</v>
      </c>
      <c r="C12" s="28" t="s">
        <v>1394</v>
      </c>
      <c r="D12" s="28" t="s">
        <v>1518</v>
      </c>
      <c r="E12" s="29">
        <v>2</v>
      </c>
      <c r="F12" s="10" t="str">
        <f t="shared" si="0"/>
        <v>2-Prefer</v>
      </c>
      <c r="G12" s="35" t="s">
        <v>95</v>
      </c>
      <c r="H12" s="26" t="s">
        <v>113</v>
      </c>
      <c r="I12" s="157">
        <v>1</v>
      </c>
      <c r="J12" s="191" t="s">
        <v>2524</v>
      </c>
      <c r="K12" s="194" t="str">
        <f t="shared" si="1"/>
        <v>select response code</v>
      </c>
      <c r="L12" s="195"/>
    </row>
    <row r="13" spans="1:12" s="31" customFormat="1" ht="25.5" x14ac:dyDescent="0.2">
      <c r="A13" s="132" t="s">
        <v>1519</v>
      </c>
      <c r="B13" s="28" t="s">
        <v>1520</v>
      </c>
      <c r="C13" s="28" t="s">
        <v>1301</v>
      </c>
      <c r="D13" s="28" t="s">
        <v>1521</v>
      </c>
      <c r="E13" s="29">
        <v>1</v>
      </c>
      <c r="F13" s="10" t="str">
        <f t="shared" si="0"/>
        <v>1-Must Have</v>
      </c>
      <c r="G13" s="35" t="s">
        <v>125</v>
      </c>
      <c r="H13" s="33" t="s">
        <v>139</v>
      </c>
      <c r="I13" s="157">
        <v>1</v>
      </c>
      <c r="J13" s="191" t="s">
        <v>2524</v>
      </c>
      <c r="K13" s="194" t="str">
        <f t="shared" si="1"/>
        <v>select response code</v>
      </c>
      <c r="L13" s="195"/>
    </row>
    <row r="14" spans="1:12" s="31" customFormat="1" ht="25.5" x14ac:dyDescent="0.2">
      <c r="A14" s="132" t="s">
        <v>1522</v>
      </c>
      <c r="B14" s="28" t="s">
        <v>1523</v>
      </c>
      <c r="C14" s="28" t="s">
        <v>1301</v>
      </c>
      <c r="D14" s="28" t="s">
        <v>1524</v>
      </c>
      <c r="E14" s="29">
        <v>1</v>
      </c>
      <c r="F14" s="10" t="str">
        <f t="shared" si="0"/>
        <v>1-Must Have</v>
      </c>
      <c r="G14" s="35" t="s">
        <v>125</v>
      </c>
      <c r="H14" s="33" t="s">
        <v>139</v>
      </c>
      <c r="I14" s="157">
        <v>1</v>
      </c>
      <c r="J14" s="191" t="s">
        <v>2524</v>
      </c>
      <c r="K14" s="194" t="str">
        <f t="shared" si="1"/>
        <v>select response code</v>
      </c>
      <c r="L14" s="195"/>
    </row>
    <row r="15" spans="1:12" s="31" customFormat="1" ht="25.5" x14ac:dyDescent="0.2">
      <c r="A15" s="132" t="s">
        <v>1525</v>
      </c>
      <c r="B15" s="28" t="s">
        <v>1526</v>
      </c>
      <c r="C15" s="28" t="s">
        <v>1301</v>
      </c>
      <c r="D15" s="28" t="s">
        <v>1527</v>
      </c>
      <c r="E15" s="29">
        <v>1</v>
      </c>
      <c r="F15" s="10" t="str">
        <f t="shared" si="0"/>
        <v>1-Must Have</v>
      </c>
      <c r="G15" s="35" t="s">
        <v>125</v>
      </c>
      <c r="H15" s="33" t="s">
        <v>139</v>
      </c>
      <c r="I15" s="157">
        <v>1</v>
      </c>
      <c r="J15" s="191" t="s">
        <v>2524</v>
      </c>
      <c r="K15" s="194" t="str">
        <f t="shared" si="1"/>
        <v>select response code</v>
      </c>
      <c r="L15" s="195"/>
    </row>
    <row r="16" spans="1:12" s="31" customFormat="1" ht="25.5" x14ac:dyDescent="0.2">
      <c r="A16" s="132" t="s">
        <v>1528</v>
      </c>
      <c r="B16" s="28" t="s">
        <v>1529</v>
      </c>
      <c r="C16" s="28" t="s">
        <v>1301</v>
      </c>
      <c r="D16" s="28" t="s">
        <v>1530</v>
      </c>
      <c r="E16" s="29">
        <v>1</v>
      </c>
      <c r="F16" s="10" t="str">
        <f t="shared" si="0"/>
        <v>1-Must Have</v>
      </c>
      <c r="G16" s="35" t="s">
        <v>125</v>
      </c>
      <c r="H16" s="33" t="s">
        <v>139</v>
      </c>
      <c r="I16" s="157">
        <v>1</v>
      </c>
      <c r="J16" s="191" t="s">
        <v>2524</v>
      </c>
      <c r="K16" s="194" t="str">
        <f t="shared" si="1"/>
        <v>select response code</v>
      </c>
      <c r="L16" s="195"/>
    </row>
    <row r="17" spans="1:12" s="31" customFormat="1" ht="25.5" x14ac:dyDescent="0.2">
      <c r="A17" s="132" t="s">
        <v>1531</v>
      </c>
      <c r="B17" s="28" t="s">
        <v>1532</v>
      </c>
      <c r="C17" s="28" t="s">
        <v>1301</v>
      </c>
      <c r="D17" s="28" t="s">
        <v>1533</v>
      </c>
      <c r="E17" s="29">
        <v>1</v>
      </c>
      <c r="F17" s="10" t="str">
        <f t="shared" si="0"/>
        <v>1-Must Have</v>
      </c>
      <c r="G17" s="35" t="s">
        <v>125</v>
      </c>
      <c r="H17" s="33" t="s">
        <v>149</v>
      </c>
      <c r="I17" s="157">
        <v>1</v>
      </c>
      <c r="J17" s="191" t="s">
        <v>2524</v>
      </c>
      <c r="K17" s="194" t="str">
        <f t="shared" si="1"/>
        <v>select response code</v>
      </c>
      <c r="L17" s="195"/>
    </row>
    <row r="18" spans="1:12" s="31" customFormat="1" ht="25.5" x14ac:dyDescent="0.2">
      <c r="A18" s="132" t="s">
        <v>1534</v>
      </c>
      <c r="B18" s="28" t="s">
        <v>1535</v>
      </c>
      <c r="C18" s="28" t="s">
        <v>1301</v>
      </c>
      <c r="D18" s="28" t="s">
        <v>1536</v>
      </c>
      <c r="E18" s="29">
        <v>1</v>
      </c>
      <c r="F18" s="10" t="str">
        <f t="shared" si="0"/>
        <v>1-Must Have</v>
      </c>
      <c r="G18" s="35" t="s">
        <v>125</v>
      </c>
      <c r="H18" s="33" t="s">
        <v>139</v>
      </c>
      <c r="I18" s="157">
        <v>1</v>
      </c>
      <c r="J18" s="191" t="s">
        <v>2524</v>
      </c>
      <c r="K18" s="194" t="str">
        <f t="shared" si="1"/>
        <v>select response code</v>
      </c>
      <c r="L18" s="195"/>
    </row>
    <row r="19" spans="1:12" s="31" customFormat="1" ht="25.5" x14ac:dyDescent="0.2">
      <c r="A19" s="132" t="s">
        <v>1537</v>
      </c>
      <c r="B19" s="28" t="s">
        <v>1538</v>
      </c>
      <c r="C19" s="28" t="s">
        <v>1394</v>
      </c>
      <c r="D19" s="28" t="s">
        <v>1539</v>
      </c>
      <c r="E19" s="29">
        <v>2</v>
      </c>
      <c r="F19" s="10" t="str">
        <f t="shared" si="0"/>
        <v>2-Prefer</v>
      </c>
      <c r="G19" s="35" t="s">
        <v>125</v>
      </c>
      <c r="H19" s="33" t="s">
        <v>139</v>
      </c>
      <c r="I19" s="157">
        <v>1</v>
      </c>
      <c r="J19" s="191" t="s">
        <v>2524</v>
      </c>
      <c r="K19" s="194" t="str">
        <f t="shared" si="1"/>
        <v>select response code</v>
      </c>
      <c r="L19" s="195"/>
    </row>
    <row r="20" spans="1:12" s="31" customFormat="1" ht="25.5" x14ac:dyDescent="0.2">
      <c r="A20" s="132" t="s">
        <v>1540</v>
      </c>
      <c r="B20" s="4" t="s">
        <v>1541</v>
      </c>
      <c r="C20" s="4" t="s">
        <v>1293</v>
      </c>
      <c r="D20" s="28" t="s">
        <v>1542</v>
      </c>
      <c r="E20" s="29">
        <v>1</v>
      </c>
      <c r="F20" s="10" t="str">
        <f t="shared" si="0"/>
        <v>1-Must Have</v>
      </c>
      <c r="G20" s="35" t="s">
        <v>125</v>
      </c>
      <c r="H20" s="33" t="s">
        <v>139</v>
      </c>
      <c r="I20" s="157">
        <v>1</v>
      </c>
      <c r="J20" s="191" t="s">
        <v>2524</v>
      </c>
      <c r="K20" s="194" t="str">
        <f t="shared" si="1"/>
        <v>select response code</v>
      </c>
      <c r="L20" s="195"/>
    </row>
    <row r="21" spans="1:12" s="31" customFormat="1" ht="25.5" x14ac:dyDescent="0.2">
      <c r="A21" s="132" t="s">
        <v>1543</v>
      </c>
      <c r="B21" s="28" t="s">
        <v>1544</v>
      </c>
      <c r="C21" s="28" t="s">
        <v>1250</v>
      </c>
      <c r="D21" s="28" t="s">
        <v>1545</v>
      </c>
      <c r="E21" s="29">
        <v>2</v>
      </c>
      <c r="F21" s="10" t="str">
        <f t="shared" si="0"/>
        <v>2-Prefer</v>
      </c>
      <c r="G21" s="35" t="s">
        <v>95</v>
      </c>
      <c r="H21" s="26" t="s">
        <v>139</v>
      </c>
      <c r="I21" s="157">
        <v>1</v>
      </c>
      <c r="J21" s="191" t="s">
        <v>2524</v>
      </c>
      <c r="K21" s="194" t="str">
        <f t="shared" si="1"/>
        <v>select response code</v>
      </c>
      <c r="L21" s="195"/>
    </row>
    <row r="22" spans="1:12" s="31" customFormat="1" ht="25.5" x14ac:dyDescent="0.2">
      <c r="A22" s="132" t="s">
        <v>1546</v>
      </c>
      <c r="B22" s="28" t="s">
        <v>1327</v>
      </c>
      <c r="C22" s="28" t="s">
        <v>1301</v>
      </c>
      <c r="D22" s="28" t="s">
        <v>1547</v>
      </c>
      <c r="E22" s="29">
        <v>2</v>
      </c>
      <c r="F22" s="10" t="str">
        <f t="shared" ref="F22:F23" si="2">IF(E22 = 1,"1-Must Have",IF(E22 = 2,"2-Prefer",IF(E22 = 3,"3-Minor Nice to Have",IF(E22 = 4,"4-N/A","Need Priority"))))</f>
        <v>2-Prefer</v>
      </c>
      <c r="G22" s="35" t="s">
        <v>125</v>
      </c>
      <c r="H22" s="33" t="s">
        <v>139</v>
      </c>
      <c r="I22" s="157">
        <v>1</v>
      </c>
      <c r="J22" s="191" t="s">
        <v>2524</v>
      </c>
      <c r="K22" s="194" t="str">
        <f t="shared" si="1"/>
        <v>select response code</v>
      </c>
      <c r="L22" s="195"/>
    </row>
    <row r="23" spans="1:12" s="31" customFormat="1" ht="26.25" thickBot="1" x14ac:dyDescent="0.25">
      <c r="A23" s="132" t="s">
        <v>17</v>
      </c>
      <c r="B23" s="28" t="s">
        <v>1324</v>
      </c>
      <c r="C23" s="28" t="s">
        <v>1301</v>
      </c>
      <c r="D23" s="28" t="s">
        <v>1548</v>
      </c>
      <c r="E23" s="29">
        <v>2</v>
      </c>
      <c r="F23" s="10" t="str">
        <f t="shared" si="2"/>
        <v>2-Prefer</v>
      </c>
      <c r="G23" s="35" t="s">
        <v>125</v>
      </c>
      <c r="H23" s="33" t="s">
        <v>139</v>
      </c>
      <c r="I23" s="160">
        <v>1</v>
      </c>
      <c r="J23" s="191" t="s">
        <v>2524</v>
      </c>
      <c r="K23" s="194" t="str">
        <f t="shared" si="1"/>
        <v>select response code</v>
      </c>
      <c r="L23" s="195"/>
    </row>
    <row r="24" spans="1:12" ht="13.5" thickBot="1" x14ac:dyDescent="0.25">
      <c r="F24" s="58"/>
      <c r="H24" s="161" t="s">
        <v>2488</v>
      </c>
      <c r="I24" s="135">
        <f>SUBTOTAL(9,I2:I23)</f>
        <v>22</v>
      </c>
    </row>
  </sheetData>
  <autoFilter ref="A1:H24" xr:uid="{1A341506-0991-4704-AACE-F12DB1EDED37}"/>
  <pageMargins left="0.25" right="0.25" top="0.75" bottom="0.75" header="0.3" footer="0.3"/>
  <pageSetup scale="53" fitToHeight="0" orientation="landscape" r:id="rId1"/>
  <headerFooter>
    <oddHeader>&amp;LJCC Facilities Services : CAFM 2.0 Requirements&amp;R&amp;G</oddHeader>
    <oddFooter>&amp;L&amp;8worksheet: &amp;A&amp;C&amp;P of &amp;N&amp;R&amp;8&amp;F</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3F6AF4F0-7D6A-485D-9152-4479B8AB82E7}">
          <x14:formula1>
            <xm:f>'C:\Users\ARodil\Documents\_Assignments\20180925 CAFM 2.0\02_Requirements\[CAFM 2-0 Req_IT_Rev20181203_TR-OneLST_trace.xlsx]categories'!#REF!</xm:f>
          </x14:formula1>
          <xm:sqref>H2:H23</xm:sqref>
        </x14:dataValidation>
        <x14:dataValidation type="list" allowBlank="1" showInputMessage="1" showErrorMessage="1" xr:uid="{C0649406-1017-4FD9-A83E-ED84F5C76958}">
          <x14:formula1>
            <xm:f>'&gt;REF&gt;'!$E$2:$E$7</xm:f>
          </x14:formula1>
          <xm:sqref>J2:J23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4CDF7-E1C5-4E09-9B49-AC9DFB015151}">
  <sheetPr>
    <pageSetUpPr fitToPage="1"/>
  </sheetPr>
  <dimension ref="A1:L15"/>
  <sheetViews>
    <sheetView workbookViewId="0"/>
  </sheetViews>
  <sheetFormatPr defaultColWidth="21.7109375" defaultRowHeight="12.75" x14ac:dyDescent="0.2"/>
  <cols>
    <col min="1" max="1" width="7.7109375" style="130" customWidth="1"/>
    <col min="2" max="3" width="20.7109375" style="1" customWidth="1"/>
    <col min="4" max="4" width="70.7109375" style="1" customWidth="1"/>
    <col min="5" max="5" width="7.140625" style="8" customWidth="1"/>
    <col min="6" max="6" width="17.85546875" style="7" bestFit="1" customWidth="1"/>
    <col min="7" max="7" width="13.28515625" style="3" customWidth="1"/>
    <col min="8" max="8" width="30.5703125" style="27" customWidth="1"/>
    <col min="9" max="9" width="5.7109375" style="2" customWidth="1" collapsed="1"/>
    <col min="10" max="10" width="8.7109375" style="3" customWidth="1"/>
    <col min="11" max="11" width="12.7109375" style="3" customWidth="1"/>
    <col min="12" max="12" width="70.7109375" style="3" customWidth="1"/>
    <col min="13" max="16384" width="21.7109375" style="3"/>
  </cols>
  <sheetData>
    <row r="1" spans="1:12" s="154" customFormat="1" ht="38.25" x14ac:dyDescent="0.2">
      <c r="A1" s="148" t="s">
        <v>33</v>
      </c>
      <c r="B1" s="148" t="s">
        <v>159</v>
      </c>
      <c r="C1" s="148" t="s">
        <v>1234</v>
      </c>
      <c r="D1" s="148" t="s">
        <v>162</v>
      </c>
      <c r="E1" s="148" t="s">
        <v>164</v>
      </c>
      <c r="F1" s="150" t="s">
        <v>165</v>
      </c>
      <c r="G1" s="148" t="s">
        <v>167</v>
      </c>
      <c r="H1" s="148" t="s">
        <v>168</v>
      </c>
      <c r="I1" s="152" t="s">
        <v>63</v>
      </c>
      <c r="J1" s="167" t="s">
        <v>2496</v>
      </c>
      <c r="K1" s="167" t="s">
        <v>2495</v>
      </c>
      <c r="L1" s="167" t="s">
        <v>2494</v>
      </c>
    </row>
    <row r="2" spans="1:12" ht="25.5" x14ac:dyDescent="0.2">
      <c r="A2" s="133" t="s">
        <v>1549</v>
      </c>
      <c r="B2" s="4" t="s">
        <v>1550</v>
      </c>
      <c r="C2" s="4" t="s">
        <v>1254</v>
      </c>
      <c r="D2" s="4" t="s">
        <v>1551</v>
      </c>
      <c r="E2" s="9">
        <v>1</v>
      </c>
      <c r="F2" s="10" t="str">
        <f t="shared" ref="F2:F12" si="0">IF(E2 = 1,"1-Must Have",IF(E2 = 2,"2-Prefer",IF(E2 = 3,"3-Minor Nice to Have",IF(E2 = 4,"4-N/A","Need Priority"))))</f>
        <v>1-Must Have</v>
      </c>
      <c r="G2" s="11" t="s">
        <v>125</v>
      </c>
      <c r="H2" s="26" t="s">
        <v>143</v>
      </c>
      <c r="I2" s="153">
        <v>1</v>
      </c>
      <c r="J2" s="191" t="s">
        <v>2524</v>
      </c>
      <c r="K2" s="194" t="str">
        <f>IF(J2="Y","Yes",IF(J2="G","Configuration",IF(J2="C","Customization",IF(J2="N","No",IF(J2="P","Partial","select response code")))))</f>
        <v>select response code</v>
      </c>
      <c r="L2" s="195"/>
    </row>
    <row r="3" spans="1:12" ht="25.5" x14ac:dyDescent="0.2">
      <c r="A3" s="133" t="s">
        <v>1552</v>
      </c>
      <c r="B3" s="4" t="s">
        <v>1553</v>
      </c>
      <c r="C3" s="4" t="s">
        <v>1243</v>
      </c>
      <c r="D3" s="4" t="s">
        <v>1554</v>
      </c>
      <c r="E3" s="9">
        <v>3</v>
      </c>
      <c r="F3" s="10" t="str">
        <f t="shared" si="0"/>
        <v>3-Minor Nice to Have</v>
      </c>
      <c r="G3" s="11" t="s">
        <v>125</v>
      </c>
      <c r="H3" s="26" t="s">
        <v>153</v>
      </c>
      <c r="I3" s="153">
        <v>1</v>
      </c>
      <c r="J3" s="191" t="s">
        <v>2524</v>
      </c>
      <c r="K3" s="194" t="str">
        <f t="shared" ref="K3:K14" si="1">IF(J3="Y","Yes",IF(J3="G","Configuration",IF(J3="C","Customization",IF(J3="N","No",IF(J3="P","Partial","select response code")))))</f>
        <v>select response code</v>
      </c>
      <c r="L3" s="195"/>
    </row>
    <row r="4" spans="1:12" ht="25.5" x14ac:dyDescent="0.2">
      <c r="A4" s="133" t="s">
        <v>1555</v>
      </c>
      <c r="B4" s="4" t="s">
        <v>1556</v>
      </c>
      <c r="C4" s="4" t="s">
        <v>1283</v>
      </c>
      <c r="D4" s="4" t="s">
        <v>1557</v>
      </c>
      <c r="E4" s="9">
        <v>3</v>
      </c>
      <c r="F4" s="10" t="str">
        <f t="shared" si="0"/>
        <v>3-Minor Nice to Have</v>
      </c>
      <c r="G4" s="11" t="s">
        <v>125</v>
      </c>
      <c r="H4" s="26" t="s">
        <v>131</v>
      </c>
      <c r="I4" s="153">
        <v>1</v>
      </c>
      <c r="J4" s="191" t="s">
        <v>2524</v>
      </c>
      <c r="K4" s="194" t="str">
        <f t="shared" si="1"/>
        <v>select response code</v>
      </c>
      <c r="L4" s="195"/>
    </row>
    <row r="5" spans="1:12" ht="63.75" x14ac:dyDescent="0.2">
      <c r="A5" s="133" t="s">
        <v>1558</v>
      </c>
      <c r="B5" s="4" t="s">
        <v>1559</v>
      </c>
      <c r="C5" s="4" t="s">
        <v>1283</v>
      </c>
      <c r="D5" s="4" t="s">
        <v>1560</v>
      </c>
      <c r="E5" s="9">
        <v>3</v>
      </c>
      <c r="F5" s="10" t="str">
        <f t="shared" si="0"/>
        <v>3-Minor Nice to Have</v>
      </c>
      <c r="G5" s="11" t="s">
        <v>95</v>
      </c>
      <c r="H5" s="26" t="s">
        <v>115</v>
      </c>
      <c r="I5" s="153">
        <v>1</v>
      </c>
      <c r="J5" s="191" t="s">
        <v>2524</v>
      </c>
      <c r="K5" s="194" t="str">
        <f t="shared" si="1"/>
        <v>select response code</v>
      </c>
      <c r="L5" s="195"/>
    </row>
    <row r="6" spans="1:12" ht="38.25" x14ac:dyDescent="0.2">
      <c r="A6" s="133" t="s">
        <v>1561</v>
      </c>
      <c r="B6" s="4" t="s">
        <v>1562</v>
      </c>
      <c r="C6" s="4" t="s">
        <v>1243</v>
      </c>
      <c r="D6" s="4" t="s">
        <v>1563</v>
      </c>
      <c r="E6" s="9">
        <v>3</v>
      </c>
      <c r="F6" s="10" t="str">
        <f t="shared" si="0"/>
        <v>3-Minor Nice to Have</v>
      </c>
      <c r="G6" s="11" t="s">
        <v>125</v>
      </c>
      <c r="H6" s="26" t="s">
        <v>155</v>
      </c>
      <c r="I6" s="153">
        <v>1</v>
      </c>
      <c r="J6" s="191" t="s">
        <v>2524</v>
      </c>
      <c r="K6" s="194" t="str">
        <f t="shared" si="1"/>
        <v>select response code</v>
      </c>
      <c r="L6" s="195"/>
    </row>
    <row r="7" spans="1:12" ht="51" x14ac:dyDescent="0.2">
      <c r="A7" s="133" t="s">
        <v>1564</v>
      </c>
      <c r="B7" s="4" t="s">
        <v>1565</v>
      </c>
      <c r="C7" s="4" t="s">
        <v>1283</v>
      </c>
      <c r="D7" s="4" t="s">
        <v>1566</v>
      </c>
      <c r="E7" s="9">
        <v>2</v>
      </c>
      <c r="F7" s="10" t="str">
        <f t="shared" si="0"/>
        <v>2-Prefer</v>
      </c>
      <c r="G7" s="11" t="s">
        <v>125</v>
      </c>
      <c r="H7" s="26" t="s">
        <v>131</v>
      </c>
      <c r="I7" s="153">
        <v>1</v>
      </c>
      <c r="J7" s="191" t="s">
        <v>2524</v>
      </c>
      <c r="K7" s="194" t="str">
        <f t="shared" si="1"/>
        <v>select response code</v>
      </c>
      <c r="L7" s="195"/>
    </row>
    <row r="8" spans="1:12" ht="38.25" x14ac:dyDescent="0.2">
      <c r="A8" s="133" t="s">
        <v>1567</v>
      </c>
      <c r="B8" s="4" t="s">
        <v>1568</v>
      </c>
      <c r="C8" s="4" t="s">
        <v>1283</v>
      </c>
      <c r="D8" s="4" t="s">
        <v>1569</v>
      </c>
      <c r="E8" s="9">
        <v>1</v>
      </c>
      <c r="F8" s="10" t="str">
        <f t="shared" si="0"/>
        <v>1-Must Have</v>
      </c>
      <c r="G8" s="11" t="s">
        <v>125</v>
      </c>
      <c r="H8" s="26" t="s">
        <v>131</v>
      </c>
      <c r="I8" s="153">
        <v>1</v>
      </c>
      <c r="J8" s="191" t="s">
        <v>2524</v>
      </c>
      <c r="K8" s="194" t="str">
        <f t="shared" si="1"/>
        <v>select response code</v>
      </c>
      <c r="L8" s="195"/>
    </row>
    <row r="9" spans="1:12" ht="76.5" x14ac:dyDescent="0.2">
      <c r="A9" s="133" t="s">
        <v>1570</v>
      </c>
      <c r="B9" s="4" t="s">
        <v>1571</v>
      </c>
      <c r="C9" s="5" t="s">
        <v>194</v>
      </c>
      <c r="D9" s="4" t="s">
        <v>1572</v>
      </c>
      <c r="E9" s="9">
        <v>1</v>
      </c>
      <c r="F9" s="10" t="str">
        <f t="shared" si="0"/>
        <v>1-Must Have</v>
      </c>
      <c r="G9" s="25" t="s">
        <v>125</v>
      </c>
      <c r="H9" s="20" t="s">
        <v>143</v>
      </c>
      <c r="I9" s="153">
        <v>1</v>
      </c>
      <c r="J9" s="191" t="s">
        <v>2524</v>
      </c>
      <c r="K9" s="194" t="str">
        <f t="shared" si="1"/>
        <v>select response code</v>
      </c>
      <c r="L9" s="195"/>
    </row>
    <row r="10" spans="1:12" ht="38.25" x14ac:dyDescent="0.2">
      <c r="A10" s="134" t="s">
        <v>1573</v>
      </c>
      <c r="B10" s="4" t="s">
        <v>1574</v>
      </c>
      <c r="C10" s="5" t="s">
        <v>194</v>
      </c>
      <c r="D10" s="4" t="s">
        <v>1575</v>
      </c>
      <c r="E10" s="9">
        <v>1</v>
      </c>
      <c r="F10" s="10" t="str">
        <f t="shared" si="0"/>
        <v>1-Must Have</v>
      </c>
      <c r="G10" s="25" t="s">
        <v>125</v>
      </c>
      <c r="H10" s="26" t="s">
        <v>157</v>
      </c>
      <c r="I10" s="153">
        <v>1</v>
      </c>
      <c r="J10" s="191" t="s">
        <v>2524</v>
      </c>
      <c r="K10" s="194" t="str">
        <f t="shared" si="1"/>
        <v>select response code</v>
      </c>
      <c r="L10" s="195"/>
    </row>
    <row r="11" spans="1:12" ht="51" x14ac:dyDescent="0.2">
      <c r="A11" s="132" t="s">
        <v>1576</v>
      </c>
      <c r="B11" s="4" t="s">
        <v>1577</v>
      </c>
      <c r="C11" s="4" t="s">
        <v>1283</v>
      </c>
      <c r="D11" s="4" t="s">
        <v>1578</v>
      </c>
      <c r="E11" s="9">
        <v>1</v>
      </c>
      <c r="F11" s="10" t="str">
        <f t="shared" ref="F11" si="2">IF(E11 = 1,"1-Must Have",IF(E11 = 2,"2-Prefer",IF(E11 = 3,"3-Minor Nice to Have",IF(E11 = 4,"4-N/A","Need Priority"))))</f>
        <v>1-Must Have</v>
      </c>
      <c r="G11" s="25" t="s">
        <v>125</v>
      </c>
      <c r="H11" s="26" t="s">
        <v>131</v>
      </c>
      <c r="I11" s="153">
        <v>1</v>
      </c>
      <c r="J11" s="191" t="s">
        <v>2524</v>
      </c>
      <c r="K11" s="194" t="str">
        <f t="shared" si="1"/>
        <v>select response code</v>
      </c>
      <c r="L11" s="195"/>
    </row>
    <row r="12" spans="1:12" ht="51" x14ac:dyDescent="0.2">
      <c r="A12" s="132" t="s">
        <v>20</v>
      </c>
      <c r="B12" s="4" t="s">
        <v>1579</v>
      </c>
      <c r="C12" s="4" t="s">
        <v>1283</v>
      </c>
      <c r="D12" s="4" t="s">
        <v>1580</v>
      </c>
      <c r="E12" s="9">
        <v>1</v>
      </c>
      <c r="F12" s="10" t="str">
        <f t="shared" si="0"/>
        <v>1-Must Have</v>
      </c>
      <c r="G12" s="25" t="s">
        <v>125</v>
      </c>
      <c r="H12" s="26" t="s">
        <v>131</v>
      </c>
      <c r="I12" s="153">
        <v>1</v>
      </c>
      <c r="J12" s="191" t="s">
        <v>2524</v>
      </c>
      <c r="K12" s="194" t="str">
        <f t="shared" si="1"/>
        <v>select response code</v>
      </c>
      <c r="L12" s="195"/>
    </row>
    <row r="13" spans="1:12" ht="25.5" x14ac:dyDescent="0.2">
      <c r="A13" s="132" t="s">
        <v>1581</v>
      </c>
      <c r="B13" s="4" t="s">
        <v>1582</v>
      </c>
      <c r="C13" s="5" t="s">
        <v>194</v>
      </c>
      <c r="D13" s="4" t="s">
        <v>1583</v>
      </c>
      <c r="E13" s="9">
        <v>1</v>
      </c>
      <c r="F13" s="10" t="str">
        <f>IF(E13 = 1,"1-Must Have",IF(E13 = 2,"2-Prefer",IF(E13 = 3,"3-Minor Nice to Have",IF(E13 = 4,"4-N/A","Need Priority"))))</f>
        <v>1-Must Have</v>
      </c>
      <c r="G13" s="25" t="s">
        <v>125</v>
      </c>
      <c r="H13" s="20" t="s">
        <v>143</v>
      </c>
      <c r="I13" s="153">
        <v>1</v>
      </c>
      <c r="J13" s="191" t="s">
        <v>2524</v>
      </c>
      <c r="K13" s="194" t="str">
        <f t="shared" si="1"/>
        <v>select response code</v>
      </c>
      <c r="L13" s="195"/>
    </row>
    <row r="14" spans="1:12" ht="26.25" thickBot="1" x14ac:dyDescent="0.25">
      <c r="A14" s="132" t="s">
        <v>2484</v>
      </c>
      <c r="B14" s="4" t="s">
        <v>1582</v>
      </c>
      <c r="C14" s="4" t="s">
        <v>1283</v>
      </c>
      <c r="D14" s="4" t="s">
        <v>2485</v>
      </c>
      <c r="E14" s="9">
        <v>2</v>
      </c>
      <c r="F14" s="10" t="str">
        <f>IF(E14 = 1,"1-Must Have",IF(E14 = 2,"2-Prefer",IF(E14 = 3,"3-Minor Nice to Have",IF(E14 = 4,"4-N/A","Need Priority"))))</f>
        <v>2-Prefer</v>
      </c>
      <c r="G14" s="25" t="s">
        <v>125</v>
      </c>
      <c r="H14" s="26" t="s">
        <v>131</v>
      </c>
      <c r="I14" s="156">
        <v>1</v>
      </c>
      <c r="J14" s="191" t="s">
        <v>2524</v>
      </c>
      <c r="K14" s="194" t="str">
        <f t="shared" si="1"/>
        <v>select response code</v>
      </c>
      <c r="L14" s="195"/>
    </row>
    <row r="15" spans="1:12" ht="13.5" thickBot="1" x14ac:dyDescent="0.25">
      <c r="F15" s="6"/>
      <c r="H15" s="161" t="s">
        <v>2488</v>
      </c>
      <c r="I15" s="135">
        <f>SUBTOTAL(9,I2:I14)</f>
        <v>13</v>
      </c>
    </row>
  </sheetData>
  <autoFilter ref="A1:I12" xr:uid="{6D298351-42AA-4237-BD76-D772F5ACCAC0}"/>
  <sortState ref="A13:I14">
    <sortCondition ref="A13:A14"/>
  </sortState>
  <pageMargins left="0.25" right="0.25" top="0.75" bottom="0.75" header="0.3" footer="0.3"/>
  <pageSetup scale="50" fitToHeight="0" orientation="landscape" r:id="rId1"/>
  <headerFooter>
    <oddHeader>&amp;LJCC Facilities Services : CAFM 2.0 Requirements&amp;R&amp;G</oddHeader>
    <oddFooter>&amp;L&amp;8worksheet: &amp;A&amp;C&amp;P of &amp;N&amp;R&amp;8&amp;F</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r:uid="{A72C94E7-1478-46DB-A946-E422BB0885B5}">
          <x14:formula1>
            <xm:f>'C:\Users\ARodil\Documents\_Assignments\20180925 CAFM 2.0\02_Requirements\[CAFM 2-0 Req_IT_Rev20181203_TR-OneLST_trace.xlsx]categories'!#REF!</xm:f>
          </x14:formula1>
          <xm:sqref>H2:H12 H14</xm:sqref>
        </x14:dataValidation>
        <x14:dataValidation type="list" allowBlank="1" showInputMessage="1" showErrorMessage="1" xr:uid="{8D3A96EF-64D0-44FE-B1C2-754D8D85C960}">
          <x14:formula1>
            <xm:f>'C:\Users\ARodil\Documents\_Assignments\20180925 CAFM 2.0\02_Requirements\[CAFM 2-0 Req_IT_Rev20181203_TR-OneLST_trace.xlsx]categories'!#REF!</xm:f>
          </x14:formula1>
          <xm:sqref>H13</xm:sqref>
        </x14:dataValidation>
        <x14:dataValidation type="list" allowBlank="1" showInputMessage="1" showErrorMessage="1" xr:uid="{A3AEAFCB-E656-4E70-BE58-05F092186401}">
          <x14:formula1>
            <xm:f>'&gt;REF&gt;'!$E$2:$E$7</xm:f>
          </x14:formula1>
          <xm:sqref>J2:J14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A1EF-0AC8-436B-B8CA-C54A08C657C6}">
  <sheetPr>
    <pageSetUpPr fitToPage="1"/>
  </sheetPr>
  <dimension ref="A1:L47"/>
  <sheetViews>
    <sheetView workbookViewId="0"/>
  </sheetViews>
  <sheetFormatPr defaultColWidth="21.7109375" defaultRowHeight="12.75" x14ac:dyDescent="0.2"/>
  <cols>
    <col min="1" max="1" width="7.7109375" style="130" customWidth="1"/>
    <col min="2" max="2" width="20.7109375" style="1" customWidth="1"/>
    <col min="3" max="3" width="20.7109375" style="17" customWidth="1"/>
    <col min="4" max="4" width="70.7109375" style="1" customWidth="1"/>
    <col min="5" max="5" width="7.140625" style="8" customWidth="1"/>
    <col min="6" max="6" width="17.85546875" style="7" bestFit="1" customWidth="1"/>
    <col min="7" max="7" width="13.28515625" style="3" hidden="1" customWidth="1"/>
    <col min="8" max="8" width="24" style="27" hidden="1" customWidth="1"/>
    <col min="9" max="9" width="5.140625" style="3" customWidth="1" collapsed="1"/>
    <col min="10" max="10" width="8.7109375" style="3" customWidth="1"/>
    <col min="11" max="11" width="12.7109375" style="3" customWidth="1"/>
    <col min="12" max="12" width="70.7109375" style="3" customWidth="1"/>
    <col min="13" max="16384" width="21.7109375" style="3"/>
  </cols>
  <sheetData>
    <row r="1" spans="1:12" s="155" customFormat="1" ht="38.25" x14ac:dyDescent="0.2">
      <c r="A1" s="148" t="s">
        <v>33</v>
      </c>
      <c r="B1" s="148" t="s">
        <v>159</v>
      </c>
      <c r="C1" s="148" t="s">
        <v>1234</v>
      </c>
      <c r="D1" s="148" t="s">
        <v>162</v>
      </c>
      <c r="E1" s="148" t="s">
        <v>164</v>
      </c>
      <c r="F1" s="150" t="s">
        <v>165</v>
      </c>
      <c r="G1" s="148" t="s">
        <v>167</v>
      </c>
      <c r="H1" s="148" t="s">
        <v>168</v>
      </c>
      <c r="I1" s="162" t="s">
        <v>63</v>
      </c>
      <c r="J1" s="167" t="s">
        <v>2496</v>
      </c>
      <c r="K1" s="167" t="s">
        <v>2495</v>
      </c>
      <c r="L1" s="167" t="s">
        <v>2494</v>
      </c>
    </row>
    <row r="2" spans="1:12" s="31" customFormat="1" ht="76.5" x14ac:dyDescent="0.2">
      <c r="A2" s="132" t="s">
        <v>1584</v>
      </c>
      <c r="B2" s="28" t="s">
        <v>1585</v>
      </c>
      <c r="C2" s="28" t="s">
        <v>1266</v>
      </c>
      <c r="D2" s="28" t="s">
        <v>1586</v>
      </c>
      <c r="E2" s="29">
        <v>2</v>
      </c>
      <c r="F2" s="10" t="str">
        <f t="shared" ref="F2:F44" si="0">IF(E2 = 1,"1-Must Have",IF(E2 = 2,"2-Prefer",IF(E2 = 3,"3-Minor Nice to Have",IF(E2 = 4,"4-N/A","Need Priority"))))</f>
        <v>2-Prefer</v>
      </c>
      <c r="G2" s="36" t="s">
        <v>125</v>
      </c>
      <c r="H2" s="33" t="s">
        <v>149</v>
      </c>
      <c r="I2" s="157">
        <v>1</v>
      </c>
      <c r="J2" s="191" t="s">
        <v>2524</v>
      </c>
      <c r="K2" s="194" t="str">
        <f>IF(J2="Y","Yes",IF(J2="G","Configuration",IF(J2="C","Customization",IF(J2="N","No",IF(J2="P","Partial","select response code")))))</f>
        <v>select response code</v>
      </c>
      <c r="L2" s="195"/>
    </row>
    <row r="3" spans="1:12" s="31" customFormat="1" ht="63.75" x14ac:dyDescent="0.2">
      <c r="A3" s="132" t="s">
        <v>1587</v>
      </c>
      <c r="B3" s="28" t="s">
        <v>1588</v>
      </c>
      <c r="C3" s="28" t="s">
        <v>1266</v>
      </c>
      <c r="D3" s="28" t="s">
        <v>1589</v>
      </c>
      <c r="E3" s="29">
        <v>3</v>
      </c>
      <c r="F3" s="10" t="str">
        <f t="shared" si="0"/>
        <v>3-Minor Nice to Have</v>
      </c>
      <c r="G3" s="36" t="s">
        <v>125</v>
      </c>
      <c r="H3" s="33" t="s">
        <v>139</v>
      </c>
      <c r="I3" s="157">
        <v>1</v>
      </c>
      <c r="J3" s="191" t="s">
        <v>2524</v>
      </c>
      <c r="K3" s="194" t="str">
        <f t="shared" ref="K3:K46" si="1">IF(J3="Y","Yes",IF(J3="G","Configuration",IF(J3="C","Customization",IF(J3="N","No",IF(J3="P","Partial","select response code")))))</f>
        <v>select response code</v>
      </c>
      <c r="L3" s="195"/>
    </row>
    <row r="4" spans="1:12" s="31" customFormat="1" ht="25.5" x14ac:dyDescent="0.2">
      <c r="A4" s="132" t="s">
        <v>1590</v>
      </c>
      <c r="B4" s="28" t="s">
        <v>1591</v>
      </c>
      <c r="C4" s="28" t="s">
        <v>1266</v>
      </c>
      <c r="D4" s="28" t="s">
        <v>1592</v>
      </c>
      <c r="E4" s="29">
        <v>1</v>
      </c>
      <c r="F4" s="30" t="str">
        <f t="shared" si="0"/>
        <v>1-Must Have</v>
      </c>
      <c r="G4" s="37" t="s">
        <v>125</v>
      </c>
      <c r="H4" s="33" t="s">
        <v>149</v>
      </c>
      <c r="I4" s="157">
        <v>1</v>
      </c>
      <c r="J4" s="191" t="s">
        <v>2524</v>
      </c>
      <c r="K4" s="194" t="str">
        <f t="shared" si="1"/>
        <v>select response code</v>
      </c>
      <c r="L4" s="195"/>
    </row>
    <row r="5" spans="1:12" s="31" customFormat="1" ht="25.5" x14ac:dyDescent="0.2">
      <c r="A5" s="132" t="s">
        <v>1593</v>
      </c>
      <c r="B5" s="28" t="s">
        <v>1594</v>
      </c>
      <c r="C5" s="28" t="s">
        <v>1266</v>
      </c>
      <c r="D5" s="28" t="s">
        <v>1595</v>
      </c>
      <c r="E5" s="29">
        <v>2</v>
      </c>
      <c r="F5" s="30" t="str">
        <f t="shared" ref="F5" si="2">IF(E5 = 1,"1-Must Have",IF(E5 = 2,"2-Prefer",IF(E5 = 3,"3-Minor Nice to Have",IF(E5 = 4,"4-N/A","Need Priority"))))</f>
        <v>2-Prefer</v>
      </c>
      <c r="G5" s="37" t="s">
        <v>125</v>
      </c>
      <c r="H5" s="33" t="s">
        <v>149</v>
      </c>
      <c r="I5" s="157">
        <v>1</v>
      </c>
      <c r="J5" s="191" t="s">
        <v>2524</v>
      </c>
      <c r="K5" s="194" t="str">
        <f t="shared" si="1"/>
        <v>select response code</v>
      </c>
      <c r="L5" s="195"/>
    </row>
    <row r="6" spans="1:12" s="31" customFormat="1" ht="25.5" x14ac:dyDescent="0.2">
      <c r="A6" s="132" t="s">
        <v>1596</v>
      </c>
      <c r="B6" s="28" t="s">
        <v>1597</v>
      </c>
      <c r="C6" s="28" t="s">
        <v>1266</v>
      </c>
      <c r="D6" s="28" t="s">
        <v>1598</v>
      </c>
      <c r="E6" s="29">
        <v>2</v>
      </c>
      <c r="F6" s="10" t="str">
        <f t="shared" si="0"/>
        <v>2-Prefer</v>
      </c>
      <c r="G6" s="37" t="s">
        <v>125</v>
      </c>
      <c r="H6" s="33" t="s">
        <v>139</v>
      </c>
      <c r="I6" s="157">
        <v>1</v>
      </c>
      <c r="J6" s="191" t="s">
        <v>2524</v>
      </c>
      <c r="K6" s="194" t="str">
        <f t="shared" si="1"/>
        <v>select response code</v>
      </c>
      <c r="L6" s="195"/>
    </row>
    <row r="7" spans="1:12" s="31" customFormat="1" ht="38.25" x14ac:dyDescent="0.2">
      <c r="A7" s="132" t="s">
        <v>1599</v>
      </c>
      <c r="B7" s="28" t="s">
        <v>1600</v>
      </c>
      <c r="C7" s="28" t="s">
        <v>1357</v>
      </c>
      <c r="D7" s="28" t="s">
        <v>1601</v>
      </c>
      <c r="E7" s="29">
        <v>1</v>
      </c>
      <c r="F7" s="10" t="str">
        <f t="shared" si="0"/>
        <v>1-Must Have</v>
      </c>
      <c r="G7" s="37" t="s">
        <v>125</v>
      </c>
      <c r="H7" s="33" t="s">
        <v>139</v>
      </c>
      <c r="I7" s="157">
        <v>1</v>
      </c>
      <c r="J7" s="191" t="s">
        <v>2524</v>
      </c>
      <c r="K7" s="194" t="str">
        <f t="shared" si="1"/>
        <v>select response code</v>
      </c>
      <c r="L7" s="195"/>
    </row>
    <row r="8" spans="1:12" s="31" customFormat="1" ht="25.5" x14ac:dyDescent="0.2">
      <c r="A8" s="132" t="s">
        <v>1602</v>
      </c>
      <c r="B8" s="28" t="s">
        <v>1603</v>
      </c>
      <c r="C8" s="28" t="s">
        <v>1266</v>
      </c>
      <c r="D8" s="28" t="s">
        <v>1604</v>
      </c>
      <c r="E8" s="29">
        <v>1</v>
      </c>
      <c r="F8" s="10" t="str">
        <f t="shared" si="0"/>
        <v>1-Must Have</v>
      </c>
      <c r="G8" s="37" t="s">
        <v>125</v>
      </c>
      <c r="H8" s="33" t="s">
        <v>139</v>
      </c>
      <c r="I8" s="157">
        <v>1</v>
      </c>
      <c r="J8" s="191" t="s">
        <v>2524</v>
      </c>
      <c r="K8" s="194" t="str">
        <f t="shared" si="1"/>
        <v>select response code</v>
      </c>
      <c r="L8" s="195"/>
    </row>
    <row r="9" spans="1:12" s="31" customFormat="1" ht="25.5" x14ac:dyDescent="0.2">
      <c r="A9" s="132" t="s">
        <v>1605</v>
      </c>
      <c r="B9" s="28" t="s">
        <v>1606</v>
      </c>
      <c r="C9" s="28" t="s">
        <v>1357</v>
      </c>
      <c r="D9" s="28" t="s">
        <v>1607</v>
      </c>
      <c r="E9" s="29">
        <v>1</v>
      </c>
      <c r="F9" s="10" t="str">
        <f t="shared" si="0"/>
        <v>1-Must Have</v>
      </c>
      <c r="G9" s="37" t="s">
        <v>125</v>
      </c>
      <c r="H9" s="33" t="s">
        <v>145</v>
      </c>
      <c r="I9" s="157">
        <v>1</v>
      </c>
      <c r="J9" s="191" t="s">
        <v>2524</v>
      </c>
      <c r="K9" s="194" t="str">
        <f t="shared" si="1"/>
        <v>select response code</v>
      </c>
      <c r="L9" s="195"/>
    </row>
    <row r="10" spans="1:12" s="31" customFormat="1" ht="38.25" x14ac:dyDescent="0.2">
      <c r="A10" s="132" t="s">
        <v>1608</v>
      </c>
      <c r="B10" s="28" t="s">
        <v>1609</v>
      </c>
      <c r="C10" s="28" t="s">
        <v>1357</v>
      </c>
      <c r="D10" s="28" t="s">
        <v>1610</v>
      </c>
      <c r="E10" s="29">
        <v>1</v>
      </c>
      <c r="F10" s="10" t="str">
        <f t="shared" si="0"/>
        <v>1-Must Have</v>
      </c>
      <c r="G10" s="37" t="s">
        <v>125</v>
      </c>
      <c r="H10" s="33" t="s">
        <v>153</v>
      </c>
      <c r="I10" s="157">
        <v>1</v>
      </c>
      <c r="J10" s="191" t="s">
        <v>2524</v>
      </c>
      <c r="K10" s="194" t="str">
        <f t="shared" si="1"/>
        <v>select response code</v>
      </c>
      <c r="L10" s="195"/>
    </row>
    <row r="11" spans="1:12" s="31" customFormat="1" ht="25.5" x14ac:dyDescent="0.2">
      <c r="A11" s="132" t="s">
        <v>1611</v>
      </c>
      <c r="B11" s="28" t="s">
        <v>1612</v>
      </c>
      <c r="C11" s="28" t="s">
        <v>1357</v>
      </c>
      <c r="D11" s="28" t="s">
        <v>1613</v>
      </c>
      <c r="E11" s="29">
        <v>1</v>
      </c>
      <c r="F11" s="10" t="str">
        <f t="shared" si="0"/>
        <v>1-Must Have</v>
      </c>
      <c r="G11" s="37" t="s">
        <v>125</v>
      </c>
      <c r="H11" s="33" t="s">
        <v>145</v>
      </c>
      <c r="I11" s="157">
        <v>1</v>
      </c>
      <c r="J11" s="191" t="s">
        <v>2524</v>
      </c>
      <c r="K11" s="194" t="str">
        <f t="shared" si="1"/>
        <v>select response code</v>
      </c>
      <c r="L11" s="195"/>
    </row>
    <row r="12" spans="1:12" s="31" customFormat="1" ht="25.5" x14ac:dyDescent="0.2">
      <c r="A12" s="132" t="s">
        <v>1614</v>
      </c>
      <c r="B12" s="28" t="s">
        <v>1615</v>
      </c>
      <c r="C12" s="28" t="s">
        <v>1357</v>
      </c>
      <c r="D12" s="28" t="s">
        <v>1616</v>
      </c>
      <c r="E12" s="29">
        <v>1</v>
      </c>
      <c r="F12" s="10" t="str">
        <f t="shared" si="0"/>
        <v>1-Must Have</v>
      </c>
      <c r="G12" s="37" t="s">
        <v>125</v>
      </c>
      <c r="H12" s="33" t="s">
        <v>145</v>
      </c>
      <c r="I12" s="157">
        <v>1</v>
      </c>
      <c r="J12" s="191" t="s">
        <v>2524</v>
      </c>
      <c r="K12" s="194" t="str">
        <f t="shared" si="1"/>
        <v>select response code</v>
      </c>
      <c r="L12" s="195"/>
    </row>
    <row r="13" spans="1:12" s="31" customFormat="1" ht="25.5" x14ac:dyDescent="0.2">
      <c r="A13" s="132" t="s">
        <v>1617</v>
      </c>
      <c r="B13" s="28" t="s">
        <v>1618</v>
      </c>
      <c r="C13" s="28" t="s">
        <v>1357</v>
      </c>
      <c r="D13" s="28" t="s">
        <v>1619</v>
      </c>
      <c r="E13" s="29">
        <v>1</v>
      </c>
      <c r="F13" s="10" t="str">
        <f t="shared" si="0"/>
        <v>1-Must Have</v>
      </c>
      <c r="G13" s="37" t="s">
        <v>95</v>
      </c>
      <c r="H13" s="33" t="s">
        <v>101</v>
      </c>
      <c r="I13" s="157">
        <v>1</v>
      </c>
      <c r="J13" s="191" t="s">
        <v>2524</v>
      </c>
      <c r="K13" s="194" t="str">
        <f t="shared" si="1"/>
        <v>select response code</v>
      </c>
      <c r="L13" s="195"/>
    </row>
    <row r="14" spans="1:12" s="31" customFormat="1" ht="25.5" x14ac:dyDescent="0.2">
      <c r="A14" s="132" t="s">
        <v>1620</v>
      </c>
      <c r="B14" s="28" t="s">
        <v>1621</v>
      </c>
      <c r="C14" s="28" t="s">
        <v>1357</v>
      </c>
      <c r="D14" s="28" t="s">
        <v>1622</v>
      </c>
      <c r="E14" s="29">
        <v>1</v>
      </c>
      <c r="F14" s="10" t="str">
        <f t="shared" si="0"/>
        <v>1-Must Have</v>
      </c>
      <c r="G14" s="37" t="s">
        <v>95</v>
      </c>
      <c r="H14" s="33" t="s">
        <v>101</v>
      </c>
      <c r="I14" s="157">
        <v>1</v>
      </c>
      <c r="J14" s="191" t="s">
        <v>2524</v>
      </c>
      <c r="K14" s="194" t="str">
        <f t="shared" si="1"/>
        <v>select response code</v>
      </c>
      <c r="L14" s="195"/>
    </row>
    <row r="15" spans="1:12" s="31" customFormat="1" ht="25.5" x14ac:dyDescent="0.2">
      <c r="A15" s="132" t="s">
        <v>1623</v>
      </c>
      <c r="B15" s="28" t="s">
        <v>1624</v>
      </c>
      <c r="C15" s="28" t="s">
        <v>1357</v>
      </c>
      <c r="D15" s="28" t="s">
        <v>1625</v>
      </c>
      <c r="E15" s="29">
        <v>1</v>
      </c>
      <c r="F15" s="10" t="str">
        <f t="shared" si="0"/>
        <v>1-Must Have</v>
      </c>
      <c r="G15" s="37" t="s">
        <v>125</v>
      </c>
      <c r="H15" s="33" t="s">
        <v>135</v>
      </c>
      <c r="I15" s="157">
        <v>1</v>
      </c>
      <c r="J15" s="191" t="s">
        <v>2524</v>
      </c>
      <c r="K15" s="194" t="str">
        <f t="shared" si="1"/>
        <v>select response code</v>
      </c>
      <c r="L15" s="195"/>
    </row>
    <row r="16" spans="1:12" s="31" customFormat="1" ht="89.25" x14ac:dyDescent="0.2">
      <c r="A16" s="132" t="s">
        <v>1626</v>
      </c>
      <c r="B16" s="28" t="s">
        <v>1627</v>
      </c>
      <c r="C16" s="28" t="s">
        <v>1269</v>
      </c>
      <c r="D16" s="28" t="s">
        <v>1628</v>
      </c>
      <c r="E16" s="29">
        <v>1</v>
      </c>
      <c r="F16" s="10" t="str">
        <f t="shared" si="0"/>
        <v>1-Must Have</v>
      </c>
      <c r="G16" s="37" t="s">
        <v>125</v>
      </c>
      <c r="H16" s="33" t="s">
        <v>149</v>
      </c>
      <c r="I16" s="157">
        <v>1</v>
      </c>
      <c r="J16" s="191" t="s">
        <v>2524</v>
      </c>
      <c r="K16" s="194" t="str">
        <f t="shared" si="1"/>
        <v>select response code</v>
      </c>
      <c r="L16" s="195"/>
    </row>
    <row r="17" spans="1:12" s="31" customFormat="1" ht="25.5" x14ac:dyDescent="0.2">
      <c r="A17" s="132" t="s">
        <v>1629</v>
      </c>
      <c r="B17" s="28" t="s">
        <v>1630</v>
      </c>
      <c r="C17" s="28" t="s">
        <v>1273</v>
      </c>
      <c r="D17" s="28" t="s">
        <v>1631</v>
      </c>
      <c r="E17" s="29">
        <v>1</v>
      </c>
      <c r="F17" s="10" t="str">
        <f t="shared" si="0"/>
        <v>1-Must Have</v>
      </c>
      <c r="G17" s="37" t="s">
        <v>125</v>
      </c>
      <c r="H17" s="33" t="s">
        <v>131</v>
      </c>
      <c r="I17" s="157">
        <v>1</v>
      </c>
      <c r="J17" s="191" t="s">
        <v>2524</v>
      </c>
      <c r="K17" s="194" t="str">
        <f t="shared" si="1"/>
        <v>select response code</v>
      </c>
      <c r="L17" s="195"/>
    </row>
    <row r="18" spans="1:12" s="31" customFormat="1" ht="25.5" x14ac:dyDescent="0.2">
      <c r="A18" s="132" t="s">
        <v>1632</v>
      </c>
      <c r="B18" s="28" t="s">
        <v>190</v>
      </c>
      <c r="C18" s="28" t="s">
        <v>1273</v>
      </c>
      <c r="D18" s="28" t="s">
        <v>1633</v>
      </c>
      <c r="E18" s="29">
        <v>3</v>
      </c>
      <c r="F18" s="10" t="str">
        <f t="shared" si="0"/>
        <v>3-Minor Nice to Have</v>
      </c>
      <c r="G18" s="37" t="s">
        <v>125</v>
      </c>
      <c r="H18" s="33" t="s">
        <v>131</v>
      </c>
      <c r="I18" s="157">
        <v>1</v>
      </c>
      <c r="J18" s="191" t="s">
        <v>2524</v>
      </c>
      <c r="K18" s="194" t="str">
        <f t="shared" si="1"/>
        <v>select response code</v>
      </c>
      <c r="L18" s="195"/>
    </row>
    <row r="19" spans="1:12" s="31" customFormat="1" ht="25.5" x14ac:dyDescent="0.2">
      <c r="A19" s="132" t="s">
        <v>1634</v>
      </c>
      <c r="B19" s="28" t="s">
        <v>1635</v>
      </c>
      <c r="C19" s="28" t="s">
        <v>1273</v>
      </c>
      <c r="D19" s="28" t="s">
        <v>1636</v>
      </c>
      <c r="E19" s="29">
        <v>1</v>
      </c>
      <c r="F19" s="10" t="str">
        <f t="shared" si="0"/>
        <v>1-Must Have</v>
      </c>
      <c r="G19" s="37" t="s">
        <v>125</v>
      </c>
      <c r="H19" s="33" t="s">
        <v>129</v>
      </c>
      <c r="I19" s="157">
        <v>1</v>
      </c>
      <c r="J19" s="191" t="s">
        <v>2524</v>
      </c>
      <c r="K19" s="194" t="str">
        <f t="shared" si="1"/>
        <v>select response code</v>
      </c>
      <c r="L19" s="195"/>
    </row>
    <row r="20" spans="1:12" s="31" customFormat="1" ht="25.5" x14ac:dyDescent="0.2">
      <c r="A20" s="132" t="s">
        <v>1637</v>
      </c>
      <c r="B20" s="28" t="s">
        <v>1638</v>
      </c>
      <c r="C20" s="28" t="s">
        <v>1254</v>
      </c>
      <c r="D20" s="28" t="s">
        <v>1639</v>
      </c>
      <c r="E20" s="29">
        <v>1</v>
      </c>
      <c r="F20" s="10" t="str">
        <f t="shared" si="0"/>
        <v>1-Must Have</v>
      </c>
      <c r="G20" s="37" t="s">
        <v>125</v>
      </c>
      <c r="H20" s="33" t="s">
        <v>135</v>
      </c>
      <c r="I20" s="157">
        <v>1</v>
      </c>
      <c r="J20" s="191" t="s">
        <v>2524</v>
      </c>
      <c r="K20" s="194" t="str">
        <f t="shared" si="1"/>
        <v>select response code</v>
      </c>
      <c r="L20" s="195"/>
    </row>
    <row r="21" spans="1:12" s="31" customFormat="1" ht="25.5" x14ac:dyDescent="0.2">
      <c r="A21" s="132" t="s">
        <v>1640</v>
      </c>
      <c r="B21" s="28" t="s">
        <v>1641</v>
      </c>
      <c r="C21" s="28" t="s">
        <v>1250</v>
      </c>
      <c r="D21" s="28" t="s">
        <v>1642</v>
      </c>
      <c r="E21" s="29">
        <v>2</v>
      </c>
      <c r="F21" s="10" t="str">
        <f t="shared" si="0"/>
        <v>2-Prefer</v>
      </c>
      <c r="G21" s="37" t="s">
        <v>125</v>
      </c>
      <c r="H21" s="33" t="s">
        <v>135</v>
      </c>
      <c r="I21" s="157">
        <v>1</v>
      </c>
      <c r="J21" s="191" t="s">
        <v>2524</v>
      </c>
      <c r="K21" s="194" t="str">
        <f t="shared" si="1"/>
        <v>select response code</v>
      </c>
      <c r="L21" s="195"/>
    </row>
    <row r="22" spans="1:12" s="31" customFormat="1" ht="25.5" x14ac:dyDescent="0.2">
      <c r="A22" s="132" t="s">
        <v>1643</v>
      </c>
      <c r="B22" s="28" t="s">
        <v>1638</v>
      </c>
      <c r="C22" s="28" t="s">
        <v>1254</v>
      </c>
      <c r="D22" s="28" t="s">
        <v>1644</v>
      </c>
      <c r="E22" s="29">
        <v>1</v>
      </c>
      <c r="F22" s="10" t="str">
        <f t="shared" si="0"/>
        <v>1-Must Have</v>
      </c>
      <c r="G22" s="37" t="s">
        <v>125</v>
      </c>
      <c r="H22" s="33" t="s">
        <v>141</v>
      </c>
      <c r="I22" s="157">
        <v>1</v>
      </c>
      <c r="J22" s="191" t="s">
        <v>2524</v>
      </c>
      <c r="K22" s="194" t="str">
        <f t="shared" si="1"/>
        <v>select response code</v>
      </c>
      <c r="L22" s="195"/>
    </row>
    <row r="23" spans="1:12" s="31" customFormat="1" ht="25.5" x14ac:dyDescent="0.2">
      <c r="A23" s="132" t="s">
        <v>1645</v>
      </c>
      <c r="B23" s="28" t="s">
        <v>1646</v>
      </c>
      <c r="C23" s="28" t="s">
        <v>1250</v>
      </c>
      <c r="D23" s="28" t="s">
        <v>1647</v>
      </c>
      <c r="E23" s="29">
        <v>1</v>
      </c>
      <c r="F23" s="10" t="str">
        <f t="shared" si="0"/>
        <v>1-Must Have</v>
      </c>
      <c r="G23" s="37" t="s">
        <v>95</v>
      </c>
      <c r="H23" s="33" t="s">
        <v>113</v>
      </c>
      <c r="I23" s="157">
        <v>1</v>
      </c>
      <c r="J23" s="191" t="s">
        <v>2524</v>
      </c>
      <c r="K23" s="194" t="str">
        <f t="shared" si="1"/>
        <v>select response code</v>
      </c>
      <c r="L23" s="195"/>
    </row>
    <row r="24" spans="1:12" s="31" customFormat="1" ht="25.5" x14ac:dyDescent="0.2">
      <c r="A24" s="132" t="s">
        <v>1648</v>
      </c>
      <c r="B24" s="28" t="s">
        <v>1649</v>
      </c>
      <c r="C24" s="28" t="s">
        <v>1357</v>
      </c>
      <c r="D24" s="28" t="s">
        <v>1650</v>
      </c>
      <c r="E24" s="29">
        <v>1</v>
      </c>
      <c r="F24" s="10" t="str">
        <f t="shared" si="0"/>
        <v>1-Must Have</v>
      </c>
      <c r="G24" s="37" t="s">
        <v>125</v>
      </c>
      <c r="H24" s="33" t="s">
        <v>139</v>
      </c>
      <c r="I24" s="157">
        <v>1</v>
      </c>
      <c r="J24" s="191" t="s">
        <v>2524</v>
      </c>
      <c r="K24" s="194" t="str">
        <f t="shared" si="1"/>
        <v>select response code</v>
      </c>
      <c r="L24" s="195"/>
    </row>
    <row r="25" spans="1:12" s="31" customFormat="1" ht="25.5" x14ac:dyDescent="0.2">
      <c r="A25" s="132" t="s">
        <v>1651</v>
      </c>
      <c r="B25" s="28" t="s">
        <v>1652</v>
      </c>
      <c r="C25" s="28" t="s">
        <v>1357</v>
      </c>
      <c r="D25" s="28" t="s">
        <v>1653</v>
      </c>
      <c r="E25" s="29">
        <v>1</v>
      </c>
      <c r="F25" s="10" t="str">
        <f t="shared" si="0"/>
        <v>1-Must Have</v>
      </c>
      <c r="G25" s="37" t="s">
        <v>125</v>
      </c>
      <c r="H25" s="33" t="s">
        <v>139</v>
      </c>
      <c r="I25" s="157">
        <v>1</v>
      </c>
      <c r="J25" s="191" t="s">
        <v>2524</v>
      </c>
      <c r="K25" s="194" t="str">
        <f t="shared" si="1"/>
        <v>select response code</v>
      </c>
      <c r="L25" s="195"/>
    </row>
    <row r="26" spans="1:12" s="31" customFormat="1" ht="25.5" x14ac:dyDescent="0.2">
      <c r="A26" s="132" t="s">
        <v>1654</v>
      </c>
      <c r="B26" s="28" t="s">
        <v>1655</v>
      </c>
      <c r="C26" s="28" t="s">
        <v>1266</v>
      </c>
      <c r="D26" s="28" t="s">
        <v>1656</v>
      </c>
      <c r="E26" s="29">
        <v>1</v>
      </c>
      <c r="F26" s="10" t="str">
        <f t="shared" si="0"/>
        <v>1-Must Have</v>
      </c>
      <c r="G26" s="37" t="s">
        <v>125</v>
      </c>
      <c r="H26" s="33" t="s">
        <v>147</v>
      </c>
      <c r="I26" s="157">
        <v>1</v>
      </c>
      <c r="J26" s="191" t="s">
        <v>2524</v>
      </c>
      <c r="K26" s="194" t="str">
        <f t="shared" si="1"/>
        <v>select response code</v>
      </c>
      <c r="L26" s="195"/>
    </row>
    <row r="27" spans="1:12" s="31" customFormat="1" ht="25.5" x14ac:dyDescent="0.2">
      <c r="A27" s="132" t="s">
        <v>1657</v>
      </c>
      <c r="B27" s="28" t="s">
        <v>1658</v>
      </c>
      <c r="C27" s="28" t="s">
        <v>1266</v>
      </c>
      <c r="D27" s="28" t="s">
        <v>1659</v>
      </c>
      <c r="E27" s="29">
        <v>1</v>
      </c>
      <c r="F27" s="10" t="str">
        <f t="shared" si="0"/>
        <v>1-Must Have</v>
      </c>
      <c r="G27" s="37" t="s">
        <v>125</v>
      </c>
      <c r="H27" s="33" t="s">
        <v>147</v>
      </c>
      <c r="I27" s="157">
        <v>1</v>
      </c>
      <c r="J27" s="191" t="s">
        <v>2524</v>
      </c>
      <c r="K27" s="194" t="str">
        <f t="shared" si="1"/>
        <v>select response code</v>
      </c>
      <c r="L27" s="195"/>
    </row>
    <row r="28" spans="1:12" s="31" customFormat="1" ht="25.5" x14ac:dyDescent="0.2">
      <c r="A28" s="132" t="s">
        <v>1660</v>
      </c>
      <c r="B28" s="28" t="s">
        <v>1661</v>
      </c>
      <c r="C28" s="28" t="s">
        <v>1266</v>
      </c>
      <c r="D28" s="28" t="s">
        <v>1662</v>
      </c>
      <c r="E28" s="29">
        <v>1</v>
      </c>
      <c r="F28" s="10" t="str">
        <f t="shared" si="0"/>
        <v>1-Must Have</v>
      </c>
      <c r="G28" s="37" t="s">
        <v>125</v>
      </c>
      <c r="H28" s="33" t="s">
        <v>139</v>
      </c>
      <c r="I28" s="157">
        <v>1</v>
      </c>
      <c r="J28" s="191" t="s">
        <v>2524</v>
      </c>
      <c r="K28" s="194" t="str">
        <f t="shared" si="1"/>
        <v>select response code</v>
      </c>
      <c r="L28" s="195"/>
    </row>
    <row r="29" spans="1:12" s="31" customFormat="1" ht="25.5" x14ac:dyDescent="0.2">
      <c r="A29" s="132" t="s">
        <v>1663</v>
      </c>
      <c r="B29" s="28" t="s">
        <v>1664</v>
      </c>
      <c r="C29" s="28" t="s">
        <v>1297</v>
      </c>
      <c r="D29" s="28" t="s">
        <v>1665</v>
      </c>
      <c r="E29" s="29">
        <v>1</v>
      </c>
      <c r="F29" s="10" t="str">
        <f t="shared" si="0"/>
        <v>1-Must Have</v>
      </c>
      <c r="G29" s="37" t="s">
        <v>125</v>
      </c>
      <c r="H29" s="33" t="s">
        <v>139</v>
      </c>
      <c r="I29" s="157">
        <v>1</v>
      </c>
      <c r="J29" s="191" t="s">
        <v>2524</v>
      </c>
      <c r="K29" s="194" t="str">
        <f t="shared" si="1"/>
        <v>select response code</v>
      </c>
      <c r="L29" s="195"/>
    </row>
    <row r="30" spans="1:12" s="31" customFormat="1" ht="25.5" x14ac:dyDescent="0.2">
      <c r="A30" s="132" t="s">
        <v>1666</v>
      </c>
      <c r="B30" s="28" t="s">
        <v>1667</v>
      </c>
      <c r="C30" s="28" t="s">
        <v>1266</v>
      </c>
      <c r="D30" s="28" t="s">
        <v>1668</v>
      </c>
      <c r="E30" s="29">
        <v>1</v>
      </c>
      <c r="F30" s="10" t="str">
        <f t="shared" si="0"/>
        <v>1-Must Have</v>
      </c>
      <c r="G30" s="37" t="s">
        <v>125</v>
      </c>
      <c r="H30" s="33" t="s">
        <v>147</v>
      </c>
      <c r="I30" s="157">
        <v>1</v>
      </c>
      <c r="J30" s="191" t="s">
        <v>2524</v>
      </c>
      <c r="K30" s="194" t="str">
        <f t="shared" si="1"/>
        <v>select response code</v>
      </c>
      <c r="L30" s="195"/>
    </row>
    <row r="31" spans="1:12" s="31" customFormat="1" ht="25.5" x14ac:dyDescent="0.2">
      <c r="A31" s="132" t="s">
        <v>1669</v>
      </c>
      <c r="B31" s="28" t="s">
        <v>1670</v>
      </c>
      <c r="C31" s="28" t="s">
        <v>1266</v>
      </c>
      <c r="D31" s="28" t="s">
        <v>1671</v>
      </c>
      <c r="E31" s="29">
        <v>1</v>
      </c>
      <c r="F31" s="10" t="str">
        <f t="shared" si="0"/>
        <v>1-Must Have</v>
      </c>
      <c r="G31" s="37" t="s">
        <v>125</v>
      </c>
      <c r="H31" s="33" t="s">
        <v>139</v>
      </c>
      <c r="I31" s="157">
        <v>1</v>
      </c>
      <c r="J31" s="191" t="s">
        <v>2524</v>
      </c>
      <c r="K31" s="194" t="str">
        <f t="shared" si="1"/>
        <v>select response code</v>
      </c>
      <c r="L31" s="195"/>
    </row>
    <row r="32" spans="1:12" s="31" customFormat="1" ht="25.5" x14ac:dyDescent="0.2">
      <c r="A32" s="132" t="s">
        <v>1672</v>
      </c>
      <c r="B32" s="28" t="s">
        <v>1673</v>
      </c>
      <c r="C32" s="28" t="s">
        <v>1266</v>
      </c>
      <c r="D32" s="28" t="s">
        <v>1674</v>
      </c>
      <c r="E32" s="29">
        <v>1</v>
      </c>
      <c r="F32" s="10" t="str">
        <f t="shared" si="0"/>
        <v>1-Must Have</v>
      </c>
      <c r="G32" s="37" t="s">
        <v>125</v>
      </c>
      <c r="H32" s="33" t="s">
        <v>147</v>
      </c>
      <c r="I32" s="157">
        <v>1</v>
      </c>
      <c r="J32" s="191" t="s">
        <v>2524</v>
      </c>
      <c r="K32" s="194" t="str">
        <f t="shared" si="1"/>
        <v>select response code</v>
      </c>
      <c r="L32" s="195"/>
    </row>
    <row r="33" spans="1:12" s="31" customFormat="1" ht="25.5" x14ac:dyDescent="0.2">
      <c r="A33" s="132" t="s">
        <v>1675</v>
      </c>
      <c r="B33" s="28" t="s">
        <v>1676</v>
      </c>
      <c r="C33" s="28" t="s">
        <v>1266</v>
      </c>
      <c r="D33" s="28" t="s">
        <v>1677</v>
      </c>
      <c r="E33" s="29">
        <v>1</v>
      </c>
      <c r="F33" s="10" t="str">
        <f t="shared" si="0"/>
        <v>1-Must Have</v>
      </c>
      <c r="G33" s="37" t="s">
        <v>125</v>
      </c>
      <c r="H33" s="33" t="s">
        <v>139</v>
      </c>
      <c r="I33" s="157">
        <v>1</v>
      </c>
      <c r="J33" s="191" t="s">
        <v>2524</v>
      </c>
      <c r="K33" s="194" t="str">
        <f t="shared" si="1"/>
        <v>select response code</v>
      </c>
      <c r="L33" s="195"/>
    </row>
    <row r="34" spans="1:12" s="31" customFormat="1" ht="25.5" x14ac:dyDescent="0.2">
      <c r="A34" s="132" t="s">
        <v>1678</v>
      </c>
      <c r="B34" s="28" t="s">
        <v>1679</v>
      </c>
      <c r="C34" s="28" t="s">
        <v>1293</v>
      </c>
      <c r="D34" s="28" t="s">
        <v>1680</v>
      </c>
      <c r="E34" s="29">
        <v>2</v>
      </c>
      <c r="F34" s="10" t="str">
        <f t="shared" si="0"/>
        <v>2-Prefer</v>
      </c>
      <c r="G34" s="37" t="s">
        <v>125</v>
      </c>
      <c r="H34" s="33" t="s">
        <v>131</v>
      </c>
      <c r="I34" s="157">
        <v>1</v>
      </c>
      <c r="J34" s="191" t="s">
        <v>2524</v>
      </c>
      <c r="K34" s="194" t="str">
        <f t="shared" si="1"/>
        <v>select response code</v>
      </c>
      <c r="L34" s="195"/>
    </row>
    <row r="35" spans="1:12" s="31" customFormat="1" ht="25.5" x14ac:dyDescent="0.2">
      <c r="A35" s="132" t="s">
        <v>1681</v>
      </c>
      <c r="B35" s="28" t="s">
        <v>1682</v>
      </c>
      <c r="C35" s="28" t="s">
        <v>1357</v>
      </c>
      <c r="D35" s="28" t="s">
        <v>1683</v>
      </c>
      <c r="E35" s="29">
        <v>1</v>
      </c>
      <c r="F35" s="10" t="str">
        <f t="shared" si="0"/>
        <v>1-Must Have</v>
      </c>
      <c r="G35" s="37" t="s">
        <v>125</v>
      </c>
      <c r="H35" s="33" t="s">
        <v>145</v>
      </c>
      <c r="I35" s="157">
        <v>1</v>
      </c>
      <c r="J35" s="191" t="s">
        <v>2524</v>
      </c>
      <c r="K35" s="194" t="str">
        <f t="shared" si="1"/>
        <v>select response code</v>
      </c>
      <c r="L35" s="195"/>
    </row>
    <row r="36" spans="1:12" s="31" customFormat="1" ht="25.5" x14ac:dyDescent="0.2">
      <c r="A36" s="132" t="s">
        <v>1684</v>
      </c>
      <c r="B36" s="28" t="s">
        <v>1682</v>
      </c>
      <c r="C36" s="28" t="s">
        <v>1357</v>
      </c>
      <c r="D36" s="28" t="s">
        <v>1685</v>
      </c>
      <c r="E36" s="29">
        <v>1</v>
      </c>
      <c r="F36" s="10" t="str">
        <f t="shared" si="0"/>
        <v>1-Must Have</v>
      </c>
      <c r="G36" s="37" t="s">
        <v>125</v>
      </c>
      <c r="H36" s="33" t="s">
        <v>145</v>
      </c>
      <c r="I36" s="157">
        <v>1</v>
      </c>
      <c r="J36" s="191" t="s">
        <v>2524</v>
      </c>
      <c r="K36" s="194" t="str">
        <f t="shared" si="1"/>
        <v>select response code</v>
      </c>
      <c r="L36" s="195"/>
    </row>
    <row r="37" spans="1:12" s="31" customFormat="1" ht="25.5" x14ac:dyDescent="0.2">
      <c r="A37" s="132" t="s">
        <v>1686</v>
      </c>
      <c r="B37" s="28" t="s">
        <v>1311</v>
      </c>
      <c r="C37" s="28" t="s">
        <v>1293</v>
      </c>
      <c r="D37" s="28" t="s">
        <v>1687</v>
      </c>
      <c r="E37" s="29">
        <v>2</v>
      </c>
      <c r="F37" s="10" t="str">
        <f t="shared" si="0"/>
        <v>2-Prefer</v>
      </c>
      <c r="G37" s="37" t="s">
        <v>95</v>
      </c>
      <c r="H37" s="33" t="s">
        <v>107</v>
      </c>
      <c r="I37" s="157">
        <v>1</v>
      </c>
      <c r="J37" s="191" t="s">
        <v>2524</v>
      </c>
      <c r="K37" s="194" t="str">
        <f t="shared" si="1"/>
        <v>select response code</v>
      </c>
      <c r="L37" s="195"/>
    </row>
    <row r="38" spans="1:12" s="31" customFormat="1" ht="25.5" x14ac:dyDescent="0.2">
      <c r="A38" s="132" t="s">
        <v>1688</v>
      </c>
      <c r="B38" s="28" t="s">
        <v>1315</v>
      </c>
      <c r="C38" s="28" t="s">
        <v>1394</v>
      </c>
      <c r="D38" s="28" t="s">
        <v>1689</v>
      </c>
      <c r="E38" s="29">
        <v>1</v>
      </c>
      <c r="F38" s="10" t="str">
        <f t="shared" si="0"/>
        <v>1-Must Have</v>
      </c>
      <c r="G38" s="37" t="s">
        <v>95</v>
      </c>
      <c r="H38" s="33" t="s">
        <v>111</v>
      </c>
      <c r="I38" s="157">
        <v>1</v>
      </c>
      <c r="J38" s="191" t="s">
        <v>2524</v>
      </c>
      <c r="K38" s="194" t="str">
        <f t="shared" si="1"/>
        <v>select response code</v>
      </c>
      <c r="L38" s="195"/>
    </row>
    <row r="39" spans="1:12" s="31" customFormat="1" ht="25.5" x14ac:dyDescent="0.2">
      <c r="A39" s="132" t="s">
        <v>1690</v>
      </c>
      <c r="B39" s="28" t="s">
        <v>1691</v>
      </c>
      <c r="C39" s="28" t="s">
        <v>1297</v>
      </c>
      <c r="D39" s="28" t="s">
        <v>1692</v>
      </c>
      <c r="E39" s="29">
        <v>2</v>
      </c>
      <c r="F39" s="10" t="str">
        <f t="shared" si="0"/>
        <v>2-Prefer</v>
      </c>
      <c r="G39" s="37" t="s">
        <v>125</v>
      </c>
      <c r="H39" s="33" t="s">
        <v>139</v>
      </c>
      <c r="I39" s="157">
        <v>1</v>
      </c>
      <c r="J39" s="191" t="s">
        <v>2524</v>
      </c>
      <c r="K39" s="194" t="str">
        <f t="shared" si="1"/>
        <v>select response code</v>
      </c>
      <c r="L39" s="195"/>
    </row>
    <row r="40" spans="1:12" s="31" customFormat="1" ht="63.75" x14ac:dyDescent="0.2">
      <c r="A40" s="132" t="s">
        <v>1693</v>
      </c>
      <c r="B40" s="28" t="s">
        <v>1330</v>
      </c>
      <c r="C40" s="28" t="s">
        <v>1269</v>
      </c>
      <c r="D40" s="28" t="s">
        <v>1694</v>
      </c>
      <c r="E40" s="29">
        <v>1</v>
      </c>
      <c r="F40" s="10" t="str">
        <f t="shared" si="0"/>
        <v>1-Must Have</v>
      </c>
      <c r="G40" s="37" t="s">
        <v>125</v>
      </c>
      <c r="H40" s="33" t="s">
        <v>157</v>
      </c>
      <c r="I40" s="157">
        <v>1</v>
      </c>
      <c r="J40" s="191" t="s">
        <v>2524</v>
      </c>
      <c r="K40" s="194" t="str">
        <f t="shared" si="1"/>
        <v>select response code</v>
      </c>
      <c r="L40" s="195"/>
    </row>
    <row r="41" spans="1:12" s="31" customFormat="1" ht="38.25" x14ac:dyDescent="0.2">
      <c r="A41" s="132" t="s">
        <v>1695</v>
      </c>
      <c r="B41" s="28" t="s">
        <v>1696</v>
      </c>
      <c r="C41" s="28" t="s">
        <v>1262</v>
      </c>
      <c r="D41" s="28" t="s">
        <v>1697</v>
      </c>
      <c r="E41" s="29">
        <v>3</v>
      </c>
      <c r="F41" s="10" t="str">
        <f t="shared" si="0"/>
        <v>3-Minor Nice to Have</v>
      </c>
      <c r="G41" s="37" t="s">
        <v>125</v>
      </c>
      <c r="H41" s="26" t="s">
        <v>141</v>
      </c>
      <c r="I41" s="157">
        <v>1</v>
      </c>
      <c r="J41" s="191" t="s">
        <v>2524</v>
      </c>
      <c r="K41" s="194" t="str">
        <f t="shared" si="1"/>
        <v>select response code</v>
      </c>
      <c r="L41" s="195"/>
    </row>
    <row r="42" spans="1:12" s="31" customFormat="1" ht="38.25" x14ac:dyDescent="0.2">
      <c r="A42" s="132" t="s">
        <v>1698</v>
      </c>
      <c r="B42" s="28" t="s">
        <v>1699</v>
      </c>
      <c r="C42" s="28" t="s">
        <v>1394</v>
      </c>
      <c r="D42" s="28" t="s">
        <v>1700</v>
      </c>
      <c r="E42" s="29">
        <v>3</v>
      </c>
      <c r="F42" s="10" t="str">
        <f t="shared" si="0"/>
        <v>3-Minor Nice to Have</v>
      </c>
      <c r="G42" s="37" t="s">
        <v>95</v>
      </c>
      <c r="H42" s="26" t="s">
        <v>107</v>
      </c>
      <c r="I42" s="157">
        <v>1</v>
      </c>
      <c r="J42" s="191" t="s">
        <v>2524</v>
      </c>
      <c r="K42" s="194" t="str">
        <f t="shared" si="1"/>
        <v>select response code</v>
      </c>
      <c r="L42" s="195"/>
    </row>
    <row r="43" spans="1:12" s="31" customFormat="1" ht="25.5" x14ac:dyDescent="0.2">
      <c r="A43" s="132" t="s">
        <v>1701</v>
      </c>
      <c r="B43" s="28" t="s">
        <v>1702</v>
      </c>
      <c r="C43" s="28" t="s">
        <v>1266</v>
      </c>
      <c r="D43" s="28" t="s">
        <v>1703</v>
      </c>
      <c r="E43" s="29">
        <v>1</v>
      </c>
      <c r="F43" s="10" t="str">
        <f t="shared" si="0"/>
        <v>1-Must Have</v>
      </c>
      <c r="G43" s="37" t="s">
        <v>125</v>
      </c>
      <c r="H43" s="33" t="s">
        <v>139</v>
      </c>
      <c r="I43" s="157">
        <v>1</v>
      </c>
      <c r="J43" s="191" t="s">
        <v>2524</v>
      </c>
      <c r="K43" s="194" t="str">
        <f t="shared" si="1"/>
        <v>select response code</v>
      </c>
      <c r="L43" s="195"/>
    </row>
    <row r="44" spans="1:12" s="31" customFormat="1" ht="25.5" x14ac:dyDescent="0.2">
      <c r="A44" s="132" t="s">
        <v>1704</v>
      </c>
      <c r="B44" s="28" t="s">
        <v>1705</v>
      </c>
      <c r="C44" s="28" t="s">
        <v>1297</v>
      </c>
      <c r="D44" s="28" t="s">
        <v>1706</v>
      </c>
      <c r="E44" s="29">
        <v>1</v>
      </c>
      <c r="F44" s="10" t="str">
        <f t="shared" si="0"/>
        <v>1-Must Have</v>
      </c>
      <c r="G44" s="37" t="s">
        <v>125</v>
      </c>
      <c r="H44" s="33" t="s">
        <v>157</v>
      </c>
      <c r="I44" s="157">
        <v>1</v>
      </c>
      <c r="J44" s="191" t="s">
        <v>2524</v>
      </c>
      <c r="K44" s="194" t="str">
        <f t="shared" si="1"/>
        <v>select response code</v>
      </c>
      <c r="L44" s="195"/>
    </row>
    <row r="45" spans="1:12" s="31" customFormat="1" ht="25.5" x14ac:dyDescent="0.2">
      <c r="A45" s="132" t="s">
        <v>22</v>
      </c>
      <c r="B45" s="138" t="s">
        <v>1707</v>
      </c>
      <c r="C45" s="138" t="s">
        <v>1293</v>
      </c>
      <c r="D45" s="138" t="s">
        <v>1708</v>
      </c>
      <c r="E45" s="29">
        <v>1</v>
      </c>
      <c r="F45" s="10" t="str">
        <f t="shared" ref="F45:F46" si="3">IF(E45 = 1,"1-Must Have",IF(E45 = 2,"2-Prefer",IF(E45 = 3,"3-Minor Nice to Have",IF(E45 = 4,"4-N/A","Need Priority"))))</f>
        <v>1-Must Have</v>
      </c>
      <c r="G45" s="37" t="s">
        <v>125</v>
      </c>
      <c r="H45" s="33" t="s">
        <v>107</v>
      </c>
      <c r="I45" s="157">
        <v>1</v>
      </c>
      <c r="J45" s="191" t="s">
        <v>2524</v>
      </c>
      <c r="K45" s="194" t="str">
        <f t="shared" si="1"/>
        <v>select response code</v>
      </c>
      <c r="L45" s="195"/>
    </row>
    <row r="46" spans="1:12" s="31" customFormat="1" ht="51.75" thickBot="1" x14ac:dyDescent="0.25">
      <c r="A46" s="132" t="s">
        <v>1709</v>
      </c>
      <c r="B46" s="28" t="s">
        <v>1710</v>
      </c>
      <c r="C46" s="28" t="s">
        <v>1266</v>
      </c>
      <c r="D46" s="5" t="s">
        <v>1711</v>
      </c>
      <c r="E46" s="29">
        <v>1</v>
      </c>
      <c r="F46" s="10" t="str">
        <f t="shared" si="3"/>
        <v>1-Must Have</v>
      </c>
      <c r="G46" s="37"/>
      <c r="H46" s="33"/>
      <c r="I46" s="160">
        <v>1</v>
      </c>
      <c r="J46" s="191" t="s">
        <v>2524</v>
      </c>
      <c r="K46" s="194" t="str">
        <f t="shared" si="1"/>
        <v>select response code</v>
      </c>
      <c r="L46" s="195"/>
    </row>
    <row r="47" spans="1:12" ht="13.5" thickBot="1" x14ac:dyDescent="0.25">
      <c r="F47" s="158" t="s">
        <v>2488</v>
      </c>
      <c r="I47" s="135">
        <f>SUBTOTAL(9,I2:I46)</f>
        <v>45</v>
      </c>
    </row>
  </sheetData>
  <autoFilter ref="A1:I46" xr:uid="{191C8B0C-8139-4CDE-8ED9-BD812BD1853E}"/>
  <pageMargins left="0.25" right="0.25" top="0.75" bottom="0.75" header="0.3" footer="0.3"/>
  <pageSetup scale="60" fitToHeight="0" orientation="landscape" r:id="rId1"/>
  <headerFooter>
    <oddHeader>&amp;LJCC Facilities Services : CAFM 2.0 Requirements&amp;R&amp;G</oddHeader>
    <oddFooter>&amp;L&amp;8worksheet: &amp;A&amp;C&amp;P of &amp;N&amp;R&amp;8&amp;F</oddFooter>
  </headerFooter>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6214F81D-F4C1-4D48-B167-D03D9C949B4F}">
          <x14:formula1>
            <xm:f>'C:\Users\ARodil\Documents\_Assignments\20180925 CAFM 2.0\02_Requirements\[CAFM 2-0 Req_IT_Rev20181203_TR-OneLST_trace.xlsx]categories'!#REF!</xm:f>
          </x14:formula1>
          <xm:sqref>H2:H46</xm:sqref>
        </x14:dataValidation>
        <x14:dataValidation type="list" allowBlank="1" showInputMessage="1" showErrorMessage="1" xr:uid="{D9158F8E-7D8D-461C-AF9A-3CF3590D5D22}">
          <x14:formula1>
            <xm:f>'&gt;REF&gt;'!$E$2:$E$7</xm:f>
          </x14:formula1>
          <xm:sqref>J2:J46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03A3F-2564-4D20-B453-2B9246E29609}">
  <sheetPr>
    <pageSetUpPr fitToPage="1"/>
  </sheetPr>
  <dimension ref="A1:O46"/>
  <sheetViews>
    <sheetView workbookViewId="0"/>
  </sheetViews>
  <sheetFormatPr defaultColWidth="21.7109375" defaultRowHeight="12.75" x14ac:dyDescent="0.2"/>
  <cols>
    <col min="1" max="1" width="7.7109375" style="3" customWidth="1"/>
    <col min="2" max="3" width="20.7109375" style="2" customWidth="1"/>
    <col min="4" max="4" width="62.5703125" style="3" customWidth="1"/>
    <col min="5" max="5" width="40.7109375" style="69" customWidth="1"/>
    <col min="6" max="6" width="11.140625" style="70" customWidth="1"/>
    <col min="7" max="7" width="7.42578125" style="3" customWidth="1"/>
    <col min="8" max="8" width="13.7109375" style="3" customWidth="1"/>
    <col min="9" max="9" width="13.28515625" style="3" customWidth="1"/>
    <col min="10" max="10" width="21.85546875" style="3" customWidth="1" collapsed="1"/>
    <col min="11" max="11" width="11.140625" style="3" bestFit="1" customWidth="1"/>
    <col min="12" max="12" width="4.42578125" style="3" customWidth="1" collapsed="1"/>
    <col min="13" max="13" width="8.7109375" style="3" customWidth="1"/>
    <col min="14" max="14" width="12.7109375" style="3" customWidth="1"/>
    <col min="15" max="15" width="70.7109375" style="3" customWidth="1"/>
    <col min="16" max="16384" width="21.7109375" style="3"/>
  </cols>
  <sheetData>
    <row r="1" spans="1:15" s="154" customFormat="1" ht="38.25" x14ac:dyDescent="0.2">
      <c r="A1" s="148" t="s">
        <v>2487</v>
      </c>
      <c r="B1" s="148" t="s">
        <v>159</v>
      </c>
      <c r="C1" s="148" t="s">
        <v>1234</v>
      </c>
      <c r="D1" s="148" t="s">
        <v>162</v>
      </c>
      <c r="E1" s="148" t="s">
        <v>1712</v>
      </c>
      <c r="F1" s="148" t="s">
        <v>1713</v>
      </c>
      <c r="G1" s="148" t="s">
        <v>164</v>
      </c>
      <c r="H1" s="150" t="s">
        <v>165</v>
      </c>
      <c r="I1" s="148" t="s">
        <v>167</v>
      </c>
      <c r="J1" s="148" t="s">
        <v>168</v>
      </c>
      <c r="K1" s="148" t="s">
        <v>2489</v>
      </c>
      <c r="L1" s="152" t="s">
        <v>63</v>
      </c>
      <c r="M1" s="167" t="s">
        <v>2496</v>
      </c>
      <c r="N1" s="167" t="s">
        <v>2495</v>
      </c>
      <c r="O1" s="167" t="s">
        <v>2494</v>
      </c>
    </row>
    <row r="2" spans="1:15" s="68" customFormat="1" ht="25.5" x14ac:dyDescent="0.2">
      <c r="A2" s="67" t="s">
        <v>1714</v>
      </c>
      <c r="B2" s="28" t="s">
        <v>1715</v>
      </c>
      <c r="C2" s="28" t="s">
        <v>1716</v>
      </c>
      <c r="D2" s="73" t="s">
        <v>1717</v>
      </c>
      <c r="E2" s="72" t="s">
        <v>1718</v>
      </c>
      <c r="F2" s="71">
        <v>0.995</v>
      </c>
      <c r="G2" s="29">
        <v>1</v>
      </c>
      <c r="H2" s="10" t="str">
        <f t="shared" ref="H2:H11" si="0">IF(G2 = 1,"1-Must Have",IF(G2 = 2,"2-Prefer",IF(G2 = 3,"3-Minor Nice to Have",IF(G2 = 4,"4-N/A","Need Priority"))))</f>
        <v>1-Must Have</v>
      </c>
      <c r="I2" s="36" t="s">
        <v>125</v>
      </c>
      <c r="J2" s="61" t="s">
        <v>135</v>
      </c>
      <c r="K2" s="61" t="s">
        <v>2490</v>
      </c>
      <c r="L2" s="163">
        <v>1</v>
      </c>
      <c r="M2" s="191" t="s">
        <v>2524</v>
      </c>
      <c r="N2" s="194" t="str">
        <f>IF(M2="Y","Yes",IF(M2="G","Configuration",IF(M2="C","Customization",IF(M2="N","No",IF(M2="P","Partial","select response code")))))</f>
        <v>select response code</v>
      </c>
      <c r="O2" s="195"/>
    </row>
    <row r="3" spans="1:15" s="68" customFormat="1" ht="25.5" collapsed="1" x14ac:dyDescent="0.2">
      <c r="A3" s="67" t="s">
        <v>1719</v>
      </c>
      <c r="B3" s="28" t="s">
        <v>1715</v>
      </c>
      <c r="C3" s="28" t="s">
        <v>1716</v>
      </c>
      <c r="D3" s="28" t="s">
        <v>1720</v>
      </c>
      <c r="E3" s="72" t="s">
        <v>1721</v>
      </c>
      <c r="F3" s="71">
        <v>0.99</v>
      </c>
      <c r="G3" s="29">
        <v>1</v>
      </c>
      <c r="H3" s="10" t="str">
        <f t="shared" si="0"/>
        <v>1-Must Have</v>
      </c>
      <c r="I3" s="36" t="s">
        <v>125</v>
      </c>
      <c r="J3" s="61" t="s">
        <v>135</v>
      </c>
      <c r="K3" s="61" t="s">
        <v>2491</v>
      </c>
      <c r="L3" s="163">
        <v>1</v>
      </c>
      <c r="M3" s="191" t="s">
        <v>2524</v>
      </c>
      <c r="N3" s="194" t="str">
        <f t="shared" ref="N3:N32" si="1">IF(M3="Y","Yes",IF(M3="G","Configuration",IF(M3="C","Customization",IF(M3="N","No",IF(M3="P","Partial","select response code")))))</f>
        <v>select response code</v>
      </c>
      <c r="O3" s="195"/>
    </row>
    <row r="4" spans="1:15" s="68" customFormat="1" ht="25.5" collapsed="1" x14ac:dyDescent="0.2">
      <c r="A4" s="67" t="s">
        <v>1722</v>
      </c>
      <c r="B4" s="28" t="s">
        <v>1715</v>
      </c>
      <c r="C4" s="28" t="s">
        <v>1716</v>
      </c>
      <c r="D4" s="28" t="s">
        <v>1723</v>
      </c>
      <c r="E4" s="72" t="s">
        <v>1721</v>
      </c>
      <c r="F4" s="71">
        <v>0.99</v>
      </c>
      <c r="G4" s="29">
        <v>1</v>
      </c>
      <c r="H4" s="10" t="str">
        <f t="shared" si="0"/>
        <v>1-Must Have</v>
      </c>
      <c r="I4" s="36" t="s">
        <v>125</v>
      </c>
      <c r="J4" s="61" t="s">
        <v>147</v>
      </c>
      <c r="K4" s="61" t="s">
        <v>2492</v>
      </c>
      <c r="L4" s="163">
        <v>1</v>
      </c>
      <c r="M4" s="191" t="s">
        <v>2524</v>
      </c>
      <c r="N4" s="194" t="str">
        <f t="shared" si="1"/>
        <v>select response code</v>
      </c>
      <c r="O4" s="195"/>
    </row>
    <row r="5" spans="1:15" s="68" customFormat="1" ht="25.5" collapsed="1" x14ac:dyDescent="0.2">
      <c r="A5" s="67" t="s">
        <v>1724</v>
      </c>
      <c r="B5" s="28" t="s">
        <v>1715</v>
      </c>
      <c r="C5" s="28" t="s">
        <v>1357</v>
      </c>
      <c r="D5" s="73" t="s">
        <v>1725</v>
      </c>
      <c r="E5" s="72" t="s">
        <v>1726</v>
      </c>
      <c r="F5" s="71" t="s">
        <v>61</v>
      </c>
      <c r="G5" s="29">
        <v>1</v>
      </c>
      <c r="H5" s="10" t="str">
        <f t="shared" si="0"/>
        <v>1-Must Have</v>
      </c>
      <c r="I5" s="36" t="s">
        <v>125</v>
      </c>
      <c r="J5" s="61" t="s">
        <v>145</v>
      </c>
      <c r="K5" s="61" t="s">
        <v>2490</v>
      </c>
      <c r="L5" s="163">
        <v>1</v>
      </c>
      <c r="M5" s="191" t="s">
        <v>2524</v>
      </c>
      <c r="N5" s="194" t="str">
        <f t="shared" si="1"/>
        <v>select response code</v>
      </c>
      <c r="O5" s="195"/>
    </row>
    <row r="6" spans="1:15" s="68" customFormat="1" ht="25.5" x14ac:dyDescent="0.2">
      <c r="A6" s="67" t="s">
        <v>1727</v>
      </c>
      <c r="B6" s="28" t="s">
        <v>1715</v>
      </c>
      <c r="C6" s="28" t="s">
        <v>1357</v>
      </c>
      <c r="D6" s="73" t="s">
        <v>1728</v>
      </c>
      <c r="E6" s="72" t="s">
        <v>1729</v>
      </c>
      <c r="F6" s="71" t="s">
        <v>61</v>
      </c>
      <c r="G6" s="29">
        <v>1</v>
      </c>
      <c r="H6" s="10" t="str">
        <f t="shared" si="0"/>
        <v>1-Must Have</v>
      </c>
      <c r="I6" s="36" t="s">
        <v>125</v>
      </c>
      <c r="J6" s="61" t="s">
        <v>145</v>
      </c>
      <c r="K6" s="61" t="s">
        <v>2490</v>
      </c>
      <c r="L6" s="163">
        <v>1</v>
      </c>
      <c r="M6" s="191" t="s">
        <v>2524</v>
      </c>
      <c r="N6" s="194" t="str">
        <f t="shared" si="1"/>
        <v>select response code</v>
      </c>
      <c r="O6" s="195"/>
    </row>
    <row r="7" spans="1:15" s="68" customFormat="1" ht="25.5" x14ac:dyDescent="0.2">
      <c r="A7" s="67" t="s">
        <v>1730</v>
      </c>
      <c r="B7" s="28" t="s">
        <v>1715</v>
      </c>
      <c r="C7" s="28" t="s">
        <v>1357</v>
      </c>
      <c r="D7" s="73" t="s">
        <v>1731</v>
      </c>
      <c r="E7" s="72" t="s">
        <v>1732</v>
      </c>
      <c r="F7" s="71" t="s">
        <v>61</v>
      </c>
      <c r="G7" s="29">
        <v>1</v>
      </c>
      <c r="H7" s="10" t="str">
        <f t="shared" si="0"/>
        <v>1-Must Have</v>
      </c>
      <c r="I7" s="36" t="s">
        <v>125</v>
      </c>
      <c r="J7" s="61" t="s">
        <v>145</v>
      </c>
      <c r="K7" s="61" t="s">
        <v>2490</v>
      </c>
      <c r="L7" s="163">
        <v>1</v>
      </c>
      <c r="M7" s="191" t="s">
        <v>2524</v>
      </c>
      <c r="N7" s="194" t="str">
        <f t="shared" si="1"/>
        <v>select response code</v>
      </c>
      <c r="O7" s="195"/>
    </row>
    <row r="8" spans="1:15" s="68" customFormat="1" ht="25.5" collapsed="1" x14ac:dyDescent="0.2">
      <c r="A8" s="67" t="s">
        <v>1733</v>
      </c>
      <c r="B8" s="28" t="s">
        <v>1715</v>
      </c>
      <c r="C8" s="28" t="s">
        <v>1357</v>
      </c>
      <c r="D8" s="28" t="s">
        <v>1734</v>
      </c>
      <c r="E8" s="72" t="s">
        <v>1735</v>
      </c>
      <c r="F8" s="71" t="s">
        <v>61</v>
      </c>
      <c r="G8" s="29">
        <v>1</v>
      </c>
      <c r="H8" s="10" t="str">
        <f t="shared" si="0"/>
        <v>1-Must Have</v>
      </c>
      <c r="I8" s="36" t="s">
        <v>125</v>
      </c>
      <c r="J8" s="61" t="s">
        <v>145</v>
      </c>
      <c r="K8" s="61" t="s">
        <v>2491</v>
      </c>
      <c r="L8" s="163">
        <v>1</v>
      </c>
      <c r="M8" s="191" t="s">
        <v>2524</v>
      </c>
      <c r="N8" s="194" t="str">
        <f t="shared" si="1"/>
        <v>select response code</v>
      </c>
      <c r="O8" s="195"/>
    </row>
    <row r="9" spans="1:15" s="68" customFormat="1" ht="25.5" collapsed="1" x14ac:dyDescent="0.2">
      <c r="A9" s="67" t="s">
        <v>1736</v>
      </c>
      <c r="B9" s="28" t="s">
        <v>1715</v>
      </c>
      <c r="C9" s="28" t="s">
        <v>1357</v>
      </c>
      <c r="D9" s="28" t="s">
        <v>1737</v>
      </c>
      <c r="E9" s="72" t="s">
        <v>1735</v>
      </c>
      <c r="F9" s="71" t="s">
        <v>61</v>
      </c>
      <c r="G9" s="29">
        <v>1</v>
      </c>
      <c r="H9" s="10" t="str">
        <f t="shared" si="0"/>
        <v>1-Must Have</v>
      </c>
      <c r="I9" s="36" t="s">
        <v>125</v>
      </c>
      <c r="J9" s="61" t="s">
        <v>145</v>
      </c>
      <c r="K9" s="61" t="s">
        <v>2492</v>
      </c>
      <c r="L9" s="163">
        <v>1</v>
      </c>
      <c r="M9" s="191" t="s">
        <v>2524</v>
      </c>
      <c r="N9" s="194" t="str">
        <f t="shared" si="1"/>
        <v>select response code</v>
      </c>
      <c r="O9" s="195"/>
    </row>
    <row r="10" spans="1:15" s="68" customFormat="1" ht="63.75" collapsed="1" x14ac:dyDescent="0.2">
      <c r="A10" s="67" t="s">
        <v>1738</v>
      </c>
      <c r="B10" s="28" t="s">
        <v>1715</v>
      </c>
      <c r="C10" s="28" t="s">
        <v>1739</v>
      </c>
      <c r="D10" s="28" t="s">
        <v>1740</v>
      </c>
      <c r="E10" s="72" t="s">
        <v>1741</v>
      </c>
      <c r="F10" s="71">
        <v>0.8</v>
      </c>
      <c r="G10" s="29">
        <v>1</v>
      </c>
      <c r="H10" s="10" t="str">
        <f t="shared" si="0"/>
        <v>1-Must Have</v>
      </c>
      <c r="I10" s="36" t="s">
        <v>125</v>
      </c>
      <c r="J10" s="61" t="s">
        <v>135</v>
      </c>
      <c r="K10" s="61" t="s">
        <v>2490</v>
      </c>
      <c r="L10" s="163">
        <v>1</v>
      </c>
      <c r="M10" s="191" t="s">
        <v>2524</v>
      </c>
      <c r="N10" s="194" t="str">
        <f t="shared" si="1"/>
        <v>select response code</v>
      </c>
      <c r="O10" s="195"/>
    </row>
    <row r="11" spans="1:15" s="68" customFormat="1" ht="76.5" x14ac:dyDescent="0.2">
      <c r="A11" s="67" t="s">
        <v>1742</v>
      </c>
      <c r="B11" s="28" t="s">
        <v>1715</v>
      </c>
      <c r="C11" s="5" t="s">
        <v>1739</v>
      </c>
      <c r="D11" s="28" t="s">
        <v>1743</v>
      </c>
      <c r="E11" s="72" t="s">
        <v>1744</v>
      </c>
      <c r="F11" s="71">
        <v>0.8</v>
      </c>
      <c r="G11" s="29">
        <v>1</v>
      </c>
      <c r="H11" s="10" t="str">
        <f t="shared" si="0"/>
        <v>1-Must Have</v>
      </c>
      <c r="I11" s="36" t="s">
        <v>125</v>
      </c>
      <c r="J11" s="61" t="s">
        <v>135</v>
      </c>
      <c r="K11" s="61" t="s">
        <v>2490</v>
      </c>
      <c r="L11" s="163">
        <v>1</v>
      </c>
      <c r="M11" s="191" t="s">
        <v>2524</v>
      </c>
      <c r="N11" s="194" t="str">
        <f t="shared" si="1"/>
        <v>select response code</v>
      </c>
      <c r="O11" s="195"/>
    </row>
    <row r="12" spans="1:15" s="68" customFormat="1" ht="25.5" collapsed="1" x14ac:dyDescent="0.2">
      <c r="A12" s="67" t="s">
        <v>1745</v>
      </c>
      <c r="B12" s="28" t="s">
        <v>1746</v>
      </c>
      <c r="C12" s="28" t="s">
        <v>1747</v>
      </c>
      <c r="D12" s="28" t="s">
        <v>1748</v>
      </c>
      <c r="E12" s="72" t="s">
        <v>1749</v>
      </c>
      <c r="F12" s="71">
        <v>0.99</v>
      </c>
      <c r="G12" s="29">
        <v>1</v>
      </c>
      <c r="H12" s="10" t="str">
        <f t="shared" ref="H12:H32" si="2">IF(G12 = 1,"1-Must Have",IF(G12 = 2,"2-Prefer",IF(G12 = 3,"3-Minor Nice to Have",IF(G12 = 4,"4-N/A","Need Priority"))))</f>
        <v>1-Must Have</v>
      </c>
      <c r="I12" s="36" t="s">
        <v>125</v>
      </c>
      <c r="J12" s="61" t="s">
        <v>147</v>
      </c>
      <c r="K12" s="61" t="s">
        <v>2493</v>
      </c>
      <c r="L12" s="163">
        <v>1</v>
      </c>
      <c r="M12" s="191" t="s">
        <v>2524</v>
      </c>
      <c r="N12" s="194" t="str">
        <f t="shared" si="1"/>
        <v>select response code</v>
      </c>
      <c r="O12" s="195"/>
    </row>
    <row r="13" spans="1:15" s="68" customFormat="1" ht="25.5" collapsed="1" x14ac:dyDescent="0.2">
      <c r="A13" s="67" t="s">
        <v>1750</v>
      </c>
      <c r="B13" s="28" t="s">
        <v>1746</v>
      </c>
      <c r="C13" s="28" t="s">
        <v>1747</v>
      </c>
      <c r="D13" s="28" t="s">
        <v>1751</v>
      </c>
      <c r="E13" s="72" t="s">
        <v>1752</v>
      </c>
      <c r="F13" s="71">
        <v>0.95</v>
      </c>
      <c r="G13" s="29">
        <v>1</v>
      </c>
      <c r="H13" s="10" t="str">
        <f t="shared" si="2"/>
        <v>1-Must Have</v>
      </c>
      <c r="I13" s="36" t="s">
        <v>125</v>
      </c>
      <c r="J13" s="61" t="s">
        <v>147</v>
      </c>
      <c r="K13" s="61" t="s">
        <v>2493</v>
      </c>
      <c r="L13" s="163">
        <v>1</v>
      </c>
      <c r="M13" s="191" t="s">
        <v>2524</v>
      </c>
      <c r="N13" s="194" t="str">
        <f t="shared" si="1"/>
        <v>select response code</v>
      </c>
      <c r="O13" s="195"/>
    </row>
    <row r="14" spans="1:15" s="68" customFormat="1" ht="25.5" collapsed="1" x14ac:dyDescent="0.2">
      <c r="A14" s="67" t="s">
        <v>1753</v>
      </c>
      <c r="B14" s="28" t="s">
        <v>1746</v>
      </c>
      <c r="C14" s="28" t="s">
        <v>1747</v>
      </c>
      <c r="D14" s="28" t="s">
        <v>1754</v>
      </c>
      <c r="E14" s="72" t="s">
        <v>1755</v>
      </c>
      <c r="F14" s="71">
        <v>0.99</v>
      </c>
      <c r="G14" s="29">
        <v>1</v>
      </c>
      <c r="H14" s="10" t="str">
        <f t="shared" si="2"/>
        <v>1-Must Have</v>
      </c>
      <c r="I14" s="36" t="s">
        <v>125</v>
      </c>
      <c r="J14" s="61" t="s">
        <v>147</v>
      </c>
      <c r="K14" s="61" t="s">
        <v>2493</v>
      </c>
      <c r="L14" s="163">
        <v>1</v>
      </c>
      <c r="M14" s="191" t="s">
        <v>2524</v>
      </c>
      <c r="N14" s="194" t="str">
        <f t="shared" si="1"/>
        <v>select response code</v>
      </c>
      <c r="O14" s="195"/>
    </row>
    <row r="15" spans="1:15" s="68" customFormat="1" ht="25.5" collapsed="1" x14ac:dyDescent="0.2">
      <c r="A15" s="67" t="s">
        <v>1756</v>
      </c>
      <c r="B15" s="28" t="s">
        <v>1746</v>
      </c>
      <c r="C15" s="28" t="s">
        <v>1757</v>
      </c>
      <c r="D15" s="28" t="s">
        <v>1758</v>
      </c>
      <c r="E15" s="72" t="s">
        <v>1759</v>
      </c>
      <c r="F15" s="71">
        <v>0.98</v>
      </c>
      <c r="G15" s="29">
        <v>1</v>
      </c>
      <c r="H15" s="10" t="str">
        <f t="shared" si="2"/>
        <v>1-Must Have</v>
      </c>
      <c r="I15" s="36" t="s">
        <v>125</v>
      </c>
      <c r="J15" s="61" t="s">
        <v>147</v>
      </c>
      <c r="K15" s="61" t="s">
        <v>2493</v>
      </c>
      <c r="L15" s="163">
        <v>1</v>
      </c>
      <c r="M15" s="191" t="s">
        <v>2524</v>
      </c>
      <c r="N15" s="194" t="str">
        <f t="shared" si="1"/>
        <v>select response code</v>
      </c>
      <c r="O15" s="195"/>
    </row>
    <row r="16" spans="1:15" s="68" customFormat="1" ht="25.5" collapsed="1" x14ac:dyDescent="0.2">
      <c r="A16" s="67" t="s">
        <v>1760</v>
      </c>
      <c r="B16" s="28" t="s">
        <v>1746</v>
      </c>
      <c r="C16" s="28" t="s">
        <v>1757</v>
      </c>
      <c r="D16" s="28" t="s">
        <v>1761</v>
      </c>
      <c r="E16" s="72" t="s">
        <v>1762</v>
      </c>
      <c r="F16" s="71">
        <v>0.98</v>
      </c>
      <c r="G16" s="29">
        <v>1</v>
      </c>
      <c r="H16" s="10" t="str">
        <f t="shared" si="2"/>
        <v>1-Must Have</v>
      </c>
      <c r="I16" s="36" t="s">
        <v>125</v>
      </c>
      <c r="J16" s="61" t="s">
        <v>147</v>
      </c>
      <c r="K16" s="61" t="s">
        <v>2493</v>
      </c>
      <c r="L16" s="163">
        <v>1</v>
      </c>
      <c r="M16" s="191" t="s">
        <v>2524</v>
      </c>
      <c r="N16" s="194" t="str">
        <f t="shared" si="1"/>
        <v>select response code</v>
      </c>
      <c r="O16" s="195"/>
    </row>
    <row r="17" spans="1:15" s="68" customFormat="1" ht="25.5" collapsed="1" x14ac:dyDescent="0.2">
      <c r="A17" s="67" t="s">
        <v>1763</v>
      </c>
      <c r="B17" s="28" t="s">
        <v>1746</v>
      </c>
      <c r="C17" s="28" t="s">
        <v>1757</v>
      </c>
      <c r="D17" s="28" t="s">
        <v>1764</v>
      </c>
      <c r="E17" s="72" t="s">
        <v>1765</v>
      </c>
      <c r="F17" s="71">
        <v>0.85</v>
      </c>
      <c r="G17" s="29">
        <v>1</v>
      </c>
      <c r="H17" s="10" t="str">
        <f t="shared" si="2"/>
        <v>1-Must Have</v>
      </c>
      <c r="I17" s="36" t="s">
        <v>125</v>
      </c>
      <c r="J17" s="61" t="s">
        <v>147</v>
      </c>
      <c r="K17" s="61" t="s">
        <v>2493</v>
      </c>
      <c r="L17" s="163">
        <v>1</v>
      </c>
      <c r="M17" s="191" t="s">
        <v>2524</v>
      </c>
      <c r="N17" s="194" t="str">
        <f t="shared" si="1"/>
        <v>select response code</v>
      </c>
      <c r="O17" s="195"/>
    </row>
    <row r="18" spans="1:15" s="68" customFormat="1" ht="25.5" collapsed="1" x14ac:dyDescent="0.2">
      <c r="A18" s="67" t="s">
        <v>1766</v>
      </c>
      <c r="B18" s="28" t="s">
        <v>1746</v>
      </c>
      <c r="C18" s="28" t="s">
        <v>1757</v>
      </c>
      <c r="D18" s="28" t="s">
        <v>1767</v>
      </c>
      <c r="E18" s="72" t="s">
        <v>1765</v>
      </c>
      <c r="F18" s="71">
        <v>0.98</v>
      </c>
      <c r="G18" s="29">
        <v>1</v>
      </c>
      <c r="H18" s="10" t="str">
        <f t="shared" si="2"/>
        <v>1-Must Have</v>
      </c>
      <c r="I18" s="36" t="s">
        <v>125</v>
      </c>
      <c r="J18" s="61" t="s">
        <v>147</v>
      </c>
      <c r="K18" s="61" t="s">
        <v>2493</v>
      </c>
      <c r="L18" s="163">
        <v>1</v>
      </c>
      <c r="M18" s="191" t="s">
        <v>2524</v>
      </c>
      <c r="N18" s="194" t="str">
        <f t="shared" si="1"/>
        <v>select response code</v>
      </c>
      <c r="O18" s="195"/>
    </row>
    <row r="19" spans="1:15" s="68" customFormat="1" ht="25.5" collapsed="1" x14ac:dyDescent="0.2">
      <c r="A19" s="67" t="s">
        <v>1768</v>
      </c>
      <c r="B19" s="28" t="s">
        <v>1746</v>
      </c>
      <c r="C19" s="28" t="s">
        <v>1757</v>
      </c>
      <c r="D19" s="28" t="s">
        <v>1769</v>
      </c>
      <c r="E19" s="72" t="s">
        <v>1770</v>
      </c>
      <c r="F19" s="71">
        <v>0.9</v>
      </c>
      <c r="G19" s="29">
        <v>1</v>
      </c>
      <c r="H19" s="10" t="str">
        <f t="shared" si="2"/>
        <v>1-Must Have</v>
      </c>
      <c r="I19" s="36" t="s">
        <v>125</v>
      </c>
      <c r="J19" s="61" t="s">
        <v>147</v>
      </c>
      <c r="K19" s="61" t="s">
        <v>2493</v>
      </c>
      <c r="L19" s="163">
        <v>1</v>
      </c>
      <c r="M19" s="191" t="s">
        <v>2524</v>
      </c>
      <c r="N19" s="194" t="str">
        <f t="shared" si="1"/>
        <v>select response code</v>
      </c>
      <c r="O19" s="195"/>
    </row>
    <row r="20" spans="1:15" s="68" customFormat="1" ht="25.5" collapsed="1" x14ac:dyDescent="0.2">
      <c r="A20" s="67" t="s">
        <v>1771</v>
      </c>
      <c r="B20" s="28" t="s">
        <v>1746</v>
      </c>
      <c r="C20" s="28" t="s">
        <v>1757</v>
      </c>
      <c r="D20" s="28" t="s">
        <v>1772</v>
      </c>
      <c r="E20" s="72" t="s">
        <v>1773</v>
      </c>
      <c r="F20" s="71">
        <v>0.98</v>
      </c>
      <c r="G20" s="29">
        <v>1</v>
      </c>
      <c r="H20" s="10" t="str">
        <f t="shared" si="2"/>
        <v>1-Must Have</v>
      </c>
      <c r="I20" s="36" t="s">
        <v>125</v>
      </c>
      <c r="J20" s="61" t="s">
        <v>147</v>
      </c>
      <c r="K20" s="61" t="s">
        <v>2493</v>
      </c>
      <c r="L20" s="163">
        <v>1</v>
      </c>
      <c r="M20" s="191" t="s">
        <v>2524</v>
      </c>
      <c r="N20" s="194" t="str">
        <f t="shared" si="1"/>
        <v>select response code</v>
      </c>
      <c r="O20" s="195"/>
    </row>
    <row r="21" spans="1:15" s="68" customFormat="1" ht="25.5" collapsed="1" x14ac:dyDescent="0.2">
      <c r="A21" s="67" t="s">
        <v>1774</v>
      </c>
      <c r="B21" s="28" t="s">
        <v>1746</v>
      </c>
      <c r="C21" s="28" t="s">
        <v>1775</v>
      </c>
      <c r="D21" s="28" t="s">
        <v>1776</v>
      </c>
      <c r="E21" s="72" t="s">
        <v>1777</v>
      </c>
      <c r="F21" s="71">
        <v>1</v>
      </c>
      <c r="G21" s="29">
        <v>1</v>
      </c>
      <c r="H21" s="10" t="str">
        <f t="shared" si="2"/>
        <v>1-Must Have</v>
      </c>
      <c r="I21" s="36" t="s">
        <v>125</v>
      </c>
      <c r="J21" s="61" t="s">
        <v>147</v>
      </c>
      <c r="K21" s="61" t="s">
        <v>2493</v>
      </c>
      <c r="L21" s="163">
        <v>1</v>
      </c>
      <c r="M21" s="191" t="s">
        <v>2524</v>
      </c>
      <c r="N21" s="194" t="str">
        <f t="shared" si="1"/>
        <v>select response code</v>
      </c>
      <c r="O21" s="195"/>
    </row>
    <row r="22" spans="1:15" s="68" customFormat="1" ht="25.5" collapsed="1" x14ac:dyDescent="0.2">
      <c r="A22" s="67" t="s">
        <v>1778</v>
      </c>
      <c r="B22" s="28" t="s">
        <v>1746</v>
      </c>
      <c r="C22" s="28" t="s">
        <v>1775</v>
      </c>
      <c r="D22" s="28" t="s">
        <v>1779</v>
      </c>
      <c r="E22" s="72" t="s">
        <v>1780</v>
      </c>
      <c r="F22" s="71">
        <v>1</v>
      </c>
      <c r="G22" s="29">
        <v>1</v>
      </c>
      <c r="H22" s="10" t="str">
        <f t="shared" si="2"/>
        <v>1-Must Have</v>
      </c>
      <c r="I22" s="36" t="s">
        <v>125</v>
      </c>
      <c r="J22" s="61" t="s">
        <v>147</v>
      </c>
      <c r="K22" s="61" t="s">
        <v>2493</v>
      </c>
      <c r="L22" s="163">
        <v>1</v>
      </c>
      <c r="M22" s="191" t="s">
        <v>2524</v>
      </c>
      <c r="N22" s="194" t="str">
        <f t="shared" si="1"/>
        <v>select response code</v>
      </c>
      <c r="O22" s="195"/>
    </row>
    <row r="23" spans="1:15" s="68" customFormat="1" ht="63.75" collapsed="1" x14ac:dyDescent="0.2">
      <c r="A23" s="67" t="s">
        <v>1781</v>
      </c>
      <c r="B23" s="28" t="s">
        <v>1746</v>
      </c>
      <c r="C23" s="28" t="s">
        <v>1775</v>
      </c>
      <c r="D23" s="28" t="s">
        <v>1782</v>
      </c>
      <c r="E23" s="72" t="s">
        <v>1783</v>
      </c>
      <c r="F23" s="71">
        <v>1</v>
      </c>
      <c r="G23" s="29">
        <v>1</v>
      </c>
      <c r="H23" s="10" t="str">
        <f t="shared" si="2"/>
        <v>1-Must Have</v>
      </c>
      <c r="I23" s="36" t="s">
        <v>125</v>
      </c>
      <c r="J23" s="61" t="s">
        <v>147</v>
      </c>
      <c r="K23" s="61" t="s">
        <v>2493</v>
      </c>
      <c r="L23" s="163">
        <v>1</v>
      </c>
      <c r="M23" s="191" t="s">
        <v>2524</v>
      </c>
      <c r="N23" s="194" t="str">
        <f t="shared" si="1"/>
        <v>select response code</v>
      </c>
      <c r="O23" s="195"/>
    </row>
    <row r="24" spans="1:15" s="68" customFormat="1" ht="25.5" collapsed="1" x14ac:dyDescent="0.2">
      <c r="A24" s="67" t="s">
        <v>1784</v>
      </c>
      <c r="B24" s="28" t="s">
        <v>1785</v>
      </c>
      <c r="C24" s="28" t="s">
        <v>1747</v>
      </c>
      <c r="D24" s="28" t="s">
        <v>1786</v>
      </c>
      <c r="E24" s="72" t="s">
        <v>1787</v>
      </c>
      <c r="F24" s="71">
        <v>1</v>
      </c>
      <c r="G24" s="29">
        <v>1</v>
      </c>
      <c r="H24" s="10" t="str">
        <f t="shared" si="2"/>
        <v>1-Must Have</v>
      </c>
      <c r="I24" s="36" t="s">
        <v>125</v>
      </c>
      <c r="J24" s="61" t="s">
        <v>147</v>
      </c>
      <c r="K24" s="61" t="s">
        <v>2493</v>
      </c>
      <c r="L24" s="163">
        <v>1</v>
      </c>
      <c r="M24" s="191" t="s">
        <v>2524</v>
      </c>
      <c r="N24" s="194" t="str">
        <f t="shared" si="1"/>
        <v>select response code</v>
      </c>
      <c r="O24" s="195"/>
    </row>
    <row r="25" spans="1:15" s="68" customFormat="1" ht="38.25" collapsed="1" x14ac:dyDescent="0.2">
      <c r="A25" s="67" t="s">
        <v>1788</v>
      </c>
      <c r="B25" s="28" t="s">
        <v>1785</v>
      </c>
      <c r="C25" s="28" t="s">
        <v>1747</v>
      </c>
      <c r="D25" s="28" t="s">
        <v>1789</v>
      </c>
      <c r="E25" s="72" t="s">
        <v>1790</v>
      </c>
      <c r="F25" s="71">
        <v>0.98</v>
      </c>
      <c r="G25" s="29">
        <v>1</v>
      </c>
      <c r="H25" s="10" t="str">
        <f t="shared" si="2"/>
        <v>1-Must Have</v>
      </c>
      <c r="I25" s="36" t="s">
        <v>125</v>
      </c>
      <c r="J25" s="61" t="s">
        <v>147</v>
      </c>
      <c r="K25" s="61" t="s">
        <v>2493</v>
      </c>
      <c r="L25" s="163">
        <v>1</v>
      </c>
      <c r="M25" s="191" t="s">
        <v>2524</v>
      </c>
      <c r="N25" s="194" t="str">
        <f t="shared" si="1"/>
        <v>select response code</v>
      </c>
      <c r="O25" s="195"/>
    </row>
    <row r="26" spans="1:15" s="68" customFormat="1" ht="102" collapsed="1" x14ac:dyDescent="0.2">
      <c r="A26" s="67" t="s">
        <v>1791</v>
      </c>
      <c r="B26" s="28" t="s">
        <v>1785</v>
      </c>
      <c r="C26" s="28" t="s">
        <v>1757</v>
      </c>
      <c r="D26" s="28" t="s">
        <v>1792</v>
      </c>
      <c r="E26" s="72" t="s">
        <v>1793</v>
      </c>
      <c r="F26" s="71">
        <v>0.98</v>
      </c>
      <c r="G26" s="29">
        <v>1</v>
      </c>
      <c r="H26" s="10" t="str">
        <f t="shared" si="2"/>
        <v>1-Must Have</v>
      </c>
      <c r="I26" s="36" t="s">
        <v>125</v>
      </c>
      <c r="J26" s="61" t="s">
        <v>147</v>
      </c>
      <c r="K26" s="61" t="s">
        <v>2493</v>
      </c>
      <c r="L26" s="163">
        <v>1</v>
      </c>
      <c r="M26" s="191" t="s">
        <v>2524</v>
      </c>
      <c r="N26" s="194" t="str">
        <f t="shared" si="1"/>
        <v>select response code</v>
      </c>
      <c r="O26" s="195"/>
    </row>
    <row r="27" spans="1:15" s="68" customFormat="1" ht="25.5" collapsed="1" x14ac:dyDescent="0.2">
      <c r="A27" s="67" t="s">
        <v>1794</v>
      </c>
      <c r="B27" s="28" t="s">
        <v>1785</v>
      </c>
      <c r="C27" s="28" t="s">
        <v>1795</v>
      </c>
      <c r="D27" s="28" t="s">
        <v>1796</v>
      </c>
      <c r="E27" s="72" t="s">
        <v>1797</v>
      </c>
      <c r="F27" s="71">
        <v>1</v>
      </c>
      <c r="G27" s="29">
        <v>3</v>
      </c>
      <c r="H27" s="10" t="str">
        <f t="shared" si="2"/>
        <v>3-Minor Nice to Have</v>
      </c>
      <c r="I27" s="36" t="s">
        <v>125</v>
      </c>
      <c r="J27" s="61" t="s">
        <v>147</v>
      </c>
      <c r="K27" s="61" t="s">
        <v>2493</v>
      </c>
      <c r="L27" s="163">
        <v>1</v>
      </c>
      <c r="M27" s="191" t="s">
        <v>2524</v>
      </c>
      <c r="N27" s="194" t="str">
        <f t="shared" si="1"/>
        <v>select response code</v>
      </c>
      <c r="O27" s="195"/>
    </row>
    <row r="28" spans="1:15" s="68" customFormat="1" ht="25.5" collapsed="1" x14ac:dyDescent="0.2">
      <c r="A28" s="67" t="s">
        <v>1798</v>
      </c>
      <c r="B28" s="28" t="s">
        <v>1785</v>
      </c>
      <c r="C28" s="28" t="s">
        <v>1799</v>
      </c>
      <c r="D28" s="28" t="s">
        <v>1800</v>
      </c>
      <c r="E28" s="72" t="s">
        <v>1801</v>
      </c>
      <c r="F28" s="71">
        <v>0.95</v>
      </c>
      <c r="G28" s="29">
        <v>1</v>
      </c>
      <c r="H28" s="10" t="str">
        <f t="shared" si="2"/>
        <v>1-Must Have</v>
      </c>
      <c r="I28" s="36" t="s">
        <v>125</v>
      </c>
      <c r="J28" s="61" t="s">
        <v>147</v>
      </c>
      <c r="K28" s="61" t="s">
        <v>2493</v>
      </c>
      <c r="L28" s="163">
        <v>1</v>
      </c>
      <c r="M28" s="191" t="s">
        <v>2524</v>
      </c>
      <c r="N28" s="194" t="str">
        <f t="shared" si="1"/>
        <v>select response code</v>
      </c>
      <c r="O28" s="195"/>
    </row>
    <row r="29" spans="1:15" s="68" customFormat="1" ht="38.25" collapsed="1" x14ac:dyDescent="0.2">
      <c r="A29" s="67" t="s">
        <v>1802</v>
      </c>
      <c r="B29" s="28" t="s">
        <v>1785</v>
      </c>
      <c r="C29" s="28" t="s">
        <v>1799</v>
      </c>
      <c r="D29" s="28" t="s">
        <v>1803</v>
      </c>
      <c r="E29" s="72" t="s">
        <v>1804</v>
      </c>
      <c r="F29" s="71">
        <v>0.95</v>
      </c>
      <c r="G29" s="29">
        <v>1</v>
      </c>
      <c r="H29" s="10" t="str">
        <f t="shared" si="2"/>
        <v>1-Must Have</v>
      </c>
      <c r="I29" s="36" t="s">
        <v>125</v>
      </c>
      <c r="J29" s="61" t="s">
        <v>147</v>
      </c>
      <c r="K29" s="61" t="s">
        <v>2493</v>
      </c>
      <c r="L29" s="163">
        <v>1</v>
      </c>
      <c r="M29" s="191" t="s">
        <v>2524</v>
      </c>
      <c r="N29" s="194" t="str">
        <f t="shared" si="1"/>
        <v>select response code</v>
      </c>
      <c r="O29" s="195"/>
    </row>
    <row r="30" spans="1:15" s="68" customFormat="1" ht="25.5" collapsed="1" x14ac:dyDescent="0.2">
      <c r="A30" s="67" t="s">
        <v>1805</v>
      </c>
      <c r="B30" s="28" t="s">
        <v>1785</v>
      </c>
      <c r="C30" s="28" t="s">
        <v>1799</v>
      </c>
      <c r="D30" s="28" t="s">
        <v>1806</v>
      </c>
      <c r="E30" s="72" t="s">
        <v>1807</v>
      </c>
      <c r="F30" s="71">
        <v>0.95</v>
      </c>
      <c r="G30" s="29">
        <v>1</v>
      </c>
      <c r="H30" s="10" t="str">
        <f t="shared" si="2"/>
        <v>1-Must Have</v>
      </c>
      <c r="I30" s="36" t="s">
        <v>125</v>
      </c>
      <c r="J30" s="61" t="s">
        <v>147</v>
      </c>
      <c r="K30" s="61" t="s">
        <v>2493</v>
      </c>
      <c r="L30" s="163">
        <v>1</v>
      </c>
      <c r="M30" s="191" t="s">
        <v>2524</v>
      </c>
      <c r="N30" s="194" t="str">
        <f t="shared" si="1"/>
        <v>select response code</v>
      </c>
      <c r="O30" s="195"/>
    </row>
    <row r="31" spans="1:15" s="68" customFormat="1" ht="38.25" collapsed="1" x14ac:dyDescent="0.2">
      <c r="A31" s="67" t="s">
        <v>1808</v>
      </c>
      <c r="B31" s="28" t="s">
        <v>1785</v>
      </c>
      <c r="C31" s="28" t="s">
        <v>1799</v>
      </c>
      <c r="D31" s="28" t="s">
        <v>1809</v>
      </c>
      <c r="E31" s="72" t="s">
        <v>1810</v>
      </c>
      <c r="F31" s="71">
        <v>0.95</v>
      </c>
      <c r="G31" s="29">
        <v>1</v>
      </c>
      <c r="H31" s="10" t="str">
        <f t="shared" si="2"/>
        <v>1-Must Have</v>
      </c>
      <c r="I31" s="36" t="s">
        <v>125</v>
      </c>
      <c r="J31" s="61" t="s">
        <v>147</v>
      </c>
      <c r="K31" s="61" t="s">
        <v>2493</v>
      </c>
      <c r="L31" s="163">
        <v>1</v>
      </c>
      <c r="M31" s="191" t="s">
        <v>2524</v>
      </c>
      <c r="N31" s="194" t="str">
        <f t="shared" si="1"/>
        <v>select response code</v>
      </c>
      <c r="O31" s="195"/>
    </row>
    <row r="32" spans="1:15" s="68" customFormat="1" ht="38.25" collapsed="1" x14ac:dyDescent="0.2">
      <c r="A32" s="67" t="s">
        <v>25</v>
      </c>
      <c r="B32" s="28" t="s">
        <v>1785</v>
      </c>
      <c r="C32" s="28" t="s">
        <v>1811</v>
      </c>
      <c r="D32" s="28" t="s">
        <v>1812</v>
      </c>
      <c r="E32" s="72" t="s">
        <v>1813</v>
      </c>
      <c r="F32" s="71">
        <v>0.98</v>
      </c>
      <c r="G32" s="29">
        <v>1</v>
      </c>
      <c r="H32" s="10" t="str">
        <f t="shared" si="2"/>
        <v>1-Must Have</v>
      </c>
      <c r="I32" s="36" t="s">
        <v>125</v>
      </c>
      <c r="J32" s="61" t="s">
        <v>147</v>
      </c>
      <c r="K32" s="61" t="s">
        <v>2493</v>
      </c>
      <c r="L32" s="163">
        <v>1</v>
      </c>
      <c r="M32" s="191" t="s">
        <v>2524</v>
      </c>
      <c r="N32" s="194" t="str">
        <f t="shared" si="1"/>
        <v>select response code</v>
      </c>
      <c r="O32" s="195"/>
    </row>
    <row r="33" spans="8:12" ht="13.5" thickBot="1" x14ac:dyDescent="0.25">
      <c r="H33" s="6"/>
      <c r="K33" s="164" t="s">
        <v>2488</v>
      </c>
      <c r="L33" s="139">
        <f>SUBTOTAL(9,L2:L32)</f>
        <v>31</v>
      </c>
    </row>
    <row r="46" spans="8:12" x14ac:dyDescent="0.2">
      <c r="I46" s="3">
        <f>SUBTOTAL(9,I2:I45)</f>
        <v>0</v>
      </c>
    </row>
  </sheetData>
  <autoFilter ref="A1:L32" xr:uid="{572225C7-D861-4087-84A7-995B00EAD030}"/>
  <sortState ref="A2:J32">
    <sortCondition ref="B2:B32"/>
    <sortCondition ref="C2:C32"/>
  </sortState>
  <conditionalFormatting sqref="H2:H6 H8:H32">
    <cfRule type="cellIs" dxfId="7" priority="12" operator="equal">
      <formula>"Need Priority"</formula>
    </cfRule>
  </conditionalFormatting>
  <conditionalFormatting sqref="I2 I8:I32">
    <cfRule type="cellIs" dxfId="6" priority="8" operator="equal">
      <formula>"Business"</formula>
    </cfRule>
    <cfRule type="cellIs" dxfId="5" priority="9" operator="equal">
      <formula>"Functional"</formula>
    </cfRule>
  </conditionalFormatting>
  <conditionalFormatting sqref="I3:I6">
    <cfRule type="cellIs" dxfId="4" priority="6" operator="equal">
      <formula>"Business"</formula>
    </cfRule>
    <cfRule type="cellIs" dxfId="3" priority="7" operator="equal">
      <formula>"Functional"</formula>
    </cfRule>
  </conditionalFormatting>
  <conditionalFormatting sqref="H7">
    <cfRule type="cellIs" dxfId="2" priority="5" operator="equal">
      <formula>"Need Priority"</formula>
    </cfRule>
  </conditionalFormatting>
  <conditionalFormatting sqref="I7">
    <cfRule type="cellIs" dxfId="1" priority="1" operator="equal">
      <formula>"Business"</formula>
    </cfRule>
    <cfRule type="cellIs" dxfId="0" priority="2" operator="equal">
      <formula>"Functional"</formula>
    </cfRule>
  </conditionalFormatting>
  <pageMargins left="0.25" right="0.25" top="0.75" bottom="0.75" header="0.3" footer="0.3"/>
  <pageSetup scale="46" fitToHeight="0" orientation="landscape" r:id="rId1"/>
  <headerFooter>
    <oddHeader>&amp;LJCC Facilities Services : CAFM 2.0 Requirements&amp;R&amp;G</oddHeader>
    <oddFooter>&amp;L&amp;8worksheet: &amp;A&amp;C&amp;P of &amp;N&amp;R&amp;8&amp;F</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D7A49A7B-FC2F-4D9D-A5BA-C3490E7FB6D8}">
          <x14:formula1>
            <xm:f>'&gt;REF&gt;'!$E$2:$E$7</xm:f>
          </x14:formula1>
          <xm:sqref>M2:M32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1CF8-18DD-4110-AC83-262ACAD5ADF7}">
  <sheetPr>
    <pageSetUpPr fitToPage="1"/>
  </sheetPr>
  <dimension ref="A1:F73"/>
  <sheetViews>
    <sheetView workbookViewId="0"/>
  </sheetViews>
  <sheetFormatPr defaultColWidth="21.7109375" defaultRowHeight="15" x14ac:dyDescent="0.2"/>
  <cols>
    <col min="1" max="1" width="4.28515625" style="40" customWidth="1"/>
    <col min="2" max="2" width="12.42578125" style="54" customWidth="1"/>
    <col min="3" max="3" width="12.7109375" style="58" customWidth="1"/>
    <col min="4" max="4" width="16.28515625" style="6" bestFit="1" customWidth="1"/>
    <col min="5" max="5" width="15.85546875" style="43" hidden="1" customWidth="1"/>
    <col min="6" max="6" width="86.42578125" style="39" hidden="1" customWidth="1"/>
    <col min="7" max="16384" width="21.7109375" style="43"/>
  </cols>
  <sheetData>
    <row r="1" spans="1:6" s="39" customFormat="1" ht="12" x14ac:dyDescent="0.2">
      <c r="A1" s="49" t="s">
        <v>63</v>
      </c>
      <c r="B1" s="50" t="s">
        <v>1814</v>
      </c>
      <c r="C1" s="50" t="s">
        <v>1815</v>
      </c>
      <c r="D1" s="50" t="s">
        <v>1816</v>
      </c>
      <c r="E1" s="50" t="s">
        <v>1817</v>
      </c>
      <c r="F1" s="77" t="s">
        <v>1818</v>
      </c>
    </row>
    <row r="2" spans="1:6" s="42" customFormat="1" x14ac:dyDescent="0.2">
      <c r="A2" s="40">
        <v>1</v>
      </c>
      <c r="B2" s="51" t="s">
        <v>1819</v>
      </c>
      <c r="C2" s="55" t="s">
        <v>1820</v>
      </c>
      <c r="D2" s="48" t="s">
        <v>1821</v>
      </c>
      <c r="F2" s="47" t="s">
        <v>1822</v>
      </c>
    </row>
    <row r="3" spans="1:6" s="42" customFormat="1" x14ac:dyDescent="0.2">
      <c r="A3" s="40">
        <v>1</v>
      </c>
      <c r="B3" s="52" t="s">
        <v>1823</v>
      </c>
      <c r="C3" s="56" t="s">
        <v>1824</v>
      </c>
      <c r="D3" s="10" t="s">
        <v>1825</v>
      </c>
      <c r="F3" s="41" t="s">
        <v>1826</v>
      </c>
    </row>
    <row r="4" spans="1:6" s="42" customFormat="1" x14ac:dyDescent="0.2">
      <c r="A4" s="40">
        <v>1</v>
      </c>
      <c r="B4" s="52" t="s">
        <v>1827</v>
      </c>
      <c r="C4" s="56" t="s">
        <v>1824</v>
      </c>
      <c r="D4" s="10" t="s">
        <v>1825</v>
      </c>
      <c r="E4" s="41" t="s">
        <v>1828</v>
      </c>
      <c r="F4" s="41" t="s">
        <v>1829</v>
      </c>
    </row>
    <row r="5" spans="1:6" s="42" customFormat="1" x14ac:dyDescent="0.2">
      <c r="A5" s="40">
        <v>1</v>
      </c>
      <c r="B5" s="52" t="s">
        <v>1830</v>
      </c>
      <c r="C5" s="56" t="s">
        <v>1824</v>
      </c>
      <c r="D5" s="10" t="s">
        <v>1825</v>
      </c>
      <c r="F5" s="41" t="s">
        <v>1831</v>
      </c>
    </row>
    <row r="6" spans="1:6" s="42" customFormat="1" x14ac:dyDescent="0.2">
      <c r="A6" s="40">
        <v>1</v>
      </c>
      <c r="B6" s="52" t="s">
        <v>1832</v>
      </c>
      <c r="C6" s="56" t="s">
        <v>1824</v>
      </c>
      <c r="D6" s="10" t="s">
        <v>1825</v>
      </c>
      <c r="F6" s="41" t="s">
        <v>1833</v>
      </c>
    </row>
    <row r="7" spans="1:6" s="42" customFormat="1" x14ac:dyDescent="0.2">
      <c r="A7" s="40">
        <v>1</v>
      </c>
      <c r="B7" s="53" t="s">
        <v>1834</v>
      </c>
      <c r="C7" s="57" t="s">
        <v>1835</v>
      </c>
      <c r="D7" s="30" t="s">
        <v>1836</v>
      </c>
      <c r="F7" s="41" t="s">
        <v>1837</v>
      </c>
    </row>
    <row r="8" spans="1:6" s="42" customFormat="1" x14ac:dyDescent="0.2">
      <c r="A8" s="40">
        <v>1</v>
      </c>
      <c r="B8" s="53" t="s">
        <v>1838</v>
      </c>
      <c r="C8" s="57" t="s">
        <v>1835</v>
      </c>
      <c r="D8" s="30" t="s">
        <v>1836</v>
      </c>
      <c r="F8" s="41" t="s">
        <v>1839</v>
      </c>
    </row>
    <row r="9" spans="1:6" s="42" customFormat="1" x14ac:dyDescent="0.2">
      <c r="A9" s="40">
        <v>1</v>
      </c>
      <c r="B9" s="53" t="s">
        <v>1840</v>
      </c>
      <c r="C9" s="57" t="s">
        <v>1835</v>
      </c>
      <c r="D9" s="30" t="s">
        <v>1836</v>
      </c>
      <c r="F9" s="41" t="s">
        <v>1841</v>
      </c>
    </row>
    <row r="10" spans="1:6" s="42" customFormat="1" x14ac:dyDescent="0.2">
      <c r="A10" s="40">
        <v>1</v>
      </c>
      <c r="B10" s="53" t="s">
        <v>1842</v>
      </c>
      <c r="C10" s="57" t="s">
        <v>1835</v>
      </c>
      <c r="D10" s="30" t="s">
        <v>1836</v>
      </c>
      <c r="F10" s="41" t="s">
        <v>1843</v>
      </c>
    </row>
    <row r="11" spans="1:6" s="42" customFormat="1" x14ac:dyDescent="0.2">
      <c r="A11" s="40">
        <v>1</v>
      </c>
      <c r="B11" s="53" t="s">
        <v>1844</v>
      </c>
      <c r="C11" s="57" t="s">
        <v>1845</v>
      </c>
      <c r="D11" s="30" t="s">
        <v>1836</v>
      </c>
      <c r="F11" s="41" t="s">
        <v>1846</v>
      </c>
    </row>
    <row r="12" spans="1:6" x14ac:dyDescent="0.2">
      <c r="A12" s="40">
        <v>1</v>
      </c>
      <c r="B12" s="53" t="s">
        <v>1847</v>
      </c>
      <c r="C12" s="57" t="s">
        <v>1845</v>
      </c>
      <c r="D12" s="30" t="s">
        <v>1836</v>
      </c>
      <c r="E12" s="140"/>
      <c r="F12" s="41" t="s">
        <v>1848</v>
      </c>
    </row>
    <row r="13" spans="1:6" x14ac:dyDescent="0.2">
      <c r="A13" s="40">
        <v>1</v>
      </c>
      <c r="B13" s="53" t="s">
        <v>1849</v>
      </c>
      <c r="C13" s="57" t="s">
        <v>1845</v>
      </c>
      <c r="D13" s="30" t="s">
        <v>1836</v>
      </c>
      <c r="E13" s="140"/>
      <c r="F13" s="41" t="s">
        <v>1850</v>
      </c>
    </row>
    <row r="14" spans="1:6" x14ac:dyDescent="0.2">
      <c r="A14" s="40">
        <v>1</v>
      </c>
      <c r="B14" s="53" t="s">
        <v>1851</v>
      </c>
      <c r="C14" s="57" t="s">
        <v>1845</v>
      </c>
      <c r="D14" s="30" t="s">
        <v>1836</v>
      </c>
      <c r="E14" s="140"/>
      <c r="F14" s="41" t="s">
        <v>1852</v>
      </c>
    </row>
    <row r="15" spans="1:6" x14ac:dyDescent="0.2">
      <c r="A15" s="40">
        <v>1</v>
      </c>
      <c r="B15" s="53" t="s">
        <v>1853</v>
      </c>
      <c r="C15" s="57" t="s">
        <v>1845</v>
      </c>
      <c r="D15" s="30" t="s">
        <v>1836</v>
      </c>
      <c r="E15" s="140"/>
      <c r="F15" s="41" t="s">
        <v>1854</v>
      </c>
    </row>
    <row r="16" spans="1:6" x14ac:dyDescent="0.2">
      <c r="A16" s="40">
        <v>1</v>
      </c>
      <c r="B16" s="53" t="s">
        <v>1855</v>
      </c>
      <c r="C16" s="57" t="s">
        <v>1845</v>
      </c>
      <c r="D16" s="30" t="s">
        <v>1836</v>
      </c>
      <c r="E16" s="140"/>
      <c r="F16" s="41" t="s">
        <v>1856</v>
      </c>
    </row>
    <row r="17" spans="1:6" x14ac:dyDescent="0.2">
      <c r="A17" s="40">
        <v>1</v>
      </c>
      <c r="B17" s="53" t="s">
        <v>1857</v>
      </c>
      <c r="C17" s="57" t="s">
        <v>1845</v>
      </c>
      <c r="D17" s="30" t="s">
        <v>1836</v>
      </c>
      <c r="E17" s="140"/>
      <c r="F17" s="41" t="s">
        <v>1858</v>
      </c>
    </row>
    <row r="18" spans="1:6" x14ac:dyDescent="0.2">
      <c r="A18" s="40">
        <v>1</v>
      </c>
      <c r="B18" s="53" t="s">
        <v>1859</v>
      </c>
      <c r="C18" s="57" t="s">
        <v>1845</v>
      </c>
      <c r="D18" s="30" t="s">
        <v>1836</v>
      </c>
      <c r="E18" s="140"/>
      <c r="F18" s="41" t="s">
        <v>1860</v>
      </c>
    </row>
    <row r="19" spans="1:6" x14ac:dyDescent="0.2">
      <c r="A19" s="40">
        <v>1</v>
      </c>
      <c r="B19" s="53" t="s">
        <v>1861</v>
      </c>
      <c r="C19" s="57" t="s">
        <v>1845</v>
      </c>
      <c r="D19" s="30" t="s">
        <v>1836</v>
      </c>
      <c r="E19" s="140"/>
      <c r="F19" s="41" t="s">
        <v>1862</v>
      </c>
    </row>
    <row r="20" spans="1:6" x14ac:dyDescent="0.2">
      <c r="A20" s="40">
        <v>1</v>
      </c>
      <c r="B20" s="53" t="s">
        <v>1863</v>
      </c>
      <c r="C20" s="57" t="s">
        <v>1845</v>
      </c>
      <c r="D20" s="30" t="s">
        <v>1836</v>
      </c>
      <c r="E20" s="140"/>
      <c r="F20" s="41" t="s">
        <v>1864</v>
      </c>
    </row>
    <row r="21" spans="1:6" x14ac:dyDescent="0.2">
      <c r="A21" s="40">
        <v>1</v>
      </c>
      <c r="B21" s="53" t="s">
        <v>1865</v>
      </c>
      <c r="C21" s="57" t="s">
        <v>1845</v>
      </c>
      <c r="D21" s="30" t="s">
        <v>1836</v>
      </c>
      <c r="E21" s="140"/>
      <c r="F21" s="41" t="s">
        <v>1866</v>
      </c>
    </row>
    <row r="22" spans="1:6" x14ac:dyDescent="0.2">
      <c r="A22" s="40">
        <v>1</v>
      </c>
      <c r="B22" s="53" t="s">
        <v>1867</v>
      </c>
      <c r="C22" s="57" t="s">
        <v>1845</v>
      </c>
      <c r="D22" s="30" t="s">
        <v>1836</v>
      </c>
      <c r="E22" s="140"/>
      <c r="F22" s="41" t="s">
        <v>1868</v>
      </c>
    </row>
    <row r="23" spans="1:6" x14ac:dyDescent="0.2">
      <c r="A23" s="44">
        <v>1</v>
      </c>
      <c r="B23" s="53" t="s">
        <v>1869</v>
      </c>
      <c r="C23" s="57" t="s">
        <v>1870</v>
      </c>
      <c r="D23" s="30" t="s">
        <v>1836</v>
      </c>
      <c r="E23" s="140"/>
      <c r="F23" s="45" t="s">
        <v>1871</v>
      </c>
    </row>
    <row r="24" spans="1:6" x14ac:dyDescent="0.2">
      <c r="A24" s="44">
        <v>1</v>
      </c>
      <c r="B24" s="53" t="s">
        <v>1872</v>
      </c>
      <c r="C24" s="57" t="s">
        <v>1873</v>
      </c>
      <c r="D24" s="30" t="s">
        <v>1836</v>
      </c>
      <c r="E24" s="140"/>
      <c r="F24" s="45" t="s">
        <v>1874</v>
      </c>
    </row>
    <row r="25" spans="1:6" x14ac:dyDescent="0.2">
      <c r="A25" s="40">
        <v>1</v>
      </c>
      <c r="B25" s="53" t="s">
        <v>1875</v>
      </c>
      <c r="C25" s="57" t="s">
        <v>1876</v>
      </c>
      <c r="D25" s="30" t="s">
        <v>1836</v>
      </c>
      <c r="E25" s="140"/>
      <c r="F25" s="41" t="s">
        <v>1877</v>
      </c>
    </row>
    <row r="26" spans="1:6" x14ac:dyDescent="0.2">
      <c r="A26" s="40">
        <v>1</v>
      </c>
      <c r="B26" s="53" t="s">
        <v>1878</v>
      </c>
      <c r="C26" s="57" t="s">
        <v>1876</v>
      </c>
      <c r="D26" s="30" t="s">
        <v>1836</v>
      </c>
      <c r="E26" s="140"/>
      <c r="F26" s="41" t="s">
        <v>1879</v>
      </c>
    </row>
    <row r="27" spans="1:6" x14ac:dyDescent="0.2">
      <c r="A27" s="40">
        <v>1</v>
      </c>
      <c r="B27" s="53" t="s">
        <v>1880</v>
      </c>
      <c r="C27" s="57" t="s">
        <v>1876</v>
      </c>
      <c r="D27" s="30" t="s">
        <v>1836</v>
      </c>
      <c r="E27" s="140"/>
      <c r="F27" s="41" t="s">
        <v>1881</v>
      </c>
    </row>
    <row r="28" spans="1:6" x14ac:dyDescent="0.2">
      <c r="A28" s="40">
        <v>1</v>
      </c>
      <c r="B28" s="53" t="s">
        <v>1882</v>
      </c>
      <c r="C28" s="57" t="s">
        <v>1876</v>
      </c>
      <c r="D28" s="30" t="s">
        <v>1836</v>
      </c>
      <c r="E28" s="140"/>
      <c r="F28" s="41" t="s">
        <v>1883</v>
      </c>
    </row>
    <row r="29" spans="1:6" x14ac:dyDescent="0.2">
      <c r="A29" s="40">
        <v>1</v>
      </c>
      <c r="B29" s="53" t="s">
        <v>1884</v>
      </c>
      <c r="C29" s="57" t="s">
        <v>1876</v>
      </c>
      <c r="D29" s="30" t="s">
        <v>1836</v>
      </c>
      <c r="E29" s="140"/>
      <c r="F29" s="41" t="s">
        <v>1885</v>
      </c>
    </row>
    <row r="30" spans="1:6" x14ac:dyDescent="0.2">
      <c r="A30" s="40">
        <v>1</v>
      </c>
      <c r="B30" s="53" t="s">
        <v>1886</v>
      </c>
      <c r="C30" s="57" t="s">
        <v>1876</v>
      </c>
      <c r="D30" s="30" t="s">
        <v>1836</v>
      </c>
      <c r="E30" s="140"/>
      <c r="F30" s="41" t="s">
        <v>1887</v>
      </c>
    </row>
    <row r="31" spans="1:6" x14ac:dyDescent="0.2">
      <c r="A31" s="40">
        <v>1</v>
      </c>
      <c r="B31" s="53" t="s">
        <v>1888</v>
      </c>
      <c r="C31" s="57" t="s">
        <v>1876</v>
      </c>
      <c r="D31" s="30" t="s">
        <v>1836</v>
      </c>
      <c r="E31" s="140"/>
      <c r="F31" s="41" t="s">
        <v>1889</v>
      </c>
    </row>
    <row r="32" spans="1:6" x14ac:dyDescent="0.2">
      <c r="A32" s="40">
        <v>1</v>
      </c>
      <c r="B32" s="53" t="s">
        <v>1890</v>
      </c>
      <c r="C32" s="57" t="s">
        <v>1876</v>
      </c>
      <c r="D32" s="30" t="s">
        <v>1836</v>
      </c>
      <c r="E32" s="140"/>
      <c r="F32" s="41" t="s">
        <v>1891</v>
      </c>
    </row>
    <row r="33" spans="1:6" x14ac:dyDescent="0.2">
      <c r="A33" s="40">
        <v>1</v>
      </c>
      <c r="B33" s="53" t="s">
        <v>1892</v>
      </c>
      <c r="C33" s="57" t="s">
        <v>1876</v>
      </c>
      <c r="D33" s="30" t="s">
        <v>1836</v>
      </c>
      <c r="E33" s="140"/>
      <c r="F33" s="41" t="s">
        <v>1893</v>
      </c>
    </row>
    <row r="34" spans="1:6" x14ac:dyDescent="0.2">
      <c r="A34" s="40">
        <v>1</v>
      </c>
      <c r="B34" s="53" t="s">
        <v>1894</v>
      </c>
      <c r="C34" s="57" t="s">
        <v>1876</v>
      </c>
      <c r="D34" s="30" t="s">
        <v>1836</v>
      </c>
      <c r="E34" s="140"/>
      <c r="F34" s="41" t="s">
        <v>1895</v>
      </c>
    </row>
    <row r="35" spans="1:6" x14ac:dyDescent="0.2">
      <c r="A35" s="40">
        <v>1</v>
      </c>
      <c r="B35" s="53" t="s">
        <v>1896</v>
      </c>
      <c r="C35" s="57" t="s">
        <v>1876</v>
      </c>
      <c r="D35" s="30" t="s">
        <v>1836</v>
      </c>
      <c r="E35" s="140"/>
      <c r="F35" s="41" t="s">
        <v>1897</v>
      </c>
    </row>
    <row r="36" spans="1:6" x14ac:dyDescent="0.2">
      <c r="A36" s="40">
        <v>1</v>
      </c>
      <c r="B36" s="53" t="s">
        <v>1898</v>
      </c>
      <c r="C36" s="57" t="s">
        <v>1876</v>
      </c>
      <c r="D36" s="30" t="s">
        <v>1836</v>
      </c>
      <c r="E36" s="140"/>
      <c r="F36" s="41" t="s">
        <v>1899</v>
      </c>
    </row>
    <row r="37" spans="1:6" x14ac:dyDescent="0.2">
      <c r="A37" s="44">
        <v>1</v>
      </c>
      <c r="B37" s="53" t="s">
        <v>1900</v>
      </c>
      <c r="C37" s="57" t="s">
        <v>1901</v>
      </c>
      <c r="D37" s="30" t="s">
        <v>1836</v>
      </c>
      <c r="E37" s="140"/>
      <c r="F37" s="45" t="s">
        <v>1902</v>
      </c>
    </row>
    <row r="38" spans="1:6" x14ac:dyDescent="0.2">
      <c r="A38" s="40">
        <v>1</v>
      </c>
      <c r="B38" s="53" t="s">
        <v>1903</v>
      </c>
      <c r="C38" s="57" t="s">
        <v>1904</v>
      </c>
      <c r="D38" s="30" t="s">
        <v>1836</v>
      </c>
      <c r="E38" s="140"/>
      <c r="F38" s="41" t="s">
        <v>1905</v>
      </c>
    </row>
    <row r="39" spans="1:6" x14ac:dyDescent="0.2">
      <c r="A39" s="40">
        <v>1</v>
      </c>
      <c r="B39" s="53" t="s">
        <v>1906</v>
      </c>
      <c r="C39" s="57" t="s">
        <v>1904</v>
      </c>
      <c r="D39" s="30" t="s">
        <v>1836</v>
      </c>
      <c r="E39" s="140"/>
      <c r="F39" s="41" t="s">
        <v>1907</v>
      </c>
    </row>
    <row r="40" spans="1:6" x14ac:dyDescent="0.2">
      <c r="A40" s="40">
        <v>1</v>
      </c>
      <c r="B40" s="52" t="s">
        <v>1908</v>
      </c>
      <c r="C40" s="57" t="s">
        <v>1909</v>
      </c>
      <c r="D40" s="30" t="s">
        <v>1836</v>
      </c>
      <c r="E40" s="140"/>
      <c r="F40" s="41" t="s">
        <v>1910</v>
      </c>
    </row>
    <row r="41" spans="1:6" x14ac:dyDescent="0.2">
      <c r="A41" s="40">
        <v>1</v>
      </c>
      <c r="B41" s="52" t="s">
        <v>1911</v>
      </c>
      <c r="C41" s="57" t="s">
        <v>1909</v>
      </c>
      <c r="D41" s="30" t="s">
        <v>1836</v>
      </c>
      <c r="E41" s="140"/>
      <c r="F41" s="41" t="s">
        <v>1912</v>
      </c>
    </row>
    <row r="42" spans="1:6" x14ac:dyDescent="0.2">
      <c r="A42" s="40">
        <v>1</v>
      </c>
      <c r="B42" s="52" t="s">
        <v>1913</v>
      </c>
      <c r="C42" s="57" t="s">
        <v>1909</v>
      </c>
      <c r="D42" s="30" t="s">
        <v>1836</v>
      </c>
      <c r="E42" s="140"/>
      <c r="F42" s="41" t="s">
        <v>1914</v>
      </c>
    </row>
    <row r="43" spans="1:6" x14ac:dyDescent="0.2">
      <c r="A43" s="40">
        <v>1</v>
      </c>
      <c r="B43" s="52" t="s">
        <v>1915</v>
      </c>
      <c r="C43" s="57" t="s">
        <v>1909</v>
      </c>
      <c r="D43" s="30" t="s">
        <v>1836</v>
      </c>
      <c r="E43" s="140"/>
      <c r="F43" s="41" t="s">
        <v>1916</v>
      </c>
    </row>
    <row r="44" spans="1:6" x14ac:dyDescent="0.2">
      <c r="A44" s="40">
        <v>1</v>
      </c>
      <c r="B44" s="52" t="s">
        <v>1917</v>
      </c>
      <c r="C44" s="57" t="s">
        <v>1909</v>
      </c>
      <c r="D44" s="30" t="s">
        <v>1836</v>
      </c>
      <c r="E44" s="140"/>
      <c r="F44" s="41" t="s">
        <v>1918</v>
      </c>
    </row>
    <row r="45" spans="1:6" x14ac:dyDescent="0.2">
      <c r="A45" s="40">
        <v>1</v>
      </c>
      <c r="B45" s="52" t="s">
        <v>1919</v>
      </c>
      <c r="C45" s="57" t="s">
        <v>1909</v>
      </c>
      <c r="D45" s="30" t="s">
        <v>1836</v>
      </c>
      <c r="E45" s="140"/>
      <c r="F45" s="41" t="s">
        <v>1920</v>
      </c>
    </row>
    <row r="46" spans="1:6" x14ac:dyDescent="0.2">
      <c r="A46" s="40">
        <v>1</v>
      </c>
      <c r="B46" s="52" t="s">
        <v>1921</v>
      </c>
      <c r="C46" s="57" t="s">
        <v>1909</v>
      </c>
      <c r="D46" s="30" t="s">
        <v>1836</v>
      </c>
      <c r="E46" s="140"/>
      <c r="F46" s="41" t="s">
        <v>1922</v>
      </c>
    </row>
    <row r="47" spans="1:6" x14ac:dyDescent="0.2">
      <c r="A47" s="40">
        <v>1</v>
      </c>
      <c r="B47" s="52" t="s">
        <v>1923</v>
      </c>
      <c r="C47" s="57" t="s">
        <v>1909</v>
      </c>
      <c r="D47" s="30" t="s">
        <v>1836</v>
      </c>
      <c r="E47" s="140"/>
      <c r="F47" s="41" t="s">
        <v>1924</v>
      </c>
    </row>
    <row r="48" spans="1:6" x14ac:dyDescent="0.2">
      <c r="A48" s="40">
        <v>1</v>
      </c>
      <c r="B48" s="52" t="s">
        <v>1925</v>
      </c>
      <c r="C48" s="57" t="s">
        <v>1909</v>
      </c>
      <c r="D48" s="30" t="s">
        <v>1836</v>
      </c>
      <c r="E48" s="140"/>
      <c r="F48" s="41" t="s">
        <v>1926</v>
      </c>
    </row>
    <row r="49" spans="1:6" x14ac:dyDescent="0.2">
      <c r="A49" s="40">
        <v>1</v>
      </c>
      <c r="B49" s="52" t="s">
        <v>1927</v>
      </c>
      <c r="C49" s="57" t="s">
        <v>1909</v>
      </c>
      <c r="D49" s="30" t="s">
        <v>1836</v>
      </c>
      <c r="E49" s="140"/>
      <c r="F49" s="41" t="s">
        <v>1928</v>
      </c>
    </row>
    <row r="50" spans="1:6" x14ac:dyDescent="0.2">
      <c r="A50" s="40">
        <v>1</v>
      </c>
      <c r="B50" s="52" t="s">
        <v>1929</v>
      </c>
      <c r="C50" s="57" t="s">
        <v>1909</v>
      </c>
      <c r="D50" s="30" t="s">
        <v>1836</v>
      </c>
      <c r="E50" s="140"/>
      <c r="F50" s="41" t="s">
        <v>1930</v>
      </c>
    </row>
    <row r="51" spans="1:6" x14ac:dyDescent="0.2">
      <c r="A51" s="44">
        <v>1</v>
      </c>
      <c r="B51" s="53" t="s">
        <v>1931</v>
      </c>
      <c r="C51" s="57" t="s">
        <v>1932</v>
      </c>
      <c r="D51" s="30" t="s">
        <v>1836</v>
      </c>
      <c r="E51" s="140"/>
      <c r="F51" s="45" t="s">
        <v>1933</v>
      </c>
    </row>
    <row r="52" spans="1:6" x14ac:dyDescent="0.2">
      <c r="A52" s="44">
        <v>1</v>
      </c>
      <c r="B52" s="53" t="s">
        <v>1934</v>
      </c>
      <c r="C52" s="57" t="s">
        <v>1932</v>
      </c>
      <c r="D52" s="30" t="s">
        <v>1836</v>
      </c>
      <c r="E52" s="140"/>
      <c r="F52" s="45" t="s">
        <v>1935</v>
      </c>
    </row>
    <row r="53" spans="1:6" x14ac:dyDescent="0.2">
      <c r="A53" s="44">
        <v>1</v>
      </c>
      <c r="B53" s="53" t="s">
        <v>1936</v>
      </c>
      <c r="C53" s="57" t="s">
        <v>1932</v>
      </c>
      <c r="D53" s="30" t="s">
        <v>1836</v>
      </c>
      <c r="E53" s="140"/>
      <c r="F53" s="45" t="s">
        <v>1937</v>
      </c>
    </row>
    <row r="54" spans="1:6" x14ac:dyDescent="0.2">
      <c r="A54" s="44">
        <v>1</v>
      </c>
      <c r="B54" s="53" t="s">
        <v>1938</v>
      </c>
      <c r="C54" s="57" t="s">
        <v>1932</v>
      </c>
      <c r="D54" s="30" t="s">
        <v>1836</v>
      </c>
      <c r="E54" s="140"/>
      <c r="F54" s="45" t="s">
        <v>1939</v>
      </c>
    </row>
    <row r="55" spans="1:6" x14ac:dyDescent="0.2">
      <c r="A55" s="44">
        <v>1</v>
      </c>
      <c r="B55" s="53" t="s">
        <v>1940</v>
      </c>
      <c r="C55" s="57" t="s">
        <v>1932</v>
      </c>
      <c r="D55" s="30" t="s">
        <v>1836</v>
      </c>
      <c r="E55" s="140"/>
      <c r="F55" s="45" t="s">
        <v>1941</v>
      </c>
    </row>
    <row r="56" spans="1:6" x14ac:dyDescent="0.2">
      <c r="A56" s="44">
        <v>1</v>
      </c>
      <c r="B56" s="53" t="s">
        <v>1942</v>
      </c>
      <c r="C56" s="57" t="s">
        <v>1932</v>
      </c>
      <c r="D56" s="30" t="s">
        <v>1836</v>
      </c>
      <c r="E56" s="140"/>
      <c r="F56" s="45" t="s">
        <v>1943</v>
      </c>
    </row>
    <row r="57" spans="1:6" x14ac:dyDescent="0.2">
      <c r="A57" s="44">
        <v>1</v>
      </c>
      <c r="B57" s="53" t="s">
        <v>1944</v>
      </c>
      <c r="C57" s="57" t="s">
        <v>1932</v>
      </c>
      <c r="D57" s="30" t="s">
        <v>1836</v>
      </c>
      <c r="E57" s="140"/>
      <c r="F57" s="45" t="s">
        <v>1945</v>
      </c>
    </row>
    <row r="58" spans="1:6" x14ac:dyDescent="0.2">
      <c r="A58" s="44">
        <v>1</v>
      </c>
      <c r="B58" s="53" t="s">
        <v>1946</v>
      </c>
      <c r="C58" s="57" t="s">
        <v>1932</v>
      </c>
      <c r="D58" s="30" t="s">
        <v>1836</v>
      </c>
      <c r="E58" s="140"/>
      <c r="F58" s="45" t="s">
        <v>1947</v>
      </c>
    </row>
    <row r="59" spans="1:6" x14ac:dyDescent="0.2">
      <c r="A59" s="40">
        <v>1</v>
      </c>
      <c r="B59" s="52" t="s">
        <v>1948</v>
      </c>
      <c r="C59" s="56" t="s">
        <v>1949</v>
      </c>
      <c r="D59" s="10" t="s">
        <v>1950</v>
      </c>
      <c r="E59" s="140"/>
      <c r="F59" s="41" t="s">
        <v>1951</v>
      </c>
    </row>
    <row r="60" spans="1:6" x14ac:dyDescent="0.2">
      <c r="A60" s="40">
        <v>1</v>
      </c>
      <c r="B60" s="52" t="s">
        <v>1952</v>
      </c>
      <c r="C60" s="56" t="s">
        <v>1949</v>
      </c>
      <c r="D60" s="10" t="s">
        <v>1950</v>
      </c>
      <c r="E60" s="140"/>
      <c r="F60" s="41" t="s">
        <v>1953</v>
      </c>
    </row>
    <row r="61" spans="1:6" x14ac:dyDescent="0.2">
      <c r="A61" s="40">
        <v>1</v>
      </c>
      <c r="B61" s="52" t="s">
        <v>1954</v>
      </c>
      <c r="C61" s="56" t="s">
        <v>1949</v>
      </c>
      <c r="D61" s="10" t="s">
        <v>1950</v>
      </c>
      <c r="E61" s="140"/>
      <c r="F61" s="41" t="s">
        <v>1955</v>
      </c>
    </row>
    <row r="62" spans="1:6" x14ac:dyDescent="0.2">
      <c r="A62" s="40">
        <v>1</v>
      </c>
      <c r="B62" s="52" t="s">
        <v>1956</v>
      </c>
      <c r="C62" s="56" t="s">
        <v>1949</v>
      </c>
      <c r="D62" s="10" t="s">
        <v>1950</v>
      </c>
      <c r="E62" s="140"/>
      <c r="F62" s="41" t="s">
        <v>1957</v>
      </c>
    </row>
    <row r="63" spans="1:6" x14ac:dyDescent="0.2">
      <c r="A63" s="40">
        <v>1</v>
      </c>
      <c r="B63" s="52" t="s">
        <v>1958</v>
      </c>
      <c r="C63" s="56" t="s">
        <v>1949</v>
      </c>
      <c r="D63" s="10" t="s">
        <v>1950</v>
      </c>
      <c r="E63" s="140"/>
      <c r="F63" s="41" t="s">
        <v>1959</v>
      </c>
    </row>
    <row r="64" spans="1:6" x14ac:dyDescent="0.2">
      <c r="A64" s="40">
        <v>1</v>
      </c>
      <c r="B64" s="52" t="s">
        <v>1960</v>
      </c>
      <c r="C64" s="56" t="s">
        <v>1949</v>
      </c>
      <c r="D64" s="10" t="s">
        <v>1950</v>
      </c>
      <c r="E64" s="140"/>
      <c r="F64" s="41" t="s">
        <v>1961</v>
      </c>
    </row>
    <row r="65" spans="1:6" x14ac:dyDescent="0.2">
      <c r="A65" s="40">
        <v>1</v>
      </c>
      <c r="B65" s="52" t="s">
        <v>1962</v>
      </c>
      <c r="C65" s="56" t="s">
        <v>1949</v>
      </c>
      <c r="D65" s="10" t="s">
        <v>1950</v>
      </c>
      <c r="E65" s="140"/>
      <c r="F65" s="41" t="s">
        <v>1963</v>
      </c>
    </row>
    <row r="66" spans="1:6" x14ac:dyDescent="0.2">
      <c r="A66" s="40">
        <v>1</v>
      </c>
      <c r="B66" s="52" t="s">
        <v>1964</v>
      </c>
      <c r="C66" s="56" t="s">
        <v>1965</v>
      </c>
      <c r="D66" s="10" t="s">
        <v>1950</v>
      </c>
      <c r="E66" s="140"/>
      <c r="F66" s="41" t="s">
        <v>1966</v>
      </c>
    </row>
    <row r="67" spans="1:6" x14ac:dyDescent="0.2">
      <c r="A67" s="40">
        <v>1</v>
      </c>
      <c r="B67" s="52" t="s">
        <v>1967</v>
      </c>
      <c r="C67" s="56" t="s">
        <v>1965</v>
      </c>
      <c r="D67" s="10" t="s">
        <v>1950</v>
      </c>
      <c r="E67" s="140"/>
      <c r="F67" s="41" t="s">
        <v>1968</v>
      </c>
    </row>
    <row r="68" spans="1:6" x14ac:dyDescent="0.2">
      <c r="A68" s="40">
        <v>1</v>
      </c>
      <c r="B68" s="52" t="s">
        <v>1969</v>
      </c>
      <c r="C68" s="56" t="s">
        <v>1965</v>
      </c>
      <c r="D68" s="10" t="s">
        <v>1950</v>
      </c>
      <c r="E68" s="140"/>
      <c r="F68" s="41" t="s">
        <v>1970</v>
      </c>
    </row>
    <row r="69" spans="1:6" x14ac:dyDescent="0.2">
      <c r="A69" s="40">
        <v>1</v>
      </c>
      <c r="B69" s="52" t="s">
        <v>1971</v>
      </c>
      <c r="C69" s="56" t="s">
        <v>1965</v>
      </c>
      <c r="D69" s="10" t="s">
        <v>1950</v>
      </c>
      <c r="E69" s="140"/>
      <c r="F69" s="41" t="s">
        <v>1972</v>
      </c>
    </row>
    <row r="70" spans="1:6" x14ac:dyDescent="0.2">
      <c r="A70" s="40">
        <v>1</v>
      </c>
      <c r="B70" s="52" t="s">
        <v>1973</v>
      </c>
      <c r="C70" s="56" t="s">
        <v>1950</v>
      </c>
      <c r="D70" s="10" t="s">
        <v>1950</v>
      </c>
      <c r="E70" s="140"/>
      <c r="F70" s="41" t="s">
        <v>1974</v>
      </c>
    </row>
    <row r="71" spans="1:6" x14ac:dyDescent="0.2">
      <c r="A71" s="40">
        <v>1</v>
      </c>
      <c r="B71" s="52" t="s">
        <v>1975</v>
      </c>
      <c r="C71" s="56" t="s">
        <v>1950</v>
      </c>
      <c r="D71" s="10" t="s">
        <v>1950</v>
      </c>
      <c r="E71" s="140"/>
      <c r="F71" s="41" t="s">
        <v>1976</v>
      </c>
    </row>
    <row r="72" spans="1:6" x14ac:dyDescent="0.2">
      <c r="A72" s="40">
        <v>1</v>
      </c>
      <c r="B72" s="52" t="s">
        <v>1977</v>
      </c>
      <c r="C72" s="56" t="s">
        <v>1950</v>
      </c>
      <c r="D72" s="10" t="s">
        <v>1950</v>
      </c>
      <c r="E72" s="140"/>
      <c r="F72" s="41" t="s">
        <v>1978</v>
      </c>
    </row>
    <row r="73" spans="1:6" x14ac:dyDescent="0.2">
      <c r="A73" s="46">
        <f>SUBTOTAL(9,A2:A72)</f>
        <v>71</v>
      </c>
      <c r="E73" s="140"/>
    </row>
  </sheetData>
  <pageMargins left="0.25" right="0.25" top="0.75" bottom="0.75" header="0.3" footer="0.3"/>
  <pageSetup scale="60" orientation="portrait" r:id="rId1"/>
  <headerFooter>
    <oddHeader>&amp;LJCC Facilities Services : CAFM 2.0 Requirements&amp;R&amp;G</oddHeader>
    <oddFooter>&amp;L&amp;8worksheet: &amp;A&amp;C&amp;P of &amp;N&amp;R&amp;8&amp;F</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4515-3A82-495D-9841-86835A834225}">
  <dimension ref="A1:G72"/>
  <sheetViews>
    <sheetView topLeftCell="A67" workbookViewId="0">
      <selection activeCell="C96" sqref="C96"/>
    </sheetView>
  </sheetViews>
  <sheetFormatPr defaultRowHeight="12.75" x14ac:dyDescent="0.2"/>
  <cols>
    <col min="1" max="1" width="14.42578125" style="169" bestFit="1" customWidth="1"/>
    <col min="2" max="2" width="20.7109375" style="169" bestFit="1" customWidth="1"/>
    <col min="3" max="3" width="65.140625" style="168" bestFit="1" customWidth="1"/>
    <col min="4" max="4" width="9.140625" style="168"/>
    <col min="5" max="5" width="8.42578125" style="177" customWidth="1"/>
    <col min="6" max="6" width="10.5703125" style="177" bestFit="1" customWidth="1"/>
    <col min="7" max="7" width="70.7109375" style="168" customWidth="1"/>
    <col min="8" max="16384" width="9.140625" style="168"/>
  </cols>
  <sheetData>
    <row r="1" spans="1:7" s="172" customFormat="1" ht="33.75" x14ac:dyDescent="0.2">
      <c r="A1" s="170" t="s">
        <v>2500</v>
      </c>
      <c r="B1" s="170" t="s">
        <v>2501</v>
      </c>
      <c r="C1" s="171" t="s">
        <v>2516</v>
      </c>
      <c r="E1" s="170" t="s">
        <v>2513</v>
      </c>
      <c r="F1" s="170" t="s">
        <v>2514</v>
      </c>
      <c r="G1" s="171" t="s">
        <v>2515</v>
      </c>
    </row>
    <row r="2" spans="1:7" s="176" customFormat="1" x14ac:dyDescent="0.2">
      <c r="A2" s="174" t="s">
        <v>2524</v>
      </c>
      <c r="B2" s="174"/>
      <c r="C2" s="175"/>
      <c r="E2" s="174" t="s">
        <v>2524</v>
      </c>
      <c r="F2" s="174"/>
      <c r="G2" s="175"/>
    </row>
    <row r="3" spans="1:7" ht="45" x14ac:dyDescent="0.2">
      <c r="A3" s="166" t="s">
        <v>89</v>
      </c>
      <c r="B3" s="166" t="s">
        <v>2504</v>
      </c>
      <c r="C3" s="165" t="s">
        <v>2503</v>
      </c>
      <c r="E3" s="166" t="s">
        <v>89</v>
      </c>
      <c r="F3" s="166" t="s">
        <v>2518</v>
      </c>
      <c r="G3" s="173" t="s">
        <v>2499</v>
      </c>
    </row>
    <row r="4" spans="1:7" ht="33.75" x14ac:dyDescent="0.2">
      <c r="A4" s="166" t="s">
        <v>87</v>
      </c>
      <c r="B4" s="166" t="s">
        <v>2505</v>
      </c>
      <c r="C4" s="165" t="s">
        <v>2502</v>
      </c>
      <c r="E4" s="166" t="s">
        <v>2522</v>
      </c>
      <c r="F4" s="166" t="s">
        <v>2520</v>
      </c>
      <c r="G4" s="173" t="s">
        <v>2498</v>
      </c>
    </row>
    <row r="5" spans="1:7" x14ac:dyDescent="0.2">
      <c r="A5" s="166" t="s">
        <v>88</v>
      </c>
      <c r="B5" s="166" t="s">
        <v>2539</v>
      </c>
      <c r="C5" s="165" t="s">
        <v>2508</v>
      </c>
      <c r="E5" s="166" t="s">
        <v>2523</v>
      </c>
      <c r="F5" s="166" t="s">
        <v>2519</v>
      </c>
      <c r="G5" s="173" t="s">
        <v>2545</v>
      </c>
    </row>
    <row r="6" spans="1:7" x14ac:dyDescent="0.2">
      <c r="A6" s="166" t="s">
        <v>90</v>
      </c>
      <c r="B6" s="166" t="s">
        <v>91</v>
      </c>
      <c r="C6" s="165" t="s">
        <v>2507</v>
      </c>
      <c r="E6" s="166" t="s">
        <v>2542</v>
      </c>
      <c r="F6" s="166" t="s">
        <v>2543</v>
      </c>
      <c r="G6" s="173" t="s">
        <v>2544</v>
      </c>
    </row>
    <row r="7" spans="1:7" x14ac:dyDescent="0.2">
      <c r="A7" s="166" t="s">
        <v>2540</v>
      </c>
      <c r="B7" s="166" t="s">
        <v>2512</v>
      </c>
      <c r="C7" s="165" t="s">
        <v>2511</v>
      </c>
      <c r="E7" s="166" t="s">
        <v>2521</v>
      </c>
      <c r="F7" s="166" t="s">
        <v>2517</v>
      </c>
      <c r="G7" s="173" t="s">
        <v>2541</v>
      </c>
    </row>
    <row r="8" spans="1:7" x14ac:dyDescent="0.2">
      <c r="A8" s="166" t="s">
        <v>2510</v>
      </c>
      <c r="B8" s="166" t="s">
        <v>2509</v>
      </c>
      <c r="C8" s="165" t="s">
        <v>2497</v>
      </c>
    </row>
    <row r="22" spans="1:3" ht="13.5" thickBot="1" x14ac:dyDescent="0.25"/>
    <row r="23" spans="1:3" ht="15" x14ac:dyDescent="0.2">
      <c r="A23" s="178" t="s">
        <v>2525</v>
      </c>
      <c r="B23" s="179"/>
      <c r="C23" s="180"/>
    </row>
    <row r="24" spans="1:3" x14ac:dyDescent="0.2">
      <c r="A24" s="181" t="s">
        <v>2526</v>
      </c>
      <c r="B24" s="210" t="s">
        <v>2538</v>
      </c>
      <c r="C24" s="211"/>
    </row>
    <row r="25" spans="1:3" x14ac:dyDescent="0.2">
      <c r="A25" s="182" t="s">
        <v>2527</v>
      </c>
      <c r="B25" s="212"/>
      <c r="C25" s="213"/>
    </row>
    <row r="26" spans="1:3" x14ac:dyDescent="0.2">
      <c r="A26" s="183" t="s">
        <v>2528</v>
      </c>
      <c r="B26" s="212"/>
      <c r="C26" s="213"/>
    </row>
    <row r="27" spans="1:3" x14ac:dyDescent="0.2">
      <c r="A27" s="184" t="s">
        <v>2529</v>
      </c>
      <c r="B27" s="212"/>
      <c r="C27" s="213"/>
    </row>
    <row r="28" spans="1:3" x14ac:dyDescent="0.2">
      <c r="A28" s="185" t="s">
        <v>2530</v>
      </c>
      <c r="B28" s="214"/>
      <c r="C28" s="215"/>
    </row>
    <row r="29" spans="1:3" x14ac:dyDescent="0.2">
      <c r="A29" s="186" t="s">
        <v>2531</v>
      </c>
      <c r="B29" s="216" t="s">
        <v>2532</v>
      </c>
      <c r="C29" s="217"/>
    </row>
    <row r="30" spans="1:3" x14ac:dyDescent="0.2">
      <c r="A30" s="187" t="s">
        <v>2533</v>
      </c>
      <c r="B30" s="218"/>
      <c r="C30" s="217"/>
    </row>
    <row r="31" spans="1:3" x14ac:dyDescent="0.2">
      <c r="A31" s="188" t="s">
        <v>2534</v>
      </c>
      <c r="B31" s="216" t="s">
        <v>2535</v>
      </c>
      <c r="C31" s="217"/>
    </row>
    <row r="32" spans="1:3" ht="13.5" thickBot="1" x14ac:dyDescent="0.25">
      <c r="A32" s="189" t="s">
        <v>2536</v>
      </c>
      <c r="B32" s="219" t="s">
        <v>2537</v>
      </c>
      <c r="C32" s="220"/>
    </row>
    <row r="37" spans="1:3" ht="20.25" thickBot="1" x14ac:dyDescent="0.25">
      <c r="A37" s="14" t="s">
        <v>92</v>
      </c>
      <c r="B37" s="16"/>
      <c r="C37" s="1"/>
    </row>
    <row r="38" spans="1:3" ht="15.75" thickBot="1" x14ac:dyDescent="0.25">
      <c r="A38" s="114" t="s">
        <v>93</v>
      </c>
      <c r="B38" s="115" t="s">
        <v>94</v>
      </c>
      <c r="C38" s="119" t="s">
        <v>35</v>
      </c>
    </row>
    <row r="39" spans="1:3" ht="32.25" thickBot="1" x14ac:dyDescent="0.25">
      <c r="A39" s="104" t="s">
        <v>8</v>
      </c>
      <c r="B39" s="116"/>
      <c r="C39" s="120" t="s">
        <v>38</v>
      </c>
    </row>
    <row r="40" spans="1:3" ht="32.25" thickBot="1" x14ac:dyDescent="0.25">
      <c r="A40" s="104" t="s">
        <v>95</v>
      </c>
      <c r="B40" s="116"/>
      <c r="C40" s="120" t="s">
        <v>96</v>
      </c>
    </row>
    <row r="41" spans="1:3" ht="63.75" thickBot="1" x14ac:dyDescent="0.25">
      <c r="A41" s="105" t="s">
        <v>95</v>
      </c>
      <c r="B41" s="117" t="s">
        <v>97</v>
      </c>
      <c r="C41" s="121" t="s">
        <v>98</v>
      </c>
    </row>
    <row r="42" spans="1:3" ht="126.75" thickBot="1" x14ac:dyDescent="0.25">
      <c r="A42" s="105" t="s">
        <v>95</v>
      </c>
      <c r="B42" s="117" t="s">
        <v>99</v>
      </c>
      <c r="C42" s="121" t="s">
        <v>100</v>
      </c>
    </row>
    <row r="43" spans="1:3" ht="16.5" thickBot="1" x14ac:dyDescent="0.25">
      <c r="A43" s="105" t="s">
        <v>95</v>
      </c>
      <c r="B43" s="117" t="s">
        <v>101</v>
      </c>
      <c r="C43" s="121" t="s">
        <v>102</v>
      </c>
    </row>
    <row r="44" spans="1:3" ht="16.5" thickBot="1" x14ac:dyDescent="0.25">
      <c r="A44" s="105" t="s">
        <v>95</v>
      </c>
      <c r="B44" s="117" t="s">
        <v>103</v>
      </c>
      <c r="C44" s="121" t="s">
        <v>104</v>
      </c>
    </row>
    <row r="45" spans="1:3" ht="16.5" thickBot="1" x14ac:dyDescent="0.25">
      <c r="A45" s="105" t="s">
        <v>95</v>
      </c>
      <c r="B45" s="117" t="s">
        <v>105</v>
      </c>
      <c r="C45" s="121" t="s">
        <v>106</v>
      </c>
    </row>
    <row r="46" spans="1:3" ht="16.5" thickBot="1" x14ac:dyDescent="0.25">
      <c r="A46" s="105" t="s">
        <v>95</v>
      </c>
      <c r="B46" s="117" t="s">
        <v>107</v>
      </c>
      <c r="C46" s="121" t="s">
        <v>108</v>
      </c>
    </row>
    <row r="47" spans="1:3" ht="16.5" thickBot="1" x14ac:dyDescent="0.25">
      <c r="A47" s="105" t="s">
        <v>95</v>
      </c>
      <c r="B47" s="117" t="s">
        <v>109</v>
      </c>
      <c r="C47" s="121" t="s">
        <v>110</v>
      </c>
    </row>
    <row r="48" spans="1:3" ht="26.25" thickBot="1" x14ac:dyDescent="0.25">
      <c r="A48" s="105" t="s">
        <v>95</v>
      </c>
      <c r="B48" s="117" t="s">
        <v>111</v>
      </c>
      <c r="C48" s="121" t="s">
        <v>112</v>
      </c>
    </row>
    <row r="49" spans="1:3" ht="16.5" thickBot="1" x14ac:dyDescent="0.25">
      <c r="A49" s="105" t="s">
        <v>95</v>
      </c>
      <c r="B49" s="117" t="s">
        <v>113</v>
      </c>
      <c r="C49" s="121" t="s">
        <v>114</v>
      </c>
    </row>
    <row r="50" spans="1:3" ht="26.25" thickBot="1" x14ac:dyDescent="0.25">
      <c r="A50" s="105" t="s">
        <v>95</v>
      </c>
      <c r="B50" s="117" t="s">
        <v>115</v>
      </c>
      <c r="C50" s="121" t="s">
        <v>116</v>
      </c>
    </row>
    <row r="51" spans="1:3" ht="16.5" thickBot="1" x14ac:dyDescent="0.25">
      <c r="A51" s="105" t="s">
        <v>95</v>
      </c>
      <c r="B51" s="117" t="s">
        <v>117</v>
      </c>
      <c r="C51" s="121" t="s">
        <v>118</v>
      </c>
    </row>
    <row r="52" spans="1:3" ht="16.5" thickBot="1" x14ac:dyDescent="0.25">
      <c r="A52" s="105" t="s">
        <v>95</v>
      </c>
      <c r="B52" s="117" t="s">
        <v>119</v>
      </c>
      <c r="C52" s="121" t="s">
        <v>120</v>
      </c>
    </row>
    <row r="53" spans="1:3" ht="16.5" thickBot="1" x14ac:dyDescent="0.25">
      <c r="A53" s="105" t="s">
        <v>95</v>
      </c>
      <c r="B53" s="117" t="s">
        <v>121</v>
      </c>
      <c r="C53" s="121" t="s">
        <v>122</v>
      </c>
    </row>
    <row r="54" spans="1:3" ht="26.25" thickBot="1" x14ac:dyDescent="0.25">
      <c r="A54" s="105" t="s">
        <v>95</v>
      </c>
      <c r="B54" s="117" t="s">
        <v>123</v>
      </c>
      <c r="C54" s="121" t="s">
        <v>124</v>
      </c>
    </row>
    <row r="55" spans="1:3" ht="32.25" thickBot="1" x14ac:dyDescent="0.25">
      <c r="A55" s="104" t="s">
        <v>125</v>
      </c>
      <c r="B55" s="116"/>
      <c r="C55" s="120" t="s">
        <v>126</v>
      </c>
    </row>
    <row r="56" spans="1:3" ht="79.5" thickBot="1" x14ac:dyDescent="0.25">
      <c r="A56" s="105" t="s">
        <v>125</v>
      </c>
      <c r="B56" s="117" t="s">
        <v>127</v>
      </c>
      <c r="C56" s="121" t="s">
        <v>128</v>
      </c>
    </row>
    <row r="57" spans="1:3" ht="95.25" thickBot="1" x14ac:dyDescent="0.25">
      <c r="A57" s="105" t="s">
        <v>125</v>
      </c>
      <c r="B57" s="117" t="s">
        <v>129</v>
      </c>
      <c r="C57" s="121" t="s">
        <v>130</v>
      </c>
    </row>
    <row r="58" spans="1:3" ht="205.5" thickBot="1" x14ac:dyDescent="0.25">
      <c r="A58" s="105" t="s">
        <v>125</v>
      </c>
      <c r="B58" s="117" t="s">
        <v>131</v>
      </c>
      <c r="C58" s="121" t="s">
        <v>132</v>
      </c>
    </row>
    <row r="59" spans="1:3" ht="126.75" thickBot="1" x14ac:dyDescent="0.25">
      <c r="A59" s="105" t="s">
        <v>125</v>
      </c>
      <c r="B59" s="117" t="s">
        <v>133</v>
      </c>
      <c r="C59" s="121" t="s">
        <v>134</v>
      </c>
    </row>
    <row r="60" spans="1:3" ht="142.5" thickBot="1" x14ac:dyDescent="0.25">
      <c r="A60" s="105" t="s">
        <v>125</v>
      </c>
      <c r="B60" s="117" t="s">
        <v>135</v>
      </c>
      <c r="C60" s="121" t="s">
        <v>136</v>
      </c>
    </row>
    <row r="61" spans="1:3" ht="126.75" thickBot="1" x14ac:dyDescent="0.25">
      <c r="A61" s="105" t="s">
        <v>125</v>
      </c>
      <c r="B61" s="117" t="s">
        <v>137</v>
      </c>
      <c r="C61" s="121" t="s">
        <v>138</v>
      </c>
    </row>
    <row r="62" spans="1:3" ht="111" thickBot="1" x14ac:dyDescent="0.25">
      <c r="A62" s="105" t="s">
        <v>125</v>
      </c>
      <c r="B62" s="117" t="s">
        <v>139</v>
      </c>
      <c r="C62" s="121" t="s">
        <v>140</v>
      </c>
    </row>
    <row r="63" spans="1:3" ht="32.25" thickBot="1" x14ac:dyDescent="0.25">
      <c r="A63" s="105" t="s">
        <v>125</v>
      </c>
      <c r="B63" s="117" t="s">
        <v>141</v>
      </c>
      <c r="C63" s="121" t="s">
        <v>142</v>
      </c>
    </row>
    <row r="64" spans="1:3" ht="32.25" thickBot="1" x14ac:dyDescent="0.25">
      <c r="A64" s="105" t="s">
        <v>125</v>
      </c>
      <c r="B64" s="117" t="s">
        <v>143</v>
      </c>
      <c r="C64" s="121" t="s">
        <v>144</v>
      </c>
    </row>
    <row r="65" spans="1:3" ht="32.25" thickBot="1" x14ac:dyDescent="0.25">
      <c r="A65" s="105" t="s">
        <v>125</v>
      </c>
      <c r="B65" s="117" t="s">
        <v>145</v>
      </c>
      <c r="C65" s="121" t="s">
        <v>146</v>
      </c>
    </row>
    <row r="66" spans="1:3" ht="32.25" thickBot="1" x14ac:dyDescent="0.25">
      <c r="A66" s="105" t="s">
        <v>125</v>
      </c>
      <c r="B66" s="117" t="s">
        <v>147</v>
      </c>
      <c r="C66" s="121" t="s">
        <v>148</v>
      </c>
    </row>
    <row r="67" spans="1:3" ht="32.25" thickBot="1" x14ac:dyDescent="0.25">
      <c r="A67" s="105" t="s">
        <v>125</v>
      </c>
      <c r="B67" s="117" t="s">
        <v>149</v>
      </c>
      <c r="C67" s="121" t="s">
        <v>150</v>
      </c>
    </row>
    <row r="68" spans="1:3" ht="32.25" thickBot="1" x14ac:dyDescent="0.25">
      <c r="A68" s="105" t="s">
        <v>125</v>
      </c>
      <c r="B68" s="117" t="s">
        <v>151</v>
      </c>
      <c r="C68" s="121" t="s">
        <v>152</v>
      </c>
    </row>
    <row r="69" spans="1:3" ht="32.25" thickBot="1" x14ac:dyDescent="0.25">
      <c r="A69" s="105" t="s">
        <v>125</v>
      </c>
      <c r="B69" s="117" t="s">
        <v>153</v>
      </c>
      <c r="C69" s="121" t="s">
        <v>154</v>
      </c>
    </row>
    <row r="70" spans="1:3" ht="158.25" thickBot="1" x14ac:dyDescent="0.25">
      <c r="A70" s="105" t="s">
        <v>125</v>
      </c>
      <c r="B70" s="118" t="s">
        <v>155</v>
      </c>
      <c r="C70" s="121" t="s">
        <v>156</v>
      </c>
    </row>
    <row r="71" spans="1:3" ht="32.25" thickBot="1" x14ac:dyDescent="0.25">
      <c r="A71" s="105" t="s">
        <v>125</v>
      </c>
      <c r="B71" s="117" t="s">
        <v>157</v>
      </c>
      <c r="C71" s="122" t="s">
        <v>158</v>
      </c>
    </row>
    <row r="72" spans="1:3" ht="15.75" x14ac:dyDescent="0.2">
      <c r="A72" s="15"/>
      <c r="B72" s="15"/>
      <c r="C72" s="15"/>
    </row>
  </sheetData>
  <sortState ref="E3:G7">
    <sortCondition ref="E2"/>
  </sortState>
  <mergeCells count="4">
    <mergeCell ref="B24:C28"/>
    <mergeCell ref="B29:C30"/>
    <mergeCell ref="B31:C31"/>
    <mergeCell ref="B32:C3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4b8f91f-f4ba-4a37-b75f-221e926e11ad">
      <UserInfo>
        <DisplayName>Rodil, Antonio</DisplayName>
        <AccountId>10</AccountId>
        <AccountType/>
      </UserInfo>
      <UserInfo>
        <DisplayName>Ho, Quyen</DisplayName>
        <AccountId>31</AccountId>
        <AccountType/>
      </UserInfo>
      <UserInfo>
        <DisplayName>Light, Daphne</DisplayName>
        <AccountId>11</AccountId>
        <AccountType/>
      </UserInfo>
      <UserInfo>
        <DisplayName>O'Hagin, Harry</DisplayName>
        <AccountId>12</AccountId>
        <AccountType/>
      </UserInfo>
      <UserInfo>
        <DisplayName>Darlington, Brianna</DisplayName>
        <AccountId>20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593D38DFF75749A598FAE5C4BD1A93" ma:contentTypeVersion="" ma:contentTypeDescription="Create a new document." ma:contentTypeScope="" ma:versionID="349477c67f067f39eb1b30253a3e005b">
  <xsd:schema xmlns:xsd="http://www.w3.org/2001/XMLSchema" xmlns:xs="http://www.w3.org/2001/XMLSchema" xmlns:p="http://schemas.microsoft.com/office/2006/metadata/properties" xmlns:ns2="740887FC-0A6D-4B28-A195-481C1364DDFC" xmlns:ns3="24b8f91f-f4ba-4a37-b75f-221e926e11ad" targetNamespace="http://schemas.microsoft.com/office/2006/metadata/properties" ma:root="true" ma:fieldsID="898d3069ea78a15ff8441336a0ebb73c" ns2:_="" ns3:_="">
    <xsd:import namespace="740887FC-0A6D-4B28-A195-481C1364DDFC"/>
    <xsd:import namespace="24b8f91f-f4ba-4a37-b75f-221e926e11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887FC-0A6D-4B28-A195-481C1364DD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4b8f91f-f4ba-4a37-b75f-221e926e11a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D39340-77DE-4785-95A0-FCF791EFF284}">
  <ds:schemaRefs>
    <ds:schemaRef ds:uri="http://purl.org/dc/elements/1.1/"/>
    <ds:schemaRef ds:uri="http://schemas.microsoft.com/office/infopath/2007/PartnerControls"/>
    <ds:schemaRef ds:uri="http://purl.org/dc/term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24b8f91f-f4ba-4a37-b75f-221e926e11ad"/>
    <ds:schemaRef ds:uri="740887FC-0A6D-4B28-A195-481C1364DDFC"/>
    <ds:schemaRef ds:uri="http://www.w3.org/XML/1998/namespace"/>
  </ds:schemaRefs>
</ds:datastoreItem>
</file>

<file path=customXml/itemProps2.xml><?xml version="1.0" encoding="utf-8"?>
<ds:datastoreItem xmlns:ds="http://schemas.openxmlformats.org/officeDocument/2006/customXml" ds:itemID="{3A9F85F2-92BB-4B5A-A615-B0F63B9C38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887FC-0A6D-4B28-A195-481C1364DDFC"/>
    <ds:schemaRef ds:uri="24b8f91f-f4ba-4a37-b75f-221e926e11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E0CC23-C180-4EA6-981F-9AD7CB32B6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Introduction</vt:lpstr>
      <vt:lpstr>CAFM 2-0 Business Req</vt:lpstr>
      <vt:lpstr>App Technical Req</vt:lpstr>
      <vt:lpstr>Security &amp; Encrypt'n Req</vt:lpstr>
      <vt:lpstr>Migration &amp; Integrat'n Req</vt:lpstr>
      <vt:lpstr>Hosting Req</vt:lpstr>
      <vt:lpstr>Service Level Req</vt:lpstr>
      <vt:lpstr>File Format Req</vt:lpstr>
      <vt:lpstr>&gt;REF&gt;</vt:lpstr>
      <vt:lpstr>Acronyms &amp; Def</vt:lpstr>
      <vt:lpstr>categories</vt:lpstr>
      <vt:lpstr>'Acronyms &amp; Def'!Print_Area</vt:lpstr>
      <vt:lpstr>'App Technical Req'!Print_Area</vt:lpstr>
      <vt:lpstr>'CAFM 2-0 Business Req'!Print_Area</vt:lpstr>
      <vt:lpstr>'File Format Req'!Print_Area</vt:lpstr>
      <vt:lpstr>'Hosting Req'!Print_Area</vt:lpstr>
      <vt:lpstr>Introduction!Print_Area</vt:lpstr>
      <vt:lpstr>'Migration &amp; Integrat''n Req'!Print_Area</vt:lpstr>
      <vt:lpstr>'Security &amp; Encrypt''n Req'!Print_Area</vt:lpstr>
      <vt:lpstr>'Service Level Req'!Print_Area</vt:lpstr>
      <vt:lpstr>'Acronyms &amp; Def'!Print_Titles</vt:lpstr>
      <vt:lpstr>'App Technical Req'!Print_Titles</vt:lpstr>
      <vt:lpstr>'CAFM 2-0 Business Req'!Print_Titles</vt:lpstr>
      <vt:lpstr>'Hosting Req'!Print_Titles</vt:lpstr>
      <vt:lpstr>'Migration &amp; Integrat''n Req'!Print_Titles</vt:lpstr>
      <vt:lpstr>'Security &amp; Encrypt''n Req'!Print_Titles</vt:lpstr>
      <vt:lpstr>'Service Level Req'!Print_Titles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CAFM 2.0 Requirements</dc:title>
  <dc:subject/>
  <dc:creator>Facilities Services;'Rodil AA</dc:creator>
  <cp:keywords>CAFM 2.0 IWMS</cp:keywords>
  <dc:description/>
  <cp:lastModifiedBy>Darlington, Brianna</cp:lastModifiedBy>
  <cp:revision/>
  <cp:lastPrinted>2019-03-15T18:15:25Z</cp:lastPrinted>
  <dcterms:created xsi:type="dcterms:W3CDTF">2018-11-06T18:46:12Z</dcterms:created>
  <dcterms:modified xsi:type="dcterms:W3CDTF">2019-04-02T23:34:39Z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0x01010026593D38DFF75749A598FAE5C4BD1A93</vt:lpwstr>
  </property>
  <property fmtid="{D5CDD505-2E9C-101B-9397-08002B2CF9AE}" pid="3" name="AuthorIds_UIVersion_512">
    <vt:lpwstr>10</vt:lpwstr>
  </property>
  <property fmtid="{D5CDD505-2E9C-101B-9397-08002B2CF9AE}" pid="4" name="AuthorIds_UIVersion_1025">
    <vt:lpwstr>10</vt:lpwstr>
  </property>
  <property fmtid="{D5CDD505-2E9C-101B-9397-08002B2CF9AE}" pid="5" name="AuthorIds_UIVersion_2052">
    <vt:lpwstr>10</vt:lpwstr>
  </property>
  <property fmtid="{D5CDD505-2E9C-101B-9397-08002B2CF9AE}" pid="6" name="AuthorIds_UIVersion_2059">
    <vt:lpwstr>10</vt:lpwstr>
  </property>
  <property fmtid="{D5CDD505-2E9C-101B-9397-08002B2CF9AE}" pid="7" name="AuthorIds_UIVersion_2062">
    <vt:lpwstr>10</vt:lpwstr>
  </property>
</Properties>
</file>