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40" windowWidth="24900" windowHeight="13760" activeTab="4"/>
  </bookViews>
  <sheets>
    <sheet name="基本规则" sheetId="1" r:id="rId1"/>
    <sheet name="操作流" sheetId="2" r:id="rId2"/>
    <sheet name="表格" sheetId="3" r:id="rId3"/>
    <sheet name="数值模拟" sheetId="4" r:id="rId4"/>
    <sheet name="总数值模拟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4" l="1"/>
  <c r="D24" i="4"/>
  <c r="C26" i="4"/>
  <c r="C27" i="4"/>
  <c r="C28" i="4"/>
  <c r="C29" i="4"/>
  <c r="C25" i="4"/>
  <c r="C30" i="4"/>
  <c r="C31" i="4"/>
  <c r="C32" i="4"/>
  <c r="C33" i="4"/>
  <c r="C34" i="4"/>
  <c r="C35" i="4"/>
  <c r="C36" i="4"/>
  <c r="C37" i="4"/>
  <c r="C38" i="4"/>
  <c r="C39" i="4"/>
  <c r="C40" i="4"/>
  <c r="D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D28" i="4"/>
  <c r="G10" i="4"/>
  <c r="G11" i="4"/>
  <c r="G12" i="4"/>
  <c r="G13" i="4"/>
  <c r="G14" i="4"/>
  <c r="G15" i="4"/>
  <c r="G16" i="4"/>
  <c r="G17" i="4"/>
  <c r="G18" i="4"/>
  <c r="F10" i="4"/>
  <c r="F11" i="4"/>
  <c r="F12" i="4"/>
  <c r="F13" i="4"/>
  <c r="F14" i="4"/>
  <c r="F15" i="4"/>
  <c r="F16" i="4"/>
  <c r="F17" i="4"/>
  <c r="F18" i="4"/>
  <c r="E10" i="4"/>
  <c r="E11" i="4"/>
  <c r="E12" i="4"/>
  <c r="E13" i="4"/>
  <c r="E14" i="4"/>
  <c r="E15" i="4"/>
  <c r="E16" i="4"/>
  <c r="E17" i="4"/>
  <c r="E18" i="4"/>
  <c r="D10" i="4"/>
  <c r="D11" i="4"/>
  <c r="D12" i="4"/>
  <c r="D13" i="4"/>
  <c r="D14" i="4"/>
  <c r="D15" i="4"/>
  <c r="D16" i="4"/>
  <c r="D17" i="4"/>
  <c r="D18" i="4"/>
  <c r="C10" i="4"/>
  <c r="C11" i="4"/>
  <c r="C12" i="4"/>
  <c r="C13" i="4"/>
  <c r="C14" i="4"/>
  <c r="C15" i="4"/>
  <c r="C16" i="4"/>
  <c r="C17" i="4"/>
  <c r="C18" i="4"/>
  <c r="D206" i="4"/>
  <c r="D27" i="4"/>
  <c r="D208" i="4"/>
  <c r="D196" i="4"/>
  <c r="D180" i="4"/>
  <c r="D168" i="4"/>
  <c r="D156" i="4"/>
  <c r="D140" i="4"/>
  <c r="D120" i="4"/>
  <c r="D108" i="4"/>
  <c r="D96" i="4"/>
  <c r="D84" i="4"/>
  <c r="D68" i="4"/>
  <c r="D48" i="4"/>
  <c r="D36" i="4"/>
  <c r="D221" i="4"/>
  <c r="D217" i="4"/>
  <c r="D213" i="4"/>
  <c r="D209" i="4"/>
  <c r="D205" i="4"/>
  <c r="D201" i="4"/>
  <c r="D197" i="4"/>
  <c r="D193" i="4"/>
  <c r="D189" i="4"/>
  <c r="D185" i="4"/>
  <c r="D181" i="4"/>
  <c r="D177" i="4"/>
  <c r="D173" i="4"/>
  <c r="D169" i="4"/>
  <c r="D165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6" i="4"/>
  <c r="D200" i="4"/>
  <c r="D188" i="4"/>
  <c r="D172" i="4"/>
  <c r="D152" i="4"/>
  <c r="D136" i="4"/>
  <c r="D124" i="4"/>
  <c r="D112" i="4"/>
  <c r="D92" i="4"/>
  <c r="D76" i="4"/>
  <c r="D64" i="4"/>
  <c r="D56" i="4"/>
  <c r="D44" i="4"/>
  <c r="D32" i="4"/>
  <c r="D222" i="4"/>
  <c r="D218" i="4"/>
  <c r="D214" i="4"/>
  <c r="D210" i="4"/>
  <c r="D202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0" i="4"/>
  <c r="D212" i="4"/>
  <c r="D204" i="4"/>
  <c r="D192" i="4"/>
  <c r="D184" i="4"/>
  <c r="D176" i="4"/>
  <c r="D164" i="4"/>
  <c r="D160" i="4"/>
  <c r="D148" i="4"/>
  <c r="D144" i="4"/>
  <c r="D132" i="4"/>
  <c r="D128" i="4"/>
  <c r="D116" i="4"/>
  <c r="D104" i="4"/>
  <c r="D100" i="4"/>
  <c r="D88" i="4"/>
  <c r="D80" i="4"/>
  <c r="D72" i="4"/>
  <c r="D60" i="4"/>
  <c r="D52" i="4"/>
  <c r="D219" i="4"/>
  <c r="D215" i="4"/>
  <c r="D211" i="4"/>
  <c r="D207" i="4"/>
  <c r="D203" i="4"/>
  <c r="D199" i="4"/>
  <c r="D195" i="4"/>
  <c r="D191" i="4"/>
  <c r="D187" i="4"/>
  <c r="D183" i="4"/>
  <c r="D179" i="4"/>
  <c r="D175" i="4"/>
  <c r="D171" i="4"/>
  <c r="D167" i="4"/>
  <c r="D163" i="4"/>
  <c r="D159" i="4"/>
  <c r="D155" i="4"/>
  <c r="D151" i="4"/>
  <c r="D147" i="4"/>
  <c r="D143" i="4"/>
  <c r="D139" i="4"/>
  <c r="D135" i="4"/>
  <c r="D131" i="4"/>
  <c r="D127" i="4"/>
  <c r="D123" i="4"/>
  <c r="D119" i="4"/>
  <c r="D115" i="4"/>
  <c r="D111" i="4"/>
  <c r="D107" i="4"/>
  <c r="D103" i="4"/>
  <c r="D99" i="4"/>
  <c r="D95" i="4"/>
  <c r="D91" i="4"/>
  <c r="D87" i="4"/>
  <c r="D83" i="4"/>
  <c r="D79" i="4"/>
  <c r="D75" i="4"/>
  <c r="D71" i="4"/>
  <c r="D67" i="4"/>
  <c r="D63" i="4"/>
  <c r="D59" i="4"/>
  <c r="D55" i="4"/>
  <c r="D51" i="4"/>
  <c r="D47" i="4"/>
  <c r="D43" i="4"/>
  <c r="D39" i="4"/>
  <c r="D35" i="4"/>
  <c r="D31" i="4"/>
</calcChain>
</file>

<file path=xl/sharedStrings.xml><?xml version="1.0" encoding="utf-8"?>
<sst xmlns="http://schemas.openxmlformats.org/spreadsheetml/2006/main" count="122" uniqueCount="94">
  <si>
    <t>宝石妖姬-角色系列</t>
    <phoneticPr fontId="3" type="noConversion"/>
  </si>
  <si>
    <t>设计目的：</t>
    <phoneticPr fontId="3" type="noConversion"/>
  </si>
  <si>
    <t>※</t>
    <phoneticPr fontId="3" type="noConversion"/>
  </si>
  <si>
    <t>满足玩家多角色来回切换的欲望</t>
    <phoneticPr fontId="3" type="noConversion"/>
  </si>
  <si>
    <t>基本概述：</t>
    <phoneticPr fontId="3" type="noConversion"/>
  </si>
  <si>
    <t>游戏初期玩家4选1随意选择1个角色，按照玩家等级解锁剩余角色（由玩家主动选解锁哪个角色）</t>
    <phoneticPr fontId="3" type="noConversion"/>
  </si>
  <si>
    <t>4个基本角色的特性：物理攻击偏高，物理防御偏高，绝技攻击偏高，绝技防御偏高</t>
    <phoneticPr fontId="3" type="noConversion"/>
  </si>
  <si>
    <t>在技能设计上需要对其属性的倾向性有一定的联系</t>
    <phoneticPr fontId="3" type="noConversion"/>
  </si>
  <si>
    <t>角色成长会带来一定的基础属性的成长</t>
    <phoneticPr fontId="3" type="noConversion"/>
  </si>
  <si>
    <t>战斗前，玩家需要选定一个角色作为队长，其他角色作为队员</t>
    <phoneticPr fontId="3" type="noConversion"/>
  </si>
  <si>
    <t>在战斗时：技能按照队长的角色来确定技能！其他队员只提供属性！</t>
    <phoneticPr fontId="3" type="noConversion"/>
  </si>
  <si>
    <t>每个角色可以单独穿装备与Avator</t>
    <phoneticPr fontId="3" type="noConversion"/>
  </si>
  <si>
    <t>举例：角色A的物理攻击为100，角色B的物理攻击为200，则计算物理伤害时按照物理攻击300起算</t>
    <phoneticPr fontId="3" type="noConversion"/>
  </si>
  <si>
    <t>设计一定的技能，属性区别，让玩家选择角色时有一定的策略性</t>
    <phoneticPr fontId="3" type="noConversion"/>
  </si>
  <si>
    <t>延长产品周期，满足玩家培养角色的欲望</t>
    <phoneticPr fontId="3" type="noConversion"/>
  </si>
  <si>
    <t>基本规则：</t>
    <phoneticPr fontId="3" type="noConversion"/>
  </si>
  <si>
    <t>解锁：</t>
    <phoneticPr fontId="3" type="noConversion"/>
  </si>
  <si>
    <t>角色数量</t>
    <phoneticPr fontId="3" type="noConversion"/>
  </si>
  <si>
    <t>解锁等级</t>
    <phoneticPr fontId="3" type="noConversion"/>
  </si>
  <si>
    <t>技能</t>
    <phoneticPr fontId="3" type="noConversion"/>
  </si>
  <si>
    <t>每个角色都会有单独的技能</t>
    <phoneticPr fontId="3" type="noConversion"/>
  </si>
  <si>
    <t>技能不会升级，玩家只会对技能格进行升级，所有角色的技能等级都是一样的</t>
    <phoneticPr fontId="3" type="noConversion"/>
  </si>
  <si>
    <t>成长</t>
    <phoneticPr fontId="3" type="noConversion"/>
  </si>
  <si>
    <t>成长会带来基础属性的提升！</t>
    <phoneticPr fontId="3" type="noConversion"/>
  </si>
  <si>
    <t>avator</t>
    <phoneticPr fontId="3" type="noConversion"/>
  </si>
  <si>
    <t>Avator所带来的必杀技只会对队长角色有效，特殊的宝石向性对全体都有效</t>
    <phoneticPr fontId="3" type="noConversion"/>
  </si>
  <si>
    <t>举例：队员穿着Avtaor，队长没有穿。此时战场内就不会存在必杀技，但是队员穿的宝石属性对队长发的技能也有加成</t>
    <phoneticPr fontId="3" type="noConversion"/>
  </si>
  <si>
    <t>布阵：</t>
    <phoneticPr fontId="3" type="noConversion"/>
  </si>
  <si>
    <t>有一个单独的布阵界面，供玩家选择哪个角色成为队长，哪个角色成为队员</t>
    <phoneticPr fontId="3" type="noConversion"/>
  </si>
  <si>
    <t>队长：在场上作为主要的动画角色，玩家操作释放的技能为队长的技能</t>
    <phoneticPr fontId="3" type="noConversion"/>
  </si>
  <si>
    <t>队员：提供属性支持！</t>
    <phoneticPr fontId="3" type="noConversion"/>
  </si>
  <si>
    <t>队长角色</t>
    <phoneticPr fontId="3" type="noConversion"/>
  </si>
  <si>
    <t>队员角色</t>
    <phoneticPr fontId="3" type="noConversion"/>
  </si>
  <si>
    <t>只有玩家等级解锁的概念，玩家进入游戏后可以选择解锁1个角色</t>
    <phoneticPr fontId="3" type="noConversion"/>
  </si>
  <si>
    <t>消耗魂进行角色成长！每个角色都有单独的等级和经验值</t>
    <phoneticPr fontId="3" type="noConversion"/>
  </si>
  <si>
    <t>每个角色都有自己的角色等级，通过消耗魂来进行晋级！魂通过战斗获得</t>
    <phoneticPr fontId="3" type="noConversion"/>
  </si>
  <si>
    <t>角色配置表</t>
    <phoneticPr fontId="3" type="noConversion"/>
  </si>
  <si>
    <t>ID</t>
    <phoneticPr fontId="3" type="noConversion"/>
  </si>
  <si>
    <t>等级</t>
    <phoneticPr fontId="3" type="noConversion"/>
  </si>
  <si>
    <t>经验</t>
    <phoneticPr fontId="3" type="noConversion"/>
  </si>
  <si>
    <t>名称</t>
    <phoneticPr fontId="3" type="noConversion"/>
  </si>
  <si>
    <t>描述</t>
    <phoneticPr fontId="3" type="noConversion"/>
  </si>
  <si>
    <t>攻击</t>
    <phoneticPr fontId="3" type="noConversion"/>
  </si>
  <si>
    <t>生命值</t>
    <phoneticPr fontId="3" type="noConversion"/>
  </si>
  <si>
    <t>防御</t>
    <phoneticPr fontId="3" type="noConversion"/>
  </si>
  <si>
    <t>技能攻击</t>
    <phoneticPr fontId="3" type="noConversion"/>
  </si>
  <si>
    <t>技能防御</t>
    <phoneticPr fontId="3" type="noConversion"/>
  </si>
  <si>
    <t>暴击</t>
    <phoneticPr fontId="3" type="noConversion"/>
  </si>
  <si>
    <t>闪避</t>
    <phoneticPr fontId="3" type="noConversion"/>
  </si>
  <si>
    <t>红宝石属性</t>
    <phoneticPr fontId="3" type="noConversion"/>
  </si>
  <si>
    <t>蓝宝石属性</t>
    <phoneticPr fontId="3" type="noConversion"/>
  </si>
  <si>
    <t>绿宝石属性</t>
    <phoneticPr fontId="3" type="noConversion"/>
  </si>
  <si>
    <t>黄宝石属性</t>
    <phoneticPr fontId="3" type="noConversion"/>
  </si>
  <si>
    <t>数值模拟</t>
    <phoneticPr fontId="3" type="noConversion"/>
  </si>
  <si>
    <t>小妖姬</t>
    <phoneticPr fontId="3" type="noConversion"/>
  </si>
  <si>
    <t>等级</t>
    <phoneticPr fontId="3" type="noConversion"/>
  </si>
  <si>
    <t>生命值</t>
    <phoneticPr fontId="3" type="noConversion"/>
  </si>
  <si>
    <t>攻击</t>
    <phoneticPr fontId="3" type="noConversion"/>
  </si>
  <si>
    <t>防御</t>
    <phoneticPr fontId="3" type="noConversion"/>
  </si>
  <si>
    <t>技能攻击</t>
    <phoneticPr fontId="3" type="noConversion"/>
  </si>
  <si>
    <t>技能防御</t>
    <phoneticPr fontId="3" type="noConversion"/>
  </si>
  <si>
    <t>暴击</t>
    <phoneticPr fontId="3" type="noConversion"/>
  </si>
  <si>
    <t>闪避</t>
    <phoneticPr fontId="3" type="noConversion"/>
  </si>
  <si>
    <t>红宝石</t>
    <phoneticPr fontId="3" type="noConversion"/>
  </si>
  <si>
    <t>蓝宝石</t>
    <phoneticPr fontId="3" type="noConversion"/>
  </si>
  <si>
    <t>绿宝石</t>
    <phoneticPr fontId="3" type="noConversion"/>
  </si>
  <si>
    <t>黄宝石</t>
    <phoneticPr fontId="3" type="noConversion"/>
  </si>
  <si>
    <t>初始生命值：400，攻击：50，防御：25，技能攻击：50，技能防御：25</t>
    <phoneticPr fontId="3" type="noConversion"/>
  </si>
  <si>
    <t>升级提升 生命值：50，攻击：5，防御：2.5，技能攻击：5，技能防御：2.5</t>
    <phoneticPr fontId="3" type="noConversion"/>
  </si>
  <si>
    <t>默认等级200级</t>
    <phoneticPr fontId="3" type="noConversion"/>
  </si>
  <si>
    <t>属性提升曲线</t>
    <phoneticPr fontId="3" type="noConversion"/>
  </si>
  <si>
    <t>角色升级曲线</t>
    <phoneticPr fontId="3" type="noConversion"/>
  </si>
  <si>
    <t>当前等级升到下一级所需的经验</t>
    <phoneticPr fontId="3" type="noConversion"/>
  </si>
  <si>
    <t>消耗魂</t>
    <phoneticPr fontId="3" type="noConversion"/>
  </si>
  <si>
    <t>控制魂每日产出在500～600之间，银币只是消耗，而不是卡点。</t>
    <phoneticPr fontId="3" type="noConversion"/>
  </si>
  <si>
    <t>预计时间（天）</t>
    <phoneticPr fontId="3" type="noConversion"/>
  </si>
  <si>
    <t>预计普通玩家需要500天将一个角色升值200级顶级</t>
    <phoneticPr fontId="3" type="noConversion"/>
  </si>
  <si>
    <t>玩家战斗力构成</t>
    <phoneticPr fontId="3" type="noConversion"/>
  </si>
  <si>
    <t>玩家基础属性</t>
    <phoneticPr fontId="3" type="noConversion"/>
  </si>
  <si>
    <t>玩家装备属性</t>
    <phoneticPr fontId="3" type="noConversion"/>
  </si>
  <si>
    <t>玩家技能属性</t>
    <phoneticPr fontId="3" type="noConversion"/>
  </si>
  <si>
    <t>玩家操作</t>
    <phoneticPr fontId="3" type="noConversion"/>
  </si>
  <si>
    <t>名称</t>
    <phoneticPr fontId="3" type="noConversion"/>
  </si>
  <si>
    <t>描述</t>
    <phoneticPr fontId="3" type="noConversion"/>
  </si>
  <si>
    <t>升级所带来的提升</t>
    <phoneticPr fontId="3" type="noConversion"/>
  </si>
  <si>
    <t>装备所带来的提升</t>
    <phoneticPr fontId="3" type="noConversion"/>
  </si>
  <si>
    <t>技能所带来的提升</t>
    <phoneticPr fontId="3" type="noConversion"/>
  </si>
  <si>
    <t>玩家操作带来的提升</t>
    <phoneticPr fontId="3" type="noConversion"/>
  </si>
  <si>
    <t>设计方向：装备是主要的提升实力的途径，其次为技能和玩家基础属性。操作只是游戏的附属</t>
    <phoneticPr fontId="3" type="noConversion"/>
  </si>
  <si>
    <t>实力百分比</t>
    <phoneticPr fontId="3" type="noConversion"/>
  </si>
  <si>
    <t>投入比</t>
    <phoneticPr fontId="3" type="noConversion"/>
  </si>
  <si>
    <t>在pve固定关卡获得其他角色，根据玩家起始所选择的角色，决定在固定关卡所能获得的其他角色。</t>
    <phoneticPr fontId="3" type="noConversion"/>
  </si>
  <si>
    <t>这个是在两套技能系统上做区别，有问题的！！要么就要所有的角色都在普通技能及特殊技能上都有区别，要么就所有的角色在普通技能上有区别，要么就都在特殊技能上有区别。</t>
    <phoneticPr fontId="3" type="noConversion"/>
  </si>
  <si>
    <t>这个需要考虑！！是否在一场战斗中所有的角色都可获得经验，队长角色多一些，其他角色少一些。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</si>
</sst>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1"/>
      <color rgb="FFFFC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C000"/>
      <name val="微软雅黑"/>
      <family val="2"/>
      <charset val="134"/>
    </font>
    <font>
      <sz val="11"/>
      <color rgb="FF0000FF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2" borderId="0" xfId="0" applyNumberFormat="1" applyFont="1" applyFill="1" applyAlignment="1">
      <alignment horizontal="right" vertical="center"/>
    </xf>
    <xf numFmtId="49" fontId="1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4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" fillId="6" borderId="0" xfId="0" applyNumberFormat="1" applyFont="1" applyFill="1" applyAlignment="1">
      <alignment horizontal="right" vertical="center"/>
    </xf>
    <xf numFmtId="0" fontId="1" fillId="6" borderId="0" xfId="0" applyFont="1" applyFill="1">
      <alignment vertical="center"/>
    </xf>
    <xf numFmtId="0" fontId="11" fillId="6" borderId="0" xfId="0" applyFont="1" applyFill="1">
      <alignment vertical="center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数值模拟!$C$23:$C$223</c:f>
              <c:numCache>
                <c:formatCode>General</c:formatCode>
                <c:ptCount val="20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140.0</c:v>
                </c:pt>
                <c:pt idx="11">
                  <c:v>150.0</c:v>
                </c:pt>
                <c:pt idx="12">
                  <c:v>160.0</c:v>
                </c:pt>
                <c:pt idx="13">
                  <c:v>170.0</c:v>
                </c:pt>
                <c:pt idx="14">
                  <c:v>180.0</c:v>
                </c:pt>
                <c:pt idx="15">
                  <c:v>190.0</c:v>
                </c:pt>
                <c:pt idx="16">
                  <c:v>200.0</c:v>
                </c:pt>
                <c:pt idx="17">
                  <c:v>210.0</c:v>
                </c:pt>
                <c:pt idx="18">
                  <c:v>220.0</c:v>
                </c:pt>
                <c:pt idx="19">
                  <c:v>230.0</c:v>
                </c:pt>
                <c:pt idx="20">
                  <c:v>280.0</c:v>
                </c:pt>
                <c:pt idx="21">
                  <c:v>290.0</c:v>
                </c:pt>
                <c:pt idx="22">
                  <c:v>300.0</c:v>
                </c:pt>
                <c:pt idx="23">
                  <c:v>310.0</c:v>
                </c:pt>
                <c:pt idx="24">
                  <c:v>320.0</c:v>
                </c:pt>
                <c:pt idx="25">
                  <c:v>330.0</c:v>
                </c:pt>
                <c:pt idx="26">
                  <c:v>340.0</c:v>
                </c:pt>
                <c:pt idx="27">
                  <c:v>350.0</c:v>
                </c:pt>
                <c:pt idx="28">
                  <c:v>360.0</c:v>
                </c:pt>
                <c:pt idx="29">
                  <c:v>370.0</c:v>
                </c:pt>
                <c:pt idx="30">
                  <c:v>420.0</c:v>
                </c:pt>
                <c:pt idx="31">
                  <c:v>430.0</c:v>
                </c:pt>
                <c:pt idx="32">
                  <c:v>440.0</c:v>
                </c:pt>
                <c:pt idx="33">
                  <c:v>450.0</c:v>
                </c:pt>
                <c:pt idx="34">
                  <c:v>460.0</c:v>
                </c:pt>
                <c:pt idx="35">
                  <c:v>470.0</c:v>
                </c:pt>
                <c:pt idx="36">
                  <c:v>480.0</c:v>
                </c:pt>
                <c:pt idx="37">
                  <c:v>490.0</c:v>
                </c:pt>
                <c:pt idx="38">
                  <c:v>500.0</c:v>
                </c:pt>
                <c:pt idx="39">
                  <c:v>510.0</c:v>
                </c:pt>
                <c:pt idx="40">
                  <c:v>560.0</c:v>
                </c:pt>
                <c:pt idx="41">
                  <c:v>570.0</c:v>
                </c:pt>
                <c:pt idx="42">
                  <c:v>580.0</c:v>
                </c:pt>
                <c:pt idx="43">
                  <c:v>590.0</c:v>
                </c:pt>
                <c:pt idx="44">
                  <c:v>600.0</c:v>
                </c:pt>
                <c:pt idx="45">
                  <c:v>610.0</c:v>
                </c:pt>
                <c:pt idx="46">
                  <c:v>620.0</c:v>
                </c:pt>
                <c:pt idx="47">
                  <c:v>630.0</c:v>
                </c:pt>
                <c:pt idx="48">
                  <c:v>640.0</c:v>
                </c:pt>
                <c:pt idx="49">
                  <c:v>650.0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840.0</c:v>
                </c:pt>
                <c:pt idx="61">
                  <c:v>850.0</c:v>
                </c:pt>
                <c:pt idx="62">
                  <c:v>860.0</c:v>
                </c:pt>
                <c:pt idx="63">
                  <c:v>870.0</c:v>
                </c:pt>
                <c:pt idx="64">
                  <c:v>880.0</c:v>
                </c:pt>
                <c:pt idx="65">
                  <c:v>890.0</c:v>
                </c:pt>
                <c:pt idx="66">
                  <c:v>900.0</c:v>
                </c:pt>
                <c:pt idx="67">
                  <c:v>910.0</c:v>
                </c:pt>
                <c:pt idx="68">
                  <c:v>920.0</c:v>
                </c:pt>
                <c:pt idx="69">
                  <c:v>930.0</c:v>
                </c:pt>
                <c:pt idx="70">
                  <c:v>980.0</c:v>
                </c:pt>
                <c:pt idx="71">
                  <c:v>990.0</c:v>
                </c:pt>
                <c:pt idx="72">
                  <c:v>1000.0</c:v>
                </c:pt>
                <c:pt idx="73">
                  <c:v>1010.0</c:v>
                </c:pt>
                <c:pt idx="74">
                  <c:v>1020.0</c:v>
                </c:pt>
                <c:pt idx="75">
                  <c:v>1030.0</c:v>
                </c:pt>
                <c:pt idx="76">
                  <c:v>1040.0</c:v>
                </c:pt>
                <c:pt idx="77">
                  <c:v>1050.0</c:v>
                </c:pt>
                <c:pt idx="78">
                  <c:v>1060.0</c:v>
                </c:pt>
                <c:pt idx="79">
                  <c:v>1070.0</c:v>
                </c:pt>
                <c:pt idx="80">
                  <c:v>1120.0</c:v>
                </c:pt>
                <c:pt idx="81">
                  <c:v>1130.0</c:v>
                </c:pt>
                <c:pt idx="82">
                  <c:v>1140.0</c:v>
                </c:pt>
                <c:pt idx="83">
                  <c:v>1150.0</c:v>
                </c:pt>
                <c:pt idx="84">
                  <c:v>1160.0</c:v>
                </c:pt>
                <c:pt idx="85">
                  <c:v>1170.0</c:v>
                </c:pt>
                <c:pt idx="86">
                  <c:v>1180.0</c:v>
                </c:pt>
                <c:pt idx="87">
                  <c:v>1190.0</c:v>
                </c:pt>
                <c:pt idx="88">
                  <c:v>1200.0</c:v>
                </c:pt>
                <c:pt idx="89">
                  <c:v>1210.0</c:v>
                </c:pt>
                <c:pt idx="90">
                  <c:v>1260.0</c:v>
                </c:pt>
                <c:pt idx="91">
                  <c:v>1270.0</c:v>
                </c:pt>
                <c:pt idx="92">
                  <c:v>1280.0</c:v>
                </c:pt>
                <c:pt idx="93">
                  <c:v>1290.0</c:v>
                </c:pt>
                <c:pt idx="94">
                  <c:v>1300.0</c:v>
                </c:pt>
                <c:pt idx="95">
                  <c:v>1310.0</c:v>
                </c:pt>
                <c:pt idx="96">
                  <c:v>1320.0</c:v>
                </c:pt>
                <c:pt idx="97">
                  <c:v>1330.0</c:v>
                </c:pt>
                <c:pt idx="98">
                  <c:v>1340.0</c:v>
                </c:pt>
                <c:pt idx="99">
                  <c:v>1350.0</c:v>
                </c:pt>
                <c:pt idx="100">
                  <c:v>1400.0</c:v>
                </c:pt>
                <c:pt idx="101">
                  <c:v>1410.0</c:v>
                </c:pt>
                <c:pt idx="102">
                  <c:v>1420.0</c:v>
                </c:pt>
                <c:pt idx="103">
                  <c:v>1430.0</c:v>
                </c:pt>
                <c:pt idx="104">
                  <c:v>1440.0</c:v>
                </c:pt>
                <c:pt idx="105">
                  <c:v>1450.0</c:v>
                </c:pt>
                <c:pt idx="106">
                  <c:v>1460.0</c:v>
                </c:pt>
                <c:pt idx="107">
                  <c:v>1470.0</c:v>
                </c:pt>
                <c:pt idx="108">
                  <c:v>1480.0</c:v>
                </c:pt>
                <c:pt idx="109">
                  <c:v>1490.0</c:v>
                </c:pt>
                <c:pt idx="110">
                  <c:v>1540.0</c:v>
                </c:pt>
                <c:pt idx="111">
                  <c:v>1550.0</c:v>
                </c:pt>
                <c:pt idx="112">
                  <c:v>1560.0</c:v>
                </c:pt>
                <c:pt idx="113">
                  <c:v>1570.0</c:v>
                </c:pt>
                <c:pt idx="114">
                  <c:v>1580.0</c:v>
                </c:pt>
                <c:pt idx="115">
                  <c:v>1590.0</c:v>
                </c:pt>
                <c:pt idx="116">
                  <c:v>1600.0</c:v>
                </c:pt>
                <c:pt idx="117">
                  <c:v>1610.0</c:v>
                </c:pt>
                <c:pt idx="118">
                  <c:v>1620.0</c:v>
                </c:pt>
                <c:pt idx="119">
                  <c:v>1630.0</c:v>
                </c:pt>
                <c:pt idx="120">
                  <c:v>1680.0</c:v>
                </c:pt>
                <c:pt idx="121">
                  <c:v>1690.0</c:v>
                </c:pt>
                <c:pt idx="122">
                  <c:v>1700.0</c:v>
                </c:pt>
                <c:pt idx="123">
                  <c:v>1710.0</c:v>
                </c:pt>
                <c:pt idx="124">
                  <c:v>1720.0</c:v>
                </c:pt>
                <c:pt idx="125">
                  <c:v>1730.0</c:v>
                </c:pt>
                <c:pt idx="126">
                  <c:v>1740.0</c:v>
                </c:pt>
                <c:pt idx="127">
                  <c:v>1750.0</c:v>
                </c:pt>
                <c:pt idx="128">
                  <c:v>1760.0</c:v>
                </c:pt>
                <c:pt idx="129">
                  <c:v>1770.0</c:v>
                </c:pt>
                <c:pt idx="130">
                  <c:v>1820.0</c:v>
                </c:pt>
                <c:pt idx="131">
                  <c:v>1830.0</c:v>
                </c:pt>
                <c:pt idx="132">
                  <c:v>1840.0</c:v>
                </c:pt>
                <c:pt idx="133">
                  <c:v>1850.0</c:v>
                </c:pt>
                <c:pt idx="134">
                  <c:v>1860.0</c:v>
                </c:pt>
                <c:pt idx="135">
                  <c:v>1870.0</c:v>
                </c:pt>
                <c:pt idx="136">
                  <c:v>1880.0</c:v>
                </c:pt>
                <c:pt idx="137">
                  <c:v>1890.0</c:v>
                </c:pt>
                <c:pt idx="138">
                  <c:v>1900.0</c:v>
                </c:pt>
                <c:pt idx="139">
                  <c:v>1910.0</c:v>
                </c:pt>
                <c:pt idx="140">
                  <c:v>1960.0</c:v>
                </c:pt>
                <c:pt idx="141">
                  <c:v>1970.0</c:v>
                </c:pt>
                <c:pt idx="142">
                  <c:v>1980.0</c:v>
                </c:pt>
                <c:pt idx="143">
                  <c:v>1990.0</c:v>
                </c:pt>
                <c:pt idx="144">
                  <c:v>2000.0</c:v>
                </c:pt>
                <c:pt idx="145">
                  <c:v>2010.0</c:v>
                </c:pt>
                <c:pt idx="146">
                  <c:v>2020.0</c:v>
                </c:pt>
                <c:pt idx="147">
                  <c:v>2030.0</c:v>
                </c:pt>
                <c:pt idx="148">
                  <c:v>2040.0</c:v>
                </c:pt>
                <c:pt idx="149">
                  <c:v>2050.0</c:v>
                </c:pt>
                <c:pt idx="150">
                  <c:v>2100.0</c:v>
                </c:pt>
                <c:pt idx="151">
                  <c:v>2110.0</c:v>
                </c:pt>
                <c:pt idx="152">
                  <c:v>2120.0</c:v>
                </c:pt>
                <c:pt idx="153">
                  <c:v>2130.0</c:v>
                </c:pt>
                <c:pt idx="154">
                  <c:v>2140.0</c:v>
                </c:pt>
                <c:pt idx="155">
                  <c:v>2150.0</c:v>
                </c:pt>
                <c:pt idx="156">
                  <c:v>2160.0</c:v>
                </c:pt>
                <c:pt idx="157">
                  <c:v>2170.0</c:v>
                </c:pt>
                <c:pt idx="158">
                  <c:v>2180.0</c:v>
                </c:pt>
                <c:pt idx="159">
                  <c:v>2190.0</c:v>
                </c:pt>
                <c:pt idx="160">
                  <c:v>2240.0</c:v>
                </c:pt>
                <c:pt idx="161">
                  <c:v>2250.0</c:v>
                </c:pt>
                <c:pt idx="162">
                  <c:v>2260.0</c:v>
                </c:pt>
                <c:pt idx="163">
                  <c:v>2270.0</c:v>
                </c:pt>
                <c:pt idx="164">
                  <c:v>2280.0</c:v>
                </c:pt>
                <c:pt idx="165">
                  <c:v>2290.0</c:v>
                </c:pt>
                <c:pt idx="166">
                  <c:v>2300.0</c:v>
                </c:pt>
                <c:pt idx="167">
                  <c:v>2310.0</c:v>
                </c:pt>
                <c:pt idx="168">
                  <c:v>2320.0</c:v>
                </c:pt>
                <c:pt idx="169">
                  <c:v>2330.0</c:v>
                </c:pt>
                <c:pt idx="170">
                  <c:v>2380.0</c:v>
                </c:pt>
                <c:pt idx="171">
                  <c:v>2390.0</c:v>
                </c:pt>
                <c:pt idx="172">
                  <c:v>2400.0</c:v>
                </c:pt>
                <c:pt idx="173">
                  <c:v>2410.0</c:v>
                </c:pt>
                <c:pt idx="174">
                  <c:v>2420.0</c:v>
                </c:pt>
                <c:pt idx="175">
                  <c:v>2430.0</c:v>
                </c:pt>
                <c:pt idx="176">
                  <c:v>2440.0</c:v>
                </c:pt>
                <c:pt idx="177">
                  <c:v>2450.0</c:v>
                </c:pt>
                <c:pt idx="178">
                  <c:v>2460.0</c:v>
                </c:pt>
                <c:pt idx="179">
                  <c:v>2470.0</c:v>
                </c:pt>
                <c:pt idx="180">
                  <c:v>2520.0</c:v>
                </c:pt>
                <c:pt idx="181">
                  <c:v>2530.0</c:v>
                </c:pt>
                <c:pt idx="182">
                  <c:v>2540.0</c:v>
                </c:pt>
                <c:pt idx="183">
                  <c:v>2550.0</c:v>
                </c:pt>
                <c:pt idx="184">
                  <c:v>2560.0</c:v>
                </c:pt>
                <c:pt idx="185">
                  <c:v>2570.0</c:v>
                </c:pt>
                <c:pt idx="186">
                  <c:v>2580.0</c:v>
                </c:pt>
                <c:pt idx="187">
                  <c:v>2590.0</c:v>
                </c:pt>
                <c:pt idx="188">
                  <c:v>2600.0</c:v>
                </c:pt>
                <c:pt idx="189">
                  <c:v>2610.0</c:v>
                </c:pt>
                <c:pt idx="190">
                  <c:v>2660.0</c:v>
                </c:pt>
                <c:pt idx="191">
                  <c:v>2670.0</c:v>
                </c:pt>
                <c:pt idx="192">
                  <c:v>2680.0</c:v>
                </c:pt>
                <c:pt idx="193">
                  <c:v>2690.0</c:v>
                </c:pt>
                <c:pt idx="194">
                  <c:v>2700.0</c:v>
                </c:pt>
                <c:pt idx="195">
                  <c:v>2710.0</c:v>
                </c:pt>
                <c:pt idx="196">
                  <c:v>2720.0</c:v>
                </c:pt>
                <c:pt idx="197">
                  <c:v>2730.0</c:v>
                </c:pt>
                <c:pt idx="198">
                  <c:v>2740.0</c:v>
                </c:pt>
                <c:pt idx="199">
                  <c:v>2750.0</c:v>
                </c:pt>
              </c:numCache>
            </c:numRef>
          </c:val>
          <c:smooth val="0"/>
        </c:ser>
        <c:ser>
          <c:idx val="2"/>
          <c:order val="1"/>
          <c:val>
            <c:numRef>
              <c:f>数值模拟!$D$23:$D$223</c:f>
              <c:numCache>
                <c:formatCode>General</c:formatCode>
                <c:ptCount val="201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4.0</c:v>
                </c:pt>
                <c:pt idx="19">
                  <c:v>5.0</c:v>
                </c:pt>
                <c:pt idx="20">
                  <c:v>5.0</c:v>
                </c:pt>
                <c:pt idx="21">
                  <c:v>6.0</c:v>
                </c:pt>
                <c:pt idx="22">
                  <c:v>6.0</c:v>
                </c:pt>
                <c:pt idx="23">
                  <c:v>7.0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  <c:pt idx="27">
                  <c:v>9.0</c:v>
                </c:pt>
                <c:pt idx="28">
                  <c:v>10.0</c:v>
                </c:pt>
                <c:pt idx="29">
                  <c:v>11.0</c:v>
                </c:pt>
                <c:pt idx="30">
                  <c:v>11.0</c:v>
                </c:pt>
                <c:pt idx="31">
                  <c:v>12.0</c:v>
                </c:pt>
                <c:pt idx="32">
                  <c:v>13.0</c:v>
                </c:pt>
                <c:pt idx="33">
                  <c:v>14.0</c:v>
                </c:pt>
                <c:pt idx="34">
                  <c:v>15.0</c:v>
                </c:pt>
                <c:pt idx="35">
                  <c:v>15.0</c:v>
                </c:pt>
                <c:pt idx="36">
                  <c:v>16.0</c:v>
                </c:pt>
                <c:pt idx="37">
                  <c:v>17.0</c:v>
                </c:pt>
                <c:pt idx="38">
                  <c:v>18.0</c:v>
                </c:pt>
                <c:pt idx="39">
                  <c:v>19.0</c:v>
                </c:pt>
                <c:pt idx="40">
                  <c:v>20.0</c:v>
                </c:pt>
                <c:pt idx="41">
                  <c:v>21.0</c:v>
                </c:pt>
                <c:pt idx="42">
                  <c:v>22.0</c:v>
                </c:pt>
                <c:pt idx="43">
                  <c:v>23.0</c:v>
                </c:pt>
                <c:pt idx="44">
                  <c:v>24.0</c:v>
                </c:pt>
                <c:pt idx="45">
                  <c:v>25.0</c:v>
                </c:pt>
                <c:pt idx="46">
                  <c:v>27.0</c:v>
                </c:pt>
                <c:pt idx="47">
                  <c:v>28.0</c:v>
                </c:pt>
                <c:pt idx="48">
                  <c:v>29.0</c:v>
                </c:pt>
                <c:pt idx="49">
                  <c:v>30.0</c:v>
                </c:pt>
                <c:pt idx="50">
                  <c:v>31.0</c:v>
                </c:pt>
                <c:pt idx="51">
                  <c:v>33.0</c:v>
                </c:pt>
                <c:pt idx="52">
                  <c:v>34.0</c:v>
                </c:pt>
                <c:pt idx="53">
                  <c:v>35.0</c:v>
                </c:pt>
                <c:pt idx="54">
                  <c:v>37.0</c:v>
                </c:pt>
                <c:pt idx="55">
                  <c:v>38.0</c:v>
                </c:pt>
                <c:pt idx="56">
                  <c:v>39.0</c:v>
                </c:pt>
                <c:pt idx="57">
                  <c:v>41.0</c:v>
                </c:pt>
                <c:pt idx="58">
                  <c:v>42.0</c:v>
                </c:pt>
                <c:pt idx="59">
                  <c:v>44.0</c:v>
                </c:pt>
                <c:pt idx="60">
                  <c:v>45.0</c:v>
                </c:pt>
                <c:pt idx="61">
                  <c:v>47.0</c:v>
                </c:pt>
                <c:pt idx="62">
                  <c:v>48.0</c:v>
                </c:pt>
                <c:pt idx="63">
                  <c:v>50.0</c:v>
                </c:pt>
                <c:pt idx="64">
                  <c:v>51.0</c:v>
                </c:pt>
                <c:pt idx="65">
                  <c:v>53.0</c:v>
                </c:pt>
                <c:pt idx="66">
                  <c:v>55.0</c:v>
                </c:pt>
                <c:pt idx="67">
                  <c:v>56.0</c:v>
                </c:pt>
                <c:pt idx="68">
                  <c:v>58.0</c:v>
                </c:pt>
                <c:pt idx="69">
                  <c:v>60.0</c:v>
                </c:pt>
                <c:pt idx="70">
                  <c:v>61.0</c:v>
                </c:pt>
                <c:pt idx="71">
                  <c:v>63.0</c:v>
                </c:pt>
                <c:pt idx="72">
                  <c:v>65.0</c:v>
                </c:pt>
                <c:pt idx="73">
                  <c:v>67.0</c:v>
                </c:pt>
                <c:pt idx="74">
                  <c:v>69.0</c:v>
                </c:pt>
                <c:pt idx="75">
                  <c:v>71.0</c:v>
                </c:pt>
                <c:pt idx="76">
                  <c:v>73.0</c:v>
                </c:pt>
                <c:pt idx="77">
                  <c:v>74.0</c:v>
                </c:pt>
                <c:pt idx="78">
                  <c:v>76.0</c:v>
                </c:pt>
                <c:pt idx="79">
                  <c:v>78.0</c:v>
                </c:pt>
                <c:pt idx="80">
                  <c:v>80.0</c:v>
                </c:pt>
                <c:pt idx="81">
                  <c:v>82.0</c:v>
                </c:pt>
                <c:pt idx="82">
                  <c:v>84.0</c:v>
                </c:pt>
                <c:pt idx="83">
                  <c:v>87.0</c:v>
                </c:pt>
                <c:pt idx="84">
                  <c:v>89.0</c:v>
                </c:pt>
                <c:pt idx="85">
                  <c:v>91.0</c:v>
                </c:pt>
                <c:pt idx="86">
                  <c:v>93.0</c:v>
                </c:pt>
                <c:pt idx="87">
                  <c:v>95.0</c:v>
                </c:pt>
                <c:pt idx="88">
                  <c:v>97.0</c:v>
                </c:pt>
                <c:pt idx="89">
                  <c:v>100.0</c:v>
                </c:pt>
                <c:pt idx="90">
                  <c:v>102.0</c:v>
                </c:pt>
                <c:pt idx="91">
                  <c:v>104.0</c:v>
                </c:pt>
                <c:pt idx="92">
                  <c:v>106.0</c:v>
                </c:pt>
                <c:pt idx="93">
                  <c:v>109.0</c:v>
                </c:pt>
                <c:pt idx="94">
                  <c:v>111.0</c:v>
                </c:pt>
                <c:pt idx="95">
                  <c:v>114.0</c:v>
                </c:pt>
                <c:pt idx="96">
                  <c:v>116.0</c:v>
                </c:pt>
                <c:pt idx="97">
                  <c:v>118.0</c:v>
                </c:pt>
                <c:pt idx="98">
                  <c:v>121.0</c:v>
                </c:pt>
                <c:pt idx="99">
                  <c:v>123.0</c:v>
                </c:pt>
                <c:pt idx="100">
                  <c:v>126.0</c:v>
                </c:pt>
                <c:pt idx="101">
                  <c:v>128.0</c:v>
                </c:pt>
                <c:pt idx="102">
                  <c:v>131.0</c:v>
                </c:pt>
                <c:pt idx="103">
                  <c:v>134.0</c:v>
                </c:pt>
                <c:pt idx="104">
                  <c:v>136.0</c:v>
                </c:pt>
                <c:pt idx="105">
                  <c:v>139.0</c:v>
                </c:pt>
                <c:pt idx="106">
                  <c:v>141.0</c:v>
                </c:pt>
                <c:pt idx="107">
                  <c:v>144.0</c:v>
                </c:pt>
                <c:pt idx="108">
                  <c:v>147.0</c:v>
                </c:pt>
                <c:pt idx="109">
                  <c:v>150.0</c:v>
                </c:pt>
                <c:pt idx="110">
                  <c:v>152.0</c:v>
                </c:pt>
                <c:pt idx="111">
                  <c:v>155.0</c:v>
                </c:pt>
                <c:pt idx="112">
                  <c:v>158.0</c:v>
                </c:pt>
                <c:pt idx="113">
                  <c:v>161.0</c:v>
                </c:pt>
                <c:pt idx="114">
                  <c:v>164.0</c:v>
                </c:pt>
                <c:pt idx="115">
                  <c:v>167.0</c:v>
                </c:pt>
                <c:pt idx="116">
                  <c:v>169.0</c:v>
                </c:pt>
                <c:pt idx="117">
                  <c:v>172.0</c:v>
                </c:pt>
                <c:pt idx="118">
                  <c:v>175.0</c:v>
                </c:pt>
                <c:pt idx="119">
                  <c:v>178.0</c:v>
                </c:pt>
                <c:pt idx="120">
                  <c:v>181.0</c:v>
                </c:pt>
                <c:pt idx="121">
                  <c:v>184.0</c:v>
                </c:pt>
                <c:pt idx="122">
                  <c:v>188.0</c:v>
                </c:pt>
                <c:pt idx="123">
                  <c:v>191.0</c:v>
                </c:pt>
                <c:pt idx="124">
                  <c:v>194.0</c:v>
                </c:pt>
                <c:pt idx="125">
                  <c:v>197.0</c:v>
                </c:pt>
                <c:pt idx="126">
                  <c:v>200.0</c:v>
                </c:pt>
                <c:pt idx="127">
                  <c:v>203.0</c:v>
                </c:pt>
                <c:pt idx="128">
                  <c:v>206.0</c:v>
                </c:pt>
                <c:pt idx="129">
                  <c:v>210.0</c:v>
                </c:pt>
                <c:pt idx="130">
                  <c:v>213.0</c:v>
                </c:pt>
                <c:pt idx="131">
                  <c:v>216.0</c:v>
                </c:pt>
                <c:pt idx="132">
                  <c:v>220.0</c:v>
                </c:pt>
                <c:pt idx="133">
                  <c:v>223.0</c:v>
                </c:pt>
                <c:pt idx="134">
                  <c:v>226.0</c:v>
                </c:pt>
                <c:pt idx="135">
                  <c:v>230.0</c:v>
                </c:pt>
                <c:pt idx="136">
                  <c:v>233.0</c:v>
                </c:pt>
                <c:pt idx="137">
                  <c:v>237.0</c:v>
                </c:pt>
                <c:pt idx="138">
                  <c:v>240.0</c:v>
                </c:pt>
                <c:pt idx="139">
                  <c:v>244.0</c:v>
                </c:pt>
                <c:pt idx="140">
                  <c:v>247.0</c:v>
                </c:pt>
                <c:pt idx="141">
                  <c:v>251.0</c:v>
                </c:pt>
                <c:pt idx="142">
                  <c:v>254.0</c:v>
                </c:pt>
                <c:pt idx="143">
                  <c:v>258.0</c:v>
                </c:pt>
                <c:pt idx="144">
                  <c:v>262.0</c:v>
                </c:pt>
                <c:pt idx="145">
                  <c:v>265.0</c:v>
                </c:pt>
                <c:pt idx="146">
                  <c:v>269.0</c:v>
                </c:pt>
                <c:pt idx="147">
                  <c:v>273.0</c:v>
                </c:pt>
                <c:pt idx="148">
                  <c:v>276.0</c:v>
                </c:pt>
                <c:pt idx="149">
                  <c:v>280.0</c:v>
                </c:pt>
                <c:pt idx="150">
                  <c:v>284.0</c:v>
                </c:pt>
                <c:pt idx="151">
                  <c:v>288.0</c:v>
                </c:pt>
                <c:pt idx="152">
                  <c:v>292.0</c:v>
                </c:pt>
                <c:pt idx="153">
                  <c:v>295.0</c:v>
                </c:pt>
                <c:pt idx="154">
                  <c:v>299.0</c:v>
                </c:pt>
                <c:pt idx="155">
                  <c:v>303.0</c:v>
                </c:pt>
                <c:pt idx="156">
                  <c:v>307.0</c:v>
                </c:pt>
                <c:pt idx="157">
                  <c:v>311.0</c:v>
                </c:pt>
                <c:pt idx="158">
                  <c:v>315.0</c:v>
                </c:pt>
                <c:pt idx="159">
                  <c:v>319.0</c:v>
                </c:pt>
                <c:pt idx="160">
                  <c:v>323.0</c:v>
                </c:pt>
                <c:pt idx="161">
                  <c:v>327.0</c:v>
                </c:pt>
                <c:pt idx="162">
                  <c:v>331.0</c:v>
                </c:pt>
                <c:pt idx="163">
                  <c:v>335.0</c:v>
                </c:pt>
                <c:pt idx="164">
                  <c:v>340.0</c:v>
                </c:pt>
                <c:pt idx="165">
                  <c:v>344.0</c:v>
                </c:pt>
                <c:pt idx="166">
                  <c:v>348.0</c:v>
                </c:pt>
                <c:pt idx="167">
                  <c:v>352.0</c:v>
                </c:pt>
                <c:pt idx="168">
                  <c:v>356.0</c:v>
                </c:pt>
                <c:pt idx="169">
                  <c:v>361.0</c:v>
                </c:pt>
                <c:pt idx="170">
                  <c:v>365.0</c:v>
                </c:pt>
                <c:pt idx="171">
                  <c:v>369.0</c:v>
                </c:pt>
                <c:pt idx="172">
                  <c:v>374.0</c:v>
                </c:pt>
                <c:pt idx="173">
                  <c:v>378.0</c:v>
                </c:pt>
                <c:pt idx="174">
                  <c:v>382.0</c:v>
                </c:pt>
                <c:pt idx="175">
                  <c:v>387.0</c:v>
                </c:pt>
                <c:pt idx="176">
                  <c:v>391.0</c:v>
                </c:pt>
                <c:pt idx="177">
                  <c:v>396.0</c:v>
                </c:pt>
                <c:pt idx="178">
                  <c:v>400.0</c:v>
                </c:pt>
                <c:pt idx="179">
                  <c:v>405.0</c:v>
                </c:pt>
                <c:pt idx="180">
                  <c:v>409.0</c:v>
                </c:pt>
                <c:pt idx="181">
                  <c:v>414.0</c:v>
                </c:pt>
                <c:pt idx="182">
                  <c:v>418.0</c:v>
                </c:pt>
                <c:pt idx="183">
                  <c:v>423.0</c:v>
                </c:pt>
                <c:pt idx="184">
                  <c:v>428.0</c:v>
                </c:pt>
                <c:pt idx="185">
                  <c:v>432.0</c:v>
                </c:pt>
                <c:pt idx="186">
                  <c:v>437.0</c:v>
                </c:pt>
                <c:pt idx="187">
                  <c:v>442.0</c:v>
                </c:pt>
                <c:pt idx="188">
                  <c:v>447.0</c:v>
                </c:pt>
                <c:pt idx="189">
                  <c:v>451.0</c:v>
                </c:pt>
                <c:pt idx="190">
                  <c:v>456.0</c:v>
                </c:pt>
                <c:pt idx="191">
                  <c:v>461.0</c:v>
                </c:pt>
                <c:pt idx="192">
                  <c:v>466.0</c:v>
                </c:pt>
                <c:pt idx="193">
                  <c:v>471.0</c:v>
                </c:pt>
                <c:pt idx="194">
                  <c:v>476.0</c:v>
                </c:pt>
                <c:pt idx="195">
                  <c:v>481.0</c:v>
                </c:pt>
                <c:pt idx="196">
                  <c:v>486.0</c:v>
                </c:pt>
                <c:pt idx="197">
                  <c:v>491.0</c:v>
                </c:pt>
                <c:pt idx="198">
                  <c:v>496.0</c:v>
                </c:pt>
                <c:pt idx="199">
                  <c:v>501.0</c:v>
                </c:pt>
              </c:numCache>
            </c:numRef>
          </c:val>
          <c:smooth val="0"/>
        </c:ser>
        <c:ser>
          <c:idx val="3"/>
          <c:order val="2"/>
          <c:val>
            <c:numRef>
              <c:f>数值模拟!$E$23:$E$223</c:f>
              <c:numCache>
                <c:formatCode>General</c:formatCode>
                <c:ptCount val="20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477432"/>
        <c:axId val="524185544"/>
      </c:lineChart>
      <c:catAx>
        <c:axId val="53747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524185544"/>
        <c:crosses val="autoZero"/>
        <c:auto val="1"/>
        <c:lblAlgn val="ctr"/>
        <c:lblOffset val="100"/>
        <c:noMultiLvlLbl val="0"/>
      </c:catAx>
      <c:valAx>
        <c:axId val="52418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47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152400</xdr:rowOff>
    </xdr:from>
    <xdr:to>
      <xdr:col>4</xdr:col>
      <xdr:colOff>352425</xdr:colOff>
      <xdr:row>20</xdr:row>
      <xdr:rowOff>104775</xdr:rowOff>
    </xdr:to>
    <xdr:sp macro="" textlink="">
      <xdr:nvSpPr>
        <xdr:cNvPr id="2" name="矩形 1"/>
        <xdr:cNvSpPr/>
      </xdr:nvSpPr>
      <xdr:spPr>
        <a:xfrm>
          <a:off x="361950" y="152400"/>
          <a:ext cx="2733675" cy="41433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0</xdr:col>
      <xdr:colOff>447675</xdr:colOff>
      <xdr:row>7</xdr:row>
      <xdr:rowOff>123825</xdr:rowOff>
    </xdr:from>
    <xdr:to>
      <xdr:col>4</xdr:col>
      <xdr:colOff>276983</xdr:colOff>
      <xdr:row>20</xdr:row>
      <xdr:rowOff>48043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590675"/>
          <a:ext cx="2572508" cy="26483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133350</xdr:colOff>
      <xdr:row>1</xdr:row>
      <xdr:rowOff>200025</xdr:rowOff>
    </xdr:from>
    <xdr:to>
      <xdr:col>2</xdr:col>
      <xdr:colOff>184335</xdr:colOff>
      <xdr:row>6</xdr:row>
      <xdr:rowOff>154714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19150" y="409575"/>
          <a:ext cx="736785" cy="10024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616322</xdr:colOff>
      <xdr:row>2</xdr:row>
      <xdr:rowOff>60097</xdr:rowOff>
    </xdr:from>
    <xdr:to>
      <xdr:col>4</xdr:col>
      <xdr:colOff>124383</xdr:colOff>
      <xdr:row>6</xdr:row>
      <xdr:rowOff>128942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87922" y="479197"/>
          <a:ext cx="879661" cy="9070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476250</xdr:colOff>
      <xdr:row>2</xdr:row>
      <xdr:rowOff>60325</xdr:rowOff>
    </xdr:from>
    <xdr:to>
      <xdr:col>1</xdr:col>
      <xdr:colOff>76200</xdr:colOff>
      <xdr:row>3</xdr:row>
      <xdr:rowOff>142875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76250" y="479425"/>
          <a:ext cx="285750" cy="29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57150</xdr:colOff>
      <xdr:row>2</xdr:row>
      <xdr:rowOff>0</xdr:rowOff>
    </xdr:from>
    <xdr:to>
      <xdr:col>2</xdr:col>
      <xdr:colOff>266700</xdr:colOff>
      <xdr:row>6</xdr:row>
      <xdr:rowOff>180975</xdr:rowOff>
    </xdr:to>
    <xdr:sp macro="" textlink="">
      <xdr:nvSpPr>
        <xdr:cNvPr id="11" name="矩形 10"/>
        <xdr:cNvSpPr/>
      </xdr:nvSpPr>
      <xdr:spPr>
        <a:xfrm>
          <a:off x="742950" y="419100"/>
          <a:ext cx="895350" cy="1019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257175</xdr:colOff>
      <xdr:row>6</xdr:row>
      <xdr:rowOff>142875</xdr:rowOff>
    </xdr:from>
    <xdr:to>
      <xdr:col>4</xdr:col>
      <xdr:colOff>533400</xdr:colOff>
      <xdr:row>7</xdr:row>
      <xdr:rowOff>142875</xdr:rowOff>
    </xdr:to>
    <xdr:cxnSp macro="">
      <xdr:nvCxnSpPr>
        <xdr:cNvPr id="13" name="直接箭头连接符 12"/>
        <xdr:cNvCxnSpPr/>
      </xdr:nvCxnSpPr>
      <xdr:spPr>
        <a:xfrm>
          <a:off x="1628775" y="1400175"/>
          <a:ext cx="1647825" cy="2095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2</xdr:row>
      <xdr:rowOff>38100</xdr:rowOff>
    </xdr:from>
    <xdr:to>
      <xdr:col>1</xdr:col>
      <xdr:colOff>95249</xdr:colOff>
      <xdr:row>3</xdr:row>
      <xdr:rowOff>171450</xdr:rowOff>
    </xdr:to>
    <xdr:sp macro="" textlink="">
      <xdr:nvSpPr>
        <xdr:cNvPr id="16" name="矩形 15"/>
        <xdr:cNvSpPr/>
      </xdr:nvSpPr>
      <xdr:spPr>
        <a:xfrm>
          <a:off x="428624" y="457200"/>
          <a:ext cx="352425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133350</xdr:colOff>
      <xdr:row>1</xdr:row>
      <xdr:rowOff>47625</xdr:rowOff>
    </xdr:from>
    <xdr:to>
      <xdr:col>5</xdr:col>
      <xdr:colOff>76200</xdr:colOff>
      <xdr:row>3</xdr:row>
      <xdr:rowOff>9526</xdr:rowOff>
    </xdr:to>
    <xdr:cxnSp macro="">
      <xdr:nvCxnSpPr>
        <xdr:cNvPr id="17" name="直接箭头连接符 16"/>
        <xdr:cNvCxnSpPr/>
      </xdr:nvCxnSpPr>
      <xdr:spPr>
        <a:xfrm flipV="1">
          <a:off x="819150" y="257175"/>
          <a:ext cx="2686050" cy="38100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352425</xdr:colOff>
      <xdr:row>21</xdr:row>
      <xdr:rowOff>76200</xdr:rowOff>
    </xdr:from>
    <xdr:to>
      <xdr:col>4</xdr:col>
      <xdr:colOff>342900</xdr:colOff>
      <xdr:row>41</xdr:row>
      <xdr:rowOff>28575</xdr:rowOff>
    </xdr:to>
    <xdr:sp macro="" textlink="">
      <xdr:nvSpPr>
        <xdr:cNvPr id="22" name="矩形 21"/>
        <xdr:cNvSpPr/>
      </xdr:nvSpPr>
      <xdr:spPr>
        <a:xfrm>
          <a:off x="352425" y="4476750"/>
          <a:ext cx="2733675" cy="41433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1</xdr:col>
      <xdr:colOff>295275</xdr:colOff>
      <xdr:row>23</xdr:row>
      <xdr:rowOff>19051</xdr:rowOff>
    </xdr:from>
    <xdr:to>
      <xdr:col>3</xdr:col>
      <xdr:colOff>246826</xdr:colOff>
      <xdr:row>31</xdr:row>
      <xdr:rowOff>142875</xdr:rowOff>
    </xdr:to>
    <xdr:pic>
      <xdr:nvPicPr>
        <xdr:cNvPr id="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1075" y="4838701"/>
          <a:ext cx="1323151" cy="18002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123825</xdr:colOff>
      <xdr:row>21</xdr:row>
      <xdr:rowOff>133350</xdr:rowOff>
    </xdr:from>
    <xdr:to>
      <xdr:col>3</xdr:col>
      <xdr:colOff>609600</xdr:colOff>
      <xdr:row>22</xdr:row>
      <xdr:rowOff>171450</xdr:rowOff>
    </xdr:to>
    <xdr:sp macro="" textlink="">
      <xdr:nvSpPr>
        <xdr:cNvPr id="24" name="矩形 23"/>
        <xdr:cNvSpPr/>
      </xdr:nvSpPr>
      <xdr:spPr>
        <a:xfrm>
          <a:off x="809625" y="4533900"/>
          <a:ext cx="1857375" cy="247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角色</a:t>
          </a:r>
        </a:p>
      </xdr:txBody>
    </xdr:sp>
    <xdr:clientData/>
  </xdr:twoCellAnchor>
  <xdr:twoCellAnchor>
    <xdr:from>
      <xdr:col>1</xdr:col>
      <xdr:colOff>257176</xdr:colOff>
      <xdr:row>32</xdr:row>
      <xdr:rowOff>0</xdr:rowOff>
    </xdr:from>
    <xdr:to>
      <xdr:col>2</xdr:col>
      <xdr:colOff>504826</xdr:colOff>
      <xdr:row>33</xdr:row>
      <xdr:rowOff>38100</xdr:rowOff>
    </xdr:to>
    <xdr:sp macro="" textlink="">
      <xdr:nvSpPr>
        <xdr:cNvPr id="25" name="矩形 24"/>
        <xdr:cNvSpPr/>
      </xdr:nvSpPr>
      <xdr:spPr>
        <a:xfrm>
          <a:off x="942976" y="6705600"/>
          <a:ext cx="933450" cy="247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美少女幺鸡</a:t>
          </a:r>
        </a:p>
      </xdr:txBody>
    </xdr:sp>
    <xdr:clientData/>
  </xdr:twoCellAnchor>
  <xdr:twoCellAnchor>
    <xdr:from>
      <xdr:col>0</xdr:col>
      <xdr:colOff>619126</xdr:colOff>
      <xdr:row>24</xdr:row>
      <xdr:rowOff>38099</xdr:rowOff>
    </xdr:from>
    <xdr:to>
      <xdr:col>1</xdr:col>
      <xdr:colOff>161925</xdr:colOff>
      <xdr:row>27</xdr:row>
      <xdr:rowOff>66674</xdr:rowOff>
    </xdr:to>
    <xdr:sp macro="" textlink="">
      <xdr:nvSpPr>
        <xdr:cNvPr id="26" name="矩形 25"/>
        <xdr:cNvSpPr/>
      </xdr:nvSpPr>
      <xdr:spPr>
        <a:xfrm>
          <a:off x="619126" y="5067299"/>
          <a:ext cx="228599" cy="657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队长</a:t>
          </a:r>
        </a:p>
      </xdr:txBody>
    </xdr:sp>
    <xdr:clientData/>
  </xdr:twoCellAnchor>
  <xdr:twoCellAnchor>
    <xdr:from>
      <xdr:col>0</xdr:col>
      <xdr:colOff>447676</xdr:colOff>
      <xdr:row>34</xdr:row>
      <xdr:rowOff>76200</xdr:rowOff>
    </xdr:from>
    <xdr:to>
      <xdr:col>2</xdr:col>
      <xdr:colOff>514350</xdr:colOff>
      <xdr:row>35</xdr:row>
      <xdr:rowOff>114300</xdr:rowOff>
    </xdr:to>
    <xdr:sp macro="" textlink="">
      <xdr:nvSpPr>
        <xdr:cNvPr id="27" name="矩形 26"/>
        <xdr:cNvSpPr/>
      </xdr:nvSpPr>
      <xdr:spPr>
        <a:xfrm>
          <a:off x="447676" y="7200900"/>
          <a:ext cx="1438274" cy="2476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选择切换队长</a:t>
          </a:r>
        </a:p>
      </xdr:txBody>
    </xdr:sp>
    <xdr:clientData/>
  </xdr:twoCellAnchor>
  <xdr:twoCellAnchor editAs="oneCell">
    <xdr:from>
      <xdr:col>0</xdr:col>
      <xdr:colOff>476250</xdr:colOff>
      <xdr:row>35</xdr:row>
      <xdr:rowOff>204855</xdr:rowOff>
    </xdr:from>
    <xdr:to>
      <xdr:col>1</xdr:col>
      <xdr:colOff>371475</xdr:colOff>
      <xdr:row>40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76250" y="7539105"/>
          <a:ext cx="581025" cy="8428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600075</xdr:colOff>
      <xdr:row>35</xdr:row>
      <xdr:rowOff>204855</xdr:rowOff>
    </xdr:from>
    <xdr:to>
      <xdr:col>2</xdr:col>
      <xdr:colOff>495300</xdr:colOff>
      <xdr:row>40</xdr:row>
      <xdr:rowOff>0</xdr:rowOff>
    </xdr:to>
    <xdr:pic>
      <xdr:nvPicPr>
        <xdr:cNvPr id="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285875" y="7539105"/>
          <a:ext cx="581025" cy="8428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66675</xdr:colOff>
      <xdr:row>35</xdr:row>
      <xdr:rowOff>204855</xdr:rowOff>
    </xdr:from>
    <xdr:to>
      <xdr:col>3</xdr:col>
      <xdr:colOff>647700</xdr:colOff>
      <xdr:row>40</xdr:row>
      <xdr:rowOff>0</xdr:rowOff>
    </xdr:to>
    <xdr:pic>
      <xdr:nvPicPr>
        <xdr:cNvPr id="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124075" y="7539105"/>
          <a:ext cx="581025" cy="8428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600075</xdr:colOff>
      <xdr:row>31</xdr:row>
      <xdr:rowOff>200025</xdr:rowOff>
    </xdr:from>
    <xdr:to>
      <xdr:col>3</xdr:col>
      <xdr:colOff>419100</xdr:colOff>
      <xdr:row>33</xdr:row>
      <xdr:rowOff>38100</xdr:rowOff>
    </xdr:to>
    <xdr:sp macro="" textlink="">
      <xdr:nvSpPr>
        <xdr:cNvPr id="31" name="矩形 30"/>
        <xdr:cNvSpPr/>
      </xdr:nvSpPr>
      <xdr:spPr>
        <a:xfrm>
          <a:off x="1971675" y="6696075"/>
          <a:ext cx="504825" cy="257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CN" sz="1100"/>
            <a:t>LV59</a:t>
          </a:r>
          <a:endParaRPr lang="zh-CN" altLang="en-US" sz="1100"/>
        </a:p>
      </xdr:txBody>
    </xdr:sp>
    <xdr:clientData/>
  </xdr:twoCellAnchor>
  <xdr:twoCellAnchor>
    <xdr:from>
      <xdr:col>3</xdr:col>
      <xdr:colOff>247649</xdr:colOff>
      <xdr:row>23</xdr:row>
      <xdr:rowOff>66675</xdr:rowOff>
    </xdr:from>
    <xdr:to>
      <xdr:col>4</xdr:col>
      <xdr:colOff>200025</xdr:colOff>
      <xdr:row>24</xdr:row>
      <xdr:rowOff>104775</xdr:rowOff>
    </xdr:to>
    <xdr:sp macro="" textlink="">
      <xdr:nvSpPr>
        <xdr:cNvPr id="33" name="矩形 32"/>
        <xdr:cNvSpPr/>
      </xdr:nvSpPr>
      <xdr:spPr>
        <a:xfrm>
          <a:off x="2305049" y="4886325"/>
          <a:ext cx="638176" cy="2476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装备</a:t>
          </a:r>
        </a:p>
      </xdr:txBody>
    </xdr:sp>
    <xdr:clientData/>
  </xdr:twoCellAnchor>
  <xdr:twoCellAnchor editAs="oneCell">
    <xdr:from>
      <xdr:col>3</xdr:col>
      <xdr:colOff>514350</xdr:colOff>
      <xdr:row>27</xdr:row>
      <xdr:rowOff>66916</xdr:rowOff>
    </xdr:from>
    <xdr:to>
      <xdr:col>4</xdr:col>
      <xdr:colOff>219075</xdr:colOff>
      <xdr:row>28</xdr:row>
      <xdr:rowOff>123825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571750" y="5724766"/>
          <a:ext cx="390525" cy="2664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419100</xdr:colOff>
      <xdr:row>25</xdr:row>
      <xdr:rowOff>24016</xdr:rowOff>
    </xdr:from>
    <xdr:to>
      <xdr:col>4</xdr:col>
      <xdr:colOff>266700</xdr:colOff>
      <xdr:row>26</xdr:row>
      <xdr:rowOff>123824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476500" y="5262766"/>
          <a:ext cx="533400" cy="3093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206</xdr:row>
      <xdr:rowOff>0</xdr:rowOff>
    </xdr:from>
    <xdr:to>
      <xdr:col>29</xdr:col>
      <xdr:colOff>523874</xdr:colOff>
      <xdr:row>222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zoomScale="125" zoomScaleNormal="125" zoomScalePageLayoutView="125" workbookViewId="0">
      <selection activeCell="M12" sqref="M12"/>
    </sheetView>
  </sheetViews>
  <sheetFormatPr baseColWidth="10" defaultColWidth="8.83203125" defaultRowHeight="16" x14ac:dyDescent="0"/>
  <cols>
    <col min="1" max="16384" width="8.83203125" style="1"/>
  </cols>
  <sheetData>
    <row r="1" spans="1:13">
      <c r="A1" s="2" t="s">
        <v>0</v>
      </c>
    </row>
    <row r="2" spans="1:13" s="3" customFormat="1"/>
    <row r="3" spans="1:13">
      <c r="A3" s="7" t="s">
        <v>1</v>
      </c>
    </row>
    <row r="4" spans="1:13">
      <c r="A4" s="4" t="s">
        <v>2</v>
      </c>
      <c r="B4" s="5" t="s">
        <v>3</v>
      </c>
    </row>
    <row r="5" spans="1:13">
      <c r="A5" s="4" t="s">
        <v>2</v>
      </c>
      <c r="B5" s="1" t="s">
        <v>13</v>
      </c>
    </row>
    <row r="6" spans="1:13">
      <c r="A6" s="4" t="s">
        <v>2</v>
      </c>
      <c r="B6" s="1" t="s">
        <v>14</v>
      </c>
    </row>
    <row r="7" spans="1:13">
      <c r="A7" s="4"/>
    </row>
    <row r="8" spans="1:13">
      <c r="A8" s="7" t="s">
        <v>4</v>
      </c>
    </row>
    <row r="9" spans="1:13" s="26" customFormat="1">
      <c r="A9" s="25" t="s">
        <v>2</v>
      </c>
      <c r="B9" s="26" t="s">
        <v>5</v>
      </c>
      <c r="M9" s="27" t="s">
        <v>91</v>
      </c>
    </row>
    <row r="10" spans="1:13" s="26" customFormat="1">
      <c r="A10" s="25" t="s">
        <v>2</v>
      </c>
      <c r="B10" s="26" t="s">
        <v>6</v>
      </c>
      <c r="M10" s="27" t="s">
        <v>92</v>
      </c>
    </row>
    <row r="11" spans="1:13">
      <c r="A11" s="4" t="s">
        <v>2</v>
      </c>
      <c r="B11" s="1" t="s">
        <v>7</v>
      </c>
    </row>
    <row r="12" spans="1:13" s="26" customFormat="1">
      <c r="A12" s="25" t="s">
        <v>2</v>
      </c>
      <c r="B12" s="26" t="s">
        <v>35</v>
      </c>
      <c r="M12" s="27" t="s">
        <v>93</v>
      </c>
    </row>
    <row r="13" spans="1:13">
      <c r="A13" s="4" t="s">
        <v>2</v>
      </c>
      <c r="B13" s="1" t="s">
        <v>8</v>
      </c>
    </row>
    <row r="14" spans="1:13">
      <c r="A14" s="4" t="s">
        <v>2</v>
      </c>
      <c r="B14" s="1" t="s">
        <v>9</v>
      </c>
    </row>
    <row r="15" spans="1:13">
      <c r="A15" s="4" t="s">
        <v>2</v>
      </c>
      <c r="B15" s="1" t="s">
        <v>10</v>
      </c>
    </row>
    <row r="16" spans="1:13">
      <c r="A16" s="4"/>
      <c r="B16" s="6" t="s">
        <v>12</v>
      </c>
    </row>
    <row r="17" spans="1:3">
      <c r="A17" s="4" t="s">
        <v>2</v>
      </c>
      <c r="B17" s="1" t="s">
        <v>11</v>
      </c>
    </row>
    <row r="19" spans="1:3">
      <c r="A19" s="7" t="s">
        <v>15</v>
      </c>
    </row>
    <row r="20" spans="1:3">
      <c r="A20" s="2" t="s">
        <v>16</v>
      </c>
    </row>
    <row r="21" spans="1:3">
      <c r="A21" s="4" t="s">
        <v>2</v>
      </c>
      <c r="B21" s="1" t="s">
        <v>33</v>
      </c>
    </row>
    <row r="22" spans="1:3">
      <c r="B22" s="8" t="s">
        <v>17</v>
      </c>
      <c r="C22" s="8" t="s">
        <v>18</v>
      </c>
    </row>
    <row r="23" spans="1:3">
      <c r="B23" s="9">
        <v>1</v>
      </c>
      <c r="C23" s="9">
        <v>1</v>
      </c>
    </row>
    <row r="24" spans="1:3">
      <c r="B24" s="9">
        <v>2</v>
      </c>
      <c r="C24" s="9">
        <v>5</v>
      </c>
    </row>
    <row r="25" spans="1:3">
      <c r="B25" s="9">
        <v>3</v>
      </c>
      <c r="C25" s="9">
        <v>10</v>
      </c>
    </row>
    <row r="26" spans="1:3">
      <c r="B26" s="9">
        <v>4</v>
      </c>
      <c r="C26" s="9">
        <v>20</v>
      </c>
    </row>
    <row r="29" spans="1:3">
      <c r="A29" s="2" t="s">
        <v>19</v>
      </c>
    </row>
    <row r="30" spans="1:3">
      <c r="A30" s="4" t="s">
        <v>2</v>
      </c>
      <c r="B30" s="1" t="s">
        <v>20</v>
      </c>
    </row>
    <row r="31" spans="1:3">
      <c r="A31" s="4" t="s">
        <v>2</v>
      </c>
      <c r="B31" s="1" t="s">
        <v>21</v>
      </c>
    </row>
    <row r="33" spans="1:2">
      <c r="A33" s="2" t="s">
        <v>22</v>
      </c>
    </row>
    <row r="34" spans="1:2">
      <c r="A34" s="4" t="s">
        <v>2</v>
      </c>
      <c r="B34" s="1" t="s">
        <v>34</v>
      </c>
    </row>
    <row r="35" spans="1:2">
      <c r="A35" s="4" t="s">
        <v>2</v>
      </c>
      <c r="B35" s="1" t="s">
        <v>23</v>
      </c>
    </row>
    <row r="36" spans="1:2">
      <c r="A36" s="4"/>
    </row>
    <row r="37" spans="1:2">
      <c r="A37" s="2" t="s">
        <v>24</v>
      </c>
    </row>
    <row r="38" spans="1:2">
      <c r="A38" s="4" t="s">
        <v>2</v>
      </c>
      <c r="B38" s="1" t="s">
        <v>25</v>
      </c>
    </row>
    <row r="39" spans="1:2">
      <c r="A39" s="4"/>
      <c r="B39" s="6" t="s">
        <v>26</v>
      </c>
    </row>
    <row r="41" spans="1:2">
      <c r="A41" s="2" t="s">
        <v>27</v>
      </c>
    </row>
    <row r="42" spans="1:2">
      <c r="A42" s="4" t="s">
        <v>2</v>
      </c>
      <c r="B42" s="1" t="s">
        <v>28</v>
      </c>
    </row>
    <row r="43" spans="1:2">
      <c r="A43" s="4" t="s">
        <v>2</v>
      </c>
      <c r="B43" s="1" t="s">
        <v>29</v>
      </c>
    </row>
    <row r="44" spans="1:2">
      <c r="A44" s="4" t="s">
        <v>2</v>
      </c>
      <c r="B44" s="1" t="s">
        <v>30</v>
      </c>
    </row>
  </sheetData>
  <phoneticPr fontId="3" type="noConversion"/>
  <pageMargins left="0.7" right="0.7" top="0.75" bottom="0.75" header="0.3" footer="0.3"/>
  <pageSetup paperSize="9"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8"/>
  <sheetViews>
    <sheetView workbookViewId="0">
      <selection activeCell="F39" sqref="F39"/>
    </sheetView>
  </sheetViews>
  <sheetFormatPr baseColWidth="10" defaultColWidth="8.83203125" defaultRowHeight="16" x14ac:dyDescent="0"/>
  <cols>
    <col min="1" max="16384" width="8.83203125" style="1"/>
  </cols>
  <sheetData>
    <row r="2" spans="6:7">
      <c r="F2" s="4" t="s">
        <v>2</v>
      </c>
      <c r="G2" s="1" t="s">
        <v>32</v>
      </c>
    </row>
    <row r="8" spans="6:7">
      <c r="F8" s="4" t="s">
        <v>2</v>
      </c>
      <c r="G8" s="1" t="s">
        <v>31</v>
      </c>
    </row>
  </sheetData>
  <phoneticPr fontId="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G12" sqref="G12"/>
    </sheetView>
  </sheetViews>
  <sheetFormatPr baseColWidth="10" defaultColWidth="8.83203125" defaultRowHeight="14" x14ac:dyDescent="0"/>
  <cols>
    <col min="1" max="12" width="8.83203125" style="10"/>
    <col min="13" max="16" width="12.5" style="10" customWidth="1"/>
    <col min="17" max="16384" width="8.83203125" style="10"/>
  </cols>
  <sheetData>
    <row r="1" spans="1:16">
      <c r="A1" s="10" t="s">
        <v>36</v>
      </c>
    </row>
    <row r="2" spans="1:16" s="11" customFormat="1"/>
    <row r="5" spans="1:16">
      <c r="A5" s="12" t="s">
        <v>37</v>
      </c>
      <c r="B5" s="12" t="s">
        <v>38</v>
      </c>
      <c r="C5" s="12" t="s">
        <v>39</v>
      </c>
      <c r="D5" s="12" t="s">
        <v>40</v>
      </c>
      <c r="E5" s="12" t="s">
        <v>41</v>
      </c>
      <c r="F5" s="12" t="s">
        <v>43</v>
      </c>
      <c r="G5" s="12" t="s">
        <v>42</v>
      </c>
      <c r="H5" s="12" t="s">
        <v>44</v>
      </c>
      <c r="I5" s="12" t="s">
        <v>45</v>
      </c>
      <c r="J5" s="12" t="s">
        <v>46</v>
      </c>
      <c r="K5" s="12" t="s">
        <v>47</v>
      </c>
      <c r="L5" s="12" t="s">
        <v>48</v>
      </c>
      <c r="M5" s="12" t="s">
        <v>49</v>
      </c>
      <c r="N5" s="12" t="s">
        <v>50</v>
      </c>
      <c r="O5" s="12" t="s">
        <v>51</v>
      </c>
      <c r="P5" s="12" t="s">
        <v>52</v>
      </c>
    </row>
    <row r="6" spans="1:1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</sheetData>
  <phoneticPr fontId="3" type="noConversion"/>
  <pageMargins left="0.7" right="0.7" top="0.75" bottom="0.75" header="0.3" footer="0.3"/>
  <pageSetup paperSize="9"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3"/>
  <sheetViews>
    <sheetView topLeftCell="C1" workbookViewId="0">
      <selection activeCell="J5" sqref="J5"/>
    </sheetView>
  </sheetViews>
  <sheetFormatPr baseColWidth="10" defaultColWidth="8.83203125" defaultRowHeight="14" x14ac:dyDescent="0"/>
  <cols>
    <col min="1" max="3" width="8.83203125" style="10"/>
    <col min="4" max="4" width="9" style="10" customWidth="1"/>
    <col min="5" max="5" width="8.83203125" style="10" customWidth="1"/>
    <col min="6" max="16384" width="8.83203125" style="10"/>
  </cols>
  <sheetData>
    <row r="1" spans="1:13">
      <c r="A1" s="15" t="s">
        <v>53</v>
      </c>
    </row>
    <row r="2" spans="1:13" s="14" customFormat="1"/>
    <row r="3" spans="1:13">
      <c r="A3" s="15" t="s">
        <v>70</v>
      </c>
    </row>
    <row r="4" spans="1:13">
      <c r="B4" s="16" t="s">
        <v>54</v>
      </c>
    </row>
    <row r="5" spans="1:13" ht="16">
      <c r="A5" s="4" t="s">
        <v>2</v>
      </c>
      <c r="B5" s="10" t="s">
        <v>67</v>
      </c>
    </row>
    <row r="6" spans="1:13" ht="16">
      <c r="A6" s="4" t="s">
        <v>2</v>
      </c>
      <c r="B6" s="10" t="s">
        <v>68</v>
      </c>
    </row>
    <row r="7" spans="1:13" ht="16">
      <c r="A7" s="4" t="s">
        <v>2</v>
      </c>
      <c r="B7" s="10" t="s">
        <v>69</v>
      </c>
    </row>
    <row r="8" spans="1:13">
      <c r="B8" s="12" t="s">
        <v>55</v>
      </c>
      <c r="C8" s="12" t="s">
        <v>56</v>
      </c>
      <c r="D8" s="12" t="s">
        <v>57</v>
      </c>
      <c r="E8" s="12" t="s">
        <v>58</v>
      </c>
      <c r="F8" s="12" t="s">
        <v>59</v>
      </c>
      <c r="G8" s="12" t="s">
        <v>60</v>
      </c>
      <c r="H8" s="12" t="s">
        <v>61</v>
      </c>
      <c r="I8" s="12" t="s">
        <v>62</v>
      </c>
      <c r="J8" s="12" t="s">
        <v>63</v>
      </c>
      <c r="K8" s="12" t="s">
        <v>64</v>
      </c>
      <c r="L8" s="12" t="s">
        <v>65</v>
      </c>
      <c r="M8" s="12" t="s">
        <v>66</v>
      </c>
    </row>
    <row r="9" spans="1:13">
      <c r="B9" s="17">
        <v>1</v>
      </c>
      <c r="C9" s="17">
        <v>400</v>
      </c>
      <c r="D9" s="17">
        <v>50</v>
      </c>
      <c r="E9" s="17">
        <v>25</v>
      </c>
      <c r="F9" s="17">
        <v>50</v>
      </c>
      <c r="G9" s="17">
        <v>25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</row>
    <row r="10" spans="1:13">
      <c r="B10" s="17">
        <v>2</v>
      </c>
      <c r="C10" s="17">
        <f>C9+40</f>
        <v>440</v>
      </c>
      <c r="D10" s="17">
        <f>D9+5</f>
        <v>55</v>
      </c>
      <c r="E10" s="17">
        <f>INT(E9+2.5)</f>
        <v>27</v>
      </c>
      <c r="F10" s="17">
        <f>F9+5</f>
        <v>55</v>
      </c>
      <c r="G10" s="17">
        <f>INT(G9+2.5)</f>
        <v>27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</row>
    <row r="11" spans="1:13">
      <c r="B11" s="17">
        <v>3</v>
      </c>
      <c r="C11" s="17">
        <f t="shared" ref="C11:C18" si="0">C10+40</f>
        <v>480</v>
      </c>
      <c r="D11" s="17">
        <f t="shared" ref="D11:D18" si="1">D10+5</f>
        <v>60</v>
      </c>
      <c r="E11" s="17">
        <f t="shared" ref="E11:E18" si="2">INT(E10+2.5)</f>
        <v>29</v>
      </c>
      <c r="F11" s="17">
        <f t="shared" ref="F11:F18" si="3">F10+5</f>
        <v>60</v>
      </c>
      <c r="G11" s="17">
        <f t="shared" ref="G11:G18" si="4">INT(G10+2.5)</f>
        <v>29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</row>
    <row r="12" spans="1:13">
      <c r="B12" s="17">
        <v>4</v>
      </c>
      <c r="C12" s="17">
        <f t="shared" si="0"/>
        <v>520</v>
      </c>
      <c r="D12" s="17">
        <f t="shared" si="1"/>
        <v>65</v>
      </c>
      <c r="E12" s="17">
        <f t="shared" si="2"/>
        <v>31</v>
      </c>
      <c r="F12" s="17">
        <f t="shared" si="3"/>
        <v>65</v>
      </c>
      <c r="G12" s="17">
        <f t="shared" si="4"/>
        <v>31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</row>
    <row r="13" spans="1:13">
      <c r="B13" s="17">
        <v>5</v>
      </c>
      <c r="C13" s="17">
        <f t="shared" si="0"/>
        <v>560</v>
      </c>
      <c r="D13" s="17">
        <f t="shared" si="1"/>
        <v>70</v>
      </c>
      <c r="E13" s="17">
        <f t="shared" si="2"/>
        <v>33</v>
      </c>
      <c r="F13" s="17">
        <f t="shared" si="3"/>
        <v>70</v>
      </c>
      <c r="G13" s="17">
        <f t="shared" si="4"/>
        <v>33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</row>
    <row r="14" spans="1:13">
      <c r="B14" s="17">
        <v>6</v>
      </c>
      <c r="C14" s="17">
        <f t="shared" si="0"/>
        <v>600</v>
      </c>
      <c r="D14" s="17">
        <f t="shared" si="1"/>
        <v>75</v>
      </c>
      <c r="E14" s="17">
        <f t="shared" si="2"/>
        <v>35</v>
      </c>
      <c r="F14" s="17">
        <f t="shared" si="3"/>
        <v>75</v>
      </c>
      <c r="G14" s="17">
        <f t="shared" si="4"/>
        <v>35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</row>
    <row r="15" spans="1:13">
      <c r="B15" s="17">
        <v>7</v>
      </c>
      <c r="C15" s="17">
        <f t="shared" si="0"/>
        <v>640</v>
      </c>
      <c r="D15" s="17">
        <f t="shared" si="1"/>
        <v>80</v>
      </c>
      <c r="E15" s="17">
        <f t="shared" si="2"/>
        <v>37</v>
      </c>
      <c r="F15" s="17">
        <f t="shared" si="3"/>
        <v>80</v>
      </c>
      <c r="G15" s="17">
        <f t="shared" si="4"/>
        <v>37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</row>
    <row r="16" spans="1:13">
      <c r="B16" s="17">
        <v>8</v>
      </c>
      <c r="C16" s="17">
        <f t="shared" si="0"/>
        <v>680</v>
      </c>
      <c r="D16" s="17">
        <f t="shared" si="1"/>
        <v>85</v>
      </c>
      <c r="E16" s="17">
        <f t="shared" si="2"/>
        <v>39</v>
      </c>
      <c r="F16" s="17">
        <f t="shared" si="3"/>
        <v>85</v>
      </c>
      <c r="G16" s="17">
        <f t="shared" si="4"/>
        <v>39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</row>
    <row r="17" spans="1:13">
      <c r="B17" s="17">
        <v>9</v>
      </c>
      <c r="C17" s="17">
        <f t="shared" si="0"/>
        <v>720</v>
      </c>
      <c r="D17" s="17">
        <f t="shared" si="1"/>
        <v>90</v>
      </c>
      <c r="E17" s="17">
        <f t="shared" si="2"/>
        <v>41</v>
      </c>
      <c r="F17" s="17">
        <f t="shared" si="3"/>
        <v>90</v>
      </c>
      <c r="G17" s="17">
        <f t="shared" si="4"/>
        <v>41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</row>
    <row r="18" spans="1:13">
      <c r="B18" s="17">
        <v>10</v>
      </c>
      <c r="C18" s="17">
        <f t="shared" si="0"/>
        <v>760</v>
      </c>
      <c r="D18" s="17">
        <f t="shared" si="1"/>
        <v>95</v>
      </c>
      <c r="E18" s="17">
        <f t="shared" si="2"/>
        <v>43</v>
      </c>
      <c r="F18" s="17">
        <f t="shared" si="3"/>
        <v>95</v>
      </c>
      <c r="G18" s="17">
        <f t="shared" si="4"/>
        <v>43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</row>
    <row r="20" spans="1:13">
      <c r="A20" s="15" t="s">
        <v>71</v>
      </c>
    </row>
    <row r="21" spans="1:13" ht="16">
      <c r="A21" s="4" t="s">
        <v>2</v>
      </c>
      <c r="B21" s="10" t="s">
        <v>74</v>
      </c>
    </row>
    <row r="22" spans="1:13" ht="16">
      <c r="A22" s="4" t="s">
        <v>2</v>
      </c>
      <c r="B22" s="10" t="s">
        <v>76</v>
      </c>
    </row>
    <row r="23" spans="1:13" ht="16">
      <c r="B23" s="12" t="s">
        <v>55</v>
      </c>
      <c r="C23" s="12" t="s">
        <v>73</v>
      </c>
      <c r="D23" s="19" t="s">
        <v>75</v>
      </c>
      <c r="E23" s="20"/>
      <c r="F23" s="4" t="s">
        <v>2</v>
      </c>
      <c r="G23" s="10" t="s">
        <v>72</v>
      </c>
    </row>
    <row r="24" spans="1:13">
      <c r="B24" s="17">
        <v>1</v>
      </c>
      <c r="C24" s="17">
        <f>INT(B24/10)*40+B24*10</f>
        <v>10</v>
      </c>
      <c r="D24" s="18">
        <f>INT(SUM($C$24:C24)/550)+1</f>
        <v>1</v>
      </c>
      <c r="E24" s="18"/>
    </row>
    <row r="25" spans="1:13">
      <c r="B25" s="17">
        <v>2</v>
      </c>
      <c r="C25" s="17">
        <f t="shared" ref="C25:C88" si="5">INT(B25/10)*40+B25*10</f>
        <v>20</v>
      </c>
      <c r="D25" s="18">
        <f>INT(SUM($C$24:C25)/550)+1</f>
        <v>1</v>
      </c>
      <c r="E25" s="18"/>
    </row>
    <row r="26" spans="1:13">
      <c r="B26" s="17">
        <v>3</v>
      </c>
      <c r="C26" s="17">
        <f t="shared" si="5"/>
        <v>30</v>
      </c>
      <c r="D26" s="18">
        <f>INT(SUM($C$24:C26)/550)+1</f>
        <v>1</v>
      </c>
      <c r="E26" s="18"/>
    </row>
    <row r="27" spans="1:13">
      <c r="B27" s="17">
        <v>4</v>
      </c>
      <c r="C27" s="17">
        <f t="shared" si="5"/>
        <v>40</v>
      </c>
      <c r="D27" s="18">
        <f>INT(SUM($C$24:C27)/550)+1</f>
        <v>1</v>
      </c>
      <c r="E27" s="18"/>
    </row>
    <row r="28" spans="1:13">
      <c r="B28" s="17">
        <v>5</v>
      </c>
      <c r="C28" s="17">
        <f t="shared" si="5"/>
        <v>50</v>
      </c>
      <c r="D28" s="18">
        <f>INT(SUM($C$24:C28)/550)+1</f>
        <v>1</v>
      </c>
      <c r="E28" s="18"/>
    </row>
    <row r="29" spans="1:13">
      <c r="B29" s="17">
        <v>6</v>
      </c>
      <c r="C29" s="17">
        <f t="shared" si="5"/>
        <v>60</v>
      </c>
      <c r="D29" s="18">
        <f>INT(SUM($C$24:C29)/550)+1</f>
        <v>1</v>
      </c>
      <c r="E29" s="18"/>
    </row>
    <row r="30" spans="1:13">
      <c r="B30" s="17">
        <v>7</v>
      </c>
      <c r="C30" s="17">
        <f t="shared" si="5"/>
        <v>70</v>
      </c>
      <c r="D30" s="18">
        <f>INT(SUM($C$24:C30)/550)+1</f>
        <v>1</v>
      </c>
      <c r="E30" s="18"/>
    </row>
    <row r="31" spans="1:13">
      <c r="B31" s="17">
        <v>8</v>
      </c>
      <c r="C31" s="17">
        <f t="shared" si="5"/>
        <v>80</v>
      </c>
      <c r="D31" s="18">
        <f>INT(SUM($C$24:C31)/550)+1</f>
        <v>1</v>
      </c>
      <c r="E31" s="18"/>
    </row>
    <row r="32" spans="1:13">
      <c r="B32" s="17">
        <v>9</v>
      </c>
      <c r="C32" s="17">
        <f t="shared" si="5"/>
        <v>90</v>
      </c>
      <c r="D32" s="18">
        <f>INT(SUM($C$24:C32)/550)+1</f>
        <v>1</v>
      </c>
      <c r="E32" s="18"/>
    </row>
    <row r="33" spans="2:5">
      <c r="B33" s="17">
        <v>10</v>
      </c>
      <c r="C33" s="17">
        <f t="shared" si="5"/>
        <v>140</v>
      </c>
      <c r="D33" s="18">
        <f>INT(SUM($C$24:C33)/550)+1</f>
        <v>2</v>
      </c>
      <c r="E33" s="18"/>
    </row>
    <row r="34" spans="2:5">
      <c r="B34" s="17">
        <v>11</v>
      </c>
      <c r="C34" s="17">
        <f t="shared" si="5"/>
        <v>150</v>
      </c>
      <c r="D34" s="18">
        <f>INT(SUM($C$24:C34)/550)+1</f>
        <v>2</v>
      </c>
      <c r="E34" s="18"/>
    </row>
    <row r="35" spans="2:5">
      <c r="B35" s="17">
        <v>12</v>
      </c>
      <c r="C35" s="17">
        <f t="shared" si="5"/>
        <v>160</v>
      </c>
      <c r="D35" s="18">
        <f>INT(SUM($C$24:C35)/550)+1</f>
        <v>2</v>
      </c>
      <c r="E35" s="18"/>
    </row>
    <row r="36" spans="2:5">
      <c r="B36" s="17">
        <v>13</v>
      </c>
      <c r="C36" s="17">
        <f t="shared" si="5"/>
        <v>170</v>
      </c>
      <c r="D36" s="18">
        <f>INT(SUM($C$24:C36)/550)+1</f>
        <v>2</v>
      </c>
      <c r="E36" s="18"/>
    </row>
    <row r="37" spans="2:5">
      <c r="B37" s="17">
        <v>14</v>
      </c>
      <c r="C37" s="17">
        <f t="shared" si="5"/>
        <v>180</v>
      </c>
      <c r="D37" s="18">
        <f>INT(SUM($C$24:C37)/550)+1</f>
        <v>3</v>
      </c>
      <c r="E37" s="18"/>
    </row>
    <row r="38" spans="2:5">
      <c r="B38" s="17">
        <v>15</v>
      </c>
      <c r="C38" s="17">
        <f t="shared" si="5"/>
        <v>190</v>
      </c>
      <c r="D38" s="18">
        <f>INT(SUM($C$24:C38)/550)+1</f>
        <v>3</v>
      </c>
      <c r="E38" s="18"/>
    </row>
    <row r="39" spans="2:5">
      <c r="B39" s="17">
        <v>16</v>
      </c>
      <c r="C39" s="17">
        <f t="shared" si="5"/>
        <v>200</v>
      </c>
      <c r="D39" s="18">
        <f>INT(SUM($C$24:C39)/550)+1</f>
        <v>3</v>
      </c>
      <c r="E39" s="18"/>
    </row>
    <row r="40" spans="2:5">
      <c r="B40" s="17">
        <v>17</v>
      </c>
      <c r="C40" s="17">
        <f t="shared" si="5"/>
        <v>210</v>
      </c>
      <c r="D40" s="18">
        <f>INT(SUM($C$24:C40)/550)+1</f>
        <v>4</v>
      </c>
      <c r="E40" s="18"/>
    </row>
    <row r="41" spans="2:5">
      <c r="B41" s="17">
        <v>18</v>
      </c>
      <c r="C41" s="17">
        <f t="shared" si="5"/>
        <v>220</v>
      </c>
      <c r="D41" s="18">
        <f>INT(SUM($C$24:C41)/550)+1</f>
        <v>4</v>
      </c>
      <c r="E41" s="18"/>
    </row>
    <row r="42" spans="2:5">
      <c r="B42" s="17">
        <v>19</v>
      </c>
      <c r="C42" s="17">
        <f t="shared" si="5"/>
        <v>230</v>
      </c>
      <c r="D42" s="18">
        <f>INT(SUM($C$24:C42)/550)+1</f>
        <v>5</v>
      </c>
      <c r="E42" s="18"/>
    </row>
    <row r="43" spans="2:5">
      <c r="B43" s="17">
        <v>20</v>
      </c>
      <c r="C43" s="17">
        <f t="shared" si="5"/>
        <v>280</v>
      </c>
      <c r="D43" s="18">
        <f>INT(SUM($C$24:C43)/550)+1</f>
        <v>5</v>
      </c>
      <c r="E43" s="18"/>
    </row>
    <row r="44" spans="2:5">
      <c r="B44" s="17">
        <v>21</v>
      </c>
      <c r="C44" s="17">
        <f t="shared" si="5"/>
        <v>290</v>
      </c>
      <c r="D44" s="18">
        <f>INT(SUM($C$24:C44)/550)+1</f>
        <v>6</v>
      </c>
      <c r="E44" s="18"/>
    </row>
    <row r="45" spans="2:5">
      <c r="B45" s="17">
        <v>22</v>
      </c>
      <c r="C45" s="17">
        <f t="shared" si="5"/>
        <v>300</v>
      </c>
      <c r="D45" s="18">
        <f>INT(SUM($C$24:C45)/550)+1</f>
        <v>6</v>
      </c>
      <c r="E45" s="18"/>
    </row>
    <row r="46" spans="2:5">
      <c r="B46" s="17">
        <v>23</v>
      </c>
      <c r="C46" s="17">
        <f t="shared" si="5"/>
        <v>310</v>
      </c>
      <c r="D46" s="18">
        <f>INT(SUM($C$24:C46)/550)+1</f>
        <v>7</v>
      </c>
      <c r="E46" s="18"/>
    </row>
    <row r="47" spans="2:5">
      <c r="B47" s="17">
        <v>24</v>
      </c>
      <c r="C47" s="17">
        <f t="shared" si="5"/>
        <v>320</v>
      </c>
      <c r="D47" s="18">
        <f>INT(SUM($C$24:C47)/550)+1</f>
        <v>7</v>
      </c>
      <c r="E47" s="18"/>
    </row>
    <row r="48" spans="2:5">
      <c r="B48" s="17">
        <v>25</v>
      </c>
      <c r="C48" s="17">
        <f t="shared" si="5"/>
        <v>330</v>
      </c>
      <c r="D48" s="18">
        <f>INT(SUM($C$24:C48)/550)+1</f>
        <v>8</v>
      </c>
      <c r="E48" s="18"/>
    </row>
    <row r="49" spans="2:5">
      <c r="B49" s="17">
        <v>26</v>
      </c>
      <c r="C49" s="17">
        <f t="shared" si="5"/>
        <v>340</v>
      </c>
      <c r="D49" s="18">
        <f>INT(SUM($C$24:C49)/550)+1</f>
        <v>9</v>
      </c>
      <c r="E49" s="18"/>
    </row>
    <row r="50" spans="2:5">
      <c r="B50" s="17">
        <v>27</v>
      </c>
      <c r="C50" s="17">
        <f t="shared" si="5"/>
        <v>350</v>
      </c>
      <c r="D50" s="18">
        <f>INT(SUM($C$24:C50)/550)+1</f>
        <v>9</v>
      </c>
      <c r="E50" s="18"/>
    </row>
    <row r="51" spans="2:5">
      <c r="B51" s="17">
        <v>28</v>
      </c>
      <c r="C51" s="17">
        <f t="shared" si="5"/>
        <v>360</v>
      </c>
      <c r="D51" s="18">
        <f>INT(SUM($C$24:C51)/550)+1</f>
        <v>10</v>
      </c>
      <c r="E51" s="18"/>
    </row>
    <row r="52" spans="2:5">
      <c r="B52" s="17">
        <v>29</v>
      </c>
      <c r="C52" s="17">
        <f t="shared" si="5"/>
        <v>370</v>
      </c>
      <c r="D52" s="18">
        <f>INT(SUM($C$24:C52)/550)+1</f>
        <v>11</v>
      </c>
      <c r="E52" s="18"/>
    </row>
    <row r="53" spans="2:5">
      <c r="B53" s="17">
        <v>30</v>
      </c>
      <c r="C53" s="17">
        <f t="shared" si="5"/>
        <v>420</v>
      </c>
      <c r="D53" s="18">
        <f>INT(SUM($C$24:C53)/550)+1</f>
        <v>11</v>
      </c>
      <c r="E53" s="18"/>
    </row>
    <row r="54" spans="2:5">
      <c r="B54" s="17">
        <v>31</v>
      </c>
      <c r="C54" s="17">
        <f t="shared" si="5"/>
        <v>430</v>
      </c>
      <c r="D54" s="18">
        <f>INT(SUM($C$24:C54)/550)+1</f>
        <v>12</v>
      </c>
      <c r="E54" s="18"/>
    </row>
    <row r="55" spans="2:5">
      <c r="B55" s="17">
        <v>32</v>
      </c>
      <c r="C55" s="17">
        <f t="shared" si="5"/>
        <v>440</v>
      </c>
      <c r="D55" s="18">
        <f>INT(SUM($C$24:C55)/550)+1</f>
        <v>13</v>
      </c>
      <c r="E55" s="18"/>
    </row>
    <row r="56" spans="2:5">
      <c r="B56" s="17">
        <v>33</v>
      </c>
      <c r="C56" s="17">
        <f t="shared" si="5"/>
        <v>450</v>
      </c>
      <c r="D56" s="18">
        <f>INT(SUM($C$24:C56)/550)+1</f>
        <v>14</v>
      </c>
      <c r="E56" s="18"/>
    </row>
    <row r="57" spans="2:5">
      <c r="B57" s="17">
        <v>34</v>
      </c>
      <c r="C57" s="17">
        <f t="shared" si="5"/>
        <v>460</v>
      </c>
      <c r="D57" s="18">
        <f>INT(SUM($C$24:C57)/550)+1</f>
        <v>15</v>
      </c>
      <c r="E57" s="18"/>
    </row>
    <row r="58" spans="2:5">
      <c r="B58" s="17">
        <v>35</v>
      </c>
      <c r="C58" s="17">
        <f t="shared" si="5"/>
        <v>470</v>
      </c>
      <c r="D58" s="18">
        <f>INT(SUM($C$24:C58)/550)+1</f>
        <v>15</v>
      </c>
      <c r="E58" s="18"/>
    </row>
    <row r="59" spans="2:5">
      <c r="B59" s="17">
        <v>36</v>
      </c>
      <c r="C59" s="17">
        <f t="shared" si="5"/>
        <v>480</v>
      </c>
      <c r="D59" s="18">
        <f>INT(SUM($C$24:C59)/550)+1</f>
        <v>16</v>
      </c>
      <c r="E59" s="18"/>
    </row>
    <row r="60" spans="2:5">
      <c r="B60" s="17">
        <v>37</v>
      </c>
      <c r="C60" s="17">
        <f t="shared" si="5"/>
        <v>490</v>
      </c>
      <c r="D60" s="18">
        <f>INT(SUM($C$24:C60)/550)+1</f>
        <v>17</v>
      </c>
      <c r="E60" s="18"/>
    </row>
    <row r="61" spans="2:5">
      <c r="B61" s="17">
        <v>38</v>
      </c>
      <c r="C61" s="17">
        <f t="shared" si="5"/>
        <v>500</v>
      </c>
      <c r="D61" s="18">
        <f>INT(SUM($C$24:C61)/550)+1</f>
        <v>18</v>
      </c>
      <c r="E61" s="18"/>
    </row>
    <row r="62" spans="2:5">
      <c r="B62" s="17">
        <v>39</v>
      </c>
      <c r="C62" s="17">
        <f t="shared" si="5"/>
        <v>510</v>
      </c>
      <c r="D62" s="18">
        <f>INT(SUM($C$24:C62)/550)+1</f>
        <v>19</v>
      </c>
      <c r="E62" s="18"/>
    </row>
    <row r="63" spans="2:5">
      <c r="B63" s="17">
        <v>40</v>
      </c>
      <c r="C63" s="17">
        <f t="shared" si="5"/>
        <v>560</v>
      </c>
      <c r="D63" s="18">
        <f>INT(SUM($C$24:C63)/550)+1</f>
        <v>20</v>
      </c>
      <c r="E63" s="18"/>
    </row>
    <row r="64" spans="2:5">
      <c r="B64" s="17">
        <v>41</v>
      </c>
      <c r="C64" s="17">
        <f t="shared" si="5"/>
        <v>570</v>
      </c>
      <c r="D64" s="18">
        <f>INT(SUM($C$24:C64)/550)+1</f>
        <v>21</v>
      </c>
      <c r="E64" s="18"/>
    </row>
    <row r="65" spans="2:5">
      <c r="B65" s="17">
        <v>42</v>
      </c>
      <c r="C65" s="17">
        <f t="shared" si="5"/>
        <v>580</v>
      </c>
      <c r="D65" s="18">
        <f>INT(SUM($C$24:C65)/550)+1</f>
        <v>22</v>
      </c>
      <c r="E65" s="18"/>
    </row>
    <row r="66" spans="2:5">
      <c r="B66" s="17">
        <v>43</v>
      </c>
      <c r="C66" s="17">
        <f t="shared" si="5"/>
        <v>590</v>
      </c>
      <c r="D66" s="18">
        <f>INT(SUM($C$24:C66)/550)+1</f>
        <v>23</v>
      </c>
      <c r="E66" s="18"/>
    </row>
    <row r="67" spans="2:5">
      <c r="B67" s="17">
        <v>44</v>
      </c>
      <c r="C67" s="17">
        <f t="shared" si="5"/>
        <v>600</v>
      </c>
      <c r="D67" s="18">
        <f>INT(SUM($C$24:C67)/550)+1</f>
        <v>24</v>
      </c>
      <c r="E67" s="18"/>
    </row>
    <row r="68" spans="2:5">
      <c r="B68" s="17">
        <v>45</v>
      </c>
      <c r="C68" s="17">
        <f t="shared" si="5"/>
        <v>610</v>
      </c>
      <c r="D68" s="18">
        <f>INT(SUM($C$24:C68)/550)+1</f>
        <v>25</v>
      </c>
      <c r="E68" s="18"/>
    </row>
    <row r="69" spans="2:5">
      <c r="B69" s="17">
        <v>46</v>
      </c>
      <c r="C69" s="17">
        <f t="shared" si="5"/>
        <v>620</v>
      </c>
      <c r="D69" s="18">
        <f>INT(SUM($C$24:C69)/550)+1</f>
        <v>27</v>
      </c>
      <c r="E69" s="18"/>
    </row>
    <row r="70" spans="2:5">
      <c r="B70" s="17">
        <v>47</v>
      </c>
      <c r="C70" s="17">
        <f t="shared" si="5"/>
        <v>630</v>
      </c>
      <c r="D70" s="18">
        <f>INT(SUM($C$24:C70)/550)+1</f>
        <v>28</v>
      </c>
      <c r="E70" s="18"/>
    </row>
    <row r="71" spans="2:5">
      <c r="B71" s="17">
        <v>48</v>
      </c>
      <c r="C71" s="17">
        <f t="shared" si="5"/>
        <v>640</v>
      </c>
      <c r="D71" s="18">
        <f>INT(SUM($C$24:C71)/550)+1</f>
        <v>29</v>
      </c>
      <c r="E71" s="18"/>
    </row>
    <row r="72" spans="2:5">
      <c r="B72" s="17">
        <v>49</v>
      </c>
      <c r="C72" s="17">
        <f t="shared" si="5"/>
        <v>650</v>
      </c>
      <c r="D72" s="18">
        <f>INT(SUM($C$24:C72)/550)+1</f>
        <v>30</v>
      </c>
      <c r="E72" s="18"/>
    </row>
    <row r="73" spans="2:5">
      <c r="B73" s="17">
        <v>50</v>
      </c>
      <c r="C73" s="17">
        <f t="shared" si="5"/>
        <v>700</v>
      </c>
      <c r="D73" s="18">
        <f>INT(SUM($C$24:C73)/550)+1</f>
        <v>31</v>
      </c>
      <c r="E73" s="18"/>
    </row>
    <row r="74" spans="2:5">
      <c r="B74" s="17">
        <v>51</v>
      </c>
      <c r="C74" s="17">
        <f t="shared" si="5"/>
        <v>710</v>
      </c>
      <c r="D74" s="18">
        <f>INT(SUM($C$24:C74)/550)+1</f>
        <v>33</v>
      </c>
      <c r="E74" s="18"/>
    </row>
    <row r="75" spans="2:5">
      <c r="B75" s="17">
        <v>52</v>
      </c>
      <c r="C75" s="17">
        <f t="shared" si="5"/>
        <v>720</v>
      </c>
      <c r="D75" s="18">
        <f>INT(SUM($C$24:C75)/550)+1</f>
        <v>34</v>
      </c>
      <c r="E75" s="18"/>
    </row>
    <row r="76" spans="2:5">
      <c r="B76" s="17">
        <v>53</v>
      </c>
      <c r="C76" s="17">
        <f t="shared" si="5"/>
        <v>730</v>
      </c>
      <c r="D76" s="18">
        <f>INT(SUM($C$24:C76)/550)+1</f>
        <v>35</v>
      </c>
      <c r="E76" s="18"/>
    </row>
    <row r="77" spans="2:5">
      <c r="B77" s="17">
        <v>54</v>
      </c>
      <c r="C77" s="17">
        <f t="shared" si="5"/>
        <v>740</v>
      </c>
      <c r="D77" s="18">
        <f>INT(SUM($C$24:C77)/550)+1</f>
        <v>37</v>
      </c>
      <c r="E77" s="18"/>
    </row>
    <row r="78" spans="2:5">
      <c r="B78" s="17">
        <v>55</v>
      </c>
      <c r="C78" s="17">
        <f t="shared" si="5"/>
        <v>750</v>
      </c>
      <c r="D78" s="18">
        <f>INT(SUM($C$24:C78)/550)+1</f>
        <v>38</v>
      </c>
      <c r="E78" s="18"/>
    </row>
    <row r="79" spans="2:5">
      <c r="B79" s="17">
        <v>56</v>
      </c>
      <c r="C79" s="17">
        <f t="shared" si="5"/>
        <v>760</v>
      </c>
      <c r="D79" s="18">
        <f>INT(SUM($C$24:C79)/550)+1</f>
        <v>39</v>
      </c>
      <c r="E79" s="18"/>
    </row>
    <row r="80" spans="2:5">
      <c r="B80" s="17">
        <v>57</v>
      </c>
      <c r="C80" s="17">
        <f t="shared" si="5"/>
        <v>770</v>
      </c>
      <c r="D80" s="18">
        <f>INT(SUM($C$24:C80)/550)+1</f>
        <v>41</v>
      </c>
      <c r="E80" s="18"/>
    </row>
    <row r="81" spans="2:5">
      <c r="B81" s="17">
        <v>58</v>
      </c>
      <c r="C81" s="17">
        <f t="shared" si="5"/>
        <v>780</v>
      </c>
      <c r="D81" s="18">
        <f>INT(SUM($C$24:C81)/550)+1</f>
        <v>42</v>
      </c>
      <c r="E81" s="18"/>
    </row>
    <row r="82" spans="2:5">
      <c r="B82" s="17">
        <v>59</v>
      </c>
      <c r="C82" s="17">
        <f t="shared" si="5"/>
        <v>790</v>
      </c>
      <c r="D82" s="18">
        <f>INT(SUM($C$24:C82)/550)+1</f>
        <v>44</v>
      </c>
      <c r="E82" s="18"/>
    </row>
    <row r="83" spans="2:5">
      <c r="B83" s="17">
        <v>60</v>
      </c>
      <c r="C83" s="17">
        <f t="shared" si="5"/>
        <v>840</v>
      </c>
      <c r="D83" s="18">
        <f>INT(SUM($C$24:C83)/550)+1</f>
        <v>45</v>
      </c>
      <c r="E83" s="18"/>
    </row>
    <row r="84" spans="2:5">
      <c r="B84" s="17">
        <v>61</v>
      </c>
      <c r="C84" s="17">
        <f t="shared" si="5"/>
        <v>850</v>
      </c>
      <c r="D84" s="18">
        <f>INT(SUM($C$24:C84)/550)+1</f>
        <v>47</v>
      </c>
      <c r="E84" s="18"/>
    </row>
    <row r="85" spans="2:5">
      <c r="B85" s="17">
        <v>62</v>
      </c>
      <c r="C85" s="17">
        <f t="shared" si="5"/>
        <v>860</v>
      </c>
      <c r="D85" s="18">
        <f>INT(SUM($C$24:C85)/550)+1</f>
        <v>48</v>
      </c>
      <c r="E85" s="18"/>
    </row>
    <row r="86" spans="2:5">
      <c r="B86" s="17">
        <v>63</v>
      </c>
      <c r="C86" s="17">
        <f t="shared" si="5"/>
        <v>870</v>
      </c>
      <c r="D86" s="18">
        <f>INT(SUM($C$24:C86)/550)+1</f>
        <v>50</v>
      </c>
      <c r="E86" s="18"/>
    </row>
    <row r="87" spans="2:5">
      <c r="B87" s="17">
        <v>64</v>
      </c>
      <c r="C87" s="17">
        <f t="shared" si="5"/>
        <v>880</v>
      </c>
      <c r="D87" s="18">
        <f>INT(SUM($C$24:C87)/550)+1</f>
        <v>51</v>
      </c>
      <c r="E87" s="18"/>
    </row>
    <row r="88" spans="2:5">
      <c r="B88" s="17">
        <v>65</v>
      </c>
      <c r="C88" s="17">
        <f t="shared" si="5"/>
        <v>890</v>
      </c>
      <c r="D88" s="18">
        <f>INT(SUM($C$24:C88)/550)+1</f>
        <v>53</v>
      </c>
      <c r="E88" s="18"/>
    </row>
    <row r="89" spans="2:5">
      <c r="B89" s="17">
        <v>66</v>
      </c>
      <c r="C89" s="17">
        <f t="shared" ref="C89:C152" si="6">INT(B89/10)*40+B89*10</f>
        <v>900</v>
      </c>
      <c r="D89" s="18">
        <f>INT(SUM($C$24:C89)/550)+1</f>
        <v>55</v>
      </c>
      <c r="E89" s="18"/>
    </row>
    <row r="90" spans="2:5">
      <c r="B90" s="17">
        <v>67</v>
      </c>
      <c r="C90" s="17">
        <f t="shared" si="6"/>
        <v>910</v>
      </c>
      <c r="D90" s="18">
        <f>INT(SUM($C$24:C90)/550)+1</f>
        <v>56</v>
      </c>
      <c r="E90" s="18"/>
    </row>
    <row r="91" spans="2:5">
      <c r="B91" s="17">
        <v>68</v>
      </c>
      <c r="C91" s="17">
        <f t="shared" si="6"/>
        <v>920</v>
      </c>
      <c r="D91" s="18">
        <f>INT(SUM($C$24:C91)/550)+1</f>
        <v>58</v>
      </c>
      <c r="E91" s="18"/>
    </row>
    <row r="92" spans="2:5">
      <c r="B92" s="17">
        <v>69</v>
      </c>
      <c r="C92" s="17">
        <f t="shared" si="6"/>
        <v>930</v>
      </c>
      <c r="D92" s="18">
        <f>INT(SUM($C$24:C92)/550)+1</f>
        <v>60</v>
      </c>
      <c r="E92" s="18"/>
    </row>
    <row r="93" spans="2:5">
      <c r="B93" s="17">
        <v>70</v>
      </c>
      <c r="C93" s="17">
        <f t="shared" si="6"/>
        <v>980</v>
      </c>
      <c r="D93" s="18">
        <f>INT(SUM($C$24:C93)/550)+1</f>
        <v>61</v>
      </c>
      <c r="E93" s="18"/>
    </row>
    <row r="94" spans="2:5">
      <c r="B94" s="17">
        <v>71</v>
      </c>
      <c r="C94" s="17">
        <f t="shared" si="6"/>
        <v>990</v>
      </c>
      <c r="D94" s="18">
        <f>INT(SUM($C$24:C94)/550)+1</f>
        <v>63</v>
      </c>
      <c r="E94" s="18"/>
    </row>
    <row r="95" spans="2:5">
      <c r="B95" s="17">
        <v>72</v>
      </c>
      <c r="C95" s="17">
        <f t="shared" si="6"/>
        <v>1000</v>
      </c>
      <c r="D95" s="18">
        <f>INT(SUM($C$24:C95)/550)+1</f>
        <v>65</v>
      </c>
      <c r="E95" s="18"/>
    </row>
    <row r="96" spans="2:5">
      <c r="B96" s="17">
        <v>73</v>
      </c>
      <c r="C96" s="17">
        <f t="shared" si="6"/>
        <v>1010</v>
      </c>
      <c r="D96" s="18">
        <f>INT(SUM($C$24:C96)/550)+1</f>
        <v>67</v>
      </c>
      <c r="E96" s="18"/>
    </row>
    <row r="97" spans="2:5">
      <c r="B97" s="17">
        <v>74</v>
      </c>
      <c r="C97" s="17">
        <f t="shared" si="6"/>
        <v>1020</v>
      </c>
      <c r="D97" s="18">
        <f>INT(SUM($C$24:C97)/550)+1</f>
        <v>69</v>
      </c>
      <c r="E97" s="18"/>
    </row>
    <row r="98" spans="2:5">
      <c r="B98" s="17">
        <v>75</v>
      </c>
      <c r="C98" s="17">
        <f t="shared" si="6"/>
        <v>1030</v>
      </c>
      <c r="D98" s="18">
        <f>INT(SUM($C$24:C98)/550)+1</f>
        <v>71</v>
      </c>
      <c r="E98" s="18"/>
    </row>
    <row r="99" spans="2:5">
      <c r="B99" s="17">
        <v>76</v>
      </c>
      <c r="C99" s="17">
        <f t="shared" si="6"/>
        <v>1040</v>
      </c>
      <c r="D99" s="18">
        <f>INT(SUM($C$24:C99)/550)+1</f>
        <v>73</v>
      </c>
      <c r="E99" s="18"/>
    </row>
    <row r="100" spans="2:5">
      <c r="B100" s="17">
        <v>77</v>
      </c>
      <c r="C100" s="17">
        <f t="shared" si="6"/>
        <v>1050</v>
      </c>
      <c r="D100" s="18">
        <f>INT(SUM($C$24:C100)/550)+1</f>
        <v>74</v>
      </c>
      <c r="E100" s="18"/>
    </row>
    <row r="101" spans="2:5">
      <c r="B101" s="17">
        <v>78</v>
      </c>
      <c r="C101" s="17">
        <f t="shared" si="6"/>
        <v>1060</v>
      </c>
      <c r="D101" s="18">
        <f>INT(SUM($C$24:C101)/550)+1</f>
        <v>76</v>
      </c>
      <c r="E101" s="18"/>
    </row>
    <row r="102" spans="2:5">
      <c r="B102" s="17">
        <v>79</v>
      </c>
      <c r="C102" s="17">
        <f t="shared" si="6"/>
        <v>1070</v>
      </c>
      <c r="D102" s="18">
        <f>INT(SUM($C$24:C102)/550)+1</f>
        <v>78</v>
      </c>
      <c r="E102" s="18"/>
    </row>
    <row r="103" spans="2:5">
      <c r="B103" s="17">
        <v>80</v>
      </c>
      <c r="C103" s="17">
        <f t="shared" si="6"/>
        <v>1120</v>
      </c>
      <c r="D103" s="18">
        <f>INT(SUM($C$24:C103)/550)+1</f>
        <v>80</v>
      </c>
      <c r="E103" s="18"/>
    </row>
    <row r="104" spans="2:5">
      <c r="B104" s="17">
        <v>81</v>
      </c>
      <c r="C104" s="17">
        <f t="shared" si="6"/>
        <v>1130</v>
      </c>
      <c r="D104" s="18">
        <f>INT(SUM($C$24:C104)/550)+1</f>
        <v>82</v>
      </c>
      <c r="E104" s="18"/>
    </row>
    <row r="105" spans="2:5">
      <c r="B105" s="17">
        <v>82</v>
      </c>
      <c r="C105" s="17">
        <f t="shared" si="6"/>
        <v>1140</v>
      </c>
      <c r="D105" s="18">
        <f>INT(SUM($C$24:C105)/550)+1</f>
        <v>84</v>
      </c>
      <c r="E105" s="18"/>
    </row>
    <row r="106" spans="2:5">
      <c r="B106" s="17">
        <v>83</v>
      </c>
      <c r="C106" s="17">
        <f t="shared" si="6"/>
        <v>1150</v>
      </c>
      <c r="D106" s="18">
        <f>INT(SUM($C$24:C106)/550)+1</f>
        <v>87</v>
      </c>
      <c r="E106" s="18"/>
    </row>
    <row r="107" spans="2:5">
      <c r="B107" s="17">
        <v>84</v>
      </c>
      <c r="C107" s="17">
        <f t="shared" si="6"/>
        <v>1160</v>
      </c>
      <c r="D107" s="18">
        <f>INT(SUM($C$24:C107)/550)+1</f>
        <v>89</v>
      </c>
      <c r="E107" s="18"/>
    </row>
    <row r="108" spans="2:5">
      <c r="B108" s="17">
        <v>85</v>
      </c>
      <c r="C108" s="17">
        <f t="shared" si="6"/>
        <v>1170</v>
      </c>
      <c r="D108" s="18">
        <f>INT(SUM($C$24:C108)/550)+1</f>
        <v>91</v>
      </c>
      <c r="E108" s="18"/>
    </row>
    <row r="109" spans="2:5">
      <c r="B109" s="17">
        <v>86</v>
      </c>
      <c r="C109" s="17">
        <f t="shared" si="6"/>
        <v>1180</v>
      </c>
      <c r="D109" s="18">
        <f>INT(SUM($C$24:C109)/550)+1</f>
        <v>93</v>
      </c>
      <c r="E109" s="18"/>
    </row>
    <row r="110" spans="2:5">
      <c r="B110" s="17">
        <v>87</v>
      </c>
      <c r="C110" s="17">
        <f t="shared" si="6"/>
        <v>1190</v>
      </c>
      <c r="D110" s="18">
        <f>INT(SUM($C$24:C110)/550)+1</f>
        <v>95</v>
      </c>
      <c r="E110" s="18"/>
    </row>
    <row r="111" spans="2:5">
      <c r="B111" s="17">
        <v>88</v>
      </c>
      <c r="C111" s="17">
        <f t="shared" si="6"/>
        <v>1200</v>
      </c>
      <c r="D111" s="18">
        <f>INT(SUM($C$24:C111)/550)+1</f>
        <v>97</v>
      </c>
      <c r="E111" s="18"/>
    </row>
    <row r="112" spans="2:5">
      <c r="B112" s="17">
        <v>89</v>
      </c>
      <c r="C112" s="17">
        <f t="shared" si="6"/>
        <v>1210</v>
      </c>
      <c r="D112" s="18">
        <f>INT(SUM($C$24:C112)/550)+1</f>
        <v>100</v>
      </c>
      <c r="E112" s="18"/>
    </row>
    <row r="113" spans="2:5">
      <c r="B113" s="17">
        <v>90</v>
      </c>
      <c r="C113" s="17">
        <f t="shared" si="6"/>
        <v>1260</v>
      </c>
      <c r="D113" s="18">
        <f>INT(SUM($C$24:C113)/550)+1</f>
        <v>102</v>
      </c>
      <c r="E113" s="18"/>
    </row>
    <row r="114" spans="2:5">
      <c r="B114" s="17">
        <v>91</v>
      </c>
      <c r="C114" s="17">
        <f t="shared" si="6"/>
        <v>1270</v>
      </c>
      <c r="D114" s="18">
        <f>INT(SUM($C$24:C114)/550)+1</f>
        <v>104</v>
      </c>
      <c r="E114" s="18"/>
    </row>
    <row r="115" spans="2:5">
      <c r="B115" s="17">
        <v>92</v>
      </c>
      <c r="C115" s="17">
        <f t="shared" si="6"/>
        <v>1280</v>
      </c>
      <c r="D115" s="18">
        <f>INT(SUM($C$24:C115)/550)+1</f>
        <v>106</v>
      </c>
      <c r="E115" s="18"/>
    </row>
    <row r="116" spans="2:5">
      <c r="B116" s="17">
        <v>93</v>
      </c>
      <c r="C116" s="17">
        <f t="shared" si="6"/>
        <v>1290</v>
      </c>
      <c r="D116" s="18">
        <f>INT(SUM($C$24:C116)/550)+1</f>
        <v>109</v>
      </c>
      <c r="E116" s="18"/>
    </row>
    <row r="117" spans="2:5">
      <c r="B117" s="17">
        <v>94</v>
      </c>
      <c r="C117" s="17">
        <f t="shared" si="6"/>
        <v>1300</v>
      </c>
      <c r="D117" s="18">
        <f>INT(SUM($C$24:C117)/550)+1</f>
        <v>111</v>
      </c>
      <c r="E117" s="18"/>
    </row>
    <row r="118" spans="2:5">
      <c r="B118" s="17">
        <v>95</v>
      </c>
      <c r="C118" s="17">
        <f t="shared" si="6"/>
        <v>1310</v>
      </c>
      <c r="D118" s="18">
        <f>INT(SUM($C$24:C118)/550)+1</f>
        <v>114</v>
      </c>
      <c r="E118" s="18"/>
    </row>
    <row r="119" spans="2:5">
      <c r="B119" s="17">
        <v>96</v>
      </c>
      <c r="C119" s="17">
        <f t="shared" si="6"/>
        <v>1320</v>
      </c>
      <c r="D119" s="18">
        <f>INT(SUM($C$24:C119)/550)+1</f>
        <v>116</v>
      </c>
      <c r="E119" s="18"/>
    </row>
    <row r="120" spans="2:5">
      <c r="B120" s="17">
        <v>97</v>
      </c>
      <c r="C120" s="17">
        <f t="shared" si="6"/>
        <v>1330</v>
      </c>
      <c r="D120" s="18">
        <f>INT(SUM($C$24:C120)/550)+1</f>
        <v>118</v>
      </c>
      <c r="E120" s="18"/>
    </row>
    <row r="121" spans="2:5">
      <c r="B121" s="17">
        <v>98</v>
      </c>
      <c r="C121" s="17">
        <f t="shared" si="6"/>
        <v>1340</v>
      </c>
      <c r="D121" s="18">
        <f>INT(SUM($C$24:C121)/550)+1</f>
        <v>121</v>
      </c>
      <c r="E121" s="18"/>
    </row>
    <row r="122" spans="2:5">
      <c r="B122" s="17">
        <v>99</v>
      </c>
      <c r="C122" s="17">
        <f t="shared" si="6"/>
        <v>1350</v>
      </c>
      <c r="D122" s="18">
        <f>INT(SUM($C$24:C122)/550)+1</f>
        <v>123</v>
      </c>
      <c r="E122" s="18"/>
    </row>
    <row r="123" spans="2:5">
      <c r="B123" s="17">
        <v>100</v>
      </c>
      <c r="C123" s="17">
        <f t="shared" si="6"/>
        <v>1400</v>
      </c>
      <c r="D123" s="18">
        <f>INT(SUM($C$24:C123)/550)+1</f>
        <v>126</v>
      </c>
      <c r="E123" s="18"/>
    </row>
    <row r="124" spans="2:5">
      <c r="B124" s="17">
        <v>101</v>
      </c>
      <c r="C124" s="17">
        <f t="shared" si="6"/>
        <v>1410</v>
      </c>
      <c r="D124" s="18">
        <f>INT(SUM($C$24:C124)/550)+1</f>
        <v>128</v>
      </c>
      <c r="E124" s="18"/>
    </row>
    <row r="125" spans="2:5">
      <c r="B125" s="17">
        <v>102</v>
      </c>
      <c r="C125" s="17">
        <f t="shared" si="6"/>
        <v>1420</v>
      </c>
      <c r="D125" s="18">
        <f>INT(SUM($C$24:C125)/550)+1</f>
        <v>131</v>
      </c>
      <c r="E125" s="18"/>
    </row>
    <row r="126" spans="2:5">
      <c r="B126" s="17">
        <v>103</v>
      </c>
      <c r="C126" s="17">
        <f t="shared" si="6"/>
        <v>1430</v>
      </c>
      <c r="D126" s="18">
        <f>INT(SUM($C$24:C126)/550)+1</f>
        <v>134</v>
      </c>
      <c r="E126" s="18"/>
    </row>
    <row r="127" spans="2:5">
      <c r="B127" s="17">
        <v>104</v>
      </c>
      <c r="C127" s="17">
        <f t="shared" si="6"/>
        <v>1440</v>
      </c>
      <c r="D127" s="18">
        <f>INT(SUM($C$24:C127)/550)+1</f>
        <v>136</v>
      </c>
      <c r="E127" s="18"/>
    </row>
    <row r="128" spans="2:5">
      <c r="B128" s="17">
        <v>105</v>
      </c>
      <c r="C128" s="17">
        <f t="shared" si="6"/>
        <v>1450</v>
      </c>
      <c r="D128" s="18">
        <f>INT(SUM($C$24:C128)/550)+1</f>
        <v>139</v>
      </c>
      <c r="E128" s="18"/>
    </row>
    <row r="129" spans="2:5">
      <c r="B129" s="17">
        <v>106</v>
      </c>
      <c r="C129" s="17">
        <f t="shared" si="6"/>
        <v>1460</v>
      </c>
      <c r="D129" s="18">
        <f>INT(SUM($C$24:C129)/550)+1</f>
        <v>141</v>
      </c>
      <c r="E129" s="18"/>
    </row>
    <row r="130" spans="2:5">
      <c r="B130" s="17">
        <v>107</v>
      </c>
      <c r="C130" s="17">
        <f t="shared" si="6"/>
        <v>1470</v>
      </c>
      <c r="D130" s="18">
        <f>INT(SUM($C$24:C130)/550)+1</f>
        <v>144</v>
      </c>
      <c r="E130" s="18"/>
    </row>
    <row r="131" spans="2:5">
      <c r="B131" s="17">
        <v>108</v>
      </c>
      <c r="C131" s="17">
        <f t="shared" si="6"/>
        <v>1480</v>
      </c>
      <c r="D131" s="18">
        <f>INT(SUM($C$24:C131)/550)+1</f>
        <v>147</v>
      </c>
      <c r="E131" s="18"/>
    </row>
    <row r="132" spans="2:5">
      <c r="B132" s="17">
        <v>109</v>
      </c>
      <c r="C132" s="17">
        <f t="shared" si="6"/>
        <v>1490</v>
      </c>
      <c r="D132" s="18">
        <f>INT(SUM($C$24:C132)/550)+1</f>
        <v>150</v>
      </c>
      <c r="E132" s="18"/>
    </row>
    <row r="133" spans="2:5">
      <c r="B133" s="17">
        <v>110</v>
      </c>
      <c r="C133" s="17">
        <f t="shared" si="6"/>
        <v>1540</v>
      </c>
      <c r="D133" s="18">
        <f>INT(SUM($C$24:C133)/550)+1</f>
        <v>152</v>
      </c>
      <c r="E133" s="18"/>
    </row>
    <row r="134" spans="2:5">
      <c r="B134" s="17">
        <v>111</v>
      </c>
      <c r="C134" s="17">
        <f t="shared" si="6"/>
        <v>1550</v>
      </c>
      <c r="D134" s="18">
        <f>INT(SUM($C$24:C134)/550)+1</f>
        <v>155</v>
      </c>
      <c r="E134" s="18"/>
    </row>
    <row r="135" spans="2:5">
      <c r="B135" s="17">
        <v>112</v>
      </c>
      <c r="C135" s="17">
        <f t="shared" si="6"/>
        <v>1560</v>
      </c>
      <c r="D135" s="18">
        <f>INT(SUM($C$24:C135)/550)+1</f>
        <v>158</v>
      </c>
      <c r="E135" s="18"/>
    </row>
    <row r="136" spans="2:5">
      <c r="B136" s="17">
        <v>113</v>
      </c>
      <c r="C136" s="17">
        <f t="shared" si="6"/>
        <v>1570</v>
      </c>
      <c r="D136" s="18">
        <f>INT(SUM($C$24:C136)/550)+1</f>
        <v>161</v>
      </c>
      <c r="E136" s="18"/>
    </row>
    <row r="137" spans="2:5">
      <c r="B137" s="17">
        <v>114</v>
      </c>
      <c r="C137" s="17">
        <f t="shared" si="6"/>
        <v>1580</v>
      </c>
      <c r="D137" s="18">
        <f>INT(SUM($C$24:C137)/550)+1</f>
        <v>164</v>
      </c>
      <c r="E137" s="18"/>
    </row>
    <row r="138" spans="2:5">
      <c r="B138" s="17">
        <v>115</v>
      </c>
      <c r="C138" s="17">
        <f t="shared" si="6"/>
        <v>1590</v>
      </c>
      <c r="D138" s="18">
        <f>INT(SUM($C$24:C138)/550)+1</f>
        <v>167</v>
      </c>
      <c r="E138" s="18"/>
    </row>
    <row r="139" spans="2:5">
      <c r="B139" s="17">
        <v>116</v>
      </c>
      <c r="C139" s="17">
        <f t="shared" si="6"/>
        <v>1600</v>
      </c>
      <c r="D139" s="18">
        <f>INT(SUM($C$24:C139)/550)+1</f>
        <v>169</v>
      </c>
      <c r="E139" s="18"/>
    </row>
    <row r="140" spans="2:5">
      <c r="B140" s="17">
        <v>117</v>
      </c>
      <c r="C140" s="17">
        <f t="shared" si="6"/>
        <v>1610</v>
      </c>
      <c r="D140" s="18">
        <f>INT(SUM($C$24:C140)/550)+1</f>
        <v>172</v>
      </c>
      <c r="E140" s="18"/>
    </row>
    <row r="141" spans="2:5">
      <c r="B141" s="17">
        <v>118</v>
      </c>
      <c r="C141" s="17">
        <f t="shared" si="6"/>
        <v>1620</v>
      </c>
      <c r="D141" s="18">
        <f>INT(SUM($C$24:C141)/550)+1</f>
        <v>175</v>
      </c>
      <c r="E141" s="18"/>
    </row>
    <row r="142" spans="2:5">
      <c r="B142" s="17">
        <v>119</v>
      </c>
      <c r="C142" s="17">
        <f t="shared" si="6"/>
        <v>1630</v>
      </c>
      <c r="D142" s="18">
        <f>INT(SUM($C$24:C142)/550)+1</f>
        <v>178</v>
      </c>
      <c r="E142" s="18"/>
    </row>
    <row r="143" spans="2:5">
      <c r="B143" s="17">
        <v>120</v>
      </c>
      <c r="C143" s="17">
        <f t="shared" si="6"/>
        <v>1680</v>
      </c>
      <c r="D143" s="18">
        <f>INT(SUM($C$24:C143)/550)+1</f>
        <v>181</v>
      </c>
      <c r="E143" s="18"/>
    </row>
    <row r="144" spans="2:5">
      <c r="B144" s="17">
        <v>121</v>
      </c>
      <c r="C144" s="17">
        <f t="shared" si="6"/>
        <v>1690</v>
      </c>
      <c r="D144" s="18">
        <f>INT(SUM($C$24:C144)/550)+1</f>
        <v>184</v>
      </c>
      <c r="E144" s="18"/>
    </row>
    <row r="145" spans="2:5">
      <c r="B145" s="17">
        <v>122</v>
      </c>
      <c r="C145" s="17">
        <f t="shared" si="6"/>
        <v>1700</v>
      </c>
      <c r="D145" s="18">
        <f>INT(SUM($C$24:C145)/550)+1</f>
        <v>188</v>
      </c>
      <c r="E145" s="18"/>
    </row>
    <row r="146" spans="2:5">
      <c r="B146" s="17">
        <v>123</v>
      </c>
      <c r="C146" s="17">
        <f t="shared" si="6"/>
        <v>1710</v>
      </c>
      <c r="D146" s="18">
        <f>INT(SUM($C$24:C146)/550)+1</f>
        <v>191</v>
      </c>
      <c r="E146" s="18"/>
    </row>
    <row r="147" spans="2:5">
      <c r="B147" s="17">
        <v>124</v>
      </c>
      <c r="C147" s="17">
        <f t="shared" si="6"/>
        <v>1720</v>
      </c>
      <c r="D147" s="18">
        <f>INT(SUM($C$24:C147)/550)+1</f>
        <v>194</v>
      </c>
      <c r="E147" s="18"/>
    </row>
    <row r="148" spans="2:5">
      <c r="B148" s="17">
        <v>125</v>
      </c>
      <c r="C148" s="17">
        <f t="shared" si="6"/>
        <v>1730</v>
      </c>
      <c r="D148" s="18">
        <f>INT(SUM($C$24:C148)/550)+1</f>
        <v>197</v>
      </c>
      <c r="E148" s="18"/>
    </row>
    <row r="149" spans="2:5">
      <c r="B149" s="17">
        <v>126</v>
      </c>
      <c r="C149" s="17">
        <f t="shared" si="6"/>
        <v>1740</v>
      </c>
      <c r="D149" s="18">
        <f>INT(SUM($C$24:C149)/550)+1</f>
        <v>200</v>
      </c>
      <c r="E149" s="18"/>
    </row>
    <row r="150" spans="2:5">
      <c r="B150" s="17">
        <v>127</v>
      </c>
      <c r="C150" s="17">
        <f t="shared" si="6"/>
        <v>1750</v>
      </c>
      <c r="D150" s="18">
        <f>INT(SUM($C$24:C150)/550)+1</f>
        <v>203</v>
      </c>
      <c r="E150" s="18"/>
    </row>
    <row r="151" spans="2:5">
      <c r="B151" s="17">
        <v>128</v>
      </c>
      <c r="C151" s="17">
        <f t="shared" si="6"/>
        <v>1760</v>
      </c>
      <c r="D151" s="18">
        <f>INT(SUM($C$24:C151)/550)+1</f>
        <v>206</v>
      </c>
      <c r="E151" s="18"/>
    </row>
    <row r="152" spans="2:5">
      <c r="B152" s="17">
        <v>129</v>
      </c>
      <c r="C152" s="17">
        <f t="shared" si="6"/>
        <v>1770</v>
      </c>
      <c r="D152" s="18">
        <f>INT(SUM($C$24:C152)/550)+1</f>
        <v>210</v>
      </c>
      <c r="E152" s="18"/>
    </row>
    <row r="153" spans="2:5">
      <c r="B153" s="17">
        <v>130</v>
      </c>
      <c r="C153" s="17">
        <f t="shared" ref="C153:C216" si="7">INT(B153/10)*40+B153*10</f>
        <v>1820</v>
      </c>
      <c r="D153" s="18">
        <f>INT(SUM($C$24:C153)/550)+1</f>
        <v>213</v>
      </c>
      <c r="E153" s="18"/>
    </row>
    <row r="154" spans="2:5">
      <c r="B154" s="17">
        <v>131</v>
      </c>
      <c r="C154" s="17">
        <f t="shared" si="7"/>
        <v>1830</v>
      </c>
      <c r="D154" s="18">
        <f>INT(SUM($C$24:C154)/550)+1</f>
        <v>216</v>
      </c>
      <c r="E154" s="18"/>
    </row>
    <row r="155" spans="2:5">
      <c r="B155" s="17">
        <v>132</v>
      </c>
      <c r="C155" s="17">
        <f t="shared" si="7"/>
        <v>1840</v>
      </c>
      <c r="D155" s="18">
        <f>INT(SUM($C$24:C155)/550)+1</f>
        <v>220</v>
      </c>
      <c r="E155" s="18"/>
    </row>
    <row r="156" spans="2:5">
      <c r="B156" s="17">
        <v>133</v>
      </c>
      <c r="C156" s="17">
        <f t="shared" si="7"/>
        <v>1850</v>
      </c>
      <c r="D156" s="18">
        <f>INT(SUM($C$24:C156)/550)+1</f>
        <v>223</v>
      </c>
      <c r="E156" s="18"/>
    </row>
    <row r="157" spans="2:5">
      <c r="B157" s="17">
        <v>134</v>
      </c>
      <c r="C157" s="17">
        <f t="shared" si="7"/>
        <v>1860</v>
      </c>
      <c r="D157" s="18">
        <f>INT(SUM($C$24:C157)/550)+1</f>
        <v>226</v>
      </c>
      <c r="E157" s="18"/>
    </row>
    <row r="158" spans="2:5">
      <c r="B158" s="17">
        <v>135</v>
      </c>
      <c r="C158" s="17">
        <f t="shared" si="7"/>
        <v>1870</v>
      </c>
      <c r="D158" s="18">
        <f>INT(SUM($C$24:C158)/550)+1</f>
        <v>230</v>
      </c>
      <c r="E158" s="18"/>
    </row>
    <row r="159" spans="2:5">
      <c r="B159" s="17">
        <v>136</v>
      </c>
      <c r="C159" s="17">
        <f t="shared" si="7"/>
        <v>1880</v>
      </c>
      <c r="D159" s="18">
        <f>INT(SUM($C$24:C159)/550)+1</f>
        <v>233</v>
      </c>
      <c r="E159" s="18"/>
    </row>
    <row r="160" spans="2:5">
      <c r="B160" s="17">
        <v>137</v>
      </c>
      <c r="C160" s="17">
        <f t="shared" si="7"/>
        <v>1890</v>
      </c>
      <c r="D160" s="18">
        <f>INT(SUM($C$24:C160)/550)+1</f>
        <v>237</v>
      </c>
      <c r="E160" s="18"/>
    </row>
    <row r="161" spans="2:5">
      <c r="B161" s="17">
        <v>138</v>
      </c>
      <c r="C161" s="17">
        <f t="shared" si="7"/>
        <v>1900</v>
      </c>
      <c r="D161" s="18">
        <f>INT(SUM($C$24:C161)/550)+1</f>
        <v>240</v>
      </c>
      <c r="E161" s="18"/>
    </row>
    <row r="162" spans="2:5">
      <c r="B162" s="17">
        <v>139</v>
      </c>
      <c r="C162" s="17">
        <f t="shared" si="7"/>
        <v>1910</v>
      </c>
      <c r="D162" s="18">
        <f>INT(SUM($C$24:C162)/550)+1</f>
        <v>244</v>
      </c>
      <c r="E162" s="18"/>
    </row>
    <row r="163" spans="2:5">
      <c r="B163" s="17">
        <v>140</v>
      </c>
      <c r="C163" s="17">
        <f t="shared" si="7"/>
        <v>1960</v>
      </c>
      <c r="D163" s="18">
        <f>INT(SUM($C$24:C163)/550)+1</f>
        <v>247</v>
      </c>
      <c r="E163" s="18"/>
    </row>
    <row r="164" spans="2:5">
      <c r="B164" s="17">
        <v>141</v>
      </c>
      <c r="C164" s="17">
        <f t="shared" si="7"/>
        <v>1970</v>
      </c>
      <c r="D164" s="18">
        <f>INT(SUM($C$24:C164)/550)+1</f>
        <v>251</v>
      </c>
      <c r="E164" s="18"/>
    </row>
    <row r="165" spans="2:5">
      <c r="B165" s="17">
        <v>142</v>
      </c>
      <c r="C165" s="17">
        <f t="shared" si="7"/>
        <v>1980</v>
      </c>
      <c r="D165" s="18">
        <f>INT(SUM($C$24:C165)/550)+1</f>
        <v>254</v>
      </c>
      <c r="E165" s="18"/>
    </row>
    <row r="166" spans="2:5">
      <c r="B166" s="17">
        <v>143</v>
      </c>
      <c r="C166" s="17">
        <f t="shared" si="7"/>
        <v>1990</v>
      </c>
      <c r="D166" s="18">
        <f>INT(SUM($C$24:C166)/550)+1</f>
        <v>258</v>
      </c>
      <c r="E166" s="18"/>
    </row>
    <row r="167" spans="2:5">
      <c r="B167" s="17">
        <v>144</v>
      </c>
      <c r="C167" s="17">
        <f t="shared" si="7"/>
        <v>2000</v>
      </c>
      <c r="D167" s="18">
        <f>INT(SUM($C$24:C167)/550)+1</f>
        <v>262</v>
      </c>
      <c r="E167" s="18"/>
    </row>
    <row r="168" spans="2:5">
      <c r="B168" s="17">
        <v>145</v>
      </c>
      <c r="C168" s="17">
        <f t="shared" si="7"/>
        <v>2010</v>
      </c>
      <c r="D168" s="18">
        <f>INT(SUM($C$24:C168)/550)+1</f>
        <v>265</v>
      </c>
      <c r="E168" s="18"/>
    </row>
    <row r="169" spans="2:5">
      <c r="B169" s="17">
        <v>146</v>
      </c>
      <c r="C169" s="17">
        <f t="shared" si="7"/>
        <v>2020</v>
      </c>
      <c r="D169" s="18">
        <f>INT(SUM($C$24:C169)/550)+1</f>
        <v>269</v>
      </c>
      <c r="E169" s="18"/>
    </row>
    <row r="170" spans="2:5">
      <c r="B170" s="17">
        <v>147</v>
      </c>
      <c r="C170" s="17">
        <f t="shared" si="7"/>
        <v>2030</v>
      </c>
      <c r="D170" s="18">
        <f>INT(SUM($C$24:C170)/550)+1</f>
        <v>273</v>
      </c>
      <c r="E170" s="18"/>
    </row>
    <row r="171" spans="2:5">
      <c r="B171" s="17">
        <v>148</v>
      </c>
      <c r="C171" s="17">
        <f t="shared" si="7"/>
        <v>2040</v>
      </c>
      <c r="D171" s="18">
        <f>INT(SUM($C$24:C171)/550)+1</f>
        <v>276</v>
      </c>
      <c r="E171" s="18"/>
    </row>
    <row r="172" spans="2:5">
      <c r="B172" s="17">
        <v>149</v>
      </c>
      <c r="C172" s="17">
        <f t="shared" si="7"/>
        <v>2050</v>
      </c>
      <c r="D172" s="18">
        <f>INT(SUM($C$24:C172)/550)+1</f>
        <v>280</v>
      </c>
      <c r="E172" s="18"/>
    </row>
    <row r="173" spans="2:5">
      <c r="B173" s="17">
        <v>150</v>
      </c>
      <c r="C173" s="17">
        <f t="shared" si="7"/>
        <v>2100</v>
      </c>
      <c r="D173" s="18">
        <f>INT(SUM($C$24:C173)/550)+1</f>
        <v>284</v>
      </c>
      <c r="E173" s="18"/>
    </row>
    <row r="174" spans="2:5">
      <c r="B174" s="17">
        <v>151</v>
      </c>
      <c r="C174" s="17">
        <f t="shared" si="7"/>
        <v>2110</v>
      </c>
      <c r="D174" s="18">
        <f>INT(SUM($C$24:C174)/550)+1</f>
        <v>288</v>
      </c>
      <c r="E174" s="18"/>
    </row>
    <row r="175" spans="2:5">
      <c r="B175" s="17">
        <v>152</v>
      </c>
      <c r="C175" s="17">
        <f t="shared" si="7"/>
        <v>2120</v>
      </c>
      <c r="D175" s="18">
        <f>INT(SUM($C$24:C175)/550)+1</f>
        <v>292</v>
      </c>
      <c r="E175" s="18"/>
    </row>
    <row r="176" spans="2:5">
      <c r="B176" s="17">
        <v>153</v>
      </c>
      <c r="C176" s="17">
        <f t="shared" si="7"/>
        <v>2130</v>
      </c>
      <c r="D176" s="18">
        <f>INT(SUM($C$24:C176)/550)+1</f>
        <v>295</v>
      </c>
      <c r="E176" s="18"/>
    </row>
    <row r="177" spans="2:5">
      <c r="B177" s="17">
        <v>154</v>
      </c>
      <c r="C177" s="17">
        <f t="shared" si="7"/>
        <v>2140</v>
      </c>
      <c r="D177" s="18">
        <f>INT(SUM($C$24:C177)/550)+1</f>
        <v>299</v>
      </c>
      <c r="E177" s="18"/>
    </row>
    <row r="178" spans="2:5">
      <c r="B178" s="17">
        <v>155</v>
      </c>
      <c r="C178" s="17">
        <f t="shared" si="7"/>
        <v>2150</v>
      </c>
      <c r="D178" s="18">
        <f>INT(SUM($C$24:C178)/550)+1</f>
        <v>303</v>
      </c>
      <c r="E178" s="18"/>
    </row>
    <row r="179" spans="2:5">
      <c r="B179" s="17">
        <v>156</v>
      </c>
      <c r="C179" s="17">
        <f t="shared" si="7"/>
        <v>2160</v>
      </c>
      <c r="D179" s="18">
        <f>INT(SUM($C$24:C179)/550)+1</f>
        <v>307</v>
      </c>
      <c r="E179" s="18"/>
    </row>
    <row r="180" spans="2:5">
      <c r="B180" s="17">
        <v>157</v>
      </c>
      <c r="C180" s="17">
        <f t="shared" si="7"/>
        <v>2170</v>
      </c>
      <c r="D180" s="18">
        <f>INT(SUM($C$24:C180)/550)+1</f>
        <v>311</v>
      </c>
      <c r="E180" s="18"/>
    </row>
    <row r="181" spans="2:5">
      <c r="B181" s="17">
        <v>158</v>
      </c>
      <c r="C181" s="17">
        <f t="shared" si="7"/>
        <v>2180</v>
      </c>
      <c r="D181" s="18">
        <f>INT(SUM($C$24:C181)/550)+1</f>
        <v>315</v>
      </c>
      <c r="E181" s="18"/>
    </row>
    <row r="182" spans="2:5">
      <c r="B182" s="17">
        <v>159</v>
      </c>
      <c r="C182" s="17">
        <f t="shared" si="7"/>
        <v>2190</v>
      </c>
      <c r="D182" s="18">
        <f>INT(SUM($C$24:C182)/550)+1</f>
        <v>319</v>
      </c>
      <c r="E182" s="18"/>
    </row>
    <row r="183" spans="2:5">
      <c r="B183" s="17">
        <v>160</v>
      </c>
      <c r="C183" s="17">
        <f t="shared" si="7"/>
        <v>2240</v>
      </c>
      <c r="D183" s="18">
        <f>INT(SUM($C$24:C183)/550)+1</f>
        <v>323</v>
      </c>
      <c r="E183" s="18"/>
    </row>
    <row r="184" spans="2:5">
      <c r="B184" s="17">
        <v>161</v>
      </c>
      <c r="C184" s="17">
        <f t="shared" si="7"/>
        <v>2250</v>
      </c>
      <c r="D184" s="18">
        <f>INT(SUM($C$24:C184)/550)+1</f>
        <v>327</v>
      </c>
      <c r="E184" s="18"/>
    </row>
    <row r="185" spans="2:5">
      <c r="B185" s="17">
        <v>162</v>
      </c>
      <c r="C185" s="17">
        <f t="shared" si="7"/>
        <v>2260</v>
      </c>
      <c r="D185" s="18">
        <f>INT(SUM($C$24:C185)/550)+1</f>
        <v>331</v>
      </c>
      <c r="E185" s="18"/>
    </row>
    <row r="186" spans="2:5">
      <c r="B186" s="17">
        <v>163</v>
      </c>
      <c r="C186" s="17">
        <f t="shared" si="7"/>
        <v>2270</v>
      </c>
      <c r="D186" s="18">
        <f>INT(SUM($C$24:C186)/550)+1</f>
        <v>335</v>
      </c>
      <c r="E186" s="18"/>
    </row>
    <row r="187" spans="2:5">
      <c r="B187" s="17">
        <v>164</v>
      </c>
      <c r="C187" s="17">
        <f t="shared" si="7"/>
        <v>2280</v>
      </c>
      <c r="D187" s="18">
        <f>INT(SUM($C$24:C187)/550)+1</f>
        <v>340</v>
      </c>
      <c r="E187" s="18"/>
    </row>
    <row r="188" spans="2:5">
      <c r="B188" s="17">
        <v>165</v>
      </c>
      <c r="C188" s="17">
        <f t="shared" si="7"/>
        <v>2290</v>
      </c>
      <c r="D188" s="18">
        <f>INT(SUM($C$24:C188)/550)+1</f>
        <v>344</v>
      </c>
      <c r="E188" s="18"/>
    </row>
    <row r="189" spans="2:5">
      <c r="B189" s="17">
        <v>166</v>
      </c>
      <c r="C189" s="17">
        <f t="shared" si="7"/>
        <v>2300</v>
      </c>
      <c r="D189" s="18">
        <f>INT(SUM($C$24:C189)/550)+1</f>
        <v>348</v>
      </c>
      <c r="E189" s="18"/>
    </row>
    <row r="190" spans="2:5">
      <c r="B190" s="17">
        <v>167</v>
      </c>
      <c r="C190" s="17">
        <f t="shared" si="7"/>
        <v>2310</v>
      </c>
      <c r="D190" s="18">
        <f>INT(SUM($C$24:C190)/550)+1</f>
        <v>352</v>
      </c>
      <c r="E190" s="18"/>
    </row>
    <row r="191" spans="2:5">
      <c r="B191" s="17">
        <v>168</v>
      </c>
      <c r="C191" s="17">
        <f t="shared" si="7"/>
        <v>2320</v>
      </c>
      <c r="D191" s="18">
        <f>INT(SUM($C$24:C191)/550)+1</f>
        <v>356</v>
      </c>
      <c r="E191" s="18"/>
    </row>
    <row r="192" spans="2:5">
      <c r="B192" s="17">
        <v>169</v>
      </c>
      <c r="C192" s="17">
        <f t="shared" si="7"/>
        <v>2330</v>
      </c>
      <c r="D192" s="18">
        <f>INT(SUM($C$24:C192)/550)+1</f>
        <v>361</v>
      </c>
      <c r="E192" s="18"/>
    </row>
    <row r="193" spans="2:5">
      <c r="B193" s="17">
        <v>170</v>
      </c>
      <c r="C193" s="17">
        <f t="shared" si="7"/>
        <v>2380</v>
      </c>
      <c r="D193" s="18">
        <f>INT(SUM($C$24:C193)/550)+1</f>
        <v>365</v>
      </c>
      <c r="E193" s="18"/>
    </row>
    <row r="194" spans="2:5">
      <c r="B194" s="17">
        <v>171</v>
      </c>
      <c r="C194" s="17">
        <f t="shared" si="7"/>
        <v>2390</v>
      </c>
      <c r="D194" s="18">
        <f>INT(SUM($C$24:C194)/550)+1</f>
        <v>369</v>
      </c>
      <c r="E194" s="18"/>
    </row>
    <row r="195" spans="2:5">
      <c r="B195" s="17">
        <v>172</v>
      </c>
      <c r="C195" s="17">
        <f t="shared" si="7"/>
        <v>2400</v>
      </c>
      <c r="D195" s="18">
        <f>INT(SUM($C$24:C195)/550)+1</f>
        <v>374</v>
      </c>
      <c r="E195" s="18"/>
    </row>
    <row r="196" spans="2:5">
      <c r="B196" s="17">
        <v>173</v>
      </c>
      <c r="C196" s="17">
        <f t="shared" si="7"/>
        <v>2410</v>
      </c>
      <c r="D196" s="18">
        <f>INT(SUM($C$24:C196)/550)+1</f>
        <v>378</v>
      </c>
      <c r="E196" s="18"/>
    </row>
    <row r="197" spans="2:5">
      <c r="B197" s="17">
        <v>174</v>
      </c>
      <c r="C197" s="17">
        <f t="shared" si="7"/>
        <v>2420</v>
      </c>
      <c r="D197" s="18">
        <f>INT(SUM($C$24:C197)/550)+1</f>
        <v>382</v>
      </c>
      <c r="E197" s="18"/>
    </row>
    <row r="198" spans="2:5">
      <c r="B198" s="17">
        <v>175</v>
      </c>
      <c r="C198" s="17">
        <f t="shared" si="7"/>
        <v>2430</v>
      </c>
      <c r="D198" s="18">
        <f>INT(SUM($C$24:C198)/550)+1</f>
        <v>387</v>
      </c>
      <c r="E198" s="18"/>
    </row>
    <row r="199" spans="2:5">
      <c r="B199" s="17">
        <v>176</v>
      </c>
      <c r="C199" s="17">
        <f t="shared" si="7"/>
        <v>2440</v>
      </c>
      <c r="D199" s="18">
        <f>INT(SUM($C$24:C199)/550)+1</f>
        <v>391</v>
      </c>
      <c r="E199" s="18"/>
    </row>
    <row r="200" spans="2:5">
      <c r="B200" s="17">
        <v>177</v>
      </c>
      <c r="C200" s="17">
        <f t="shared" si="7"/>
        <v>2450</v>
      </c>
      <c r="D200" s="18">
        <f>INT(SUM($C$24:C200)/550)+1</f>
        <v>396</v>
      </c>
      <c r="E200" s="18"/>
    </row>
    <row r="201" spans="2:5">
      <c r="B201" s="17">
        <v>178</v>
      </c>
      <c r="C201" s="17">
        <f t="shared" si="7"/>
        <v>2460</v>
      </c>
      <c r="D201" s="18">
        <f>INT(SUM($C$24:C201)/550)+1</f>
        <v>400</v>
      </c>
      <c r="E201" s="18"/>
    </row>
    <row r="202" spans="2:5">
      <c r="B202" s="17">
        <v>179</v>
      </c>
      <c r="C202" s="17">
        <f t="shared" si="7"/>
        <v>2470</v>
      </c>
      <c r="D202" s="18">
        <f>INT(SUM($C$24:C202)/550)+1</f>
        <v>405</v>
      </c>
      <c r="E202" s="18"/>
    </row>
    <row r="203" spans="2:5">
      <c r="B203" s="17">
        <v>180</v>
      </c>
      <c r="C203" s="17">
        <f t="shared" si="7"/>
        <v>2520</v>
      </c>
      <c r="D203" s="18">
        <f>INT(SUM($C$24:C203)/550)+1</f>
        <v>409</v>
      </c>
      <c r="E203" s="18"/>
    </row>
    <row r="204" spans="2:5">
      <c r="B204" s="17">
        <v>181</v>
      </c>
      <c r="C204" s="17">
        <f t="shared" si="7"/>
        <v>2530</v>
      </c>
      <c r="D204" s="18">
        <f>INT(SUM($C$24:C204)/550)+1</f>
        <v>414</v>
      </c>
      <c r="E204" s="18"/>
    </row>
    <row r="205" spans="2:5">
      <c r="B205" s="17">
        <v>182</v>
      </c>
      <c r="C205" s="17">
        <f t="shared" si="7"/>
        <v>2540</v>
      </c>
      <c r="D205" s="18">
        <f>INT(SUM($C$24:C205)/550)+1</f>
        <v>418</v>
      </c>
      <c r="E205" s="18"/>
    </row>
    <row r="206" spans="2:5">
      <c r="B206" s="17">
        <v>183</v>
      </c>
      <c r="C206" s="17">
        <f t="shared" si="7"/>
        <v>2550</v>
      </c>
      <c r="D206" s="18">
        <f>INT(SUM($C$24:C206)/550)+1</f>
        <v>423</v>
      </c>
      <c r="E206" s="18"/>
    </row>
    <row r="207" spans="2:5">
      <c r="B207" s="17">
        <v>184</v>
      </c>
      <c r="C207" s="17">
        <f t="shared" si="7"/>
        <v>2560</v>
      </c>
      <c r="D207" s="18">
        <f>INT(SUM($C$24:C207)/550)+1</f>
        <v>428</v>
      </c>
      <c r="E207" s="18"/>
    </row>
    <row r="208" spans="2:5">
      <c r="B208" s="17">
        <v>185</v>
      </c>
      <c r="C208" s="17">
        <f t="shared" si="7"/>
        <v>2570</v>
      </c>
      <c r="D208" s="18">
        <f>INT(SUM($C$24:C208)/550)+1</f>
        <v>432</v>
      </c>
      <c r="E208" s="18"/>
    </row>
    <row r="209" spans="2:5">
      <c r="B209" s="17">
        <v>186</v>
      </c>
      <c r="C209" s="17">
        <f t="shared" si="7"/>
        <v>2580</v>
      </c>
      <c r="D209" s="18">
        <f>INT(SUM($C$24:C209)/550)+1</f>
        <v>437</v>
      </c>
      <c r="E209" s="18"/>
    </row>
    <row r="210" spans="2:5">
      <c r="B210" s="17">
        <v>187</v>
      </c>
      <c r="C210" s="17">
        <f t="shared" si="7"/>
        <v>2590</v>
      </c>
      <c r="D210" s="18">
        <f>INT(SUM($C$24:C210)/550)+1</f>
        <v>442</v>
      </c>
      <c r="E210" s="18"/>
    </row>
    <row r="211" spans="2:5">
      <c r="B211" s="17">
        <v>188</v>
      </c>
      <c r="C211" s="17">
        <f t="shared" si="7"/>
        <v>2600</v>
      </c>
      <c r="D211" s="18">
        <f>INT(SUM($C$24:C211)/550)+1</f>
        <v>447</v>
      </c>
      <c r="E211" s="18"/>
    </row>
    <row r="212" spans="2:5">
      <c r="B212" s="17">
        <v>189</v>
      </c>
      <c r="C212" s="17">
        <f t="shared" si="7"/>
        <v>2610</v>
      </c>
      <c r="D212" s="18">
        <f>INT(SUM($C$24:C212)/550)+1</f>
        <v>451</v>
      </c>
      <c r="E212" s="18"/>
    </row>
    <row r="213" spans="2:5">
      <c r="B213" s="17">
        <v>190</v>
      </c>
      <c r="C213" s="17">
        <f t="shared" si="7"/>
        <v>2660</v>
      </c>
      <c r="D213" s="18">
        <f>INT(SUM($C$24:C213)/550)+1</f>
        <v>456</v>
      </c>
      <c r="E213" s="18"/>
    </row>
    <row r="214" spans="2:5">
      <c r="B214" s="17">
        <v>191</v>
      </c>
      <c r="C214" s="17">
        <f t="shared" si="7"/>
        <v>2670</v>
      </c>
      <c r="D214" s="18">
        <f>INT(SUM($C$24:C214)/550)+1</f>
        <v>461</v>
      </c>
      <c r="E214" s="18"/>
    </row>
    <row r="215" spans="2:5">
      <c r="B215" s="17">
        <v>192</v>
      </c>
      <c r="C215" s="17">
        <f t="shared" si="7"/>
        <v>2680</v>
      </c>
      <c r="D215" s="18">
        <f>INT(SUM($C$24:C215)/550)+1</f>
        <v>466</v>
      </c>
      <c r="E215" s="18"/>
    </row>
    <row r="216" spans="2:5">
      <c r="B216" s="17">
        <v>193</v>
      </c>
      <c r="C216" s="17">
        <f t="shared" si="7"/>
        <v>2690</v>
      </c>
      <c r="D216" s="18">
        <f>INT(SUM($C$24:C216)/550)+1</f>
        <v>471</v>
      </c>
      <c r="E216" s="18"/>
    </row>
    <row r="217" spans="2:5">
      <c r="B217" s="17">
        <v>194</v>
      </c>
      <c r="C217" s="17">
        <f t="shared" ref="C217:C222" si="8">INT(B217/10)*40+B217*10</f>
        <v>2700</v>
      </c>
      <c r="D217" s="18">
        <f>INT(SUM($C$24:C217)/550)+1</f>
        <v>476</v>
      </c>
      <c r="E217" s="18"/>
    </row>
    <row r="218" spans="2:5">
      <c r="B218" s="17">
        <v>195</v>
      </c>
      <c r="C218" s="17">
        <f t="shared" si="8"/>
        <v>2710</v>
      </c>
      <c r="D218" s="18">
        <f>INT(SUM($C$24:C218)/550)+1</f>
        <v>481</v>
      </c>
      <c r="E218" s="18"/>
    </row>
    <row r="219" spans="2:5">
      <c r="B219" s="17">
        <v>196</v>
      </c>
      <c r="C219" s="17">
        <f t="shared" si="8"/>
        <v>2720</v>
      </c>
      <c r="D219" s="18">
        <f>INT(SUM($C$24:C219)/550)+1</f>
        <v>486</v>
      </c>
      <c r="E219" s="18"/>
    </row>
    <row r="220" spans="2:5">
      <c r="B220" s="17">
        <v>197</v>
      </c>
      <c r="C220" s="17">
        <f t="shared" si="8"/>
        <v>2730</v>
      </c>
      <c r="D220" s="18">
        <f>INT(SUM($C$24:C220)/550)+1</f>
        <v>491</v>
      </c>
      <c r="E220" s="18"/>
    </row>
    <row r="221" spans="2:5">
      <c r="B221" s="17">
        <v>198</v>
      </c>
      <c r="C221" s="17">
        <f t="shared" si="8"/>
        <v>2740</v>
      </c>
      <c r="D221" s="18">
        <f>INT(SUM($C$24:C221)/550)+1</f>
        <v>496</v>
      </c>
      <c r="E221" s="18"/>
    </row>
    <row r="222" spans="2:5">
      <c r="B222" s="17">
        <v>199</v>
      </c>
      <c r="C222" s="17">
        <f t="shared" si="8"/>
        <v>2750</v>
      </c>
      <c r="D222" s="18">
        <f>INT(SUM($C$24:C222)/550)+1</f>
        <v>501</v>
      </c>
      <c r="E222" s="18"/>
    </row>
    <row r="223" spans="2:5">
      <c r="B223" s="17"/>
      <c r="C223" s="17"/>
      <c r="D223" s="18"/>
      <c r="E223" s="18"/>
    </row>
  </sheetData>
  <mergeCells count="201">
    <mergeCell ref="D29:E29"/>
    <mergeCell ref="D30:E30"/>
    <mergeCell ref="D31:E31"/>
    <mergeCell ref="D32:E32"/>
    <mergeCell ref="D33:E33"/>
    <mergeCell ref="D34:E34"/>
    <mergeCell ref="D23:E23"/>
    <mergeCell ref="D24:E24"/>
    <mergeCell ref="D25:E25"/>
    <mergeCell ref="D26:E26"/>
    <mergeCell ref="D27:E27"/>
    <mergeCell ref="D28:E28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97:E197"/>
    <mergeCell ref="D198:E198"/>
    <mergeCell ref="D199:E199"/>
    <mergeCell ref="D200:E200"/>
    <mergeCell ref="D201:E201"/>
    <mergeCell ref="D202:E202"/>
    <mergeCell ref="D191:E191"/>
    <mergeCell ref="D192:E192"/>
    <mergeCell ref="D193:E193"/>
    <mergeCell ref="D194:E194"/>
    <mergeCell ref="D195:E195"/>
    <mergeCell ref="D196:E196"/>
    <mergeCell ref="D209:E209"/>
    <mergeCell ref="D210:E210"/>
    <mergeCell ref="D211:E211"/>
    <mergeCell ref="D212:E212"/>
    <mergeCell ref="D213:E213"/>
    <mergeCell ref="D214:E214"/>
    <mergeCell ref="D203:E203"/>
    <mergeCell ref="D204:E204"/>
    <mergeCell ref="D205:E205"/>
    <mergeCell ref="D206:E206"/>
    <mergeCell ref="D207:E207"/>
    <mergeCell ref="D208:E208"/>
    <mergeCell ref="D221:E221"/>
    <mergeCell ref="D222:E222"/>
    <mergeCell ref="D223:E223"/>
    <mergeCell ref="D215:E215"/>
    <mergeCell ref="D216:E216"/>
    <mergeCell ref="D217:E217"/>
    <mergeCell ref="D218:E218"/>
    <mergeCell ref="D219:E219"/>
    <mergeCell ref="D220:E220"/>
  </mergeCells>
  <phoneticPr fontId="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I21" sqref="I21"/>
    </sheetView>
  </sheetViews>
  <sheetFormatPr baseColWidth="10" defaultColWidth="8.83203125" defaultRowHeight="16" x14ac:dyDescent="0"/>
  <cols>
    <col min="1" max="16384" width="8.83203125" style="1"/>
  </cols>
  <sheetData>
    <row r="1" spans="1:11">
      <c r="A1" s="2" t="s">
        <v>77</v>
      </c>
    </row>
    <row r="2" spans="1:11" s="3" customFormat="1" ht="13.5" customHeight="1"/>
    <row r="3" spans="1:11">
      <c r="A3" s="1" t="s">
        <v>88</v>
      </c>
    </row>
    <row r="4" spans="1:11">
      <c r="B4" s="21" t="s">
        <v>82</v>
      </c>
      <c r="C4" s="21"/>
      <c r="D4" s="24" t="s">
        <v>83</v>
      </c>
      <c r="E4" s="24"/>
      <c r="F4" s="24"/>
      <c r="G4" s="24"/>
      <c r="H4" s="21" t="s">
        <v>89</v>
      </c>
      <c r="I4" s="21"/>
      <c r="J4" s="21" t="s">
        <v>90</v>
      </c>
      <c r="K4" s="21"/>
    </row>
    <row r="5" spans="1:11">
      <c r="B5" s="23" t="s">
        <v>78</v>
      </c>
      <c r="C5" s="23"/>
      <c r="D5" s="23" t="s">
        <v>84</v>
      </c>
      <c r="E5" s="23"/>
      <c r="F5" s="23"/>
      <c r="G5" s="23"/>
      <c r="H5" s="22">
        <v>0.1</v>
      </c>
      <c r="I5" s="23"/>
      <c r="J5" s="22">
        <v>0.12</v>
      </c>
      <c r="K5" s="23"/>
    </row>
    <row r="6" spans="1:11">
      <c r="B6" s="23" t="s">
        <v>79</v>
      </c>
      <c r="C6" s="23"/>
      <c r="D6" s="23" t="s">
        <v>85</v>
      </c>
      <c r="E6" s="23"/>
      <c r="F6" s="23"/>
      <c r="G6" s="23"/>
      <c r="H6" s="22">
        <v>0.5</v>
      </c>
      <c r="I6" s="23"/>
      <c r="J6" s="22">
        <v>0.625</v>
      </c>
      <c r="K6" s="23"/>
    </row>
    <row r="7" spans="1:11">
      <c r="B7" s="23" t="s">
        <v>80</v>
      </c>
      <c r="C7" s="23"/>
      <c r="D7" s="23" t="s">
        <v>86</v>
      </c>
      <c r="E7" s="23"/>
      <c r="F7" s="23"/>
      <c r="G7" s="23"/>
      <c r="H7" s="22">
        <v>0.2</v>
      </c>
      <c r="I7" s="23"/>
      <c r="J7" s="22">
        <v>0.25</v>
      </c>
      <c r="K7" s="23"/>
    </row>
    <row r="8" spans="1:11">
      <c r="B8" s="23" t="s">
        <v>81</v>
      </c>
      <c r="C8" s="23"/>
      <c r="D8" s="23" t="s">
        <v>87</v>
      </c>
      <c r="E8" s="23"/>
      <c r="F8" s="23"/>
      <c r="G8" s="23"/>
      <c r="H8" s="22">
        <v>0.2</v>
      </c>
      <c r="I8" s="23"/>
      <c r="J8" s="22">
        <v>0</v>
      </c>
      <c r="K8" s="23"/>
    </row>
  </sheetData>
  <mergeCells count="20">
    <mergeCell ref="B4:C4"/>
    <mergeCell ref="B5:C5"/>
    <mergeCell ref="B6:C6"/>
    <mergeCell ref="B7:C7"/>
    <mergeCell ref="B8:C8"/>
    <mergeCell ref="H4:I4"/>
    <mergeCell ref="H5:I5"/>
    <mergeCell ref="H6:I6"/>
    <mergeCell ref="H7:I7"/>
    <mergeCell ref="H8:I8"/>
    <mergeCell ref="D4:G4"/>
    <mergeCell ref="D5:G5"/>
    <mergeCell ref="D6:G6"/>
    <mergeCell ref="D7:G7"/>
    <mergeCell ref="D8:G8"/>
    <mergeCell ref="J4:K4"/>
    <mergeCell ref="J5:K5"/>
    <mergeCell ref="J6:K6"/>
    <mergeCell ref="J7:K7"/>
    <mergeCell ref="J8:K8"/>
  </mergeCells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基本规则</vt:lpstr>
      <vt:lpstr>操作流</vt:lpstr>
      <vt:lpstr>表格</vt:lpstr>
      <vt:lpstr>数值模拟</vt:lpstr>
      <vt:lpstr>总数值模拟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shimin</dc:creator>
  <cp:lastModifiedBy>博 苏</cp:lastModifiedBy>
  <dcterms:created xsi:type="dcterms:W3CDTF">2013-03-21T14:37:44Z</dcterms:created>
  <dcterms:modified xsi:type="dcterms:W3CDTF">2013-04-07T09:53:16Z</dcterms:modified>
</cp:coreProperties>
</file>