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tresteat_mail_uc_edu/Documents/Documents/aaUniversity/Senior Design/Altium/MGMS/Project Outputs for MGMS/"/>
    </mc:Choice>
  </mc:AlternateContent>
  <xr:revisionPtr revIDLastSave="3" documentId="8_{26B38C44-6F28-4F5D-913C-95A0C926768A}" xr6:coauthVersionLast="46" xr6:coauthVersionMax="46" xr10:uidLastSave="{6EADD85D-5EAB-4A5B-8368-7383CC5C61B9}"/>
  <bookViews>
    <workbookView xWindow="-120" yWindow="-120" windowWidth="29040" windowHeight="17640" xr2:uid="{F51C1522-7521-48E2-BC30-10A6BB8F6B46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</calcChain>
</file>

<file path=xl/sharedStrings.xml><?xml version="1.0" encoding="utf-8"?>
<sst xmlns="http://schemas.openxmlformats.org/spreadsheetml/2006/main" count="144" uniqueCount="87">
  <si>
    <t>Comment</t>
  </si>
  <si>
    <t>Description</t>
  </si>
  <si>
    <t>Designator</t>
  </si>
  <si>
    <t>Footprint</t>
  </si>
  <si>
    <t>LibRef</t>
  </si>
  <si>
    <t>Quantity</t>
  </si>
  <si>
    <t>Supplier Unit Price 1</t>
  </si>
  <si>
    <t>Supplier 1</t>
  </si>
  <si>
    <t>CAP_1.0uF_50V_10%_X7R_0603(1608M)</t>
  </si>
  <si>
    <t>CAP, 1.0uF, 50V, 10%, X7R, 0603(1608M)</t>
  </si>
  <si>
    <t>C1, C10</t>
  </si>
  <si>
    <t>CAP0603_HD</t>
  </si>
  <si>
    <t>Digi-Key</t>
  </si>
  <si>
    <t>CAP_100nF_100V_10%_X7R_0603(1608M)</t>
  </si>
  <si>
    <t>CAP, 100nF, 100V, 10%, X7R, 0603(1608M)</t>
  </si>
  <si>
    <t>C2, C3, C6, C13</t>
  </si>
  <si>
    <t>CAP_10uF_10V_15%_X5R_0603(1608M)</t>
  </si>
  <si>
    <t>CAP, 10uF, 10V, 15%, X5R, 0603(1608M)</t>
  </si>
  <si>
    <t>C4, C7, C9</t>
  </si>
  <si>
    <t>CAP_0.1uF_25V_10%_X7R_0402(1005M)</t>
  </si>
  <si>
    <t>CAP, 0.1uF, 25V, 10%, X7R, 0402(1005M)</t>
  </si>
  <si>
    <t>C5, C8, C11, C12</t>
  </si>
  <si>
    <t>CAP0402_HD</t>
  </si>
  <si>
    <t>Diode_S1B-13-F</t>
  </si>
  <si>
    <t/>
  </si>
  <si>
    <t>D1</t>
  </si>
  <si>
    <t>SMA_DIODE</t>
  </si>
  <si>
    <t>0532610271</t>
  </si>
  <si>
    <t>2 Pos Molex Microblade</t>
  </si>
  <si>
    <t>J1, J2</t>
  </si>
  <si>
    <t>MOLEX_53261-0271</t>
  </si>
  <si>
    <t>CON_105313-2304</t>
  </si>
  <si>
    <t>Connector, 2.5MM, 4 pos Singlel Row Header - Right Angle</t>
  </si>
  <si>
    <t>J3, J4, J5</t>
  </si>
  <si>
    <t>IND_2.2uH_WireWound</t>
  </si>
  <si>
    <t>Inductor SMT, 27nH, Wire-wound Ceramic, 0402HP</t>
  </si>
  <si>
    <t>L1</t>
  </si>
  <si>
    <t>IND_1616</t>
  </si>
  <si>
    <t>Mouser</t>
  </si>
  <si>
    <t>ALS-PT19 Phototransistor</t>
  </si>
  <si>
    <t>Q1</t>
  </si>
  <si>
    <t>RES_1.2K_0.1%_0.1W_0603</t>
  </si>
  <si>
    <t>R1</t>
  </si>
  <si>
    <t>RES_0603_HD</t>
  </si>
  <si>
    <t>RES_10.0K_1%_0.33W_0603</t>
  </si>
  <si>
    <t>R2, R4</t>
  </si>
  <si>
    <t>RES_1.00M_0.1%_0.1W_0603</t>
  </si>
  <si>
    <t>R3</t>
  </si>
  <si>
    <t>RES_100K_0.1%_0.1W_0603</t>
  </si>
  <si>
    <t>R5</t>
  </si>
  <si>
    <t>100R</t>
  </si>
  <si>
    <t>R6</t>
  </si>
  <si>
    <t>RES_100_0.5%_1/16W_0603</t>
  </si>
  <si>
    <t>STC4054GR</t>
  </si>
  <si>
    <t>800mA Standalone linear Li-ion charger with thermal regulation</t>
  </si>
  <si>
    <t>U1</t>
  </si>
  <si>
    <t>TSOT-23-5</t>
  </si>
  <si>
    <t>AP9101CAK-ABTRG1</t>
  </si>
  <si>
    <t>Battery Protection IC for LiPo</t>
  </si>
  <si>
    <t>U2</t>
  </si>
  <si>
    <t>SOT-25</t>
  </si>
  <si>
    <t>TSM6968DCA</t>
  </si>
  <si>
    <t>U3</t>
  </si>
  <si>
    <t>8-TSSOP</t>
  </si>
  <si>
    <t>LP298533DBVR Voltage Regulator</t>
  </si>
  <si>
    <t>Arduino 3.3v regulator</t>
  </si>
  <si>
    <t>U4</t>
  </si>
  <si>
    <t>SOT23-5</t>
  </si>
  <si>
    <t>ATMEGA328P_SMD</t>
  </si>
  <si>
    <t>Arduino ATMEGA328 Chip</t>
  </si>
  <si>
    <t>U5</t>
  </si>
  <si>
    <t>32A_ATM</t>
  </si>
  <si>
    <t>SN74LVC1G125DCKR</t>
  </si>
  <si>
    <t>Single Bus 3-State Buffer</t>
  </si>
  <si>
    <t>U6</t>
  </si>
  <si>
    <t>SOT-SC70-5</t>
  </si>
  <si>
    <t>XBEE 3 SMD</t>
  </si>
  <si>
    <t>U7</t>
  </si>
  <si>
    <t>XBee_1W_Base</t>
  </si>
  <si>
    <t>TPS61200DR Voltage Boost Regulator</t>
  </si>
  <si>
    <t>Used on Pololu step up regulator board</t>
  </si>
  <si>
    <t>U8</t>
  </si>
  <si>
    <t>10-VFDFN Exposed Pad</t>
  </si>
  <si>
    <t>CX3225SB16000D0GZJC1</t>
  </si>
  <si>
    <t>16MHz Oscillator</t>
  </si>
  <si>
    <t>XTAL1</t>
  </si>
  <si>
    <t>OSC SMD-4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</si>
</sst>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9677-5F69-4A89-A913-3072BF8AD02E}">
  <sheetPr>
    <pageSetUpPr fitToPage="1"/>
  </sheetPr>
  <dimension ref="A1:I25"/>
  <sheetViews>
    <sheetView tabSelected="1" zoomScale="70" zoomScaleNormal="70" workbookViewId="0">
      <selection activeCell="J25" sqref="J25"/>
    </sheetView>
  </sheetViews>
  <sheetFormatPr defaultRowHeight="15" x14ac:dyDescent="0.25"/>
  <cols>
    <col min="1" max="6" width="19.7109375" customWidth="1"/>
    <col min="7" max="8" width="16.57031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8</v>
      </c>
      <c r="F2" s="4">
        <v>2</v>
      </c>
      <c r="G2" s="4">
        <v>0.28999999999999998</v>
      </c>
      <c r="H2" s="3" t="s">
        <v>12</v>
      </c>
      <c r="I2">
        <f>G2*F2</f>
        <v>0.57999999999999996</v>
      </c>
    </row>
    <row r="3" spans="1:9" ht="45" x14ac:dyDescent="0.25">
      <c r="A3" s="3" t="s">
        <v>13</v>
      </c>
      <c r="B3" s="3" t="s">
        <v>14</v>
      </c>
      <c r="C3" s="3" t="s">
        <v>15</v>
      </c>
      <c r="D3" s="3" t="s">
        <v>11</v>
      </c>
      <c r="E3" s="3" t="s">
        <v>13</v>
      </c>
      <c r="F3" s="4">
        <v>4</v>
      </c>
      <c r="G3" s="4"/>
      <c r="H3" s="4"/>
      <c r="I3">
        <f t="shared" ref="I3:I24" si="0">G3*F3</f>
        <v>0</v>
      </c>
    </row>
    <row r="4" spans="1:9" ht="30" x14ac:dyDescent="0.25">
      <c r="A4" s="3" t="s">
        <v>16</v>
      </c>
      <c r="B4" s="3" t="s">
        <v>17</v>
      </c>
      <c r="C4" s="3" t="s">
        <v>18</v>
      </c>
      <c r="D4" s="3" t="s">
        <v>11</v>
      </c>
      <c r="E4" s="3" t="s">
        <v>16</v>
      </c>
      <c r="F4" s="4">
        <v>3</v>
      </c>
      <c r="G4" s="4"/>
      <c r="H4" s="3" t="s">
        <v>12</v>
      </c>
      <c r="I4">
        <f t="shared" si="0"/>
        <v>0</v>
      </c>
    </row>
    <row r="5" spans="1:9" ht="45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4</v>
      </c>
      <c r="G5" s="4"/>
      <c r="H5" s="3" t="s">
        <v>12</v>
      </c>
      <c r="I5">
        <f t="shared" si="0"/>
        <v>0</v>
      </c>
    </row>
    <row r="6" spans="1:9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1</v>
      </c>
      <c r="G6" s="4">
        <v>0.25</v>
      </c>
      <c r="H6" s="3" t="s">
        <v>12</v>
      </c>
      <c r="I6">
        <f t="shared" si="0"/>
        <v>0.25</v>
      </c>
    </row>
    <row r="7" spans="1:9" ht="3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2</v>
      </c>
      <c r="G7" s="4">
        <v>0.47</v>
      </c>
      <c r="H7" s="3" t="s">
        <v>12</v>
      </c>
      <c r="I7">
        <f t="shared" si="0"/>
        <v>0.94</v>
      </c>
    </row>
    <row r="8" spans="1:9" ht="45" x14ac:dyDescent="0.25">
      <c r="A8" s="3" t="s">
        <v>31</v>
      </c>
      <c r="B8" s="3" t="s">
        <v>32</v>
      </c>
      <c r="C8" s="3" t="s">
        <v>33</v>
      </c>
      <c r="D8" s="3" t="s">
        <v>31</v>
      </c>
      <c r="E8" s="3" t="s">
        <v>31</v>
      </c>
      <c r="F8" s="4">
        <v>3</v>
      </c>
      <c r="G8" s="4"/>
      <c r="H8" s="4"/>
      <c r="I8">
        <f t="shared" si="0"/>
        <v>0</v>
      </c>
    </row>
    <row r="9" spans="1:9" ht="45" x14ac:dyDescent="0.25">
      <c r="A9" s="3" t="s">
        <v>34</v>
      </c>
      <c r="B9" s="3" t="s">
        <v>35</v>
      </c>
      <c r="C9" s="3" t="s">
        <v>36</v>
      </c>
      <c r="D9" s="3" t="s">
        <v>37</v>
      </c>
      <c r="E9" s="3" t="s">
        <v>34</v>
      </c>
      <c r="F9" s="4">
        <v>1</v>
      </c>
      <c r="G9" s="4">
        <v>1.1299999999999999</v>
      </c>
      <c r="H9" s="3" t="s">
        <v>38</v>
      </c>
      <c r="I9">
        <f t="shared" si="0"/>
        <v>1.1299999999999999</v>
      </c>
    </row>
    <row r="10" spans="1:9" ht="30" x14ac:dyDescent="0.25">
      <c r="A10" s="3" t="s">
        <v>39</v>
      </c>
      <c r="B10" s="3" t="s">
        <v>24</v>
      </c>
      <c r="C10" s="3" t="s">
        <v>40</v>
      </c>
      <c r="D10" s="3" t="s">
        <v>39</v>
      </c>
      <c r="E10" s="3" t="s">
        <v>39</v>
      </c>
      <c r="F10" s="4">
        <v>1</v>
      </c>
      <c r="G10" s="4">
        <v>0.33</v>
      </c>
      <c r="H10" s="3" t="s">
        <v>12</v>
      </c>
      <c r="I10">
        <f t="shared" si="0"/>
        <v>0.33</v>
      </c>
    </row>
    <row r="11" spans="1:9" ht="30" x14ac:dyDescent="0.25">
      <c r="A11" s="3" t="s">
        <v>41</v>
      </c>
      <c r="B11" s="3" t="s">
        <v>24</v>
      </c>
      <c r="C11" s="3" t="s">
        <v>42</v>
      </c>
      <c r="D11" s="3" t="s">
        <v>43</v>
      </c>
      <c r="E11" s="3" t="s">
        <v>41</v>
      </c>
      <c r="F11" s="4">
        <v>1</v>
      </c>
      <c r="G11" s="4">
        <v>0.31</v>
      </c>
      <c r="H11" s="3" t="s">
        <v>12</v>
      </c>
      <c r="I11">
        <f t="shared" si="0"/>
        <v>0.31</v>
      </c>
    </row>
    <row r="12" spans="1:9" ht="30" x14ac:dyDescent="0.25">
      <c r="A12" s="3" t="s">
        <v>44</v>
      </c>
      <c r="B12" s="3" t="s">
        <v>24</v>
      </c>
      <c r="C12" s="3" t="s">
        <v>45</v>
      </c>
      <c r="D12" s="3" t="s">
        <v>43</v>
      </c>
      <c r="E12" s="3" t="s">
        <v>44</v>
      </c>
      <c r="F12" s="4">
        <v>2</v>
      </c>
      <c r="G12" s="4">
        <v>0.17</v>
      </c>
      <c r="H12" s="3" t="s">
        <v>12</v>
      </c>
      <c r="I12">
        <f t="shared" si="0"/>
        <v>0.34</v>
      </c>
    </row>
    <row r="13" spans="1:9" ht="30" x14ac:dyDescent="0.25">
      <c r="A13" s="3" t="s">
        <v>46</v>
      </c>
      <c r="B13" s="3" t="s">
        <v>24</v>
      </c>
      <c r="C13" s="3" t="s">
        <v>47</v>
      </c>
      <c r="D13" s="3" t="s">
        <v>43</v>
      </c>
      <c r="E13" s="3" t="s">
        <v>46</v>
      </c>
      <c r="F13" s="4">
        <v>1</v>
      </c>
      <c r="G13" s="4">
        <v>0.3</v>
      </c>
      <c r="H13" s="3" t="s">
        <v>12</v>
      </c>
      <c r="I13">
        <f t="shared" si="0"/>
        <v>0.3</v>
      </c>
    </row>
    <row r="14" spans="1:9" ht="30" x14ac:dyDescent="0.25">
      <c r="A14" s="3" t="s">
        <v>48</v>
      </c>
      <c r="B14" s="3" t="s">
        <v>24</v>
      </c>
      <c r="C14" s="3" t="s">
        <v>49</v>
      </c>
      <c r="D14" s="3" t="s">
        <v>43</v>
      </c>
      <c r="E14" s="3" t="s">
        <v>48</v>
      </c>
      <c r="F14" s="4">
        <v>1</v>
      </c>
      <c r="G14" s="4">
        <v>0.1</v>
      </c>
      <c r="H14" s="3" t="s">
        <v>12</v>
      </c>
      <c r="I14">
        <f t="shared" si="0"/>
        <v>0.1</v>
      </c>
    </row>
    <row r="15" spans="1:9" ht="30" x14ac:dyDescent="0.25">
      <c r="A15" s="3" t="s">
        <v>50</v>
      </c>
      <c r="B15" s="3" t="s">
        <v>24</v>
      </c>
      <c r="C15" s="3" t="s">
        <v>51</v>
      </c>
      <c r="D15" s="3" t="s">
        <v>43</v>
      </c>
      <c r="E15" s="3" t="s">
        <v>52</v>
      </c>
      <c r="F15" s="4">
        <v>1</v>
      </c>
      <c r="G15" s="4">
        <v>0.1</v>
      </c>
      <c r="H15" s="3" t="s">
        <v>12</v>
      </c>
      <c r="I15">
        <f t="shared" si="0"/>
        <v>0.1</v>
      </c>
    </row>
    <row r="16" spans="1:9" ht="60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53</v>
      </c>
      <c r="F16" s="4">
        <v>1</v>
      </c>
      <c r="G16" s="4">
        <v>1.58</v>
      </c>
      <c r="H16" s="3" t="s">
        <v>12</v>
      </c>
      <c r="I16">
        <f t="shared" si="0"/>
        <v>1.58</v>
      </c>
    </row>
    <row r="17" spans="1:9" ht="30" x14ac:dyDescent="0.25">
      <c r="A17" s="3" t="s">
        <v>57</v>
      </c>
      <c r="B17" s="3" t="s">
        <v>58</v>
      </c>
      <c r="C17" s="3" t="s">
        <v>59</v>
      </c>
      <c r="D17" s="3" t="s">
        <v>60</v>
      </c>
      <c r="E17" s="3" t="s">
        <v>57</v>
      </c>
      <c r="F17" s="4">
        <v>1</v>
      </c>
      <c r="G17" s="4">
        <v>0.46</v>
      </c>
      <c r="H17" s="3" t="s">
        <v>12</v>
      </c>
      <c r="I17">
        <f t="shared" si="0"/>
        <v>0.46</v>
      </c>
    </row>
    <row r="18" spans="1:9" x14ac:dyDescent="0.25">
      <c r="A18" s="3" t="s">
        <v>61</v>
      </c>
      <c r="B18" s="3" t="s">
        <v>24</v>
      </c>
      <c r="C18" s="3" t="s">
        <v>62</v>
      </c>
      <c r="D18" s="3" t="s">
        <v>63</v>
      </c>
      <c r="E18" s="3" t="s">
        <v>61</v>
      </c>
      <c r="F18" s="4">
        <v>1</v>
      </c>
      <c r="G18" s="4">
        <v>0.97</v>
      </c>
      <c r="H18" s="3" t="s">
        <v>12</v>
      </c>
      <c r="I18">
        <f t="shared" si="0"/>
        <v>0.97</v>
      </c>
    </row>
    <row r="19" spans="1:9" ht="30" x14ac:dyDescent="0.25">
      <c r="A19" s="3" t="s">
        <v>64</v>
      </c>
      <c r="B19" s="3" t="s">
        <v>65</v>
      </c>
      <c r="C19" s="3" t="s">
        <v>66</v>
      </c>
      <c r="D19" s="3" t="s">
        <v>67</v>
      </c>
      <c r="E19" s="3" t="s">
        <v>64</v>
      </c>
      <c r="F19" s="4">
        <v>1</v>
      </c>
      <c r="G19" s="4">
        <v>0.53</v>
      </c>
      <c r="H19" s="3" t="s">
        <v>12</v>
      </c>
      <c r="I19">
        <f t="shared" si="0"/>
        <v>0.53</v>
      </c>
    </row>
    <row r="20" spans="1:9" ht="30" x14ac:dyDescent="0.25">
      <c r="A20" s="3" t="s">
        <v>68</v>
      </c>
      <c r="B20" s="3" t="s">
        <v>69</v>
      </c>
      <c r="C20" s="3" t="s">
        <v>70</v>
      </c>
      <c r="D20" s="3" t="s">
        <v>71</v>
      </c>
      <c r="E20" s="3" t="s">
        <v>68</v>
      </c>
      <c r="F20" s="4">
        <v>1</v>
      </c>
      <c r="G20" s="4">
        <v>2.4</v>
      </c>
      <c r="H20" s="3" t="s">
        <v>12</v>
      </c>
      <c r="I20">
        <f t="shared" si="0"/>
        <v>2.4</v>
      </c>
    </row>
    <row r="21" spans="1:9" ht="30" x14ac:dyDescent="0.25">
      <c r="A21" s="3" t="s">
        <v>72</v>
      </c>
      <c r="B21" s="3" t="s">
        <v>73</v>
      </c>
      <c r="C21" s="3" t="s">
        <v>74</v>
      </c>
      <c r="D21" s="3" t="s">
        <v>75</v>
      </c>
      <c r="E21" s="3" t="s">
        <v>72</v>
      </c>
      <c r="F21" s="4">
        <v>1</v>
      </c>
      <c r="G21" s="4">
        <v>0.32</v>
      </c>
      <c r="H21" s="3" t="s">
        <v>12</v>
      </c>
      <c r="I21">
        <f t="shared" si="0"/>
        <v>0.32</v>
      </c>
    </row>
    <row r="22" spans="1:9" x14ac:dyDescent="0.25">
      <c r="A22" s="3" t="s">
        <v>76</v>
      </c>
      <c r="B22" s="3" t="s">
        <v>24</v>
      </c>
      <c r="C22" s="3" t="s">
        <v>77</v>
      </c>
      <c r="D22" s="3" t="s">
        <v>78</v>
      </c>
      <c r="E22" s="3" t="s">
        <v>76</v>
      </c>
      <c r="F22" s="4">
        <v>1</v>
      </c>
      <c r="G22" s="4">
        <v>16.21</v>
      </c>
      <c r="H22" s="3" t="s">
        <v>12</v>
      </c>
      <c r="I22">
        <f t="shared" si="0"/>
        <v>16.21</v>
      </c>
    </row>
    <row r="23" spans="1:9" ht="30" x14ac:dyDescent="0.25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79</v>
      </c>
      <c r="F23" s="4">
        <v>1</v>
      </c>
      <c r="G23" s="4">
        <v>2.89</v>
      </c>
      <c r="H23" s="3" t="s">
        <v>12</v>
      </c>
      <c r="I23">
        <f t="shared" si="0"/>
        <v>2.89</v>
      </c>
    </row>
    <row r="24" spans="1:9" ht="30" x14ac:dyDescent="0.25">
      <c r="A24" s="3" t="s">
        <v>83</v>
      </c>
      <c r="B24" s="3" t="s">
        <v>84</v>
      </c>
      <c r="C24" s="3" t="s">
        <v>85</v>
      </c>
      <c r="D24" s="3" t="s">
        <v>86</v>
      </c>
      <c r="E24" s="3" t="s">
        <v>83</v>
      </c>
      <c r="F24" s="4">
        <v>1</v>
      </c>
      <c r="G24" s="4">
        <v>0.6</v>
      </c>
      <c r="H24" s="3" t="s">
        <v>12</v>
      </c>
      <c r="I24">
        <f t="shared" si="0"/>
        <v>0.6</v>
      </c>
    </row>
    <row r="25" spans="1:9" x14ac:dyDescent="0.25">
      <c r="I25">
        <f>SUM(I2:I24)</f>
        <v>30.340000000000003</v>
      </c>
    </row>
  </sheetData>
  <printOptions horizontalCentered="1" verticalCentered="1"/>
  <pageMargins left="0.30555555555555558" right="0.30555555555555558" top="0.30555555555555558" bottom="0.30555555555555558" header="0" footer="0"/>
  <pageSetup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Trester</dc:creator>
  <cp:lastModifiedBy>Alan Trester</cp:lastModifiedBy>
  <dcterms:created xsi:type="dcterms:W3CDTF">2021-03-26T23:49:00Z</dcterms:created>
  <dcterms:modified xsi:type="dcterms:W3CDTF">2021-03-27T00:46:04Z</dcterms:modified>
</cp:coreProperties>
</file>