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SeroNet/auto_add_masterlist/"/>
    </mc:Choice>
  </mc:AlternateContent>
  <xr:revisionPtr revIDLastSave="0" documentId="8_{01C21080-96E8-464E-A6BF-FFF5258250BB}" xr6:coauthVersionLast="47" xr6:coauthVersionMax="47" xr10:uidLastSave="{00000000-0000-0000-0000-000000000000}"/>
  <bookViews>
    <workbookView xWindow="6500" yWindow="580" windowWidth="34480" windowHeight="23260" xr2:uid="{00000000-000D-0000-FFFF-FFFF00000000}"/>
  </bookViews>
  <sheets>
    <sheet name="Full Publication List" sheetId="4" r:id="rId1"/>
    <sheet name="Dropdown Input" sheetId="6" r:id="rId2"/>
    <sheet name="Sheet1" sheetId="5" r:id="rId3"/>
    <sheet name="Preprint Publication List" sheetId="1" r:id="rId4"/>
    <sheet name="Summary Count" sheetId="3" r:id="rId5"/>
  </sheets>
  <definedNames>
    <definedName name="_xlnm._FilterDatabase" localSheetId="0" hidden="1">'Full Publication List'!$A$1:$W$93</definedName>
    <definedName name="_xlnm._FilterDatabase" localSheetId="3" hidden="1">'Preprint Publication List'!$B$1:$L$25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2" i="4" l="1"/>
  <c r="L83" i="4"/>
  <c r="L84" i="4"/>
  <c r="L85" i="4"/>
  <c r="L86" i="4"/>
  <c r="L87" i="4"/>
  <c r="L88" i="4"/>
  <c r="L89" i="4"/>
  <c r="L90" i="4"/>
  <c r="L91" i="4"/>
  <c r="L92" i="4"/>
  <c r="L93" i="4"/>
  <c r="L18" i="4"/>
  <c r="L67" i="4"/>
  <c r="L15" i="4"/>
  <c r="L76" i="4"/>
  <c r="L71" i="4"/>
  <c r="L80" i="4"/>
  <c r="L27" i="4"/>
  <c r="L62" i="4"/>
  <c r="L43" i="4"/>
  <c r="L79" i="4"/>
  <c r="L31" i="4"/>
  <c r="L9" i="4"/>
  <c r="L72" i="4"/>
  <c r="L50" i="4"/>
  <c r="L65" i="4"/>
  <c r="L48" i="4"/>
  <c r="L22" i="4"/>
  <c r="L13" i="4"/>
  <c r="L61" i="4"/>
  <c r="L55" i="4"/>
  <c r="L42" i="4"/>
  <c r="L63" i="4"/>
  <c r="L41" i="4"/>
  <c r="L60" i="4"/>
  <c r="L21" i="4"/>
  <c r="L12" i="4"/>
  <c r="L20" i="4"/>
  <c r="L11" i="4"/>
  <c r="L19" i="4"/>
  <c r="L4" i="4"/>
  <c r="L33" i="4"/>
  <c r="H7" i="3" l="1"/>
  <c r="G7" i="3"/>
  <c r="D7" i="3"/>
  <c r="L75" i="4" l="1"/>
  <c r="L69" i="4"/>
  <c r="L40" i="4"/>
  <c r="L17" i="4"/>
  <c r="L44" i="4"/>
  <c r="L24" i="4"/>
  <c r="L37" i="4"/>
  <c r="L52" i="4"/>
  <c r="L34" i="4"/>
  <c r="L45" i="4"/>
  <c r="L28" i="4"/>
  <c r="L74" i="4"/>
  <c r="L56" i="4"/>
  <c r="L68" i="4"/>
  <c r="L70" i="4"/>
  <c r="L47" i="4"/>
  <c r="L30" i="4"/>
  <c r="L29" i="4"/>
  <c r="L81" i="4"/>
  <c r="L54" i="4"/>
  <c r="L53" i="4"/>
  <c r="L57" i="4"/>
  <c r="L58" i="4"/>
  <c r="L14" i="4"/>
  <c r="L5" i="4"/>
  <c r="L66" i="4"/>
  <c r="L64" i="4"/>
  <c r="L59" i="4"/>
  <c r="L36" i="4"/>
  <c r="L3" i="4"/>
  <c r="L46" i="4"/>
  <c r="L8" i="4"/>
  <c r="L2" i="4"/>
  <c r="L78" i="4"/>
  <c r="L35" i="4"/>
  <c r="L73" i="4"/>
  <c r="L77" i="4"/>
  <c r="L39" i="4"/>
  <c r="L49" i="4"/>
  <c r="L25" i="4"/>
  <c r="L7" i="4"/>
  <c r="L51" i="4"/>
  <c r="L16" i="4"/>
  <c r="L6" i="4"/>
  <c r="L23" i="4"/>
  <c r="L26" i="4"/>
  <c r="L38" i="4"/>
  <c r="L32" i="4"/>
  <c r="F3" i="1"/>
  <c r="F4" i="1"/>
  <c r="F5" i="1"/>
  <c r="F6" i="1"/>
  <c r="F7" i="1"/>
  <c r="F8" i="1"/>
  <c r="F9" i="1"/>
  <c r="F10" i="1"/>
  <c r="F11" i="1"/>
  <c r="F14" i="1"/>
  <c r="F13" i="1"/>
  <c r="F12" i="1"/>
  <c r="F15" i="1"/>
  <c r="F16" i="1"/>
  <c r="F17" i="1"/>
  <c r="F18" i="1"/>
  <c r="F19" i="1"/>
  <c r="F20" i="1"/>
  <c r="F21" i="1"/>
  <c r="F23" i="1"/>
  <c r="F22" i="1"/>
  <c r="F24" i="1"/>
  <c r="F25" i="1"/>
  <c r="F2" i="1"/>
</calcChain>
</file>

<file path=xl/sharedStrings.xml><?xml version="1.0" encoding="utf-8"?>
<sst xmlns="http://schemas.openxmlformats.org/spreadsheetml/2006/main" count="1465" uniqueCount="779">
  <si>
    <t>NOTES</t>
  </si>
  <si>
    <t>Primary Research Topic</t>
  </si>
  <si>
    <t>Secondary Research Topic</t>
  </si>
  <si>
    <t>Research Topic Comments</t>
  </si>
  <si>
    <t>Publication Owner</t>
  </si>
  <si>
    <t>JIRA Epic #</t>
  </si>
  <si>
    <t>Base_Project</t>
  </si>
  <si>
    <t>Status/ImmPort Study ID</t>
  </si>
  <si>
    <t>PMID</t>
  </si>
  <si>
    <t>Folder name</t>
  </si>
  <si>
    <t>PubMed_ID link</t>
  </si>
  <si>
    <t>Publication_Title</t>
  </si>
  <si>
    <t>Journal</t>
  </si>
  <si>
    <t>Author(s)</t>
  </si>
  <si>
    <t>Pub Date</t>
  </si>
  <si>
    <t>PI</t>
  </si>
  <si>
    <t>poc name</t>
  </si>
  <si>
    <t>poc email</t>
  </si>
  <si>
    <t>Status</t>
  </si>
  <si>
    <t>status comment</t>
  </si>
  <si>
    <t>QA Review Responsible</t>
  </si>
  <si>
    <t>QA review complete (Y/N)</t>
  </si>
  <si>
    <t>SKIP (review)</t>
  </si>
  <si>
    <t>NULL</t>
  </si>
  <si>
    <t>U01CA260476</t>
  </si>
  <si>
    <t>CA260476</t>
  </si>
  <si>
    <t>PMID_33581646</t>
  </si>
  <si>
    <t>Tissues: the unexplored frontier of antibody mediated immunity.</t>
  </si>
  <si>
    <t>Current opinion in virology</t>
  </si>
  <si>
    <t>Webb, Nicholas E; Bernshtein, Biana; Alter, Galit</t>
  </si>
  <si>
    <t>2021 Apr</t>
  </si>
  <si>
    <t>Alter, Galit</t>
  </si>
  <si>
    <t>Clinical</t>
  </si>
  <si>
    <t>SPDC-125</t>
  </si>
  <si>
    <t>SDY1825</t>
  </si>
  <si>
    <t>PMID_33589636</t>
  </si>
  <si>
    <t>Discrete SARS-CoV-2 antibody titers track with functional humoral stability.</t>
  </si>
  <si>
    <t>Nature communications</t>
  </si>
  <si>
    <t>Bartsch, Yannic C; Fischinger, Stephanie; Siddiqui, Sameed M; Chen, Zhilin; Yu, Jingyou; Gebre, Makda; Atyeo, Caroline; Gorman, Matthew J; Zhu, Alex Lee; Kang, Jaewon; Burke, John S; Slein, Matthew; Gluck, Matthew J; Beger, Samuel; Hu, Yiyuan; Rhee, Justin; Petersen, Eric; Mormann, Benjamin; Aubin, Michael de St; Hasdianda, Mohammad A; Jambaulikar, Guruprasad; Boyer, Edward W; Sabeti, Pardis C; Barouch, Dan H; Julg, Boris D; Musk, Elon R; Menon, Anil S; Lauffenburger, Douglas A; Nilles, Eric J; Alter, Galit</t>
  </si>
  <si>
    <t>2021 02 15</t>
  </si>
  <si>
    <t>gentle reminder sent 8/16</t>
  </si>
  <si>
    <t>pending POC</t>
  </si>
  <si>
    <t>SPDC-129</t>
  </si>
  <si>
    <t>SDY1787</t>
  </si>
  <si>
    <t>PMID_33589825</t>
  </si>
  <si>
    <t>Humoral signatures of protective and pathological SARS-CoV-2 infection in children</t>
  </si>
  <si>
    <t>Nature medicine</t>
  </si>
  <si>
    <t>Yannic C Bartsch # 1, Chuangqi Wang # 2, Tomer Zohar 1 2, Stephanie Fischinger 1, Caroline Atyeo 1, John S Burke 1, Jaewon Kang 1, Andrea G Edlow 3, Alessio Fasano 4 5, Lindsey R Baden 6, Eric J Nilles 6, Ann E Woolley 6, Elizabeth W Karlson 6, Alex R Hopke 7, Daniel Irimia 7, Eric S Fischer 8 9, Edward T Ryan 7, Richelle C Charles 7, Boris D Julg 1, Douglas A Lauffenburger 2, Lael M Yonker 10 11, Galit Alter 12</t>
  </si>
  <si>
    <t>SPDC-161</t>
  </si>
  <si>
    <t>SDY1826</t>
  </si>
  <si>
    <t>PMID_33775692</t>
  </si>
  <si>
    <t>Coronavirus disease 2019 vaccine response in pregnant and lactating women: a cohort study.</t>
  </si>
  <si>
    <t>American journal of obstetrics and gynecology</t>
  </si>
  <si>
    <t>Gray, Kathryn J; Bordt, Evan A; Atyeo, Caroline; Deriso, Elizabeth; Akinwunmi, Babatunde; Young, Nicola; Baez, Aranxta Medina; Shook, Lydia L; Cvrk, Dana; James, Kaitlyn; De Guzman, Rose; Brigida, Sara; Diouf, Khady; Goldfarb, Ilona; Bebell, Lisa M; Yonker, Lael M; Fasano, Alessio; Rabi, S Alireza; Elovitz, Michal A; Alter, Galit; Edlow, Andrea G</t>
  </si>
  <si>
    <t>2021 Mar 26</t>
  </si>
  <si>
    <t>SPDC-61</t>
  </si>
  <si>
    <t>SDY1817</t>
  </si>
  <si>
    <t>PMID_33207184</t>
  </si>
  <si>
    <t>Compromised Humoral Functional Evolution Tracks with SARS-CoV-2 Mortality.</t>
  </si>
  <si>
    <t>Cell</t>
  </si>
  <si>
    <t>Zohar, Tomer; Loos, Carolin; Fischinger, Stephanie; Atyeo, Caroline; Wang, Chuangqi; Slein, Matthew D; Burke, John; Yu, Jingyou; Feldman, Jared; Hauser, Blake Marie; Caradonna, Tim; Schmidt, Aaron G; Cai, Yongfei; Streeck, Hendrik; Ryan, Edward T; Barouch, Dan H; Charles, Richelle C; Lauffenburger, Douglas A; Alter, Galit</t>
  </si>
  <si>
    <t>2020 12 10</t>
  </si>
  <si>
    <t>CC</t>
  </si>
  <si>
    <t>Y</t>
  </si>
  <si>
    <t>Basic Research</t>
  </si>
  <si>
    <t>animals only</t>
  </si>
  <si>
    <t>SPDC-81</t>
  </si>
  <si>
    <t>SDY1811</t>
  </si>
  <si>
    <t>PMID_33427208</t>
  </si>
  <si>
    <t>Dissecting strategies to tune the therapeutic potential of SARS-CoV-2-specific monoclonal antibody CR3022.</t>
  </si>
  <si>
    <t>JCI insight</t>
  </si>
  <si>
    <t>Atyeo, Caroline; Slein, Matthew D; Fischinger, Stephanie; Burke, John; Schäfer, Alexandra; Leist, Sarah R; Kuzmina, Natalia A; Mire, Chad; Honko, Anna; Johnson, Rebecca; Storm, Nadia; Bernett, Matthew; Tong, Pei; Zuo, Teng; Lin, Junrui; Zuiani, Adam; Linde, Caitlyn; Suscovich, Todd; Wesemann, Duane R; Griffiths, Anthony; Desjarlais, John R; Juelg, Boris D; Goudsmit, Jaap; Bukreyev, Alexander; Baric, Ralph; Alter, Galit</t>
  </si>
  <si>
    <t>2021 01 11</t>
  </si>
  <si>
    <t>SPDC-93</t>
  </si>
  <si>
    <t>SDY1823</t>
  </si>
  <si>
    <t>PMID_33476549</t>
  </si>
  <si>
    <t>Compromised SARS-CoV-2-specific placental antibody transfer.</t>
  </si>
  <si>
    <t>Atyeo, Caroline; Pullen, Krista M; Bordt, Evan A; Fischinger, Stephanie; Burke, John; Michell, Ashlin; Slein, Matthew D; Loos, Carolin; Shook, Lydia L; Boatin, Adeline A; Yockey, Laura J; Pepin, David; Meinsohn, Marie-Charlotte; Nguyen, Ngoc Minh Phuong; Chauvin, Maeva; Roberts, Drucilla; Goldfarb, Ilona T; Matute, Juan D; James, Kaitlyn E; Yonker, Lael M; Bebell, Lisa M; Kaimal, Anjali J; Gray, Kathryn J; Lauffenburger, Douglas; Edlow, Andrea G; Alter, Galit</t>
  </si>
  <si>
    <t>2021 02 04</t>
  </si>
  <si>
    <t>SPDC-101</t>
  </si>
  <si>
    <t>U54CA260543</t>
  </si>
  <si>
    <t>SDY1837</t>
  </si>
  <si>
    <t>CA260543</t>
  </si>
  <si>
    <t>PMID_33495307</t>
  </si>
  <si>
    <t>Broad and potent activity against SARS-like viruses by an engineered human monoclonal antibody.</t>
  </si>
  <si>
    <t>Science (New York, N.Y.)</t>
  </si>
  <si>
    <t>Rappazzo, C Garrett; Tse, Longping V; Kaku, Chengzi I; Wrapp, Daniel; Sakharkar, Mrunal; Huang, Deli; Deveau, Laura M; Yockachonis, Thomas J; Herbert, Andrew S; Battles, Michael B; O'Brien, Cecilia M; Brown, Michael E; Geoghegan, James C; Belk, Jonathan; Peng, Linghang; Yang, Linlin; Hou, Yixuan; Scobey, Trevor D; Burton, Dennis R; Nemazee, David; Dye, John M; Voss, James E; Gunn, Bronwyn M; McLellan, Jason S; Baric, Ralph S; Gralinski, Lisa E; Walker, Laura M</t>
  </si>
  <si>
    <t>2021 02 19</t>
  </si>
  <si>
    <t>Baric, Ralph S</t>
  </si>
  <si>
    <t>Danielle Melisha, Gidgetta Ellis Kang</t>
  </si>
  <si>
    <t>melishav@ad.unc.edu, Gidgetta_Jenkins@unc.edu</t>
  </si>
  <si>
    <t>meeting 8/20</t>
  </si>
  <si>
    <t xml:space="preserve">mostly basic research and only a few clinical samples analyzed </t>
  </si>
  <si>
    <t>SPDC-185</t>
  </si>
  <si>
    <t>SDY1794</t>
  </si>
  <si>
    <t>PMID_33947773</t>
  </si>
  <si>
    <t>Prevalent, protective, and convergent IgG recognition of SARS-CoV-2 non-RBD spike epitopes</t>
  </si>
  <si>
    <t>William N. Voss1 , Yixuan J. Hou2,#, Nicole V. Johnson1,#, George Delidakis3 , Jin Eyun Kim4 , Kamyab Javanmardi1 , Andrew P. Horton1 , Foteini Bartzoka1 , Chelsea J. Paresi5 , Yuri Tanno3 , Chia-Wei Chou1 , Shawn A. Abbasi6 , Whitney Pickens1 , Katia George1 , Daniel R. Boutz1,7, Dalton M. Towers3 , Jonathan R. McDaniel8 , Daniel Billick1 , Jule Goike1 , Lori Rowe9,10, Dhwani Batra9 , Jan Pohl9 , Justin Lee9 , Shivaprakash Gangappa11, Suryaprakash Sambhara11, Michelle Gadush12, Nianshuang Wang1 , Maria D. Person12, Brent L. Iverson5 , Jimmy D. Gollihar1,7,13, John M. Dye6 , Andrew S. Herbert6 , Ilya J. Finkelstein1 , Ralph S. Baric2,14, Jason S. McLellan1 , George Georgiou1,3,4,15, Jason J. Lavinder1,3*, Gregory C. Ippolito1,13,15*</t>
  </si>
  <si>
    <t>2021 June 4</t>
  </si>
  <si>
    <t>SPDC-193</t>
  </si>
  <si>
    <t>SDY1795</t>
  </si>
  <si>
    <t>PMID_34056628</t>
  </si>
  <si>
    <t>Cross-reactive coronavirus antibodies with diverse epitope specificities and Fc effector functions</t>
  </si>
  <si>
    <t>Cell Rep Med</t>
  </si>
  <si>
    <t>Shiakolas, Andrea R; Kramer, Kevin J; Wrapp, Daniel; Richardson, Simone I; Schäfer, Alexandra; Wall, Steven; Wang, Nianshuang; Janowska, Katarzyna; Pilewski, Kelsey A; Venkat, Rohit; Parks, Robert; Manamela, Nelia P; Raju, Nagarajan; Fechter, Emilee Friedman; Holt, Clinton M; Suryadevara, Naveenchandra; Chen, Rita E; Martinez, David R; Nargi, Rachel S; Sutton, Rachel E; Ledgerwood, Julie E; Graham, Barney S; Diamond, Michael S; Haynes, Barton F; Acharya, Priyamvada; Carnahan, Robert H; Crowe Jr, James E; Baric, Ralph S; Morris, Lynn; McLellan, Jason S; Georgiev, Ivelin S</t>
  </si>
  <si>
    <t>2021 Jun 15</t>
  </si>
  <si>
    <t>SPDC-201</t>
  </si>
  <si>
    <t>SDY1842</t>
  </si>
  <si>
    <t>PMID_33971664</t>
  </si>
  <si>
    <t>Neutralizing antibody vaccine for pandemic and pre-emergent coronaviruses.</t>
  </si>
  <si>
    <t>Nature</t>
  </si>
  <si>
    <t>Saunders, Kevin O; Lee, Esther; Parks, Robert; Martinez, David R; Li, Dapeng; Chen, Haiyan; Edwards, Robert J; Gobeil, Sophie; Barr, Maggie; Mansouri, Katayoun; Alam, S Munir; Sutherland, Laura L; Cai, Fangping; Sanzone, Aja M; Berry, Madison; Manne, Kartik; Bock, Kevin W; Minai, Mahnaz; Nagata, Bianca M; Kapingidza, Anyway B; Azoitei, Mihai; Tse, Longping V; Scobey, Trevor D; Spreng, Rachel L; Rountree, R Wes; DeMarco, C Todd; Denny, Thomas N; Woods, Christopher W; Petzold, Elizabeth W; Tang, Juanjie; Oguin 3rd, Thomas H; Sempowski, Gregory D; Gagne, Matthew; Douek, Daniel C; Tomai, Mark A; Fox, Christopher B; Seder, Robert; Wiehe, Kevin; Weissman, Drew; Pardi, Norbert; Golding, Hana; Khurana, Surender; Acharya, Priyamvada; Andersen, Hanne; Lewis, Mark G; Moore, Ian N; Montefiori, David C; Baric, Ralph S; Haynes, Barton F</t>
  </si>
  <si>
    <t>2021 06</t>
  </si>
  <si>
    <t>SPDC-221</t>
  </si>
  <si>
    <t>SDY1846</t>
  </si>
  <si>
    <t>PMID_34131024</t>
  </si>
  <si>
    <t>SARS-CoV-2 vaccines elicit durable immune responses in infant rhesus macaques.</t>
  </si>
  <si>
    <t>Science immunology</t>
  </si>
  <si>
    <t>Garrido, Carolina; Curtis 2nd, Alan D; Dennis, Maria; Pathak, Sachi H; Gao, Hongmei; Montefiori, David; Tomai, Mark; Fox, Christopher B; Kozlowski, Pamela A; Scobey, Trevor; Munt, Jennifer E; Mallory, Michael L; Saha, Pooja T; Hudgens, Michael G; Lindesmith, Lisa C; Baric, Ralph S; Abiona, Olubukola M; Graham, Barney; Corbett, Kizzmekia S; Edwards, Darin; Carfi, Andrea; Fouda, Genevieve; Van Rompay, Koen K A; De Paris, Kristina; Permar, Sallie R</t>
  </si>
  <si>
    <t>2021 06 15</t>
  </si>
  <si>
    <t>SPDC-149</t>
  </si>
  <si>
    <t>SDY1868</t>
  </si>
  <si>
    <t>PMID_33727353</t>
  </si>
  <si>
    <t>Critical ACE2 Determinants of SARS-CoV-2 and Group 2B Coronavirus Infection and Replication.</t>
  </si>
  <si>
    <t>mBio</t>
  </si>
  <si>
    <t>Adams, Lily E; Dinnon 3rd, Kenneth H; Hou, Yixuan J; Sheahan, Timothy P; Heise, Mark T; Baric, Ralph S</t>
  </si>
  <si>
    <t>2021 03 16</t>
  </si>
  <si>
    <t>Lilly Adams</t>
  </si>
  <si>
    <t>ladams@med.unc.edu</t>
  </si>
  <si>
    <t>additional info review inititated</t>
  </si>
  <si>
    <t>AL</t>
  </si>
  <si>
    <t>Y, update sponsoring</t>
  </si>
  <si>
    <t>SPDC-263</t>
  </si>
  <si>
    <t>SDY1858</t>
  </si>
  <si>
    <t>COVID-19 vaccine mRNA-1273 elicits a protective immune profile in mice that is not associated with vaccine-enhanced disease upon SARS-CoV-2 challenge.</t>
  </si>
  <si>
    <t>Immunity</t>
  </si>
  <si>
    <t>DiPiazza, Anthony T; Leist, Sarah R; Abiona, Olubukola M; Moliva, Juan I; Werner, Anne; Minai, Mahnaz; Nagata, Bianca M; Bock, Kevin W; Phung, Emily; Schäfer, Alexandra; Dinnon 3rd, Kenneth H; Chang, Lauren A; Loomis, Rebecca J; Boyoglu-Barnum, Seyhan; Alvarado, Gabriela S; Sullivan, Nancy J; Edwards, Darin K; Morabito, Kaitlyn M; Mascola, John R; Carfi, Andrea; Corbett, Kizzmekia S; Moore, Ian N; Baric, Ralph S; Graham, Barney S; Ruckwardt, Tracy J</t>
  </si>
  <si>
    <t>2021 Jul 02</t>
  </si>
  <si>
    <t>SPDC-53</t>
  </si>
  <si>
    <t>SDY1806</t>
  </si>
  <si>
    <t>PMID_33184236</t>
  </si>
  <si>
    <t>SARS-CoV-2 D614G variant exhibits efficient replication ex vivo and transmission in vivo.</t>
  </si>
  <si>
    <t>Hou, Yixuan J; Chiba, Shiho; Halfmann, Peter; Ehre, Camille; Kuroda, Makoto; Dinnon 3rd, Kenneth H; Leist, Sarah R; Schäfer, Alexandra; Nakajima, Noriko; Takahashi, Kenta; Lee, Rhianna E; Mascenik, Teresa M; Graham, Rachel; Edwards, Caitlin E; Tse, Longping V; Okuda, Kenichi; Markmann, Alena J; Bartelt, Luther; de Silva, Aravinda; Margolis, David M; Boucher, Richard C; Randell, Scott H; Suzuki, Tadaki; Gralinski, Lisa E; Kawaoka, Yoshihiro; Baric, Ralph S</t>
  </si>
  <si>
    <t>2020 12 18</t>
  </si>
  <si>
    <t>U01 CA260476</t>
  </si>
  <si>
    <t>PMID_33740454</t>
  </si>
  <si>
    <t>Novel approaches for vaccine development.</t>
  </si>
  <si>
    <t>Gebre, Makda S; Brito, Luis A; Tostanoski, Lisa H; Edwards, Darin K; Carfi, Andrea; Barouch, Dan H</t>
  </si>
  <si>
    <t>2021 03 18</t>
  </si>
  <si>
    <t>Barouch, Dan H</t>
  </si>
  <si>
    <t>SPDC-141</t>
  </si>
  <si>
    <t>SDY1791</t>
  </si>
  <si>
    <t>PMID_33704352</t>
  </si>
  <si>
    <t>Immunogenicity of the Ad26.COV2.S Vaccine for COVID-19.</t>
  </si>
  <si>
    <t>JAMA</t>
  </si>
  <si>
    <t>Stephenson, Kathryn E; Le Gars, Mathieu; Sadoff, Jerald; de Groot, Anne Marit; Heerwegh, Dirk; Truyers, Carla; Atyeo, Caroline; Loos, Carolin; Chandrashekar, Abishek; McMahan, Katherine; Tostanoski, Lisa H; Yu, Jingyou; Gebre, Makda S; Jacob-Dolan, Catherine; Li, Zhenfeng; Patel, Shivani; Peter, Lauren; Liu, Jinyan; Borducchi, Erica N; Nkolola, Joseph P; Souza, Morgana; Tan, Chen Sabrina; Zash, Rebecca; Julg, Boris; Nathavitharana, Ruvandhi R; Shapiro, Roger L; Azim, Ahmed Abdul; Alonso, Carolyn D; Jaegle, Kate; Ansel, Jessica L; Kanjilal, Diane G; Guiney, Caitlin J; Bradshaw, Connor; Tyler, Anna; Makoni, Tatenda; Yanosick, Katherine E; Seaman, Michael S; Lauffenburger, Douglas A; Alter, Galit; Struyf, Frank; Douoguih, Macaya; Van Hoof, Johan; Schuitemaker, Hanneke; Barouch, Dan H</t>
  </si>
  <si>
    <t>2021 04 20</t>
  </si>
  <si>
    <t>answered data sharing questions 8/16</t>
  </si>
  <si>
    <t>SPDC-145</t>
  </si>
  <si>
    <t>SDY1792</t>
  </si>
  <si>
    <t>PMID_33727331</t>
  </si>
  <si>
    <t>Deletion of the SARS-CoV-2 Spike Cytoplasmic Tail Increases Infectivity in Pseudovirus Neutralization Assays</t>
  </si>
  <si>
    <t>Journal of Virology</t>
  </si>
  <si>
    <t>Yu, Jingyou; Li, Zhenfeng; He, Xuan; Gebre, Makda S; Bondzie, Esther A; Wan, Huahua; Jacob-Dolan, Catherine; Martinez, David R; Nkolola, Joseph P; Baric, Ralph S; Barouch, Dan H</t>
  </si>
  <si>
    <t>SPDC-197</t>
  </si>
  <si>
    <t>SDY1841</t>
  </si>
  <si>
    <t>PMID_33893169</t>
  </si>
  <si>
    <t>Correlates of Neutralization against SARS-CoV-2 Variants of Concern by Early Pandemic Sera.</t>
  </si>
  <si>
    <t>Journal of virology</t>
  </si>
  <si>
    <t>Vidal, Samuel J; Collier, Ai-Ris Y; Yu, Jingyou; McMahan, Katherine; Tostanoski, Lisa H; Ventura, John D; Aid, Malika; Peter, Lauren; Jacob-Dolan, Catherine; Anioke, Tochi; Chang, Aiquan; Wan, Huahua; Aguayo, Ricardo; Ngo, Debby; Gerszten, Robert E; Seaman, Michael S; Barouch, Dan H</t>
  </si>
  <si>
    <t>2021 06 24</t>
  </si>
  <si>
    <t>SPDC-205</t>
  </si>
  <si>
    <t>SDY1830</t>
  </si>
  <si>
    <t>PMID_33983379</t>
  </si>
  <si>
    <t>Immunogenicity of COVID-19 mRNA Vaccines in Pregnant and Lactating Women.</t>
  </si>
  <si>
    <t>Collier, Ai-Ris Y; McMahan, Katherine; Yu, Jingyou; Tostanoski, Lisa H; Aguayo, Ricardo; Ansel, Jessica; Chandrashekar, Abishek; Patel, Shivani; Apraku Bondzie, Esther; Sellers, Daniel; Barrett, Julia; Sanborn, Owen; Wan, Huahua; Chang, Aiquan; Anioke, Tochi; Nkolola, Joseph; Bradshaw, Connor; Jacob-Dolan, Catherine; Feldman, Jared; Gebre, Makda; Borducchi, Erica N; Liu, Jinyan; Schmidt, Aaron G; Suscovich, Todd; Linde, Caitlyn; Alter, Galit; Hacker, Michele R; Barouch, Dan H</t>
  </si>
  <si>
    <t>SPDC-225</t>
  </si>
  <si>
    <t>SDY1843</t>
  </si>
  <si>
    <t>PMID_34133941</t>
  </si>
  <si>
    <t>Low-dose Ad26.COV2.S protection against SARS-CoV-2 challenge in rhesus macaques.</t>
  </si>
  <si>
    <t>He, Xuan; Chandrashekar, Abishek; Zahn, Roland; Wegmann, Frank; Yu, Jingyou; Mercado, Noe B; McMahan, Katherine; Martinot, Amanda J; Piedra-Mora, Cesar; Beecy, Sidney; Ducat, Sarah; Chamanza, Ronnie; Huber, Sietske Rosendahl; van Heerden, Marjolein; van der Fits, Leslie; Borducchi, Erica N; Lifton, Michelle; Liu, Jinyan; Nampanya, Felix; Patel, Shivani; Peter, Lauren; Tostanoski, Lisa H; Pessaint, Laurent; Van Ry, Alex; Finneyfrock, Brad; Velasco, Jason; Teow, Elyse; Brown, Renita; Cook, Anthony; Andersen, Hanne; Lewis, Mark G; Schuitemaker, Hanneke; Barouch, Dan H</t>
  </si>
  <si>
    <t>SPDC-33</t>
  </si>
  <si>
    <t>SDY1816</t>
  </si>
  <si>
    <t>PMID_33065030</t>
  </si>
  <si>
    <t>Vascular Disease and Thrombosis in SARS-CoV-2-Infected Rhesus Macaques.</t>
  </si>
  <si>
    <t>Aid, Malika; Busman-Sahay, Kathleen; Vidal, Samuel J; Maliga, Zoltan; Bondoc, Stephen; Starke, Carly; Terry, Margaret; Jacobson, Connor A; Wrijil, Linda; Ducat, Sarah; Brook, Olga R; Miller, Andrew D; Porto, Maciel; Pellegrini, Kathryn L; Pino, Maria; Hoang, Timothy N; Chandrashekar, Abishek; Patel, Shivani; Stephenson, Kathryn; Bosinger, Steven E; Andersen, Hanne; Lewis, Mark G; Hecht, Jonathan L; Sorger, Peter K; Martinot, Amanda J; Estes, Jacob D; Barouch, Dan H</t>
  </si>
  <si>
    <t>2020 11 25</t>
  </si>
  <si>
    <t>SPDC-69</t>
  </si>
  <si>
    <t>SDY1818</t>
  </si>
  <si>
    <t>PMID_33276369</t>
  </si>
  <si>
    <t>Correlates of protection against SARS-CoV-2 in rhesus macaques.</t>
  </si>
  <si>
    <t>McMahan, Katherine; Yu, Jingyou; Mercado, Noe B; Loos, Carolin; Tostanoski, Lisa H; Chandrashekar, Abishek; Liu, Jinyan; Peter, Lauren; Atyeo, Caroline; Zhu, Alex; Bondzie, Esther A; Dagotto, Gabriel; Gebre, Makda S; Jacob-Dolan, Catherine; Li, Zhenfeng; Nampanya, Felix; Patel, Shivani; Pessaint, Laurent; Van Ry, Alex; Blade, Kelvin; Yalley-Ogunro, Jake; Cabus, Mehtap; Brown, Renita; Cook, Anthony; Teow, Elyse; Andersen, Hanne; Lewis, Mark G; Lauffenburger, Douglas A; Alter, Galit; Barouch, Dan H</t>
  </si>
  <si>
    <t>2021 02</t>
  </si>
  <si>
    <t>SPDC-89</t>
  </si>
  <si>
    <t>SDY1819</t>
  </si>
  <si>
    <t>PMID_33472939</t>
  </si>
  <si>
    <t>Comparison of Subgenomic and Total RNA in SARS-CoV-2 Challenged Rhesus Macaques.</t>
  </si>
  <si>
    <t>Dagotto, Gabriel; Mercado, Noe B; Martinez, David R; Hou, Yixuan J; Nkolola, Joseph P; Carnahan, Robert H; Crowe Jr, James E; Baric, Ralph S; Barouch, Dan H</t>
  </si>
  <si>
    <t>2021 Jan 20</t>
  </si>
  <si>
    <t>SKIP (case report)</t>
  </si>
  <si>
    <t>U54CA260517</t>
  </si>
  <si>
    <t>CA260517</t>
  </si>
  <si>
    <t>PMID_32678685</t>
  </si>
  <si>
    <t>SARS-CoV-2 RNAemia in a Healthy Blood Donor 40 Days After Respiratory Illness Resolution.</t>
  </si>
  <si>
    <t>Annals of internal medicine</t>
  </si>
  <si>
    <t>Pham, Tho D; Huang, ChunHong; Wirz, Oliver F; Röltgen, Katharina; Sahoo, Malaya K; Layon, Arlene; Pandey, Suchitra; Foung, Steven K; Boyd, Scott D; Pinsky, Benjamin A</t>
  </si>
  <si>
    <t>2020 11 17</t>
  </si>
  <si>
    <t>Boyd, Scott D</t>
  </si>
  <si>
    <t>Review</t>
  </si>
  <si>
    <t>PMID_34174992</t>
  </si>
  <si>
    <t>Antibody and B cell responses to SARS-CoV-2 infection and vaccination.</t>
  </si>
  <si>
    <t>Cell host &amp; microbe</t>
  </si>
  <si>
    <t>Röltgen, Katharina; Boyd, Scott D</t>
  </si>
  <si>
    <t>2021 07 14</t>
  </si>
  <si>
    <t>SPDC-173</t>
  </si>
  <si>
    <t>SDY1833</t>
  </si>
  <si>
    <t>PMID_33846272</t>
  </si>
  <si>
    <t>Shared B cell memory to coronaviruses and other pathogens varies in human age groups and tissues.</t>
  </si>
  <si>
    <t>Yang, Fan; Nielsen, Sandra C A; Hoh, Ramona A; Röltgen, Katharina; Wirz, Oliver Fabian; Haraguchi, Emily; Jean, Grace H; Lee, Ji-Yeun; Pham, Tho D; Jackson, Katherine J L; Roskin, Krishna M; Liu, Yi; Nguyen, Khoa; Ohgami, Robert S; Osborne, Eleanor M; Nadeau, Kari C; Niemann, Claus U; Parsonnet, Julie; Boyd, Scott D</t>
  </si>
  <si>
    <t>2021 05 14</t>
  </si>
  <si>
    <t>Fan Yang (fyang90@stanford.edu) </t>
  </si>
  <si>
    <t>SPDC-177</t>
  </si>
  <si>
    <t>PMID_33915337</t>
  </si>
  <si>
    <t>Increased viral variants in children and young adults with impaired humoral immunity and persistent SARS-CoV-2 infection: A consecutive case series.</t>
  </si>
  <si>
    <t>EBioMedicine</t>
  </si>
  <si>
    <t>Truong, Thao T; Ryutov, Alex; Pandey, Utsav; Yee, Rebecca; Goldberg, Lior; Bhojwani, Deepa; Aguayo-Hiraldo, Paibel; Pinsky, Benjamin A; Pekosz, Andrew; Shen, Lishuang; Boyd, Scott D; Wirz, Oliver F; Röltgen, Katharina; Bootwalla, Moiz; Maglinte, Dennis T; Ostrow, Dejerianne; Ruble, David; Han, Jennifer H; Biegel, Jaclyn A; Li, Maggie; Huang, ChunHong; Sahoo, Malaya K; Pannaraj, Pia S; O'Gorman, Maurice; Judkins, Alexander R; Gai, Xiaowu; Dien Bard, Jennifer</t>
  </si>
  <si>
    <t>2021 May</t>
  </si>
  <si>
    <t>bpinsky@stanford.edu</t>
  </si>
  <si>
    <t>Technology/Methods</t>
  </si>
  <si>
    <t>technology applied to existing samples to demontrate method</t>
  </si>
  <si>
    <t>SPDC-181</t>
  </si>
  <si>
    <t>SDY1797</t>
  </si>
  <si>
    <t>PMID_33932848</t>
  </si>
  <si>
    <t>Evaluation of SARS-CoV-2 total antibody detection via a lateral flow nanoparticle fluorescence immunoassay.</t>
  </si>
  <si>
    <t>Journal of clinical virology : the official publication of the Pan American Society for Clinical Virology</t>
  </si>
  <si>
    <t>Sibai, Mamdouh; Solis, Daniel; Röltgen, Katharina; Stevens, Bryan A; Mfuh, Kenji O; Sahoo, Malaya K; Shi, Run Z; Zehnder, James; Boyd, Scott D; Pinsky, Benjamin A</t>
  </si>
  <si>
    <t>SPDC-267</t>
  </si>
  <si>
    <t>SDY1855</t>
  </si>
  <si>
    <t>Case-Control Study of Individuals with Discrepant Nucleocapsid and Spike Protein SARS-CoV-2 IgG Results.</t>
  </si>
  <si>
    <t>Clinical chemistry</t>
  </si>
  <si>
    <t>Wang, Hannah; Wiredja, Danica; Yang, Lu; Bulterys, Philip L; Costales, Cristina; Röltgen, Katharina; Manalac, Justin; Yee, Jennifer; Zehnder, James; Shi, Run Zhang; Boyd, Scott D; Pinsky, Benjamin A</t>
  </si>
  <si>
    <t>2021 07 06</t>
  </si>
  <si>
    <t xml:space="preserve">mostly basic research;  some clinical samples analyzed </t>
  </si>
  <si>
    <t>SPDC-57</t>
  </si>
  <si>
    <t>SDY1761</t>
  </si>
  <si>
    <t>PMID_32941787</t>
  </si>
  <si>
    <t>Human B Cell Clonal Expansion and Convergent Antibody Responses to SARS-CoV-2.</t>
  </si>
  <si>
    <t>Nielsen, Sandra C A; Yang, Fan; Jackson, Katherine J L; Hoh, Ramona A; Röltgen, Katharina; Jean, Grace H; Stevens, Bryan A; Lee, Ji-Yeun; Rustagi, Arjun; Rogers, Angela J; Powell, Abigail E; Hunter, Molly; Najeeb, Javaria; Otrelo-Cardoso, Ana R; Yost, Kathryn E; Daniel, Bence; Nadeau, Kari C; Chang, Howard Y; Satpathy, Ansuman T; Jardetzky, Theodore S; Kim, Peter S; Wang, Taia T; Pinsky, Benjamin A; Blish, Catherine A; Boyd, Scott D</t>
  </si>
  <si>
    <t>2020 10 07</t>
  </si>
  <si>
    <t>Scott Boyd</t>
  </si>
  <si>
    <t>sboyd1@stanford.edu</t>
  </si>
  <si>
    <t>data review intiated</t>
  </si>
  <si>
    <t>SPDC-73</t>
  </si>
  <si>
    <t>SDY1763</t>
  </si>
  <si>
    <t>PMID_33288645</t>
  </si>
  <si>
    <t>Defining the features and duration of antibody responses to SARS-CoV-2 infection associated with disease severity and outcome.</t>
  </si>
  <si>
    <t>Röltgen, Katharina; Powell, Abigail E; Wirz, Oliver F; Stevens, Bryan A; Hogan, Catherine A; Najeeb, Javaria; Hunter, Molly; Wang, Hannah; Sahoo, Malaya K; Huang, ChunHong; Yamamoto, Fumiko; Manohar, Monali; Manalac, Justin; Otrelo-Cardoso, Ana R; Pham, Tho D; Rustagi, Arjun; Rogers, Angela J; Shah, Nigam H; Blish, Catherine A; Cochran, Jennifer R; Jardetzky, Theodore S; Zehnder, James L; Wang, Taia T; Narasimhan, Balasubramanian; Gombar, Saurabh; Tibshirani, Robert; Nadeau, Kari C; Kim, Peter S; Pinsky, Benjamin A; Boyd, Scott D</t>
  </si>
  <si>
    <t>2020 12 07</t>
  </si>
  <si>
    <t>Al; data need data dictionary</t>
  </si>
  <si>
    <t>Y; adding QA report</t>
  </si>
  <si>
    <t>SPDC-49</t>
  </si>
  <si>
    <t>SDY1781</t>
  </si>
  <si>
    <t>PMID_33169014</t>
  </si>
  <si>
    <t>Proinflammatory IgG Fc structures in patients with severe COVID-19.</t>
  </si>
  <si>
    <t>Nature immunology</t>
  </si>
  <si>
    <t>Chakraborty, Saborni; Gonzalez, Joseph; Edwards, Karlie; Mallajosyula, Vamsee; Buzzanco, Anthony S; Sherwood, Robert; Buffone, Cindy; Kathale, Nimish; Providenza, Susan; Xie, Markus M; Andrews, Jason R; Blish, Catherine A; Singh, Upinder; Dugan, Haley; Wilson, Patrick C; Pham, Tho D; Boyd, Scott D; Nadeau, Kari C; Pinsky, Benjamin A; Zhang, Sheng; Memoli, Matthew J; Taubenberger, Jeffery K; Morales, Tasha; Schapiro, Jeffrey M; Tan, Gene S; Jagannathan, Prasanna; Wang, Taia T</t>
  </si>
  <si>
    <t>2021 01</t>
  </si>
  <si>
    <t>Taia Wang</t>
  </si>
  <si>
    <t>taiawang@stanford.edu</t>
  </si>
  <si>
    <t>data review intiated (on hold)</t>
  </si>
  <si>
    <t>NULL( seronet acknowledgment being removed)</t>
  </si>
  <si>
    <t>SPDC-105</t>
  </si>
  <si>
    <t>U54CA260591</t>
  </si>
  <si>
    <t>SDY1783</t>
  </si>
  <si>
    <t>CA260591</t>
  </si>
  <si>
    <t>PMID_33509841</t>
  </si>
  <si>
    <t>Access to personal protective equipment in exposed healthcare workers and COVID-19 illness, severity, symptoms and duration: a population-based case-control study in six countries.</t>
  </si>
  <si>
    <t>BMJ global health</t>
  </si>
  <si>
    <t>Kim, Hyunju; Hegde, Sheila; LaFiura, Christine; Raghavan, Madhunika; Sun, Nancy; Cheng, Susan; Rebholz, Casey M; Seidelmann, Sara B</t>
  </si>
  <si>
    <t>Cheng, Susan</t>
  </si>
  <si>
    <t>Joseph Ebinger, Matthew Driver</t>
  </si>
  <si>
    <t>Joseph.Ebinger@csmc.edu; Matthew.Driver@cshs.org</t>
  </si>
  <si>
    <t>SPDC-121</t>
  </si>
  <si>
    <t>SDY1805</t>
  </si>
  <si>
    <t>PMID_33579769</t>
  </si>
  <si>
    <t>Seroprevalence of antibodies to SARS-CoV-2 in healthcare workers: a cross-sectional study.</t>
  </si>
  <si>
    <t>BMJ open</t>
  </si>
  <si>
    <t>Ebinger, Joseph E; Botwin, Gregory J; Albert, Christine M; Alotaibi, Mona; Arditi, Moshe; Berg, Anders H; Binek, Aleksandra; Botting, Patrick; Fert-Bober, Justyna; Figueiredo, Jane C; Grein, Jonathan D; Hasan, Wohaib; Henglin, Mir; Hussain, Shehnaz K; Jain, Mohit; Joung, Sandy; Karin, Michael; Kim, Elizabeth H; Li, Dalin; Liu, Yunxian; Luong, Eric; McGovern, Dermot P B; Merchant, Akil; Merin, Noah; Miles, Peggy B; Minissian, Margo; Nguyen, Trevor Trung; Raedschelders, Koen; Rashid, Mohamad A; Riera, Celine E; Riggs, Richard V; Sharma, Sonia; Sternbach, Sarah; Sun, Nancy; Tourtellotte, Warren G; Van Eyk, Jennifer E; Sobhani, Kimia; Braun, Jonathan G; Cheng, Susan</t>
  </si>
  <si>
    <t>2021 02 12</t>
  </si>
  <si>
    <t>SPDC-133</t>
  </si>
  <si>
    <t>SDY1810</t>
  </si>
  <si>
    <t>PMID_33602725</t>
  </si>
  <si>
    <t>Pseudo-safety in a cohort of patients with COVID-19 discharged home from the emergency department.</t>
  </si>
  <si>
    <t>Emergency medicine journal : EMJ</t>
  </si>
  <si>
    <t>Yuan, Neal; Ji, Hongwei; Sun, Nancy; Botting, Patrick; Nguyen, Trevor; Torbati, Sam; Cheng, Susan; Ebinger, Joseph</t>
  </si>
  <si>
    <t>2021 Feb 18</t>
  </si>
  <si>
    <t>SPDC-45</t>
  </si>
  <si>
    <t>SDY1809</t>
  </si>
  <si>
    <t>PMID_33160316</t>
  </si>
  <si>
    <t>Efficacy of clinical evaluations for COVID-19 on the front line.</t>
  </si>
  <si>
    <t>International journal of emergency medicine</t>
  </si>
  <si>
    <t>Barsky, Lili L; Ebinger, Joseph E; Alotaibi, Mona; Jain, Mohit; Torbati, Sam; Rosen, Bradley T; Cheng, Susan</t>
  </si>
  <si>
    <t>2020 Nov 07</t>
  </si>
  <si>
    <t>pending submitted data (no additional data will be submitted)</t>
  </si>
  <si>
    <t>SPDC-65</t>
  </si>
  <si>
    <t>SDY1804</t>
  </si>
  <si>
    <t>PMID_33211672</t>
  </si>
  <si>
    <t>BCG vaccination history associates with decreased SARS-CoV-2 seroprevalence across a diverse cohort of health care workers.</t>
  </si>
  <si>
    <t>The Journal of clinical investigation</t>
  </si>
  <si>
    <t>Rivas, Magali Noval; Ebinger, Joseph E; Wu, Min; Sun, Nancy; Braun, Jonathan; Sobhani, Kimia; Van Eyk, Jennifer E; Cheng, Susan; Arditi, Moshe</t>
  </si>
  <si>
    <t>2021 01 19</t>
  </si>
  <si>
    <t>SPDC-165</t>
  </si>
  <si>
    <t>SDY1796</t>
  </si>
  <si>
    <t>PMID_33795870</t>
  </si>
  <si>
    <t>Antibody responses to the BNT162b2 mRNA vaccine in individuals previously infected with SARS-CoV-2.</t>
  </si>
  <si>
    <t>Ebinger, Joseph E; Fert-Bober, Justyna; Printsev, Ignat; Wu, Min; Sun, Nancy; Prostko, John C; Frias, Edwin C; Stewart, James L; Van Eyk, Jennifer E; Braun, Jonathan G; Cheng, Susan; Sobhani, Kimia</t>
  </si>
  <si>
    <t>2021 Apr 01</t>
  </si>
  <si>
    <t>SPDC-209</t>
  </si>
  <si>
    <t>SDY1834</t>
  </si>
  <si>
    <t>PMID_34047304</t>
  </si>
  <si>
    <t>Adverse Events After SARS-CoV-2 mRNA Vaccination Among Patients With Inflammatory Bowel Disease.</t>
  </si>
  <si>
    <t>The American journal of gastroenterology</t>
  </si>
  <si>
    <t>Botwin, Gregory J; Li, Dalin; Figueiredo, Jane; Cheng, Susan; Braun, Jonathan; McGovern, Dermot P B; Melmed, Gil Y</t>
  </si>
  <si>
    <t>2021 Jun 21</t>
  </si>
  <si>
    <t>Epidemiology/Modeling</t>
  </si>
  <si>
    <t>SPDC-213</t>
  </si>
  <si>
    <t>SDY1838</t>
  </si>
  <si>
    <t>PMID_34075366</t>
  </si>
  <si>
    <t>A Machine Learning Algorithm Predicts Duration of hospitalization in COVID-19 patients.</t>
  </si>
  <si>
    <t>Intelligence-based medicine</t>
  </si>
  <si>
    <t>Ebinger, Joseph; Wells, Matthew; Ouyang, David; Davis, Tod; Kaufman, Noy; Cheng, Susan; Chugh, Sumeet</t>
  </si>
  <si>
    <t>SPDC-271</t>
  </si>
  <si>
    <t>SDY1860</t>
  </si>
  <si>
    <t>Metformin inhibition of mitochondrial ATP and DNA synthesis abrogates NLRP3 inflammasome activation and pulmonary inflammation.</t>
  </si>
  <si>
    <t>Xian, Hongxu; Liu, Yuan; Rundberg Nilsson, Alexandra; Gatchalian, Raphaella; Crother, Timothy R; Tourtellotte, Warren G; Zhang, Yi; Aleman-Muench, German R; Lewis, Gavin; Chen, Weixuan; Kang, Sarah; Luevanos, Melissa; Trudler, Dorit; Lipton, Stuart A; Soroosh, Pejman; Teijaro, John; de la Torre, Juan Carlos; Arditi, Moshe; Karin, Michael; Sanchez-Lopez, Elsa</t>
  </si>
  <si>
    <t>2021 07 13</t>
  </si>
  <si>
    <t>Cheng, Susan Karin, Michael</t>
  </si>
  <si>
    <t>SPDC-275</t>
  </si>
  <si>
    <t>PMID_33767426</t>
  </si>
  <si>
    <t>The tumor suppressor kinase DAPK3 drives tumor-intrinsic immunity through the STING-IFN-β pathway.</t>
  </si>
  <si>
    <t>Takahashi, Mariko; Lio, Chan-Wang J; Campeau, Anaamika; Steger, Martin; Ay, Ferhat; Mann, Matthias; Gonzalez, David J; Jain, Mohit; Sharma, Sonia</t>
  </si>
  <si>
    <t>Cheng, Susan Sherma, Sonia listed as funded by grant.</t>
  </si>
  <si>
    <t>SPDC-169</t>
  </si>
  <si>
    <t>U54CA260492</t>
  </si>
  <si>
    <t>SDY1815</t>
  </si>
  <si>
    <t>CA260492</t>
  </si>
  <si>
    <t>PMID_33830946</t>
  </si>
  <si>
    <t>Functional characterization of CD4+ T cell receptors crossreactive for SARS-CoV-2 and endemic coronaviruses.</t>
  </si>
  <si>
    <t>Dykema, Arbor G; Zhang, Boyang; Woldemeskel, Bezawit A; Garliss, Caroline C; Cheung, Laurene S; Choudhury, Dilshad; Zhang, Jiajia; Aparicio, Luis; Bom, Sadhana; Rashid, Rufiaat; Caushi, Justina X; Hsiue, Emily Han-Chung; Cascino, Katherine; Thompson, Elizabeth A; Kwaa, Abena K; Singh, Dipika; Thapa, Sampriti; Ordonez, Alvaro A; Pekosz, Andrew; D'Alessio, Franco R; Powell, Jonathan D; Yegnasubramanian, Srinivasan; Zhou, Shibin; Pardoll, Drew M; Ji, Hongkai; Cox, Andrea L; Blankson, Joel N; Smith, Kellie N</t>
  </si>
  <si>
    <t>2021 05 17</t>
  </si>
  <si>
    <t>Cox, Andrea (Klein)</t>
  </si>
  <si>
    <t>Kellie Smith, Joel Blankson</t>
  </si>
  <si>
    <t xml:space="preserve"> ksmit228@jhmi.edu, jblanks@jhmi.edu</t>
  </si>
  <si>
    <t>AL: gz file contains seq data. Links to online database in paper do not work</t>
  </si>
  <si>
    <t>Y; only TCR seq data showing</t>
  </si>
  <si>
    <t>SPDC-113</t>
  </si>
  <si>
    <t>U54CA260560</t>
  </si>
  <si>
    <t>SDY1822</t>
  </si>
  <si>
    <t>CA260560</t>
  </si>
  <si>
    <t>PMID_33547084</t>
  </si>
  <si>
    <t>Nsp1 protein of SARS-CoV-2 disrupts the mRNA export machinery to inhibit host gene expression.</t>
  </si>
  <si>
    <t>Science advances</t>
  </si>
  <si>
    <t>Zhang, Ke; Miorin, Lisa; Makio, Tadashi; Dehghan, Ishmael; Gao, Shengyan; Xie, Yihu; Zhong, Hualin; Esparza, Matthew; Kehrer, Thomas; Kumar, Anil; Hobman, Tom C; Ptak, Christopher; Gao, Boning; Minna, John D; Chen, Zhijian; García-Sastre, Adolfo; Ren, Yi; Wozniak, Richard W; Fontoura, Beatriz M A</t>
  </si>
  <si>
    <t>García-Sastre, Adolfo</t>
  </si>
  <si>
    <t>Adolfo García-Sastre</t>
  </si>
  <si>
    <t>adolfo.garcia-sastre@mssm.edu</t>
  </si>
  <si>
    <t>meeting 8/19</t>
  </si>
  <si>
    <t>SPDC-189</t>
  </si>
  <si>
    <t>SDY1839</t>
  </si>
  <si>
    <t>PMID_33961839</t>
  </si>
  <si>
    <t>Tissue-Based SARS-Cov-2 Detection in Fatal COVID-19 Infections: Sustained Direct Viral-Induced Damage is Not Necessary to Drive Disease Progression.</t>
  </si>
  <si>
    <t>Human pathology</t>
  </si>
  <si>
    <t>El Jamal, Siraj M; Pujadas, Elisabet; Ramos, Irene; Bryce, Clare; Grimes, Zachary M; Amanat, Fatima; Tsankova, Nadejda M; Mussa, Zarmeen; Olson, Sara; Salem, Fadi; Miorin, Lisa; Aydillo, Teresa; Schotsaert, Michael; Albrecht, Randy A; Liu, Wen-Chun; Marjanovic, Nada; Francoeur, Nancy; Sebra, Robert; Sealfon, Stuart C; García-Sastre, Adolfo; Fowkes, Mary; Cordon-Cardo, Carlos; Westra, William H</t>
  </si>
  <si>
    <t>2021 May 04</t>
  </si>
  <si>
    <t>SPDC-229</t>
  </si>
  <si>
    <t>SDY1832</t>
  </si>
  <si>
    <t>PMID_34145263</t>
  </si>
  <si>
    <t>Immunological imprinting of the antibody response in COVID-19 patients.</t>
  </si>
  <si>
    <t>Aydillo, Teresa; Rombauts, Alexander; Stadlbauer, Daniel; Aslam, Sadaf; Abelenda-Alonso, Gabriela; Escalera, Alba; Amanat, Fatima; Jiang, Kaijun; Krammer, Florian; Carratala, Jordi; García-Sastre, Adolfo</t>
  </si>
  <si>
    <t>2021 06 18</t>
  </si>
  <si>
    <t>SPDC-85</t>
  </si>
  <si>
    <t>SDY1821</t>
  </si>
  <si>
    <t>PMID_33440148</t>
  </si>
  <si>
    <t>MDA5 Governs the Innate Immune Response to SARS-CoV-2 in Lung Epithelial Cells.</t>
  </si>
  <si>
    <t>Cell reports</t>
  </si>
  <si>
    <t>Yin, Xin; Riva, Laura; Pu, Yuan; Martin-Sancho, Laura; Kanamune, Jun; Yamamoto, Yuki; Sakai, Kouji; Gotoh, Shimpei; Miorin, Lisa; De Jesus, Paul D; Yang, Chih-Cheng; Herbert, Kristina M; Yoh, Sunnie; Hultquist, Judd F; García-Sastre, Adolfo; Chanda, Sumit K</t>
  </si>
  <si>
    <t>2021 01 12</t>
  </si>
  <si>
    <t>PMID_34161170</t>
  </si>
  <si>
    <t>Control of Innate Immune Activation by Severe Acute Respiratory Syndrome Coronavirus 2 and Other Coronaviruses.</t>
  </si>
  <si>
    <t>Journal of interferon &amp; cytokine research : the official journal of the International Society for Interferon and Cytokine Research</t>
  </si>
  <si>
    <t>Kehrer, Thomas; García-Sastre, Adolfo; Miorin, Lisa</t>
  </si>
  <si>
    <t>SPDC-37</t>
  </si>
  <si>
    <t>SDY1802</t>
  </si>
  <si>
    <t>PMID_33115920</t>
  </si>
  <si>
    <t>Robust neutralizing antibodies to SARS-CoV-2 infection persist for months.</t>
  </si>
  <si>
    <t>Wajnberg, Ania; Amanat, Fatima; Firpo, Adolfo; Altman, Deena R; Bailey, Mark J; Mansour, Mayce; McMahon, Meagan; Meade, Philip; Mendu, Damodara Rao; Muellers, Kimberly; Stadlbauer, Daniel; Stone, Kimberly; Strohmeier, Shirin; Simon, Viviana; Aberg, Judith; Reich, David L; Krammer, Florian; Cordon-Cardo, Carlos</t>
  </si>
  <si>
    <t>2020 12 04</t>
  </si>
  <si>
    <t>Hirsch, Fred</t>
  </si>
  <si>
    <t>SPDC-41</t>
  </si>
  <si>
    <t>SDY1812</t>
  </si>
  <si>
    <t>PMID_33142304</t>
  </si>
  <si>
    <t>Repeated cross-sectional sero-monitoring of SARS-CoV-2 in New York City.</t>
  </si>
  <si>
    <t>Stadlbauer, Daniel; Tan, Jessica; Jiang, Kaijun; Hernandez, Matthew M; Fabre, Shelcie; Amanat, Fatima; Teo, Catherine; Arunkumar, Guha Asthagiri; McMahon, Meagan; Capuano, Christina; Twyman, Kathryn; Jhang, Jeffrey; Nowak, Michael D; Simon, Viviana; Sordillo, Emilia Mia; van Bakel, Harm; Krammer, Florian</t>
  </si>
  <si>
    <t>SKIP (commentary)</t>
  </si>
  <si>
    <t>PMID_33846145</t>
  </si>
  <si>
    <t>Stop 'controlling' for sex and gender in global health research.</t>
  </si>
  <si>
    <t>Shapiro, Janna R; Klein, Sabra L; Morgan, Rosemary</t>
  </si>
  <si>
    <t>2021 04</t>
  </si>
  <si>
    <t>Klein, Sabra L</t>
  </si>
  <si>
    <t>SPDC-117</t>
  </si>
  <si>
    <t>SDY1800</t>
  </si>
  <si>
    <t>PMID_33571162</t>
  </si>
  <si>
    <t>Durable SARS-CoV-2 B cell immunity after mild or severe disease.</t>
  </si>
  <si>
    <t>Ogega, Clinton O; Skinner, Nicole E; Blair, Paul W; Park, Han-Sol; Littlefield, Kirsten; Ganesan, Abhinaya; Dhakal, Santosh; Ladiwala, Pranay; Antar, Annukka Ar; Ray, Stuart C; Betenbaugh, Michael J; Pekosz, Andrew; Klein, Sabra L; Manabe, Yukari C; Cox, Andrea L; Bailey, Justin R</t>
  </si>
  <si>
    <t>2021 04 01</t>
  </si>
  <si>
    <t>Justin Bailey</t>
  </si>
  <si>
    <t>jbailey7@jhu.edu</t>
  </si>
  <si>
    <t>data requested</t>
  </si>
  <si>
    <t>due 8/23</t>
  </si>
  <si>
    <t>SPDC-217</t>
  </si>
  <si>
    <t>SDY1835</t>
  </si>
  <si>
    <t>PMID_34095338</t>
  </si>
  <si>
    <t>Delayed Rise of Oral Fluid Antibodies, Elevated BMI, and Absence of Early Fever Correlate With Longer Time to SARS-CoV-2 RNA Clearance in a Longitudinally Sampled Cohort of COVID-19 Outpatients.</t>
  </si>
  <si>
    <t>Open forum infectious diseases</t>
  </si>
  <si>
    <t>Antar, Annukka A R; Yu, Tong; Pisanic, Nora; Azamfirei, Razvan; Tornheim, Jeffrey A; Brown, Diane M; Kruczynski, Kate; Hardick, Justin P; Sewell, Thelio; Jang, Minyoung; Church, Taylor; Walch, Samantha N; Reuland, Carolyn; Bachu, Vismaya S; Littlefield, Kirsten; Park, Han-Sol; Ursin, Rebecca L; Ganesan, Abhinaya; Kusemiju, Oyinkansola; Barnaba, Brittany; Charles, Curtisha; Prizzi, Michelle; Johnstone, Jaylynn R; Payton, Christine; Dai, Weiwei; Fuchs, Joelle; Massaccesi, Guido; Armstrong, Derek T; Townsend, Jennifer L; Keller, Sara C; Demko, Zoe O; Hu, Chen; Wang, Mei-Cheng; Sauer, Lauren M; Mostafa, Heba H; Keruly, Jeanne C; Mehta, Shruti H; Klein, Sabra L; Cox, Andrea L; Pekosz, Andrew; Heaney, Christopher D; Thomas, David L; Blair, Paul W; Manabe, Yukari C</t>
  </si>
  <si>
    <t>2021 Jun</t>
  </si>
  <si>
    <t>Tong Yu</t>
  </si>
  <si>
    <t>tyu29@jhmi.edu</t>
  </si>
  <si>
    <t>U01CA261277</t>
  </si>
  <si>
    <t>CA261277</t>
  </si>
  <si>
    <t>PMID_33795856</t>
  </si>
  <si>
    <t>Concerns about SARS-CoV-2 evolution should not hold back efforts to expand vaccination.</t>
  </si>
  <si>
    <t>Nature reviews. Immunology</t>
  </si>
  <si>
    <t>Cobey, Sarah; Larremore, Daniel B; Grad, Yonatan H; Lipsitch, Marc</t>
  </si>
  <si>
    <t>2021 05</t>
  </si>
  <si>
    <t>Lipsitch, Marc</t>
  </si>
  <si>
    <t>PMID_33634345</t>
  </si>
  <si>
    <t>How to detect and reduce potential sources of biases in studies of SARS-CoV-2 and COVID-19.</t>
  </si>
  <si>
    <t>European journal of epidemiology</t>
  </si>
  <si>
    <t>Accorsi, Emma K; Qiu, Xueting; Rumpler, Eva; Kennedy-Shaffer, Lee; Kahn, Rebecca; Joshi, Keya; Goldstein, Edward; Stensrud, Mats J; Niehus, Rene; Cevik, Muge; Lipsitch, Marc</t>
  </si>
  <si>
    <t>2021 Feb</t>
  </si>
  <si>
    <t>SPDC-242</t>
  </si>
  <si>
    <t>SDY1849</t>
  </si>
  <si>
    <t>PMID_33666169</t>
  </si>
  <si>
    <t>Estimating SARS-CoV-2 seroprevalence and epidemiological parameters with uncertainty from serological surveys.</t>
  </si>
  <si>
    <t>eLife</t>
  </si>
  <si>
    <t>Larremore, Daniel B; Fosdick, Bailey K; Bubar, Kate M; Zhang, Sam; Kissler, Stephen M; Metcalf, C Jessica E; Buckee, Caroline O; Grad, Yonatan H</t>
  </si>
  <si>
    <t>2021 03 05</t>
  </si>
  <si>
    <t>Daniel Larremore</t>
  </si>
  <si>
    <t>daniel.larremore@colorado.edu</t>
  </si>
  <si>
    <t>data request pending</t>
  </si>
  <si>
    <t>SPDC-238</t>
  </si>
  <si>
    <t>SDY1850</t>
  </si>
  <si>
    <t>PMID_33479118</t>
  </si>
  <si>
    <t>Model-informed COVID-19 vaccine prioritization strategies by age and serostatus.</t>
  </si>
  <si>
    <t>Bubar, Kate M; Reinholt, Kyle; Kissler, Stephen M; Lipsitch, Marc; Cobey, Sarah; Grad, Yonatan H; Larremore, Daniel B</t>
  </si>
  <si>
    <t>2021 02 26</t>
  </si>
  <si>
    <t xml:space="preserve">Kate Bubar </t>
  </si>
  <si>
    <t>kabu3995@colorado.edu</t>
  </si>
  <si>
    <t>SPDC-246</t>
  </si>
  <si>
    <t>SDY1852</t>
  </si>
  <si>
    <t>PMID_34003112</t>
  </si>
  <si>
    <t>Modeling the impact of racial and ethnic disparities on COVID-19 epidemic dynamics.</t>
  </si>
  <si>
    <t>Ma, Kevin C; Menkir, Tigist F; Kissler, Stephen; Grad, Yonatan H; Lipsitch, Marc</t>
  </si>
  <si>
    <t>2021 05 18</t>
  </si>
  <si>
    <t>Kevin C. Ma</t>
  </si>
  <si>
    <t xml:space="preserve">kevinchenma@g.harvard.edu </t>
  </si>
  <si>
    <t>SPDC_250</t>
  </si>
  <si>
    <t>SDY1851</t>
  </si>
  <si>
    <t>PMID_34130883</t>
  </si>
  <si>
    <t>Interpreting vaccine efficacy trial results for infection and transmission.</t>
  </si>
  <si>
    <t>Vaccine</t>
  </si>
  <si>
    <t>Lipsitch, Marc; Kahn, Rebecca</t>
  </si>
  <si>
    <t>2021 Jul 05</t>
  </si>
  <si>
    <t>Rebecca Kahn</t>
  </si>
  <si>
    <t>rek160@mail.harvard.edu</t>
  </si>
  <si>
    <t>? Review/Opinion paper</t>
  </si>
  <si>
    <t>Evaluation of post-introduction COVID-19 vaccine effectiveness: Summary of interim guidance of the World Health Organization.</t>
  </si>
  <si>
    <t>Patel, Minal K; Bergeri, Isabel; Bresee, Joseph S; Cowling, Benjamin J; Crowcroft, Natasha S; Fahmy, Kamal; Hirve, Siddhivinayak; Kang, Gagandeep; Katz, Mark A; Lanata, Claudio F; L'Azou Jackson, Maïna; Joshi, Sudhir; Lipsitch, Marc; Mwenda, Jason M; Nogareda, Francisco; Orenstein, Walter A; Ortiz, Justin R; Pebody, Richard; Schrag, Stephanie J; Smith, Peter G; Srikantiah, Padmini; Subissi, Lorenzo; Valenciano, Marta; Vaughn, David W; Verani, Jennifer R; Wilder-Smith, Annelies; Feikin, Daniel R</t>
  </si>
  <si>
    <t>2021 07 05</t>
  </si>
  <si>
    <t>Gili Regev</t>
  </si>
  <si>
    <t>gili.regev@sheba.health.gov.il</t>
  </si>
  <si>
    <t>CA260582</t>
  </si>
  <si>
    <t>PMID_34058196</t>
  </si>
  <si>
    <t>Role of host factors in SARS-CoV-2 entry.</t>
  </si>
  <si>
    <t>The Journal of biological chemistry</t>
  </si>
  <si>
    <t>Evans, John P; Liu, Shan-Lu</t>
  </si>
  <si>
    <t>2021 May 28</t>
  </si>
  <si>
    <t xml:space="preserve">Liu, Shan-Lu </t>
  </si>
  <si>
    <t>U01CA260508</t>
  </si>
  <si>
    <t>CA260508</t>
  </si>
  <si>
    <t>PMID_33446406</t>
  </si>
  <si>
    <t>Slaying SARS-CoV-2 One (Single-domain) Antibody at a Time.</t>
  </si>
  <si>
    <t>Trends in microbiology</t>
  </si>
  <si>
    <t>Czajka, Timothy F; Vance, David J; Mantis, Nicholas J</t>
  </si>
  <si>
    <t>2021 03</t>
  </si>
  <si>
    <t>Mantis, Nicholas J</t>
  </si>
  <si>
    <t>SPDC-233</t>
  </si>
  <si>
    <t>SDY1831</t>
  </si>
  <si>
    <t>PMID_34151306</t>
  </si>
  <si>
    <t>Serological Analysis Reveals an Imbalanced IgG Subclass Composition Associated with COVID-19 Disease Severity.</t>
  </si>
  <si>
    <t>Cell reports. Medicine</t>
  </si>
  <si>
    <t>Yates, Jennifer L; Ehrbar, Dylan J; Hunt, Danielle T; Girardin, Roxanne C; Dupuis 2nd, Alan P; Payne, Anne F; Sowizral, Mycroft; Varney, Scott; Kulas, Karen E; Demarest, Valerie L; Howard, Kelly M; Carson, Kyle; Hales, Margaux; Ejemel, Monir; Li, Qi; Wang, Yang; Peredo-Wende, Ruben; Ramani, Ananthakrishnan; Singh, Gurpreet; Strle, Klemen; Mantis, Nicholas J; McDonough, Kathleen A; Lee, William T</t>
  </si>
  <si>
    <t>Jennifer Yates</t>
  </si>
  <si>
    <t>Jennifer.Yates@HEALTH.NY.GOV</t>
  </si>
  <si>
    <t>call requested 8/19</t>
  </si>
  <si>
    <t>SPDC-137</t>
  </si>
  <si>
    <t>U54CA260582</t>
  </si>
  <si>
    <t>SDY1836</t>
  </si>
  <si>
    <t>PMID_33688034</t>
  </si>
  <si>
    <t>A safe and highly efficacious measles virus-based vaccine expressing SARS-CoV-2 stabilized prefusion spike.</t>
  </si>
  <si>
    <t>Proceedings of the National Academy of Sciences of the United States of America</t>
  </si>
  <si>
    <t>Lu, Mijia; Dravid, Piyush; Zhang, Yuexiu; Trivedi, Sheetal; Li, Anzhong; Harder, Olivia; Kc, Mahesh; Chaiwatpongsakorn, Supranee; Zani, Ashley; Kenney, Adam; Zeng, Cong; Cai, Chuanxi; Ye, Chengjin; Liang, Xueya; Shimamura, Masako; Liu, Shan-Lu; Mejias, Asuncion; Ramilo, Octavio; Boyaka, Prosper N; Qiu, Jianming; Martinez-Sobrido, Luis; Yount, Jacob S; Peeples, Mark E; Kapoor, Amit; Niewiesk, Stefan; Li, Jianrong</t>
  </si>
  <si>
    <t>2021 03 23</t>
  </si>
  <si>
    <t>Oltz, Eugene</t>
  </si>
  <si>
    <t>Shan-Lu Liu</t>
  </si>
  <si>
    <t>liu.6244@osu.edu</t>
  </si>
  <si>
    <t>SPDC-29</t>
  </si>
  <si>
    <t>SDY1803</t>
  </si>
  <si>
    <t>PMID_33035201</t>
  </si>
  <si>
    <t>Neutralizing antibody against SARS-CoV-2 spike in COVID-19 patients, health care workers, and convalescent plasma donors.</t>
  </si>
  <si>
    <t>Zeng, Cong; Evans, John P; Pearson, Rebecca; Qu, Panke; Zheng, Yi-Min; Robinson, Richard T; Hall-Stoodley, Luanne; Yount, Jacob; Pannu, Sonal; Mallampalli, Rama K; Saif, Linda; Oltz, Eugene; Lozanski, Gerard; Liu, Shan-Lu</t>
  </si>
  <si>
    <t>2020 11 19</t>
  </si>
  <si>
    <t>SPDC-157</t>
  </si>
  <si>
    <t>SDY1798</t>
  </si>
  <si>
    <t>PMID_33743211</t>
  </si>
  <si>
    <t>Discovery and functional interrogation of SARS-CoV-2 RNA-host protein interactions.</t>
  </si>
  <si>
    <t>Flynn, Ryan A; Belk, Julia A; Qi, Yanyan; Yasumoto, Yuki; Wei, Jin; Alfajaro, Mia Madel; Shi, Quanming; Mumbach, Maxwell R; Limaye, Aditi; DeWeirdt, Peter C; Schmitz, Cameron O; Parker, Kevin R; Woo, Elizabeth; Chang, Howard Y; Horvath, Tamas L; Carette, Jan E; Bertozzi, Carolyn R; Wilen, Craig B; Satpathy, Ansuman T</t>
  </si>
  <si>
    <t>2021 04 29</t>
  </si>
  <si>
    <t>Satpathy, Ansuman T</t>
  </si>
  <si>
    <t>Ansuman Satpathy</t>
  </si>
  <si>
    <t>satpathy@STANFORD.EDU</t>
  </si>
  <si>
    <t>SPDC-153</t>
  </si>
  <si>
    <t>SDY1814</t>
  </si>
  <si>
    <t>PMID_33735607</t>
  </si>
  <si>
    <t>B cell-specific XIST complex enforces X-inactivation and restrains atypical B cells.</t>
  </si>
  <si>
    <t>Yu, Bingfei; Qi, Yanyan; Li, Rui; Shi, Quanming; Satpathy, Ansuman T; Chang, Howard Y</t>
  </si>
  <si>
    <t>Bingfei Yu</t>
  </si>
  <si>
    <t>ybf0313@stanford.edu</t>
  </si>
  <si>
    <t>SKIP (viewpoint)</t>
  </si>
  <si>
    <t>U54CA260581</t>
  </si>
  <si>
    <t>CA260581</t>
  </si>
  <si>
    <t>PMID_33974565</t>
  </si>
  <si>
    <t>What should define a SARS-CoV-2 "breakthrough" infection?</t>
  </si>
  <si>
    <t>Schieffelin, John S; Norton, Elizabeth B; Kolls, Jay K</t>
  </si>
  <si>
    <t>2021 May 11</t>
  </si>
  <si>
    <t>Schieffelin, John S</t>
  </si>
  <si>
    <t>SPDC-279</t>
  </si>
  <si>
    <t>U54CA260563</t>
  </si>
  <si>
    <t>SDY1859</t>
  </si>
  <si>
    <t>CA260563</t>
  </si>
  <si>
    <t>Longitudinal analysis shows durable and broad immune memory after SARS-CoV-2 infection with persisting antibody responses and memory B and T cells.</t>
  </si>
  <si>
    <t>Cohen, Kristen W; Linderman, Susanne L; Moodie, Zoe; Czartoski, Julie; Lai, Lilin; Mantus, Grace; Norwood, Carson; Nyhoff, Lindsay E; Edara, Venkata Viswanadh; Floyd, Katharine; De Rosa, Stephen C; Ahmed, Hasan; Whaley, Rachael; Patel, Shivan N; Prigmore, Brittany; Lemos, Maria P; Davis, Carl W; Furth, Sarah; O'Keefe, James B; Gharpure, Mohini P; Gunisetty, Sivaram; Stephens, Kathy; Antia, Rustom; Zarnitsyna, Veronika I; Stephens, David S; Edupuganti, Srilatha; Rouphael, Nadine; Anderson, Evan J; Mehta, Aneesh K; Wrammert, Jens; Suthar, Mehul S; Ahmed, Rafi; McElrath, M Juliana</t>
  </si>
  <si>
    <t>2021 Jul 20</t>
  </si>
  <si>
    <t>Suthar, Mehul S (Sanz)</t>
  </si>
  <si>
    <t>Mehul Suthar </t>
  </si>
  <si>
    <t>mehul.s.suthar@emory.edu</t>
  </si>
  <si>
    <t>SKIP (not a covid paper) Paper does not acknowledge SeroNet funding.</t>
  </si>
  <si>
    <t>PMID_33547171</t>
  </si>
  <si>
    <t>Functional Analysis of Immune Signature Genes in Th1* Memory Cells Links ISOC1 and Pyrimidine Metabolism to IFN-γ and IL-17 Production.</t>
  </si>
  <si>
    <t>Journal of immunology (Baltimore, Md. : 1950)</t>
  </si>
  <si>
    <t>Kushnareva, Yulia; Mathews, Ian T; Andreyev, Alexander Y; Altay, Gokmen; Lindestam Arlehamn, Cecilia S; Pandurangan, Vijayanand; Nilsson, Roland; Jain, Mohit; Sette, Alessandro; Peters, Bjoern; Sharma, Sonia</t>
  </si>
  <si>
    <t>2021 Mar 15</t>
  </si>
  <si>
    <t>Vijayanand, Pandurangan</t>
  </si>
  <si>
    <t>SPDC-97</t>
  </si>
  <si>
    <t>U01CA260588</t>
  </si>
  <si>
    <t>SDY1829</t>
  </si>
  <si>
    <t>CA260588</t>
  </si>
  <si>
    <t>PMID_33478949</t>
  </si>
  <si>
    <t>Severely ill COVID-19 patients display impaired exhaustion features in SARS-CoV-2-reactive CD8+ T cells.</t>
  </si>
  <si>
    <t>Kusnadi, Anthony; Ramírez-Suástegui, Ciro; Fajardo, Vicente; Chee, Serena J; Meckiff, Benjamin J; Simon, Hayley; Pelosi, Emanuela; Seumois, Grégory; Ay, Ferhat; Vijayanand, Pandurangan; Ottensmeier, Christian H</t>
  </si>
  <si>
    <t>2021 01 21</t>
  </si>
  <si>
    <t>out of office did not specify a return date</t>
  </si>
  <si>
    <t>on hold till 8/23</t>
  </si>
  <si>
    <t>PMID_33482248</t>
  </si>
  <si>
    <t>SARS-CoV-2 vaccines in advanced clinical trials: Where do we stand?</t>
  </si>
  <si>
    <t>Advanced drug delivery reviews</t>
  </si>
  <si>
    <t>Chakraborty, Saborni; Mallajosyula, Vamsee; Tato, Cristina M; Tan, Gene S; Wang, Taia T</t>
  </si>
  <si>
    <t>Wang, Taia T</t>
  </si>
  <si>
    <t>SKIP (comment)</t>
  </si>
  <si>
    <t>PMID_33875881</t>
  </si>
  <si>
    <t>Immunity after SARS-CoV-2 infections.</t>
  </si>
  <si>
    <t>Jagannathan, Prasanna; Wang, Taia T</t>
  </si>
  <si>
    <t>SKIP (Forum)</t>
  </si>
  <si>
    <t>PMID_34265243</t>
  </si>
  <si>
    <t>An aberrant inflammatory response in severe COVID-19.</t>
  </si>
  <si>
    <t>Merad, Miriam; Subramanian, Aruna; Wang, Taia T</t>
  </si>
  <si>
    <t>SPDC-109</t>
  </si>
  <si>
    <t>U01CA260541</t>
  </si>
  <si>
    <t>SDY1813</t>
  </si>
  <si>
    <t>CA260541</t>
  </si>
  <si>
    <t>PMID_33521695</t>
  </si>
  <si>
    <t>Comprehensive analysis of T cell immunodominance and immunoprevalence of SARS-CoV-2 epitopes in COVID-19 cases.</t>
  </si>
  <si>
    <t>Tarke, Alison; Sidney, John; Kidd, Conner K; Dan, Jennifer M; Ramirez, Sydney I; Yu, Esther Dawen; Mateus, Jose; da Silva Antunes, Ricardo; Moore, Erin; Rubiro, Paul; Methot, Nils; Phillips, Elizabeth; Mallal, Simon; Frazier, April; Rawlings, Stephen A; Greenbaum, Jason A; Peters, Bjoern; Smith, Davey M; Crotty, Shane; Weiskopf, Daniela; Grifoni, Alba; Sette, Alessandro</t>
  </si>
  <si>
    <t>2021 Feb 16</t>
  </si>
  <si>
    <t>Weiskopf, Daniela</t>
  </si>
  <si>
    <t>Daniela Weiskopf</t>
  </si>
  <si>
    <t>SPDC-77</t>
  </si>
  <si>
    <t>SDY1782</t>
  </si>
  <si>
    <t>PMID_33408181</t>
  </si>
  <si>
    <t>Immunological memory to SARS-CoV-2 assessed for up to 8 months after infection.</t>
  </si>
  <si>
    <t>Dan, Jennifer M; Mateus, Jose; Kato, Yu; Hastie, Kathryn M; Yu, Esther Dawen; Faliti, Caterina E; Grifoni, Alba; Ramirez, Sydney I; Haupt, Sonya; Frazier, April; Nakao, Catherine; Rayaprolu, Vamseedhar; Rawlings, Stephen A; Peters, Bjoern; Krammer, Florian; Simon, Viviana; Saphire, Erica Ollmann; Smith, Davey M; Weiskopf, Daniela; Sette, Alessandro; Crotty, Shane</t>
  </si>
  <si>
    <t>2021 02 05</t>
  </si>
  <si>
    <t>dweiskopf@lji.org</t>
  </si>
  <si>
    <t>3 requests sent</t>
  </si>
  <si>
    <t>SPDC-283</t>
  </si>
  <si>
    <t>SDY1856</t>
  </si>
  <si>
    <t>Differential T-Cell Reactivity to Endemic Coronaviruses and SARS-CoV-2 in Community and Health Care Workers.</t>
  </si>
  <si>
    <t>The Journal of infectious diseases</t>
  </si>
  <si>
    <t>da Silva Antunes, Ricardo; Pallikkuth, Suresh; Williams, Erin; Dawen Yu, Esther; Mateus, Jose; Quiambao, Lorenzo; Wang, Eric; Rawlings, Stephen A; Stadlbauer, Daniel; Jiang, Kaijun; Amanat, Fatima; Arnold, David; Andrews, David; Fuego, Irma; Dan, Jennifer M; Grifoni, Alba; Weiskopf, Daniela; Krammer, Florian; Crotty, Shane; Hoffer, Michael E; Pahwa, Savita G; Sette, Alessandro</t>
  </si>
  <si>
    <t>2021 07 02</t>
  </si>
  <si>
    <t>SPDC-287</t>
  </si>
  <si>
    <t>SDY1857</t>
  </si>
  <si>
    <t>Impact of SARS-CoV-2 variants on the total CD4+ and CD8+ T cell reactivity in infected or vaccinated individuals.</t>
  </si>
  <si>
    <t>Tarke, Alison; Sidney, John; Methot, Nils; Yu, Esther Dawen; Zhang, Yun; Dan, Jennifer M; Goodwin, Benjamin; Rubiro, Paul; Sutherland, Aaron; Wang, Eric; Frazier, April; Ramirez, Sydney I; Rawlings, Stephen A; Smith, Davey M; da Silva Antunes, Ricardo; Peters, Bjoern; Scheuermann, Richard H; Weiskopf, Daniela; Crotty, Shane; Grifoni, Alba; Sette, Alessandro</t>
  </si>
  <si>
    <t>U01CA260513</t>
  </si>
  <si>
    <t>CA260513</t>
  </si>
  <si>
    <t>PMID_33856918</t>
  </si>
  <si>
    <t>COVID-19 and Cardiovascular Disease: From Bench to Bedside.</t>
  </si>
  <si>
    <t>Circulation research</t>
  </si>
  <si>
    <t>Chung, Mina K; Zidar, David A; Bristow, Michael R; Cameron, Scott J; Chan, Timothy; Harding 3rd, Clifford V; Kwon, Deborah H; Singh, Tamanna; Tilton, John C; Tsai, Emily J; Tucker, Nathan R; Barnard, John; Loscalzo, Joseph</t>
  </si>
  <si>
    <t>2021 04 16</t>
  </si>
  <si>
    <t>Zidar, David A</t>
  </si>
  <si>
    <t>PMID_34107529</t>
  </si>
  <si>
    <t>Immunogenicity of Ad26.COV2.S vaccine against SARS-CoV-2 variants in humans.</t>
  </si>
  <si>
    <t>Alter, Galit; Yu, Jingyou; Liu, Jinyan; Chandrashekar, Abishek; Borducchi, Erica N; Tostanoski, Lisa H; McMahan, Katherine; Jacob-Dolan, Catherine; Martinez, David R; Chang, Aiquan; Anioke, Tochi; Lifton, Michelle; Nkolola, Joseph; Stephenson, Kathryn E; Atyeo, Caroline; Shin, Sally; Fields, Paul; Kaplan, Ian; Robins, Harlan; Amanat, Fatima; Krammer, Florian; Baric, Ralph S; Le Gars, Mathieu; Sadoff, Jerald; de Groot, Anne Marit; Heerwegh, Dirk; Struyf, Frank; Douoguih, Macaya; van Hoof, Johan; Schuitemaker, Hanneke; Barouch, Dan H</t>
  </si>
  <si>
    <t>2021 08</t>
  </si>
  <si>
    <t>PMID_34161961</t>
  </si>
  <si>
    <t>Protective efficacy of Ad26.COV2.S against SARS-CoV-2 B.1.351 in macaques.</t>
  </si>
  <si>
    <t>Yu, Jingyou; Tostanoski, Lisa H; Mercado, Noe B; McMahan, Katherine; Liu, Jinyan; Jacob-Dolan, Catherine; Chandrashekar, Abishek; Atyeo, Caroline; Martinez, David R; Anioke, Tochi; Bondzie, Esther A; Chang, Aiquan; Gardner, Sarah; Giffin, Victoria M; Hope, David L; Nampanya, Felix; Nkolola, Joseph; Patel, Shivani; Sanborn, Owen; Sellers, Daniel; Wan, Huahua; Hayes, Tammy; Bauer, Katherine; Pessaint, Laurent; Valentin, Daniel; Flinchbaugh, Zack; Brown, Renita; Cook, Anthony; Bueno-Wilkerson, Deandre; Teow, Elyse; Andersen, Hanne; Lewis, Mark G; Martinot, Amanda J; Baric, Ralph S; Alter, Galit; Wegmann, Frank; Zahn, Roland; Schuitemaker, Hanneke; Barouch, Dan H</t>
  </si>
  <si>
    <t>PMID_34260834</t>
  </si>
  <si>
    <t>Durable Humoral and Cellular Immune Responses 8 Months after Ad26.COV2.S Vaccination.</t>
  </si>
  <si>
    <t>The New England journal of medicine</t>
  </si>
  <si>
    <t>Barouch, Dan H; Stephenson, Kathryn E; Sadoff, Jerald; Yu, Jingyou; Chang, Aiquan; Gebre, Makda; McMahan, Katherine; Liu, Jinyan; Chandrashekar, Abishek; Patel, Shivani; Le Gars, Mathieu; de Groot, Anne M; Heerwegh, Dirk; Struyf, Frank; Douoguih, Macaya; van Hoof, Johan; Schuitemaker, Hanneke</t>
  </si>
  <si>
    <t>2021 Jul 14</t>
  </si>
  <si>
    <t>PMID_34083451</t>
  </si>
  <si>
    <t>Estimating epidemiologic dynamics from cross-sectional viral load distributions.</t>
  </si>
  <si>
    <t>Hay, James A; Kennedy-Shaffer, Lee; Kanjilal, Sanjat; Lennon, Niall J; Gabriel, Stacey B; Lipsitch, Marc; Mina, Michael J</t>
  </si>
  <si>
    <t>2021 07 16</t>
  </si>
  <si>
    <t>PMID_34320281</t>
  </si>
  <si>
    <t>Covid-19 Breakthrough Infections in Vaccinated Health Care Workers.</t>
  </si>
  <si>
    <t>Bergwerk, Moriah; Gonen, Tal; Lustig, Yaniv; Amit, Sharon; Lipsitch, Marc; Cohen, Carmit; Mandelboim, Michal; Gal Levin, Einav; Rubin, Carmit; Indenbaum, Victoria; Tal, Ilana; Zavitan, Malka; Zuckerman, Neta; Bar-Chaim, Adina; Kreiss, Yitshak; Regev-Yochay, Gili</t>
  </si>
  <si>
    <t>2021 Jul 28</t>
  </si>
  <si>
    <t>PMID_34214046</t>
  </si>
  <si>
    <t>Chimeric spike mRNA vaccines protect against Sarbecovirus challenge in mice.</t>
  </si>
  <si>
    <t>Martinez, David R; Schäfer, Alexandra; Leist, Sarah R; De la Cruz, Gabriela; West, Ande; Atochina-Vasserman, Elena N; Lindesmith, Lisa C; Pardi, Norbert; Parks, Robert; Barr, Maggie; Li, Dapeng; Yount, Boyd; Saunders, Kevin O; Weissman, Drew; Haynes, Barton F; Montgomery, Stephanie A; Baric, Ralph S</t>
  </si>
  <si>
    <t>2021 08 27</t>
  </si>
  <si>
    <t>PMID_34242577</t>
  </si>
  <si>
    <t>In vitro and in vivo functions of SARS-CoV-2 infection-enhancing and neutralizing antibodies.</t>
  </si>
  <si>
    <t>Li, Dapeng; Edwards, Robert J; Manne, Kartik; Martinez, David R; Schäfer, Alexandra; Alam, S Munir; Wiehe, Kevin; Lu, Xiaozhi; Parks, Robert; Sutherland, Laura L; Oguin 3rd, Thomas H; McDanal, Charlene; Perez, Lautaro G; Mansouri, Katayoun; Gobeil, Sophie M C; Janowska, Katarzyna; Stalls, Victoria; Kopp, Megan; Cai, Fangping; Lee, Esther; Foulger, Andrew; Hernandez, Giovanna E; Sanzone, Aja; Tilahun, Kedamawit; Jiang, Chuancang; Tse, Longping V; Bock, Kevin W; Minai, Mahnaz; Nagata, Bianca M; Cronin, Kenneth; Gee-Lai, Victoria; Deyton, Margaret; Barr, Maggie; Von Holle, Tarra; Macintyre, Andrew N; Stover, Erica; Feldman, Jared; Hauser, Blake M; Caradonna, Timothy M; Scobey, Trevor D; Rountree, Wes; Wang, Yunfei; Moody, M Anthony; Cain, Derek W; DeMarco, C Todd; Denny, Thomas N; Woods, Christopher W; Petzold, Elizabeth W; Schmidt, Aaron G; Teng, I-Ting; Zhou, Tongqing; Kwong, Peter D; Mascola, John R; Graham, Barney S; Moore, Ian N; Seder, Robert; Andersen, Hanne; Lewis, Mark G; Montefiori, David C; Sempowski, Gregory D; Baric, Ralph S; Acharya, Priyamvada; Haynes, Barton F; Saunders, Kevin O</t>
  </si>
  <si>
    <t>2021 08 05</t>
  </si>
  <si>
    <t>PMID_34431693</t>
  </si>
  <si>
    <t>Sex Disparities and Neutralizing-Antibody Durability to SARS-CoV-2 Infection in Convalescent Individuals.</t>
  </si>
  <si>
    <t>mSphere</t>
  </si>
  <si>
    <t>Markmann, Alena J; Giallourou, Natasa; Bhowmik, D Ryan; Hou, Yixuan J; Lerner, Aaron; Martinez, David R; Premkumar, Lakshmanane; Root, Heather; van Duin, David; Napravnik, Sonia; Graham, Stephen D; Guerra, Quique; Raut, Rajendra; Petropoulos, Christos J; Wrin, Terri; Cornaby, Caleb; Schmitz, John; Kuruc, JoAnn; Weiss, Susan; Park, Yara; Baric, Ralph; de Silva, Aravinda M; Margolis, David M; Bartelt, Luther A</t>
  </si>
  <si>
    <t>2021 08 25</t>
  </si>
  <si>
    <t>PMID_34308390</t>
  </si>
  <si>
    <t>Longitudinal metabolomics of human plasma reveals prognostic markers of COVID-19 disease severity.</t>
  </si>
  <si>
    <t>Sindelar, Miriam; Stancliffe, Ethan; Schwaiger-Haber, Michaela; Anbukumar, Dhanalakshmi S; Adkins-Travis, Kayla; Goss, Charles W; O'Halloran, Jane A; Mudd, Philip A; Liu, Wen-Chun; Albrecht, Randy A; García-Sastre, Adolfo; Shriver, Leah P; Patti, Gary J</t>
  </si>
  <si>
    <t>2021 Aug 17</t>
  </si>
  <si>
    <t>PMID_34233096</t>
  </si>
  <si>
    <t>Infection and Vaccine-Induced Neutralizing-Antibody Responses to the SARS-CoV-2 B.1.617 Variants.</t>
  </si>
  <si>
    <t>Edara, Venkata-Viswanadh; Pinsky, Benjamin A; Suthar, Mehul S; Lai, Lilin; Davis-Gardner, Meredith E; Floyd, Katharine; Flowers, Maria W; Wrammert, Jens; Hussaini, Laila; Ciric, Caroline Rose; Bechnak, Sarah; Stephens, Kathy; Graham, Barney S; Bayat Mokhtari, Elham; Mudvari, Prakriti; Boritz, Eli; Creanga, Adrian; Pegu, Amarendra; Derrien-Colemyn, Alexandrine; Henry, Amy R; Gagne, Matthew; Douek, Daniel C; Sahoo, Malaya K; Sibai, Mamdouh; Solis, Daniel; Webby, Richard J; Jeevan, Trushar; Fabrizio, Thomas P</t>
  </si>
  <si>
    <t>2021 08 12</t>
  </si>
  <si>
    <t>SKIP</t>
  </si>
  <si>
    <t>PMID_34337772</t>
  </si>
  <si>
    <t>Plasma cell survival: The intrinsic drivers, migratory signals, and extrinsic regulators.</t>
  </si>
  <si>
    <t>Immunological reviews</t>
  </si>
  <si>
    <t>Nguyen, Doan C; Duan, Meixue; Ali, Mohammad; Ley, Ariel; Sanz, Ignacio; Lee, F Eun-Hyung</t>
  </si>
  <si>
    <t>2021 Sep</t>
  </si>
  <si>
    <t>PMID_34353890</t>
  </si>
  <si>
    <t>Inhibition of elastase enhances the adjuvanticity of alum and promotes anti-SARS-CoV-2 systemic and mucosal immunity.</t>
  </si>
  <si>
    <t>Kim, Eunsoo; Attia, Zayed; Woodfint, Rachel M; Zeng, Cong; Kim, Sun Hee; Steiner, Haley E; Shukla, Rajni Kant; Liyanage, Namal P M; Ghimire, Shristi; Li, Jianrong; Renukaradhya, Gourapura J; Satoskar, Abhay R; Amer, Amal O; Liu, Shan-Lu; Cormet-Boyaka, Estelle; Boyaka, Prosper N</t>
  </si>
  <si>
    <t>2021 08 24</t>
  </si>
  <si>
    <t>Research Topic</t>
  </si>
  <si>
    <t>Added to bioRxiv</t>
  </si>
  <si>
    <t>PD_Name</t>
  </si>
  <si>
    <t>PD_Email</t>
  </si>
  <si>
    <t>PubMed_ID</t>
  </si>
  <si>
    <t>Compliance_Status</t>
  </si>
  <si>
    <t>Notification_Date</t>
  </si>
  <si>
    <t>READ-CONNOLE, ELIZABETH LEE</t>
  </si>
  <si>
    <t>bconnole@mail.nih.gov</t>
  </si>
  <si>
    <t>Preprint</t>
  </si>
  <si>
    <t>bioRxiv : the preprint server for biology</t>
  </si>
  <si>
    <t>SARS-CoV-2 D614G Variant Exhibits Enhanced Replication ex vivo and Earlier Transmission in vivo.</t>
  </si>
  <si>
    <t>Hou, Yixuan J; Chiba, Shiho; Halfmann, Peter; Ehre, Camille; Kuroda, Makoto; Dinnon 3rd, Kenneth H; Leist, Sarah R; Schäfer, Alexandra; Nakajima, Noriko; Takahashi, Kenta; Lee, Rhianna E; Mascenik, Teresa M; Edwards, Caitlin E; Tse, Longping V; Boucher, Richard C; Randell, Scott H; Suzuki, Tadaki; Gralinski, Lisa E; Kawaoka, Yoshihiro; Baric, Ralph S</t>
  </si>
  <si>
    <t>2020 Sep 29</t>
  </si>
  <si>
    <t>KUO, LILLIAN S.</t>
  </si>
  <si>
    <t>kuols@mail.nih.gov</t>
  </si>
  <si>
    <t>medRxiv : the preprint server for health sciences</t>
  </si>
  <si>
    <t>Ogega, Clinton O; Skinner, Nicole E; Blair, Paul W; Park, Han-Sol; Littlefield, Kirsten; Ganesan, Abhinaya; Ladiwala, Pranay; Antar, Annukka Ar; Ray, Stuart C; Betenbaugh, Michael J; Pekosz, Andrew; Klein, Sabra L; Manabe, Yukari C; Cox, Andrea L; Bailey, Justin R</t>
  </si>
  <si>
    <t>2020 Oct 30</t>
  </si>
  <si>
    <t>KRUEGER, KARL E</t>
  </si>
  <si>
    <t>kk317h@nih.gov</t>
  </si>
  <si>
    <t>Physiology of cardiomyocyte injury in COVID-19.</t>
  </si>
  <si>
    <t>Siddiq, Mustafa M; Chan, Angel T; Miorin, Lisa; Yadaw, Arjun S; Beaumont, Kristin G; Kehrer, Thomas; White, Kris M; Cupic, Anastasija; Tolentino, Rosa E; Hu, Bin; Stern, Alan D; Tavassoly, Iman; Hansen, Jens; Martinez, Pedro; Dubois, Nicole; Schaniel, Christoph; Iyengar-Kapuganti, Rupa; Kukar, Nina; Giustino, Gennaro; Sud, Karan; Nirenberg, Sharon; Kovatch, Patricia; Goldfarb, Joseph; Croft, Lori; McLaughlin, Maryann A; Argulian, Edgar; Lerakis, Stamatios; Narula, Jagat; García-Sastre, Adolfo; Iyengar, Ravi</t>
  </si>
  <si>
    <t>2020 Nov 13</t>
  </si>
  <si>
    <t>An Engineered Antibody with Broad Protective Efficacy in Murine Models of SARS and COVID-19.</t>
  </si>
  <si>
    <t>Rappazzo, C Garrett; Tse, Longping V; Kaku, Chengzi I; Wrapp, Daniel; Sakharkar, Mrunal; Huang, Deli; Deveau, Laura M; Yockachonis, Thomas J; Herbert, Andrew S; Battles, Michael B; O'Brien, Cecilia M; Brown, Michael E; Geoghegan, James C; Belk, Jonathan; Peng, Linghang; Yang, Linlin; Scobey, Trevor D; Burton, Dennis R; Nemazee, David; Dye, John M; Voss, James E; Gunn, Bronwyn M; McLellan, Jason S; Baric, Ralph S; Gralinski, Lisa E; Walker, Laura M</t>
  </si>
  <si>
    <t>2020 Nov 17</t>
  </si>
  <si>
    <t>MARIOTTO, ANGELA B</t>
  </si>
  <si>
    <t>mariotta@mail.nih.gov</t>
  </si>
  <si>
    <t>2020 Dec 07</t>
  </si>
  <si>
    <t>KAGAN, JACOB</t>
  </si>
  <si>
    <t>jk380z@nih.gov</t>
  </si>
  <si>
    <t>Immunological memory to SARS-CoV-2 assessed for up to eight months after infection.</t>
  </si>
  <si>
    <t>2020 Dec 18</t>
  </si>
  <si>
    <t>Differential T cell reactivity to seasonal coronaviruses and SARS-CoV-2 in community and health care workers.</t>
  </si>
  <si>
    <t>da Silva Antunes, Ricardo; Pallikkuth, Suresh; Williams, Erin; Yu, Esther Dawen; Mateus, Jose; Quiambao, Lorenzo; Wang, Eric; Rawlings, Stephen A; Stadlbauer, Daniel; Jiang, Kaijun; Amanat, Fatima; Arnold, David; Andrews, David; Fuego, Irma; Dan, Jennifer M; Grifoni, Alba; Weiskopf, Daniela; Krammer, Florian; Crotty, Shane; Hoffer, Michael E; Pahwa, Savita G; Sette, Alessandro</t>
  </si>
  <si>
    <t>2021 Jan 15</t>
  </si>
  <si>
    <t>Host-directed therapies against early-lineage SARS-CoV-2 retain efficacy against B.1.1.7 variant.</t>
  </si>
  <si>
    <t>Reuschl, Ann-Kathrin; Thorne, Lucy; Zuliani Alvarez, Lorena; Bouhaddou, Mehdi; Obernier, Kirsten; Soucheray, Margaret; Turner, Jane; Fabius, Jacqueline; Nguyen, Gina T; Swaney, Danielle; Rosales, Romel; White, Kris M; Aviles, Pablo; Kirby, Ilsa T; Melnyk, James E; Shi, Ying; Zhang, Ziyang; Shokat, Kevan; Garcia-Sastre, Adolfo; Jolly, Clare; Towers, Gregory J; Krogan, Nevan J</t>
  </si>
  <si>
    <t>2021 Jan 24</t>
  </si>
  <si>
    <t>The N501Y mutation in SARS-CoV-2 spike leads to morbidity in obese and aged mice and is neutralized by convalescent and post-vaccination human sera.</t>
  </si>
  <si>
    <t>Rathnasinghe, Raveen; Jangra, Sonia; Cupic, Anastasija; Martínez-Romero, Carles; Mulder, Lubbertus C F; Kehrer, Thomas; Yildiz, Soner; Choi, Angela; Mena, Ignacio; De Vrieze, Jana; Aslam, Sadaf; Stadlbauer, Daniel; Meekins, David A; McDowell, Chester D; Balaraman, Velmurugan; Richt, Juergen A; De Geest, Bruno G; Miorin, Lisa; Krammer, Florian; Simon, Viviana; García-Sastre, Adolfo; Schotsaert, Michael</t>
  </si>
  <si>
    <t>The E484K mutation in the SARS-CoV-2 spike protein reduces but does not abolish neutralizing activity of human convalescent and post-vaccination sera.</t>
  </si>
  <si>
    <t>Jangra, Sonia; Ye, Chengjin; Rathnasinghe, Raveen; Stadlbauer, Daniel; Krammer, Florian; Simon, Viviana; Martinez-Sobrido, Luis; Garcia-Sastre, Adolfo; Schotsaert, Michael</t>
  </si>
  <si>
    <t>2021 Jan 29</t>
  </si>
  <si>
    <t>Collaboration between the Fab and Fc contribute to maximal protection against SARS-CoV-2 in nonhuman primates following NVX-CoV2373 subunit vaccine with Matrix-M™ vaccination.</t>
  </si>
  <si>
    <t>Gorman, Matthew J; Patel, Nita; Guebre-Xabier, Mimi; Zhu, Alex; Atyeo, Caroline; Pullen, Krista M; Loos, Carolin; Goez-Gazi, Yenny; Carrion, Ricardo; Tian, Jing-Hui; Yaun, Dansu; Bowman, Kathryn; Zhou, Bin; Maciejewski, Sonia; McGrath, Marisa E; Logue, James; Frieman, Matthew B; Montefiori, David; Mann, Colin; Schendel, Sharon; Amanat, Fatima; Krammer, Florian; Saphire, Erica Ollmann; Lauffenburger, Douglas; Greene, Ann M; Portnoff, Alyse D; Massare, Michael J; Ellingsworth, Larry; Glenn, Gregory; Smith, Gale; Alter, Galit</t>
  </si>
  <si>
    <t>2021 Feb 05</t>
  </si>
  <si>
    <t>Sex disparities and neutralizing antibody durability to SARS-CoV-2 infection in convalescent individuals.</t>
  </si>
  <si>
    <t>2021 Feb 03</t>
  </si>
  <si>
    <t>Longitudinal Metabolomics of Human Plasma Reveals Robust Prognostic Markers of COVID-19 Disease Severity.</t>
  </si>
  <si>
    <t>Sindelar, Miriam; Stancliffe, Ethan; Schwaiger-Haber, Michaela; Anbukumar, Dhanalakshmi S; Albrecht, Randy A; Liu, Wen-Chun; Adkins-Travis, Kayla; Garcia-Sastre, Adolfo; Shriver, Leah P; Patti, Gary J</t>
  </si>
  <si>
    <t>2021 Feb 08</t>
  </si>
  <si>
    <t>MCCARTHY, SUSAN A.</t>
  </si>
  <si>
    <t>mccarths@mail.nih.gov</t>
  </si>
  <si>
    <t>Integrated plasma proteomic and single-cell immune signaling network signatures demarcate mild, moderate, and severe COVID-19.</t>
  </si>
  <si>
    <t>Feyaerts, Dorien; Hedou, Julien; Gillard, Joshua; Chen, Han; Tsai, Eileen S; Peterson, Laura S; Ando, Kazuo; Manohar, Monali; Do, Evan; Dhondalay, Gopal K R; Fitzpatrick, Jessica; Artandi, Maja; Chang, Iris; Snow, Theo T; Chinthrajah, R Sharon; Warren, Christopher M; Wittman, Rich; Meyerowitz, Justin G; Ganio, Edward A; Stelzer, Ina A; Han, Xiaoyuan; Verdonk, Franck; Gaudilliere, Dyani K; Mukherjee, Nilanjan; Tsai, Amy S; Rumer, Kristen K; Jiang, Sizun J; Valdes-Ferrer, Sergio I; Kelly, J Daniel; Furman, David; Aghaeepour, Nima; Angst, Martin S; Boyd, Scott D; Pinsky, Benjamin A; Nolan, Garry P; Nadeau, Kari C; Gaudilliere, Brice; McIlwain, David R</t>
  </si>
  <si>
    <t>2021 Feb 10</t>
  </si>
  <si>
    <t>Research square</t>
  </si>
  <si>
    <t>Collaboration between the Fab and Fc contribute to maximal protection against SARS-CoV-2 following NVX-CoV2373 subunit vaccine with Matrix-M™ vaccination.</t>
  </si>
  <si>
    <t>Alter, Galit; Gorman, Matthew; Patel, Nita; Guebre-Xabier, Mimi; Zhu, Alex; Atyeo, Caroline; Pullen, Krista; Loos, Carolin; Goez-Gazi, Yenny; Carrion, Ricardo; Tian, Jing-Hui; Yuan, Dansu; Bowman, Kathryn; Zhou, Bin; Maciejewski, Sonia; McGrath, Marisa; Logue, James; Frieman, Matthew; Montefiori, David; Schendel, Sharon; Saphire, Erica Ollmann; Lauffenburger, Douglas; Greene, Ann; Portnoff, Alyse; Massare, Michael; Ellingsworth, Larry; Glenn, Gregory; Smith, Gale; Mann, Colin; Amanat, Fatima; Krammer, Florian</t>
  </si>
  <si>
    <t>2021 Feb 15</t>
  </si>
  <si>
    <t>2021 Feb 28</t>
  </si>
  <si>
    <t>PATRIOTIS, CHRISTOS F</t>
  </si>
  <si>
    <t>patriotisc@mail.nih.gov</t>
  </si>
  <si>
    <t>Prior COVID-19 Infection and Antibody Response to Single Versus Double Dose mRNA SARS-CoV-2 Vaccination.</t>
  </si>
  <si>
    <t>Ebinger, Joseph E; Fert-Bober, Justyna; Printsev, Ignat; Wu, Min; Sun, Nancy; Figueiredo, Jane C; Eyk, Jennifer E Van; Braun, Jonathan G; Cheng, Susan; Sobhani, Kimia</t>
  </si>
  <si>
    <t>2021 Feb 26</t>
  </si>
  <si>
    <t>Negligible impact of SARS-CoV-2 variants on CD4 + and CD8 + T cell reactivity in COVID-19 exposed donors and vaccinees.</t>
  </si>
  <si>
    <t>Tarke, Alison; Sidney, John; Methot, Nils; Zhang, Yun; Dan, Jennifer M; Goodwin, Benjamin; Rubiro, Paul; Sutherland, Aaron; da Silva Antunes, Ricardo; Frazier, April; Rawlings, Stephen A; Smith, Davey M; Peters, Bjoern; Scheuermann, Richard H; Weiskopf, Daniela; Crotty, Shane; Grifoni, Alba; Sette, Alessandro</t>
  </si>
  <si>
    <t>2021 Mar 01</t>
  </si>
  <si>
    <t>Mathematical modeling to inform vaccination strategies and testing approaches for COVID-19 in nursing homes.</t>
  </si>
  <si>
    <t>Kahn, Rebecca; Holmdahl, Inga; Reddy, Sujan; Jernigan, John; Mina, Michael J; Slayton, Rachel B</t>
  </si>
  <si>
    <t>Chimeric spike mRNA vaccines protect against sarbecovirus challenge in mice.</t>
  </si>
  <si>
    <t>Martinez, David R; Schaefer, Alexandra; Leist, Sarah R; De la Cruz, Gabriela; West, Ande; Atochina-Vasserman, Elena N; Parks, Robert; Barr, Maggie; Li, Dapeng; Yount, Boyd; Saunders, Kevin O; Weissman, Drew; Haynes, Barton F; Montgomery, Stephanie A; Baric, Ralph S</t>
  </si>
  <si>
    <t>2021 Mar 12</t>
  </si>
  <si>
    <t>U01CA260539</t>
  </si>
  <si>
    <t>Reduced BNT162b2 mRNA vaccine response in SARS-CoV-2-naive nursing home residents.</t>
  </si>
  <si>
    <t>Canaday, David H; Carias, Lenore; Oyebanji, Oladayo A; Keresztesy, Debbie; Wilk, Dennis; Payne, Michael; Aung, Htin; St Denis, Kerri; Lam, Evan C; Wilson, Brigid; Rowley, Christopher F; Berry, Sarah D; Cameron, Cheryl M; Cameron, Mark J; Balazs, Alejandro B; Gravenstein, Stefan; King, Christopher L</t>
  </si>
  <si>
    <t>2021 Mar 22</t>
  </si>
  <si>
    <t>Disparities in SARS-CoV-2 seroprevalence among individuals presenting for care in central North Carolina over a six-month period.</t>
  </si>
  <si>
    <t>Lopez, Cesar A; Cunningham, Clark H; Pugh, Sierra; Brandt, Katerina; Vanna, Usaphea P; Delacruz, Matthew J; Guerra, Quique; Goldstein, Samuel Jacob; Hou, Yixuan Jacob; Gearhart, Margaret; Wiethorn, Christine; Pope, Candace; Amditis, Carolyn; Pruitt, Kathryn; Newberry-Dillon, Cinthia; Schmitz, John; Premkumar, Lakshmanane; Adimora, Adaora A; Emch, Michael; Boyce, Ross; Aiello, Allison E; Fosdick, Bailey K; Larremore, Daniel B; de Silva, Aravinda M; Juliano, Jonathan J J; Markmann, Alena J</t>
  </si>
  <si>
    <t>2021 Mar 30</t>
  </si>
  <si>
    <t>A broadly neutralizing antibody protects against SARS-CoV, pre-emergent bat CoVs, and SARS-CoV-2 variants in mice.</t>
  </si>
  <si>
    <t>Martinez, David R; Schaefer, Alexandra; Gobeil, Sophie; Li, Dapeng; De la Cruz, Gabriela; Parks, Robert; Lu, Xiaozhi; Barr, Maggie; Manne, Kartik; Mansouri, Katayoun; Edwards, Robert J; Yount, Boyd; Anasti, Kara; Montgomery, Stephanie A; Shen, Shaunna; Zhou, Tongqing; Kwong, Peter D; Graham, Barney S; Mascola, John R; Montefiori, David C; Alam, Munir; Sempowski, Gregory D; Wiehe, Kevin; Saunders, Kevin O; Acharya, Priyamvada; Haynes, Barton F; Baric, Ralph S</t>
  </si>
  <si>
    <t>2021 Apr 28</t>
  </si>
  <si>
    <t>Early cross-coronavirus reactive signatures of protective humoral immunity against COVID-19.</t>
  </si>
  <si>
    <t>Kaplonek, Paulina; Wang, Chuangqi; Bartsch, Yannic; Fischinger, Stephanie; Gorman, Matthew J; Bowman, Kathryn; Kang, Jaewon; Dayal, Diana; Martin, Patrick; Nowak, Radoslaw; Hsieh, Ching-Lin; Feldman, Jared; Julg, Boris; Nilles, Eric J; Musk, Elon R; Menon, Anil S; Fischer, Eric S; McLellan, Jason S; Schmidt, Aaron; Goldberg, Marcia B; Filbin, Michael; Hacohen, Nir; Lauffenburger, Douglas A; Alter, Galit</t>
  </si>
  <si>
    <t>2021 May 12</t>
  </si>
  <si>
    <t>June</t>
  </si>
  <si>
    <t>July</t>
  </si>
  <si>
    <t>Count</t>
  </si>
  <si>
    <t>Exempt</t>
  </si>
  <si>
    <t>NO</t>
  </si>
  <si>
    <t>YES</t>
  </si>
  <si>
    <t>Grand Total</t>
  </si>
  <si>
    <t>Liu</t>
  </si>
  <si>
    <t>SPDC-421</t>
  </si>
  <si>
    <t>SPDC-422</t>
  </si>
  <si>
    <t>SPDC-423</t>
  </si>
  <si>
    <t>SPDC-420</t>
  </si>
  <si>
    <t>SPDC-425</t>
  </si>
  <si>
    <t>SPDC-424</t>
  </si>
  <si>
    <t>PMID_34250512</t>
  </si>
  <si>
    <t>PMID_34115964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</si>
</sst>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172B4D"/>
      <name val="-Apple-System"/>
      <charset val="1"/>
    </font>
    <font>
      <sz val="12"/>
      <name val="Calibri"/>
      <family val="2"/>
      <scheme val="minor"/>
    </font>
    <font>
      <sz val="12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19" fillId="33" borderId="10" xfId="0" applyFont="1" applyFill="1" applyBorder="1" applyAlignment="1">
      <alignment vertical="top"/>
    </xf>
    <xf numFmtId="0" fontId="19" fillId="34" borderId="10" xfId="0" applyFont="1" applyFill="1" applyBorder="1" applyAlignment="1">
      <alignment vertical="top"/>
    </xf>
    <xf numFmtId="0" fontId="19" fillId="33" borderId="10" xfId="0" applyFont="1" applyFill="1" applyBorder="1" applyAlignment="1">
      <alignment vertical="top" wrapText="1"/>
    </xf>
    <xf numFmtId="14" fontId="19" fillId="34" borderId="10" xfId="0" applyNumberFormat="1" applyFont="1" applyFill="1" applyBorder="1" applyAlignment="1">
      <alignment vertical="top"/>
    </xf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17" fillId="35" borderId="10" xfId="0" applyFont="1" applyFill="1" applyBorder="1" applyAlignment="1">
      <alignment horizontal="left"/>
    </xf>
    <xf numFmtId="0" fontId="17" fillId="35" borderId="10" xfId="0" applyFont="1" applyFill="1" applyBorder="1" applyAlignment="1">
      <alignment horizontal="center"/>
    </xf>
    <xf numFmtId="0" fontId="0" fillId="0" borderId="10" xfId="0" applyBorder="1"/>
    <xf numFmtId="0" fontId="20" fillId="0" borderId="10" xfId="42" applyBorder="1"/>
    <xf numFmtId="14" fontId="0" fillId="0" borderId="10" xfId="0" applyNumberFormat="1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top" wrapText="1"/>
    </xf>
    <xf numFmtId="0" fontId="21" fillId="36" borderId="11" xfId="0" applyFont="1" applyFill="1" applyBorder="1" applyAlignment="1">
      <alignment wrapText="1"/>
    </xf>
    <xf numFmtId="0" fontId="0" fillId="37" borderId="0" xfId="0" applyFill="1"/>
    <xf numFmtId="14" fontId="0" fillId="0" borderId="0" xfId="0" applyNumberFormat="1" applyFill="1"/>
    <xf numFmtId="0" fontId="22" fillId="0" borderId="10" xfId="0" applyFont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0" fontId="23" fillId="0" borderId="10" xfId="0" applyFont="1" applyBorder="1" applyAlignment="1">
      <alignment horizontal="center"/>
    </xf>
    <xf numFmtId="0" fontId="24" fillId="38" borderId="10" xfId="0" applyFont="1" applyFill="1" applyBorder="1" applyAlignment="1">
      <alignment horizontal="left"/>
    </xf>
    <xf numFmtId="0" fontId="24" fillId="38" borderId="10" xfId="0" applyFont="1" applyFill="1" applyBorder="1" applyAlignment="1">
      <alignment horizontal="center"/>
    </xf>
    <xf numFmtId="0" fontId="19" fillId="33" borderId="1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20" fillId="0" borderId="0" xfId="42"/>
    <xf numFmtId="0" fontId="0" fillId="0" borderId="0" xfId="0" applyFill="1"/>
    <xf numFmtId="0" fontId="26" fillId="0" borderId="0" xfId="0" applyFont="1" applyFill="1" applyBorder="1" applyAlignment="1"/>
    <xf numFmtId="0" fontId="0" fillId="0" borderId="0" xfId="0" applyFill="1" applyAlignment="1">
      <alignment vertical="top" wrapText="1"/>
    </xf>
    <xf numFmtId="0" fontId="20" fillId="0" borderId="0" xfId="42" applyFill="1"/>
    <xf numFmtId="0" fontId="25" fillId="0" borderId="0" xfId="0" applyFont="1" applyFill="1"/>
    <xf numFmtId="0" fontId="1" fillId="0" borderId="0" xfId="0" applyFont="1" applyFill="1"/>
    <xf numFmtId="0" fontId="23" fillId="0" borderId="0" xfId="0" applyFont="1" applyFill="1"/>
    <xf numFmtId="0" fontId="27" fillId="0" borderId="0" xfId="0" applyFont="1" applyFill="1"/>
    <xf numFmtId="0" fontId="0" fillId="37" borderId="0" xfId="0" applyFill="1" applyAlignment="1">
      <alignment vertical="top" wrapText="1"/>
    </xf>
    <xf numFmtId="0" fontId="28" fillId="0" borderId="0" xfId="42" applyFont="1"/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wrapText="1"/>
    </xf>
    <xf numFmtId="0" fontId="25" fillId="0" borderId="0" xfId="0" applyFont="1"/>
    <xf numFmtId="0" fontId="0" fillId="0" borderId="0" xfId="0" applyFill="1" applyAlignment="1">
      <alignment horizontal="left" vertical="top" wrapText="1"/>
    </xf>
    <xf numFmtId="0" fontId="29" fillId="0" borderId="0" xfId="0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5694C56F-AF74-4538-8745-04ECF1220EAB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lishav@ad.unc.edu" TargetMode="External"/><Relationship Id="rId13" Type="http://schemas.openxmlformats.org/officeDocument/2006/relationships/hyperlink" Target="mailto:jblanks@jhmi.edu" TargetMode="External"/><Relationship Id="rId18" Type="http://schemas.openxmlformats.org/officeDocument/2006/relationships/hyperlink" Target="mailto:liu.6244@osu.edu" TargetMode="External"/><Relationship Id="rId3" Type="http://schemas.openxmlformats.org/officeDocument/2006/relationships/hyperlink" Target="mailto:melishav@ad.unc.edu" TargetMode="External"/><Relationship Id="rId21" Type="http://schemas.openxmlformats.org/officeDocument/2006/relationships/hyperlink" Target="mailto:bpinsky@stanford.edu" TargetMode="External"/><Relationship Id="rId7" Type="http://schemas.openxmlformats.org/officeDocument/2006/relationships/hyperlink" Target="mailto:melishav@ad.unc.edu" TargetMode="External"/><Relationship Id="rId12" Type="http://schemas.openxmlformats.org/officeDocument/2006/relationships/hyperlink" Target="mailto:gili.regev@sheba.health.gov.il" TargetMode="External"/><Relationship Id="rId17" Type="http://schemas.openxmlformats.org/officeDocument/2006/relationships/hyperlink" Target="mailto:liu.6244@osu.edu" TargetMode="External"/><Relationship Id="rId25" Type="http://schemas.microsoft.com/office/2019/04/relationships/namedSheetView" Target="../namedSheetViews/namedSheetView1.xml"/><Relationship Id="rId2" Type="http://schemas.openxmlformats.org/officeDocument/2006/relationships/hyperlink" Target="mailto:melishav@ad.unc.edu" TargetMode="External"/><Relationship Id="rId16" Type="http://schemas.openxmlformats.org/officeDocument/2006/relationships/hyperlink" Target="mailto:Jennifer.Yates@HEALTH.NY.GOV" TargetMode="External"/><Relationship Id="rId20" Type="http://schemas.openxmlformats.org/officeDocument/2006/relationships/hyperlink" Target="mailto:bpinsky@stanford.edu" TargetMode="External"/><Relationship Id="rId1" Type="http://schemas.openxmlformats.org/officeDocument/2006/relationships/hyperlink" Target="mailto:jbailey7@jhu.edu" TargetMode="External"/><Relationship Id="rId6" Type="http://schemas.openxmlformats.org/officeDocument/2006/relationships/hyperlink" Target="mailto:melishav@ad.unc.edu" TargetMode="External"/><Relationship Id="rId11" Type="http://schemas.openxmlformats.org/officeDocument/2006/relationships/hyperlink" Target="mailto:rek160@mail.harvard.edu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melishav@ad.unc.edu" TargetMode="External"/><Relationship Id="rId15" Type="http://schemas.openxmlformats.org/officeDocument/2006/relationships/hyperlink" Target="mailto:ybf0313@stanford.edu" TargetMode="External"/><Relationship Id="rId23" Type="http://schemas.openxmlformats.org/officeDocument/2006/relationships/hyperlink" Target="mailto:bpinsky@stanford.edu" TargetMode="External"/><Relationship Id="rId10" Type="http://schemas.openxmlformats.org/officeDocument/2006/relationships/hyperlink" Target="mailto:kevinchenma@g.harvard.edu" TargetMode="External"/><Relationship Id="rId19" Type="http://schemas.openxmlformats.org/officeDocument/2006/relationships/hyperlink" Target="mailto:tyu29@jhmi.edu" TargetMode="External"/><Relationship Id="rId4" Type="http://schemas.openxmlformats.org/officeDocument/2006/relationships/hyperlink" Target="mailto:melishav@ad.unc.edu" TargetMode="External"/><Relationship Id="rId9" Type="http://schemas.openxmlformats.org/officeDocument/2006/relationships/hyperlink" Target="mailto:daniel.larremore@colorado.edu" TargetMode="External"/><Relationship Id="rId14" Type="http://schemas.openxmlformats.org/officeDocument/2006/relationships/hyperlink" Target="mailto:mehul.s.suthar@emory.edu" TargetMode="External"/><Relationship Id="rId22" Type="http://schemas.openxmlformats.org/officeDocument/2006/relationships/hyperlink" Target="mailto:fyang19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76CA-31FF-634E-A46E-E44743A91E9B}">
  <dimension ref="A1:W93"/>
  <sheetViews>
    <sheetView tabSelected="1" zoomScale="200" zoomScaleNormal="98" workbookViewId="0">
      <pane ySplit="1" topLeftCell="A2" activePane="bottomLeft" state="frozen"/>
      <selection pane="bottomLeft" activeCell="I1" sqref="I1"/>
    </sheetView>
  </sheetViews>
  <sheetFormatPr baseColWidth="10" defaultColWidth="11" defaultRowHeight="16"/>
  <cols>
    <col min="1" max="1" width="20.1640625" customWidth="1"/>
    <col min="2" max="2" width="14.6640625" customWidth="1"/>
    <col min="3" max="3" width="12.1640625" customWidth="1"/>
    <col min="4" max="5" width="15.33203125" customWidth="1"/>
    <col min="6" max="6" width="10.1640625" customWidth="1"/>
    <col min="7" max="7" width="19.6640625" customWidth="1"/>
    <col min="8" max="8" width="10.1640625" style="31" customWidth="1"/>
    <col min="9" max="11" width="10.1640625" customWidth="1"/>
    <col min="12" max="12" width="10.1640625" style="31" customWidth="1"/>
    <col min="13" max="13" width="10.1640625" style="33" customWidth="1"/>
    <col min="14" max="14" width="23.33203125" style="16" customWidth="1"/>
    <col min="15" max="15" width="11" style="29" customWidth="1"/>
    <col min="16" max="16" width="11.83203125" bestFit="1" customWidth="1"/>
    <col min="17" max="17" width="22.6640625" style="31" customWidth="1"/>
    <col min="18" max="18" width="36.6640625" style="31" bestFit="1" customWidth="1"/>
    <col min="19" max="19" width="31.6640625" customWidth="1"/>
    <col min="20" max="20" width="28.6640625" bestFit="1" customWidth="1"/>
    <col min="21" max="21" width="17.6640625" customWidth="1"/>
  </cols>
  <sheetData>
    <row r="1" spans="1:23" ht="50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</row>
    <row r="2" spans="1:23" ht="15.5" customHeight="1">
      <c r="A2" t="s">
        <v>22</v>
      </c>
      <c r="F2" t="s">
        <v>23</v>
      </c>
      <c r="G2" t="s">
        <v>24</v>
      </c>
      <c r="H2" s="31" t="s">
        <v>23</v>
      </c>
      <c r="I2" t="s">
        <v>25</v>
      </c>
      <c r="J2">
        <v>33581646</v>
      </c>
      <c r="K2" t="s">
        <v>26</v>
      </c>
      <c r="L2" s="31">
        <f t="shared" ref="L2:L9" si="0">HYPERLINK(CONCATENATE("https://ncbi.nlm.nih.gov/pubmed/",J2),J2)</f>
        <v>33581646</v>
      </c>
      <c r="M2" s="33" t="s">
        <v>27</v>
      </c>
      <c r="N2" s="16" t="s">
        <v>28</v>
      </c>
      <c r="O2" s="29" t="s">
        <v>29</v>
      </c>
      <c r="P2" t="s">
        <v>30</v>
      </c>
      <c r="Q2" s="31" t="s">
        <v>31</v>
      </c>
      <c r="R2" s="31" t="s">
        <v>23</v>
      </c>
    </row>
    <row r="3" spans="1:23" ht="15.5" customHeight="1">
      <c r="A3" s="31"/>
      <c r="B3" s="31" t="s">
        <v>32</v>
      </c>
      <c r="C3" s="31"/>
      <c r="D3" s="31"/>
      <c r="E3" s="31" t="s">
        <v>770</v>
      </c>
      <c r="F3" t="s">
        <v>33</v>
      </c>
      <c r="G3" t="s">
        <v>24</v>
      </c>
      <c r="H3" s="31" t="s">
        <v>34</v>
      </c>
      <c r="I3" t="s">
        <v>25</v>
      </c>
      <c r="J3">
        <v>33589636</v>
      </c>
      <c r="K3" t="s">
        <v>35</v>
      </c>
      <c r="L3" s="31">
        <f t="shared" si="0"/>
        <v>33589636</v>
      </c>
      <c r="M3" s="33" t="s">
        <v>36</v>
      </c>
      <c r="N3" s="16" t="s">
        <v>37</v>
      </c>
      <c r="O3" s="29" t="s">
        <v>38</v>
      </c>
      <c r="P3" t="s">
        <v>39</v>
      </c>
      <c r="Q3" s="31" t="s">
        <v>31</v>
      </c>
      <c r="R3" s="31" t="s">
        <v>40</v>
      </c>
      <c r="T3" t="s">
        <v>41</v>
      </c>
    </row>
    <row r="4" spans="1:23" ht="15.5" customHeight="1">
      <c r="A4" s="31"/>
      <c r="B4" s="31" t="s">
        <v>32</v>
      </c>
      <c r="C4" s="31"/>
      <c r="D4" s="31"/>
      <c r="E4" s="31" t="s">
        <v>770</v>
      </c>
      <c r="F4" t="s">
        <v>42</v>
      </c>
      <c r="G4" t="s">
        <v>24</v>
      </c>
      <c r="H4" s="31" t="s">
        <v>43</v>
      </c>
      <c r="I4" t="s">
        <v>25</v>
      </c>
      <c r="J4">
        <v>33589825</v>
      </c>
      <c r="K4" t="s">
        <v>44</v>
      </c>
      <c r="L4" s="31">
        <f t="shared" si="0"/>
        <v>33589825</v>
      </c>
      <c r="M4" s="33" t="s">
        <v>45</v>
      </c>
      <c r="N4" s="16" t="s">
        <v>46</v>
      </c>
      <c r="O4" s="29" t="s">
        <v>47</v>
      </c>
      <c r="Q4" s="31" t="s">
        <v>31</v>
      </c>
      <c r="R4" s="31" t="s">
        <v>40</v>
      </c>
      <c r="T4" t="s">
        <v>41</v>
      </c>
    </row>
    <row r="5" spans="1:23" ht="15.5" customHeight="1">
      <c r="A5" s="31"/>
      <c r="B5" s="31" t="s">
        <v>32</v>
      </c>
      <c r="C5" s="31"/>
      <c r="D5" s="31"/>
      <c r="E5" s="31" t="s">
        <v>770</v>
      </c>
      <c r="F5" t="s">
        <v>48</v>
      </c>
      <c r="G5" t="s">
        <v>24</v>
      </c>
      <c r="H5" s="31" t="s">
        <v>49</v>
      </c>
      <c r="I5" t="s">
        <v>25</v>
      </c>
      <c r="J5">
        <v>33775692</v>
      </c>
      <c r="K5" t="s">
        <v>50</v>
      </c>
      <c r="L5" s="31">
        <f t="shared" si="0"/>
        <v>33775692</v>
      </c>
      <c r="M5" s="33" t="s">
        <v>51</v>
      </c>
      <c r="N5" s="16" t="s">
        <v>52</v>
      </c>
      <c r="O5" s="29" t="s">
        <v>53</v>
      </c>
      <c r="P5" t="s">
        <v>54</v>
      </c>
      <c r="Q5" s="31" t="s">
        <v>31</v>
      </c>
      <c r="R5" s="31" t="s">
        <v>40</v>
      </c>
      <c r="T5" t="s">
        <v>41</v>
      </c>
    </row>
    <row r="6" spans="1:23" ht="15.5" customHeight="1">
      <c r="A6" s="31"/>
      <c r="B6" s="31" t="s">
        <v>32</v>
      </c>
      <c r="C6" s="31"/>
      <c r="D6" s="31"/>
      <c r="E6" s="31" t="s">
        <v>770</v>
      </c>
      <c r="F6" t="s">
        <v>55</v>
      </c>
      <c r="G6" t="s">
        <v>24</v>
      </c>
      <c r="H6" s="31" t="s">
        <v>56</v>
      </c>
      <c r="I6" t="s">
        <v>25</v>
      </c>
      <c r="J6">
        <v>33207184</v>
      </c>
      <c r="K6" t="s">
        <v>57</v>
      </c>
      <c r="L6" s="31">
        <f t="shared" si="0"/>
        <v>33207184</v>
      </c>
      <c r="M6" s="33" t="s">
        <v>58</v>
      </c>
      <c r="N6" s="16" t="s">
        <v>59</v>
      </c>
      <c r="O6" s="29" t="s">
        <v>60</v>
      </c>
      <c r="P6" t="s">
        <v>61</v>
      </c>
      <c r="Q6" s="31" t="s">
        <v>31</v>
      </c>
      <c r="R6" s="31" t="s">
        <v>40</v>
      </c>
      <c r="T6" t="s">
        <v>41</v>
      </c>
      <c r="V6" t="s">
        <v>62</v>
      </c>
      <c r="W6" t="s">
        <v>63</v>
      </c>
    </row>
    <row r="7" spans="1:23" ht="15.5" customHeight="1">
      <c r="A7" s="31"/>
      <c r="B7" s="31" t="s">
        <v>64</v>
      </c>
      <c r="C7" s="31"/>
      <c r="D7" s="31" t="s">
        <v>65</v>
      </c>
      <c r="E7" s="31" t="s">
        <v>770</v>
      </c>
      <c r="F7" t="s">
        <v>66</v>
      </c>
      <c r="G7" t="s">
        <v>24</v>
      </c>
      <c r="H7" s="31" t="s">
        <v>67</v>
      </c>
      <c r="I7" t="s">
        <v>25</v>
      </c>
      <c r="J7">
        <v>33427208</v>
      </c>
      <c r="K7" t="s">
        <v>68</v>
      </c>
      <c r="L7" s="31">
        <f t="shared" si="0"/>
        <v>33427208</v>
      </c>
      <c r="M7" s="33" t="s">
        <v>69</v>
      </c>
      <c r="N7" s="16" t="s">
        <v>70</v>
      </c>
      <c r="O7" s="29" t="s">
        <v>71</v>
      </c>
      <c r="P7" t="s">
        <v>72</v>
      </c>
      <c r="Q7" s="31" t="s">
        <v>31</v>
      </c>
      <c r="R7" s="31" t="s">
        <v>40</v>
      </c>
      <c r="T7" t="s">
        <v>41</v>
      </c>
    </row>
    <row r="8" spans="1:23" ht="15.5" customHeight="1">
      <c r="A8" s="31"/>
      <c r="B8" s="31" t="s">
        <v>32</v>
      </c>
      <c r="C8" s="31"/>
      <c r="D8" s="31"/>
      <c r="E8" s="31" t="s">
        <v>770</v>
      </c>
      <c r="F8" t="s">
        <v>73</v>
      </c>
      <c r="G8" t="s">
        <v>24</v>
      </c>
      <c r="H8" s="31" t="s">
        <v>74</v>
      </c>
      <c r="I8" t="s">
        <v>25</v>
      </c>
      <c r="J8">
        <v>33476549</v>
      </c>
      <c r="K8" t="s">
        <v>75</v>
      </c>
      <c r="L8" s="31">
        <f t="shared" si="0"/>
        <v>33476549</v>
      </c>
      <c r="M8" s="33" t="s">
        <v>76</v>
      </c>
      <c r="N8" s="16" t="s">
        <v>59</v>
      </c>
      <c r="O8" s="29" t="s">
        <v>77</v>
      </c>
      <c r="P8" t="s">
        <v>78</v>
      </c>
      <c r="Q8" s="31" t="s">
        <v>31</v>
      </c>
      <c r="R8" s="31" t="s">
        <v>40</v>
      </c>
      <c r="T8" t="s">
        <v>41</v>
      </c>
    </row>
    <row r="9" spans="1:23" ht="15.5" customHeight="1">
      <c r="A9" s="31"/>
      <c r="B9" s="31" t="s">
        <v>64</v>
      </c>
      <c r="C9" s="31"/>
      <c r="D9" s="31"/>
      <c r="E9" s="31"/>
      <c r="F9" t="s">
        <v>79</v>
      </c>
      <c r="G9" t="s">
        <v>80</v>
      </c>
      <c r="H9" s="31" t="s">
        <v>81</v>
      </c>
      <c r="I9" t="s">
        <v>82</v>
      </c>
      <c r="J9">
        <v>33495307</v>
      </c>
      <c r="K9" t="s">
        <v>83</v>
      </c>
      <c r="L9" s="34">
        <f t="shared" si="0"/>
        <v>33495307</v>
      </c>
      <c r="M9" s="33" t="s">
        <v>84</v>
      </c>
      <c r="N9" s="16" t="s">
        <v>85</v>
      </c>
      <c r="O9" s="29" t="s">
        <v>86</v>
      </c>
      <c r="P9" t="s">
        <v>87</v>
      </c>
      <c r="Q9" s="31" t="s">
        <v>88</v>
      </c>
      <c r="R9" s="36" t="s">
        <v>89</v>
      </c>
      <c r="S9" s="30" t="s">
        <v>90</v>
      </c>
      <c r="T9" t="s">
        <v>91</v>
      </c>
    </row>
    <row r="10" spans="1:23" ht="15.5" customHeight="1">
      <c r="A10" s="31"/>
      <c r="B10" s="31" t="s">
        <v>64</v>
      </c>
      <c r="C10" s="31" t="s">
        <v>32</v>
      </c>
      <c r="D10" s="31" t="s">
        <v>92</v>
      </c>
      <c r="E10" s="31"/>
      <c r="F10" t="s">
        <v>93</v>
      </c>
      <c r="G10" t="s">
        <v>80</v>
      </c>
      <c r="H10" s="31" t="s">
        <v>94</v>
      </c>
      <c r="I10" t="s">
        <v>82</v>
      </c>
      <c r="J10">
        <v>33947773</v>
      </c>
      <c r="K10" t="s">
        <v>95</v>
      </c>
      <c r="L10" s="31">
        <v>33947773</v>
      </c>
      <c r="M10" s="33" t="s">
        <v>96</v>
      </c>
      <c r="N10" s="16" t="s">
        <v>85</v>
      </c>
      <c r="O10" s="29" t="s">
        <v>97</v>
      </c>
      <c r="P10" t="s">
        <v>98</v>
      </c>
      <c r="Q10" s="31" t="s">
        <v>88</v>
      </c>
      <c r="R10" s="36" t="s">
        <v>89</v>
      </c>
      <c r="S10" s="30" t="s">
        <v>90</v>
      </c>
      <c r="T10" t="s">
        <v>91</v>
      </c>
    </row>
    <row r="11" spans="1:23" ht="15.5" customHeight="1">
      <c r="A11" s="31"/>
      <c r="B11" s="31" t="s">
        <v>64</v>
      </c>
      <c r="C11" s="31" t="s">
        <v>32</v>
      </c>
      <c r="D11" s="31" t="s">
        <v>92</v>
      </c>
      <c r="E11" s="31"/>
      <c r="F11" t="s">
        <v>99</v>
      </c>
      <c r="G11" t="s">
        <v>80</v>
      </c>
      <c r="H11" s="31" t="s">
        <v>100</v>
      </c>
      <c r="I11" t="s">
        <v>82</v>
      </c>
      <c r="J11">
        <v>34056628</v>
      </c>
      <c r="K11" t="s">
        <v>101</v>
      </c>
      <c r="L11" s="31">
        <f t="shared" ref="L11:L42" si="1">HYPERLINK(CONCATENATE("https://ncbi.nlm.nih.gov/pubmed/",J11),J11)</f>
        <v>34056628</v>
      </c>
      <c r="M11" s="33" t="s">
        <v>102</v>
      </c>
      <c r="N11" s="16" t="s">
        <v>103</v>
      </c>
      <c r="O11" s="29" t="s">
        <v>104</v>
      </c>
      <c r="P11" t="s">
        <v>105</v>
      </c>
      <c r="Q11" s="31" t="s">
        <v>88</v>
      </c>
      <c r="R11" s="36" t="s">
        <v>89</v>
      </c>
      <c r="S11" s="30" t="s">
        <v>90</v>
      </c>
      <c r="T11" t="s">
        <v>91</v>
      </c>
    </row>
    <row r="12" spans="1:23" ht="15.5" customHeight="1">
      <c r="A12" s="31"/>
      <c r="B12" s="31" t="s">
        <v>64</v>
      </c>
      <c r="C12" s="31"/>
      <c r="D12" s="31"/>
      <c r="E12" s="31"/>
      <c r="F12" t="s">
        <v>106</v>
      </c>
      <c r="G12" t="s">
        <v>80</v>
      </c>
      <c r="H12" s="31" t="s">
        <v>107</v>
      </c>
      <c r="I12" t="s">
        <v>82</v>
      </c>
      <c r="J12">
        <v>33971664</v>
      </c>
      <c r="K12" t="s">
        <v>108</v>
      </c>
      <c r="L12" s="31">
        <f t="shared" si="1"/>
        <v>33971664</v>
      </c>
      <c r="M12" s="33" t="s">
        <v>109</v>
      </c>
      <c r="N12" s="16" t="s">
        <v>110</v>
      </c>
      <c r="O12" s="29" t="s">
        <v>111</v>
      </c>
      <c r="P12" t="s">
        <v>112</v>
      </c>
      <c r="Q12" s="31" t="s">
        <v>88</v>
      </c>
      <c r="R12" s="36" t="s">
        <v>89</v>
      </c>
      <c r="S12" s="30" t="s">
        <v>90</v>
      </c>
      <c r="T12" t="s">
        <v>91</v>
      </c>
    </row>
    <row r="13" spans="1:23" ht="15.5" customHeight="1">
      <c r="A13" s="31"/>
      <c r="B13" s="31" t="s">
        <v>64</v>
      </c>
      <c r="C13" s="31"/>
      <c r="D13" s="31"/>
      <c r="E13" s="31"/>
      <c r="F13" t="s">
        <v>113</v>
      </c>
      <c r="G13" t="s">
        <v>80</v>
      </c>
      <c r="H13" s="31" t="s">
        <v>114</v>
      </c>
      <c r="I13" t="s">
        <v>82</v>
      </c>
      <c r="J13">
        <v>34131024</v>
      </c>
      <c r="K13" t="s">
        <v>115</v>
      </c>
      <c r="L13" s="31">
        <f t="shared" si="1"/>
        <v>34131024</v>
      </c>
      <c r="M13" s="33" t="s">
        <v>116</v>
      </c>
      <c r="N13" s="16" t="s">
        <v>117</v>
      </c>
      <c r="O13" s="29" t="s">
        <v>118</v>
      </c>
      <c r="P13" t="s">
        <v>119</v>
      </c>
      <c r="Q13" s="31" t="s">
        <v>88</v>
      </c>
      <c r="R13" s="36" t="s">
        <v>89</v>
      </c>
      <c r="S13" s="30" t="s">
        <v>90</v>
      </c>
      <c r="T13" t="s">
        <v>91</v>
      </c>
    </row>
    <row r="14" spans="1:23" ht="15.5" customHeight="1">
      <c r="A14" s="31"/>
      <c r="B14" s="31" t="s">
        <v>64</v>
      </c>
      <c r="C14" s="31"/>
      <c r="D14" s="31"/>
      <c r="E14" s="31"/>
      <c r="F14" t="s">
        <v>120</v>
      </c>
      <c r="G14" t="s">
        <v>80</v>
      </c>
      <c r="H14" s="31" t="s">
        <v>121</v>
      </c>
      <c r="I14" t="s">
        <v>82</v>
      </c>
      <c r="J14">
        <v>33727353</v>
      </c>
      <c r="K14" t="s">
        <v>122</v>
      </c>
      <c r="L14" s="31">
        <f t="shared" si="1"/>
        <v>33727353</v>
      </c>
      <c r="M14" s="33" t="s">
        <v>123</v>
      </c>
      <c r="N14" s="16" t="s">
        <v>124</v>
      </c>
      <c r="O14" s="29" t="s">
        <v>125</v>
      </c>
      <c r="P14" t="s">
        <v>126</v>
      </c>
      <c r="Q14" s="31" t="s">
        <v>88</v>
      </c>
      <c r="R14" s="31" t="s">
        <v>127</v>
      </c>
      <c r="S14" t="s">
        <v>128</v>
      </c>
      <c r="T14" s="20" t="s">
        <v>129</v>
      </c>
      <c r="V14" t="s">
        <v>130</v>
      </c>
      <c r="W14" t="s">
        <v>131</v>
      </c>
    </row>
    <row r="15" spans="1:23" ht="15.5" customHeight="1">
      <c r="B15" t="s">
        <v>64</v>
      </c>
      <c r="D15" t="s">
        <v>65</v>
      </c>
      <c r="F15" t="s">
        <v>132</v>
      </c>
      <c r="G15" t="s">
        <v>80</v>
      </c>
      <c r="H15" s="31" t="s">
        <v>133</v>
      </c>
      <c r="I15" t="s">
        <v>82</v>
      </c>
      <c r="J15" s="32">
        <v>34270939</v>
      </c>
      <c r="L15" s="31">
        <f t="shared" si="1"/>
        <v>34270939</v>
      </c>
      <c r="M15" s="32" t="s">
        <v>134</v>
      </c>
      <c r="N15" s="32" t="s">
        <v>135</v>
      </c>
      <c r="O15" s="32" t="s">
        <v>136</v>
      </c>
      <c r="P15" s="32" t="s">
        <v>137</v>
      </c>
      <c r="Q15" s="31" t="s">
        <v>88</v>
      </c>
      <c r="R15" s="36" t="s">
        <v>89</v>
      </c>
      <c r="S15" s="30" t="s">
        <v>90</v>
      </c>
      <c r="T15" t="s">
        <v>91</v>
      </c>
    </row>
    <row r="16" spans="1:23" ht="15.5" customHeight="1">
      <c r="A16" s="31"/>
      <c r="B16" s="31" t="s">
        <v>64</v>
      </c>
      <c r="C16" s="31"/>
      <c r="D16" s="31"/>
      <c r="E16" s="31"/>
      <c r="F16" t="s">
        <v>138</v>
      </c>
      <c r="G16" t="s">
        <v>80</v>
      </c>
      <c r="H16" s="31" t="s">
        <v>139</v>
      </c>
      <c r="I16" t="s">
        <v>82</v>
      </c>
      <c r="J16">
        <v>33184236</v>
      </c>
      <c r="K16" t="s">
        <v>140</v>
      </c>
      <c r="L16" s="31">
        <f t="shared" si="1"/>
        <v>33184236</v>
      </c>
      <c r="M16" s="33" t="s">
        <v>141</v>
      </c>
      <c r="N16" s="16" t="s">
        <v>85</v>
      </c>
      <c r="O16" s="29" t="s">
        <v>142</v>
      </c>
      <c r="P16" t="s">
        <v>143</v>
      </c>
      <c r="Q16" s="31" t="s">
        <v>88</v>
      </c>
      <c r="R16" s="36" t="s">
        <v>89</v>
      </c>
      <c r="S16" s="30" t="s">
        <v>90</v>
      </c>
      <c r="T16" t="s">
        <v>91</v>
      </c>
      <c r="V16" t="s">
        <v>62</v>
      </c>
      <c r="W16" t="s">
        <v>63</v>
      </c>
    </row>
    <row r="17" spans="1:22" ht="15.5" customHeight="1">
      <c r="A17" t="s">
        <v>22</v>
      </c>
      <c r="F17" t="s">
        <v>23</v>
      </c>
      <c r="G17" t="s">
        <v>144</v>
      </c>
      <c r="H17" s="31" t="s">
        <v>23</v>
      </c>
      <c r="I17" t="s">
        <v>25</v>
      </c>
      <c r="J17">
        <v>33740454</v>
      </c>
      <c r="K17" t="s">
        <v>145</v>
      </c>
      <c r="L17" s="31">
        <f t="shared" si="1"/>
        <v>33740454</v>
      </c>
      <c r="M17" s="33" t="s">
        <v>146</v>
      </c>
      <c r="N17" s="16" t="s">
        <v>59</v>
      </c>
      <c r="O17" s="29" t="s">
        <v>147</v>
      </c>
      <c r="P17" t="s">
        <v>148</v>
      </c>
      <c r="Q17" s="31" t="s">
        <v>149</v>
      </c>
      <c r="R17" s="31" t="s">
        <v>23</v>
      </c>
    </row>
    <row r="18" spans="1:22" ht="15.5" customHeight="1">
      <c r="A18" s="31"/>
      <c r="B18" s="31" t="s">
        <v>32</v>
      </c>
      <c r="C18" s="31"/>
      <c r="D18" s="31"/>
      <c r="E18" s="31"/>
      <c r="F18" t="s">
        <v>150</v>
      </c>
      <c r="G18" t="s">
        <v>24</v>
      </c>
      <c r="H18" s="31" t="s">
        <v>151</v>
      </c>
      <c r="I18" t="s">
        <v>25</v>
      </c>
      <c r="J18">
        <v>33704352</v>
      </c>
      <c r="K18" t="s">
        <v>152</v>
      </c>
      <c r="L18" s="34">
        <f t="shared" si="1"/>
        <v>33704352</v>
      </c>
      <c r="M18" s="33" t="s">
        <v>153</v>
      </c>
      <c r="N18" s="16" t="s">
        <v>154</v>
      </c>
      <c r="O18" s="29" t="s">
        <v>155</v>
      </c>
      <c r="P18" t="s">
        <v>156</v>
      </c>
      <c r="Q18" s="31" t="s">
        <v>149</v>
      </c>
      <c r="R18" s="31" t="s">
        <v>157</v>
      </c>
      <c r="T18" t="s">
        <v>41</v>
      </c>
    </row>
    <row r="19" spans="1:22" ht="15.5" customHeight="1">
      <c r="A19" s="31"/>
      <c r="B19" s="31" t="s">
        <v>64</v>
      </c>
      <c r="C19" s="31"/>
      <c r="D19" s="31"/>
      <c r="E19" s="31"/>
      <c r="F19" t="s">
        <v>158</v>
      </c>
      <c r="G19" t="s">
        <v>24</v>
      </c>
      <c r="H19" s="31" t="s">
        <v>159</v>
      </c>
      <c r="I19" t="s">
        <v>25</v>
      </c>
      <c r="J19">
        <v>33727331</v>
      </c>
      <c r="K19" t="s">
        <v>160</v>
      </c>
      <c r="L19" s="31">
        <f t="shared" si="1"/>
        <v>33727331</v>
      </c>
      <c r="M19" s="33" t="s">
        <v>161</v>
      </c>
      <c r="N19" s="16" t="s">
        <v>162</v>
      </c>
      <c r="O19" s="29" t="s">
        <v>163</v>
      </c>
      <c r="P19" t="s">
        <v>156</v>
      </c>
      <c r="Q19" s="31" t="s">
        <v>149</v>
      </c>
      <c r="R19" s="31" t="s">
        <v>157</v>
      </c>
      <c r="T19" t="s">
        <v>41</v>
      </c>
    </row>
    <row r="20" spans="1:22" ht="15.5" customHeight="1">
      <c r="A20" s="31"/>
      <c r="B20" s="31" t="s">
        <v>64</v>
      </c>
      <c r="C20" s="31"/>
      <c r="D20" s="31"/>
      <c r="E20" s="31"/>
      <c r="F20" t="s">
        <v>164</v>
      </c>
      <c r="G20" t="s">
        <v>24</v>
      </c>
      <c r="H20" s="31" t="s">
        <v>165</v>
      </c>
      <c r="I20" t="s">
        <v>25</v>
      </c>
      <c r="J20">
        <v>33893169</v>
      </c>
      <c r="K20" t="s">
        <v>166</v>
      </c>
      <c r="L20" s="31">
        <f t="shared" si="1"/>
        <v>33893169</v>
      </c>
      <c r="M20" s="33" t="s">
        <v>167</v>
      </c>
      <c r="N20" s="16" t="s">
        <v>168</v>
      </c>
      <c r="O20" s="29" t="s">
        <v>169</v>
      </c>
      <c r="P20" t="s">
        <v>170</v>
      </c>
      <c r="Q20" s="31" t="s">
        <v>149</v>
      </c>
      <c r="R20" s="31" t="s">
        <v>157</v>
      </c>
      <c r="T20" t="s">
        <v>41</v>
      </c>
    </row>
    <row r="21" spans="1:22" ht="15.5" customHeight="1">
      <c r="A21" s="31"/>
      <c r="B21" s="31" t="s">
        <v>32</v>
      </c>
      <c r="C21" s="31"/>
      <c r="D21" s="31"/>
      <c r="E21" s="31"/>
      <c r="F21" t="s">
        <v>171</v>
      </c>
      <c r="G21" t="s">
        <v>24</v>
      </c>
      <c r="H21" s="31" t="s">
        <v>172</v>
      </c>
      <c r="I21" t="s">
        <v>25</v>
      </c>
      <c r="J21">
        <v>33983379</v>
      </c>
      <c r="K21" t="s">
        <v>173</v>
      </c>
      <c r="L21" s="31">
        <f t="shared" si="1"/>
        <v>33983379</v>
      </c>
      <c r="M21" s="33" t="s">
        <v>174</v>
      </c>
      <c r="N21" s="16" t="s">
        <v>154</v>
      </c>
      <c r="O21" s="29" t="s">
        <v>175</v>
      </c>
      <c r="P21" t="s">
        <v>119</v>
      </c>
      <c r="Q21" s="31" t="s">
        <v>149</v>
      </c>
      <c r="R21" s="31" t="s">
        <v>157</v>
      </c>
      <c r="T21" t="s">
        <v>41</v>
      </c>
    </row>
    <row r="22" spans="1:22" ht="15.5" customHeight="1">
      <c r="A22" s="31"/>
      <c r="B22" s="31" t="s">
        <v>64</v>
      </c>
      <c r="C22" s="31"/>
      <c r="D22" s="31"/>
      <c r="E22" s="31"/>
      <c r="F22" t="s">
        <v>176</v>
      </c>
      <c r="G22" t="s">
        <v>24</v>
      </c>
      <c r="H22" s="31" t="s">
        <v>177</v>
      </c>
      <c r="I22" t="s">
        <v>25</v>
      </c>
      <c r="J22">
        <v>34133941</v>
      </c>
      <c r="K22" t="s">
        <v>178</v>
      </c>
      <c r="L22" s="31">
        <f t="shared" si="1"/>
        <v>34133941</v>
      </c>
      <c r="M22" s="33" t="s">
        <v>179</v>
      </c>
      <c r="N22" s="16" t="s">
        <v>59</v>
      </c>
      <c r="O22" s="29" t="s">
        <v>180</v>
      </c>
      <c r="P22" t="s">
        <v>170</v>
      </c>
      <c r="Q22" s="31" t="s">
        <v>149</v>
      </c>
      <c r="R22" s="31" t="s">
        <v>157</v>
      </c>
      <c r="T22" t="s">
        <v>41</v>
      </c>
    </row>
    <row r="23" spans="1:22" ht="15.5" customHeight="1">
      <c r="A23" s="31"/>
      <c r="B23" s="31" t="s">
        <v>64</v>
      </c>
      <c r="C23" s="31"/>
      <c r="D23" s="31"/>
      <c r="E23" s="31"/>
      <c r="F23" t="s">
        <v>181</v>
      </c>
      <c r="G23" t="s">
        <v>24</v>
      </c>
      <c r="H23" s="31" t="s">
        <v>182</v>
      </c>
      <c r="I23" t="s">
        <v>25</v>
      </c>
      <c r="J23">
        <v>33065030</v>
      </c>
      <c r="K23" t="s">
        <v>183</v>
      </c>
      <c r="L23" s="31">
        <f t="shared" si="1"/>
        <v>33065030</v>
      </c>
      <c r="M23" s="33" t="s">
        <v>184</v>
      </c>
      <c r="N23" s="16" t="s">
        <v>59</v>
      </c>
      <c r="O23" s="29" t="s">
        <v>185</v>
      </c>
      <c r="P23" t="s">
        <v>186</v>
      </c>
      <c r="Q23" s="31" t="s">
        <v>149</v>
      </c>
      <c r="R23" s="31" t="s">
        <v>157</v>
      </c>
      <c r="T23" t="s">
        <v>41</v>
      </c>
    </row>
    <row r="24" spans="1:22" ht="15.5" customHeight="1">
      <c r="A24" s="31"/>
      <c r="B24" s="31" t="s">
        <v>64</v>
      </c>
      <c r="C24" s="31"/>
      <c r="D24" s="31"/>
      <c r="E24" s="31"/>
      <c r="F24" t="s">
        <v>187</v>
      </c>
      <c r="G24" t="s">
        <v>24</v>
      </c>
      <c r="H24" s="31" t="s">
        <v>188</v>
      </c>
      <c r="I24" t="s">
        <v>25</v>
      </c>
      <c r="J24">
        <v>33276369</v>
      </c>
      <c r="K24" t="s">
        <v>189</v>
      </c>
      <c r="L24" s="31">
        <f t="shared" si="1"/>
        <v>33276369</v>
      </c>
      <c r="M24" s="33" t="s">
        <v>190</v>
      </c>
      <c r="N24" s="16" t="s">
        <v>110</v>
      </c>
      <c r="O24" s="29" t="s">
        <v>191</v>
      </c>
      <c r="P24" t="s">
        <v>192</v>
      </c>
      <c r="Q24" s="31" t="s">
        <v>149</v>
      </c>
      <c r="R24" s="31" t="s">
        <v>157</v>
      </c>
      <c r="T24" t="s">
        <v>41</v>
      </c>
    </row>
    <row r="25" spans="1:22" ht="15.5" customHeight="1">
      <c r="A25" s="31"/>
      <c r="B25" s="31" t="s">
        <v>64</v>
      </c>
      <c r="C25" s="31"/>
      <c r="D25" s="31"/>
      <c r="E25" s="31"/>
      <c r="F25" t="s">
        <v>193</v>
      </c>
      <c r="G25" t="s">
        <v>24</v>
      </c>
      <c r="H25" s="31" t="s">
        <v>194</v>
      </c>
      <c r="I25" t="s">
        <v>25</v>
      </c>
      <c r="J25">
        <v>33472939</v>
      </c>
      <c r="K25" t="s">
        <v>195</v>
      </c>
      <c r="L25" s="31">
        <f t="shared" si="1"/>
        <v>33472939</v>
      </c>
      <c r="M25" s="33" t="s">
        <v>196</v>
      </c>
      <c r="N25" s="16" t="s">
        <v>168</v>
      </c>
      <c r="O25" s="29" t="s">
        <v>197</v>
      </c>
      <c r="P25" t="s">
        <v>198</v>
      </c>
      <c r="Q25" s="31" t="s">
        <v>149</v>
      </c>
      <c r="R25" s="31" t="s">
        <v>157</v>
      </c>
      <c r="T25" t="s">
        <v>41</v>
      </c>
    </row>
    <row r="26" spans="1:22" ht="15.5" customHeight="1">
      <c r="A26" s="20" t="s">
        <v>199</v>
      </c>
      <c r="B26" s="20"/>
      <c r="C26" s="20"/>
      <c r="D26" s="20"/>
      <c r="E26" s="20"/>
      <c r="F26" t="s">
        <v>23</v>
      </c>
      <c r="G26" t="s">
        <v>200</v>
      </c>
      <c r="H26" s="31" t="s">
        <v>23</v>
      </c>
      <c r="I26" t="s">
        <v>201</v>
      </c>
      <c r="J26">
        <v>32678685</v>
      </c>
      <c r="K26" t="s">
        <v>202</v>
      </c>
      <c r="L26" s="31">
        <f t="shared" si="1"/>
        <v>32678685</v>
      </c>
      <c r="M26" s="33" t="s">
        <v>203</v>
      </c>
      <c r="N26" s="16" t="s">
        <v>204</v>
      </c>
      <c r="O26" s="29" t="s">
        <v>205</v>
      </c>
      <c r="P26" t="s">
        <v>206</v>
      </c>
      <c r="Q26" s="31" t="s">
        <v>207</v>
      </c>
      <c r="R26" s="31" t="s">
        <v>23</v>
      </c>
    </row>
    <row r="27" spans="1:22" ht="15.5" customHeight="1">
      <c r="A27" s="20" t="s">
        <v>208</v>
      </c>
      <c r="B27" s="20"/>
      <c r="C27" s="20"/>
      <c r="D27" s="20"/>
      <c r="E27" s="20"/>
      <c r="F27" t="s">
        <v>23</v>
      </c>
      <c r="G27" t="s">
        <v>200</v>
      </c>
      <c r="H27" s="31" t="s">
        <v>23</v>
      </c>
      <c r="I27" t="s">
        <v>201</v>
      </c>
      <c r="J27" s="32">
        <v>34174992</v>
      </c>
      <c r="K27" t="s">
        <v>209</v>
      </c>
      <c r="L27" s="31">
        <f t="shared" si="1"/>
        <v>34174992</v>
      </c>
      <c r="M27" s="32" t="s">
        <v>210</v>
      </c>
      <c r="N27" s="32" t="s">
        <v>211</v>
      </c>
      <c r="O27" s="32" t="s">
        <v>212</v>
      </c>
      <c r="P27" s="32" t="s">
        <v>213</v>
      </c>
      <c r="Q27" s="31" t="s">
        <v>207</v>
      </c>
      <c r="R27" s="31" t="s">
        <v>23</v>
      </c>
    </row>
    <row r="28" spans="1:22" ht="15.5" customHeight="1">
      <c r="A28" s="31"/>
      <c r="B28" s="31" t="s">
        <v>32</v>
      </c>
      <c r="C28" s="31"/>
      <c r="D28" s="31"/>
      <c r="E28" s="31" t="s">
        <v>770</v>
      </c>
      <c r="F28" t="s">
        <v>214</v>
      </c>
      <c r="G28" t="s">
        <v>200</v>
      </c>
      <c r="H28" s="31" t="s">
        <v>215</v>
      </c>
      <c r="I28" t="s">
        <v>201</v>
      </c>
      <c r="J28">
        <v>33846272</v>
      </c>
      <c r="K28" t="s">
        <v>216</v>
      </c>
      <c r="L28" s="31">
        <f t="shared" si="1"/>
        <v>33846272</v>
      </c>
      <c r="M28" s="33" t="s">
        <v>217</v>
      </c>
      <c r="N28" s="16" t="s">
        <v>85</v>
      </c>
      <c r="O28" s="29" t="s">
        <v>218</v>
      </c>
      <c r="P28" t="s">
        <v>219</v>
      </c>
      <c r="Q28" s="31" t="s">
        <v>207</v>
      </c>
      <c r="R28" s="31" t="s">
        <v>40</v>
      </c>
      <c r="S28" s="30" t="s">
        <v>220</v>
      </c>
      <c r="T28" t="s">
        <v>41</v>
      </c>
    </row>
    <row r="29" spans="1:22" ht="15.5" customHeight="1">
      <c r="A29" s="31"/>
      <c r="B29" s="31" t="s">
        <v>32</v>
      </c>
      <c r="C29" s="31"/>
      <c r="D29" s="31"/>
      <c r="E29" s="31" t="s">
        <v>770</v>
      </c>
      <c r="F29" t="s">
        <v>221</v>
      </c>
      <c r="G29" t="s">
        <v>200</v>
      </c>
      <c r="H29" s="31" t="s">
        <v>81</v>
      </c>
      <c r="I29" t="s">
        <v>201</v>
      </c>
      <c r="J29">
        <v>33915337</v>
      </c>
      <c r="K29" t="s">
        <v>222</v>
      </c>
      <c r="L29" s="31">
        <f t="shared" si="1"/>
        <v>33915337</v>
      </c>
      <c r="M29" s="33" t="s">
        <v>223</v>
      </c>
      <c r="N29" s="16" t="s">
        <v>224</v>
      </c>
      <c r="O29" s="29" t="s">
        <v>225</v>
      </c>
      <c r="P29" t="s">
        <v>226</v>
      </c>
      <c r="Q29" s="31" t="s">
        <v>207</v>
      </c>
      <c r="R29" s="31" t="s">
        <v>40</v>
      </c>
      <c r="S29" s="30" t="s">
        <v>227</v>
      </c>
      <c r="T29" t="s">
        <v>41</v>
      </c>
    </row>
    <row r="30" spans="1:22" ht="15.5" customHeight="1">
      <c r="A30" s="31"/>
      <c r="B30" s="31" t="s">
        <v>228</v>
      </c>
      <c r="C30" s="31" t="s">
        <v>32</v>
      </c>
      <c r="D30" s="31" t="s">
        <v>229</v>
      </c>
      <c r="E30" s="31" t="s">
        <v>770</v>
      </c>
      <c r="F30" t="s">
        <v>230</v>
      </c>
      <c r="G30" t="s">
        <v>200</v>
      </c>
      <c r="H30" s="31" t="s">
        <v>231</v>
      </c>
      <c r="I30" t="s">
        <v>201</v>
      </c>
      <c r="J30">
        <v>33932848</v>
      </c>
      <c r="K30" t="s">
        <v>232</v>
      </c>
      <c r="L30" s="31">
        <f t="shared" si="1"/>
        <v>33932848</v>
      </c>
      <c r="M30" s="33" t="s">
        <v>233</v>
      </c>
      <c r="N30" s="16" t="s">
        <v>234</v>
      </c>
      <c r="O30" s="29" t="s">
        <v>235</v>
      </c>
      <c r="P30" t="s">
        <v>112</v>
      </c>
      <c r="Q30" s="31" t="s">
        <v>207</v>
      </c>
      <c r="R30" s="31" t="s">
        <v>40</v>
      </c>
      <c r="S30" s="30" t="s">
        <v>227</v>
      </c>
      <c r="T30" t="s">
        <v>41</v>
      </c>
    </row>
    <row r="31" spans="1:22" ht="15.5" customHeight="1">
      <c r="B31" t="s">
        <v>32</v>
      </c>
      <c r="E31" t="s">
        <v>770</v>
      </c>
      <c r="F31" t="s">
        <v>236</v>
      </c>
      <c r="G31" t="s">
        <v>200</v>
      </c>
      <c r="H31" s="31" t="s">
        <v>237</v>
      </c>
      <c r="I31" t="s">
        <v>201</v>
      </c>
      <c r="J31" s="32">
        <v>33720347</v>
      </c>
      <c r="L31" s="31">
        <f t="shared" si="1"/>
        <v>33720347</v>
      </c>
      <c r="M31" s="32" t="s">
        <v>238</v>
      </c>
      <c r="N31" s="32" t="s">
        <v>239</v>
      </c>
      <c r="O31" s="32" t="s">
        <v>240</v>
      </c>
      <c r="P31" s="32" t="s">
        <v>241</v>
      </c>
      <c r="Q31" s="31" t="s">
        <v>207</v>
      </c>
      <c r="R31" s="31" t="s">
        <v>40</v>
      </c>
      <c r="S31" s="30" t="s">
        <v>227</v>
      </c>
      <c r="T31" t="s">
        <v>41</v>
      </c>
    </row>
    <row r="32" spans="1:22" ht="15.5" customHeight="1">
      <c r="A32" s="31"/>
      <c r="B32" s="31" t="s">
        <v>64</v>
      </c>
      <c r="C32" s="31" t="s">
        <v>32</v>
      </c>
      <c r="D32" s="31" t="s">
        <v>242</v>
      </c>
      <c r="E32" t="s">
        <v>770</v>
      </c>
      <c r="F32" t="s">
        <v>243</v>
      </c>
      <c r="G32" t="s">
        <v>200</v>
      </c>
      <c r="H32" s="31" t="s">
        <v>244</v>
      </c>
      <c r="I32" t="s">
        <v>201</v>
      </c>
      <c r="J32">
        <v>32941787</v>
      </c>
      <c r="K32" t="s">
        <v>245</v>
      </c>
      <c r="L32" s="31">
        <f t="shared" si="1"/>
        <v>32941787</v>
      </c>
      <c r="M32" s="33" t="s">
        <v>246</v>
      </c>
      <c r="N32" s="16" t="s">
        <v>211</v>
      </c>
      <c r="O32" s="29" t="s">
        <v>247</v>
      </c>
      <c r="P32" t="s">
        <v>248</v>
      </c>
      <c r="Q32" s="31" t="s">
        <v>207</v>
      </c>
      <c r="R32" s="31" t="s">
        <v>249</v>
      </c>
      <c r="S32" t="s">
        <v>250</v>
      </c>
      <c r="T32" s="20" t="s">
        <v>251</v>
      </c>
      <c r="V32" t="s">
        <v>130</v>
      </c>
    </row>
    <row r="33" spans="1:23" ht="15.5" customHeight="1">
      <c r="A33" s="31"/>
      <c r="B33" s="31" t="s">
        <v>32</v>
      </c>
      <c r="C33" s="31"/>
      <c r="D33" s="31"/>
      <c r="E33" t="s">
        <v>770</v>
      </c>
      <c r="F33" t="s">
        <v>252</v>
      </c>
      <c r="G33" t="s">
        <v>200</v>
      </c>
      <c r="H33" s="31" t="s">
        <v>253</v>
      </c>
      <c r="I33" t="s">
        <v>201</v>
      </c>
      <c r="J33">
        <v>33288645</v>
      </c>
      <c r="K33" t="s">
        <v>254</v>
      </c>
      <c r="L33" s="34">
        <f t="shared" si="1"/>
        <v>33288645</v>
      </c>
      <c r="M33" s="33" t="s">
        <v>255</v>
      </c>
      <c r="N33" s="16" t="s">
        <v>117</v>
      </c>
      <c r="O33" s="29" t="s">
        <v>256</v>
      </c>
      <c r="P33" t="s">
        <v>257</v>
      </c>
      <c r="Q33" s="31" t="s">
        <v>207</v>
      </c>
      <c r="R33" s="31" t="s">
        <v>249</v>
      </c>
      <c r="S33" t="s">
        <v>250</v>
      </c>
      <c r="T33" s="20" t="s">
        <v>251</v>
      </c>
      <c r="U33" t="s">
        <v>258</v>
      </c>
      <c r="V33" t="s">
        <v>130</v>
      </c>
      <c r="W33" t="s">
        <v>259</v>
      </c>
    </row>
    <row r="34" spans="1:23" ht="15.5" customHeight="1">
      <c r="A34" s="31"/>
      <c r="B34" s="31" t="s">
        <v>32</v>
      </c>
      <c r="C34" s="31"/>
      <c r="D34" s="31"/>
      <c r="E34" t="s">
        <v>770</v>
      </c>
      <c r="F34" t="s">
        <v>260</v>
      </c>
      <c r="G34" t="s">
        <v>200</v>
      </c>
      <c r="H34" s="31" t="s">
        <v>261</v>
      </c>
      <c r="I34" t="s">
        <v>201</v>
      </c>
      <c r="J34">
        <v>33169014</v>
      </c>
      <c r="K34" t="s">
        <v>262</v>
      </c>
      <c r="L34" s="31">
        <f t="shared" si="1"/>
        <v>33169014</v>
      </c>
      <c r="M34" s="33" t="s">
        <v>263</v>
      </c>
      <c r="N34" s="16" t="s">
        <v>264</v>
      </c>
      <c r="O34" s="29" t="s">
        <v>265</v>
      </c>
      <c r="P34" t="s">
        <v>266</v>
      </c>
      <c r="Q34" s="31" t="s">
        <v>207</v>
      </c>
      <c r="R34" s="31" t="s">
        <v>267</v>
      </c>
      <c r="S34" t="s">
        <v>268</v>
      </c>
      <c r="T34" s="20" t="s">
        <v>269</v>
      </c>
    </row>
    <row r="35" spans="1:23" ht="15.5" customHeight="1">
      <c r="A35" s="31" t="s">
        <v>270</v>
      </c>
      <c r="B35" s="31"/>
      <c r="C35" s="31"/>
      <c r="D35" s="31"/>
      <c r="E35" s="31"/>
      <c r="F35" t="s">
        <v>271</v>
      </c>
      <c r="G35" t="s">
        <v>272</v>
      </c>
      <c r="H35" s="31" t="s">
        <v>273</v>
      </c>
      <c r="I35" t="s">
        <v>274</v>
      </c>
      <c r="J35">
        <v>33509841</v>
      </c>
      <c r="K35" t="s">
        <v>275</v>
      </c>
      <c r="L35" s="33">
        <f t="shared" si="1"/>
        <v>33509841</v>
      </c>
      <c r="M35" s="33" t="s">
        <v>276</v>
      </c>
      <c r="N35" s="16" t="s">
        <v>277</v>
      </c>
      <c r="O35" s="29" t="s">
        <v>278</v>
      </c>
      <c r="P35" t="s">
        <v>266</v>
      </c>
      <c r="Q35" s="31" t="s">
        <v>279</v>
      </c>
      <c r="R35" s="31" t="s">
        <v>280</v>
      </c>
      <c r="S35" t="s">
        <v>281</v>
      </c>
    </row>
    <row r="36" spans="1:23" ht="15.5" customHeight="1">
      <c r="A36" s="31"/>
      <c r="B36" s="31" t="s">
        <v>32</v>
      </c>
      <c r="C36" s="31"/>
      <c r="D36" s="31"/>
      <c r="E36" s="31"/>
      <c r="F36" t="s">
        <v>282</v>
      </c>
      <c r="G36" t="s">
        <v>272</v>
      </c>
      <c r="H36" s="31" t="s">
        <v>283</v>
      </c>
      <c r="I36" t="s">
        <v>274</v>
      </c>
      <c r="J36">
        <v>33579769</v>
      </c>
      <c r="K36" t="s">
        <v>284</v>
      </c>
      <c r="L36" s="31">
        <f t="shared" si="1"/>
        <v>33579769</v>
      </c>
      <c r="M36" s="33" t="s">
        <v>285</v>
      </c>
      <c r="N36" s="16" t="s">
        <v>286</v>
      </c>
      <c r="O36" s="29" t="s">
        <v>287</v>
      </c>
      <c r="P36" t="s">
        <v>288</v>
      </c>
      <c r="Q36" s="31" t="s">
        <v>279</v>
      </c>
      <c r="R36" s="31" t="s">
        <v>280</v>
      </c>
      <c r="S36" t="s">
        <v>281</v>
      </c>
      <c r="T36" s="20" t="s">
        <v>129</v>
      </c>
      <c r="V36" t="s">
        <v>62</v>
      </c>
      <c r="W36" t="s">
        <v>63</v>
      </c>
    </row>
    <row r="37" spans="1:23" ht="15.5" customHeight="1">
      <c r="A37" s="31"/>
      <c r="B37" s="31" t="s">
        <v>32</v>
      </c>
      <c r="C37" s="31"/>
      <c r="D37" s="31"/>
      <c r="E37" s="31"/>
      <c r="F37" t="s">
        <v>289</v>
      </c>
      <c r="G37" t="s">
        <v>272</v>
      </c>
      <c r="H37" s="31" t="s">
        <v>290</v>
      </c>
      <c r="I37" t="s">
        <v>274</v>
      </c>
      <c r="J37">
        <v>33602725</v>
      </c>
      <c r="K37" t="s">
        <v>291</v>
      </c>
      <c r="L37" s="31">
        <f t="shared" si="1"/>
        <v>33602725</v>
      </c>
      <c r="M37" s="33" t="s">
        <v>292</v>
      </c>
      <c r="N37" s="16" t="s">
        <v>293</v>
      </c>
      <c r="O37" s="29" t="s">
        <v>294</v>
      </c>
      <c r="P37" t="s">
        <v>295</v>
      </c>
      <c r="Q37" s="31" t="s">
        <v>279</v>
      </c>
      <c r="R37" s="31" t="s">
        <v>280</v>
      </c>
      <c r="S37" t="s">
        <v>281</v>
      </c>
      <c r="T37" s="20" t="s">
        <v>129</v>
      </c>
      <c r="V37" t="s">
        <v>62</v>
      </c>
      <c r="W37" t="s">
        <v>63</v>
      </c>
    </row>
    <row r="38" spans="1:23" ht="15.5" customHeight="1">
      <c r="A38" s="31"/>
      <c r="B38" s="31" t="s">
        <v>32</v>
      </c>
      <c r="C38" s="31"/>
      <c r="D38" s="31"/>
      <c r="E38" s="31"/>
      <c r="F38" t="s">
        <v>296</v>
      </c>
      <c r="G38" t="s">
        <v>272</v>
      </c>
      <c r="H38" s="31" t="s">
        <v>297</v>
      </c>
      <c r="I38" t="s">
        <v>274</v>
      </c>
      <c r="J38">
        <v>33160316</v>
      </c>
      <c r="K38" t="s">
        <v>298</v>
      </c>
      <c r="L38" s="31">
        <f t="shared" si="1"/>
        <v>33160316</v>
      </c>
      <c r="M38" s="33" t="s">
        <v>299</v>
      </c>
      <c r="N38" s="16" t="s">
        <v>300</v>
      </c>
      <c r="O38" s="29" t="s">
        <v>301</v>
      </c>
      <c r="P38" t="s">
        <v>302</v>
      </c>
      <c r="Q38" s="31" t="s">
        <v>279</v>
      </c>
      <c r="R38" s="31" t="s">
        <v>280</v>
      </c>
      <c r="S38" t="s">
        <v>281</v>
      </c>
      <c r="T38" s="20" t="s">
        <v>129</v>
      </c>
      <c r="V38" t="s">
        <v>62</v>
      </c>
      <c r="W38" t="s">
        <v>303</v>
      </c>
    </row>
    <row r="39" spans="1:23" ht="15.5" customHeight="1">
      <c r="A39" s="31"/>
      <c r="B39" s="31" t="s">
        <v>32</v>
      </c>
      <c r="C39" s="31"/>
      <c r="D39" s="31"/>
      <c r="E39" s="31"/>
      <c r="F39" t="s">
        <v>304</v>
      </c>
      <c r="G39" t="s">
        <v>272</v>
      </c>
      <c r="H39" s="31" t="s">
        <v>305</v>
      </c>
      <c r="I39" t="s">
        <v>274</v>
      </c>
      <c r="J39">
        <v>33211672</v>
      </c>
      <c r="K39" t="s">
        <v>306</v>
      </c>
      <c r="L39" s="31">
        <f t="shared" si="1"/>
        <v>33211672</v>
      </c>
      <c r="M39" s="33" t="s">
        <v>307</v>
      </c>
      <c r="N39" s="16" t="s">
        <v>308</v>
      </c>
      <c r="O39" s="29" t="s">
        <v>309</v>
      </c>
      <c r="P39" t="s">
        <v>310</v>
      </c>
      <c r="Q39" s="31" t="s">
        <v>279</v>
      </c>
      <c r="R39" s="31" t="s">
        <v>280</v>
      </c>
      <c r="S39" t="s">
        <v>281</v>
      </c>
      <c r="T39" s="20" t="s">
        <v>129</v>
      </c>
      <c r="V39" t="s">
        <v>62</v>
      </c>
      <c r="W39" t="s">
        <v>63</v>
      </c>
    </row>
    <row r="40" spans="1:23" ht="15.5" customHeight="1">
      <c r="A40" s="31"/>
      <c r="B40" s="31" t="s">
        <v>32</v>
      </c>
      <c r="C40" s="31"/>
      <c r="D40" s="31"/>
      <c r="E40" s="31"/>
      <c r="F40" t="s">
        <v>311</v>
      </c>
      <c r="G40" t="s">
        <v>272</v>
      </c>
      <c r="H40" s="31" t="s">
        <v>312</v>
      </c>
      <c r="I40" t="s">
        <v>274</v>
      </c>
      <c r="J40">
        <v>33795870</v>
      </c>
      <c r="K40" t="s">
        <v>313</v>
      </c>
      <c r="L40" s="31">
        <f t="shared" si="1"/>
        <v>33795870</v>
      </c>
      <c r="M40" s="33" t="s">
        <v>314</v>
      </c>
      <c r="N40" s="16" t="s">
        <v>46</v>
      </c>
      <c r="O40" s="29" t="s">
        <v>315</v>
      </c>
      <c r="P40" t="s">
        <v>316</v>
      </c>
      <c r="Q40" s="31" t="s">
        <v>279</v>
      </c>
      <c r="R40" s="31" t="s">
        <v>40</v>
      </c>
      <c r="T40" t="s">
        <v>41</v>
      </c>
    </row>
    <row r="41" spans="1:23" ht="15.5" customHeight="1">
      <c r="A41" s="31"/>
      <c r="B41" s="31" t="s">
        <v>32</v>
      </c>
      <c r="C41" s="31"/>
      <c r="D41" s="31"/>
      <c r="E41" s="31"/>
      <c r="F41" t="s">
        <v>317</v>
      </c>
      <c r="G41" t="s">
        <v>272</v>
      </c>
      <c r="H41" s="31" t="s">
        <v>318</v>
      </c>
      <c r="I41" t="s">
        <v>274</v>
      </c>
      <c r="J41">
        <v>34047304</v>
      </c>
      <c r="K41" t="s">
        <v>319</v>
      </c>
      <c r="L41" s="31">
        <f t="shared" si="1"/>
        <v>34047304</v>
      </c>
      <c r="M41" s="33" t="s">
        <v>320</v>
      </c>
      <c r="N41" s="16" t="s">
        <v>321</v>
      </c>
      <c r="O41" s="29" t="s">
        <v>322</v>
      </c>
      <c r="P41" t="s">
        <v>323</v>
      </c>
      <c r="Q41" s="31" t="s">
        <v>279</v>
      </c>
      <c r="R41" s="31" t="s">
        <v>40</v>
      </c>
      <c r="T41" t="s">
        <v>41</v>
      </c>
    </row>
    <row r="42" spans="1:23" ht="15.5" customHeight="1">
      <c r="A42" s="31"/>
      <c r="B42" t="s">
        <v>324</v>
      </c>
      <c r="C42" s="31"/>
      <c r="D42" s="31"/>
      <c r="E42" s="31"/>
      <c r="F42" t="s">
        <v>325</v>
      </c>
      <c r="G42" t="s">
        <v>272</v>
      </c>
      <c r="H42" s="31" t="s">
        <v>326</v>
      </c>
      <c r="I42" t="s">
        <v>274</v>
      </c>
      <c r="J42">
        <v>34075366</v>
      </c>
      <c r="K42" t="s">
        <v>327</v>
      </c>
      <c r="L42" s="31">
        <f t="shared" si="1"/>
        <v>34075366</v>
      </c>
      <c r="M42" s="33" t="s">
        <v>328</v>
      </c>
      <c r="N42" s="16" t="s">
        <v>329</v>
      </c>
      <c r="O42" s="29" t="s">
        <v>330</v>
      </c>
      <c r="P42">
        <v>2021</v>
      </c>
      <c r="Q42" s="31" t="s">
        <v>279</v>
      </c>
      <c r="R42" s="31" t="s">
        <v>40</v>
      </c>
      <c r="T42" t="s">
        <v>41</v>
      </c>
    </row>
    <row r="43" spans="1:23" ht="15.5" customHeight="1">
      <c r="B43" t="s">
        <v>64</v>
      </c>
      <c r="F43" t="s">
        <v>331</v>
      </c>
      <c r="G43" t="s">
        <v>272</v>
      </c>
      <c r="H43" s="31" t="s">
        <v>332</v>
      </c>
      <c r="I43" t="s">
        <v>274</v>
      </c>
      <c r="J43" s="32">
        <v>34115964</v>
      </c>
      <c r="K43" t="s">
        <v>778</v>
      </c>
      <c r="L43" s="31">
        <f t="shared" ref="L43:L74" si="2">HYPERLINK(CONCATENATE("https://ncbi.nlm.nih.gov/pubmed/",J43),J43)</f>
        <v>34115964</v>
      </c>
      <c r="M43" s="32" t="s">
        <v>333</v>
      </c>
      <c r="N43" s="32" t="s">
        <v>135</v>
      </c>
      <c r="O43" s="32" t="s">
        <v>334</v>
      </c>
      <c r="P43" s="32" t="s">
        <v>335</v>
      </c>
      <c r="Q43" s="31" t="s">
        <v>336</v>
      </c>
      <c r="R43" s="31" t="s">
        <v>40</v>
      </c>
      <c r="T43" t="s">
        <v>41</v>
      </c>
    </row>
    <row r="44" spans="1:23" ht="15.5" customHeight="1">
      <c r="B44" t="s">
        <v>64</v>
      </c>
      <c r="F44" s="31" t="s">
        <v>337</v>
      </c>
      <c r="G44" s="31" t="s">
        <v>272</v>
      </c>
      <c r="H44" s="20"/>
      <c r="I44" t="s">
        <v>274</v>
      </c>
      <c r="J44">
        <v>33767426</v>
      </c>
      <c r="K44" t="s">
        <v>338</v>
      </c>
      <c r="L44" s="31">
        <f t="shared" si="2"/>
        <v>33767426</v>
      </c>
      <c r="M44" s="33" t="s">
        <v>339</v>
      </c>
      <c r="N44" s="16" t="s">
        <v>264</v>
      </c>
      <c r="O44" s="29" t="s">
        <v>340</v>
      </c>
      <c r="P44" t="s">
        <v>30</v>
      </c>
      <c r="Q44" s="31" t="s">
        <v>341</v>
      </c>
      <c r="R44" s="31" t="s">
        <v>40</v>
      </c>
      <c r="T44" t="s">
        <v>41</v>
      </c>
    </row>
    <row r="45" spans="1:23" ht="15.5" customHeight="1">
      <c r="A45" s="31"/>
      <c r="B45" s="31" t="s">
        <v>64</v>
      </c>
      <c r="C45" s="31"/>
      <c r="D45" s="31"/>
      <c r="E45" s="31" t="s">
        <v>770</v>
      </c>
      <c r="F45" t="s">
        <v>342</v>
      </c>
      <c r="G45" t="s">
        <v>343</v>
      </c>
      <c r="H45" s="31" t="s">
        <v>344</v>
      </c>
      <c r="I45" t="s">
        <v>345</v>
      </c>
      <c r="J45">
        <v>33830946</v>
      </c>
      <c r="K45" t="s">
        <v>346</v>
      </c>
      <c r="L45" s="31">
        <f t="shared" si="2"/>
        <v>33830946</v>
      </c>
      <c r="M45" s="33" t="s">
        <v>347</v>
      </c>
      <c r="N45" s="16" t="s">
        <v>308</v>
      </c>
      <c r="O45" s="29" t="s">
        <v>348</v>
      </c>
      <c r="P45" t="s">
        <v>349</v>
      </c>
      <c r="Q45" s="31" t="s">
        <v>350</v>
      </c>
      <c r="R45" s="31" t="s">
        <v>351</v>
      </c>
      <c r="S45" s="30" t="s">
        <v>352</v>
      </c>
      <c r="T45" s="20" t="s">
        <v>251</v>
      </c>
      <c r="U45" s="31" t="s">
        <v>353</v>
      </c>
      <c r="V45" t="s">
        <v>62</v>
      </c>
      <c r="W45" t="s">
        <v>354</v>
      </c>
    </row>
    <row r="46" spans="1:23" ht="15.5" customHeight="1">
      <c r="A46" s="31"/>
      <c r="B46" s="31" t="s">
        <v>64</v>
      </c>
      <c r="C46" s="31"/>
      <c r="D46" s="31"/>
      <c r="E46" s="31"/>
      <c r="F46" t="s">
        <v>355</v>
      </c>
      <c r="G46" t="s">
        <v>356</v>
      </c>
      <c r="H46" s="31" t="s">
        <v>357</v>
      </c>
      <c r="I46" t="s">
        <v>358</v>
      </c>
      <c r="J46">
        <v>33547084</v>
      </c>
      <c r="K46" t="s">
        <v>359</v>
      </c>
      <c r="L46" s="31">
        <f t="shared" si="2"/>
        <v>33547084</v>
      </c>
      <c r="M46" s="33" t="s">
        <v>360</v>
      </c>
      <c r="N46" s="16" t="s">
        <v>361</v>
      </c>
      <c r="O46" s="29" t="s">
        <v>362</v>
      </c>
      <c r="P46" t="s">
        <v>192</v>
      </c>
      <c r="Q46" s="31" t="s">
        <v>363</v>
      </c>
      <c r="R46" s="31" t="s">
        <v>364</v>
      </c>
      <c r="S46" s="31" t="s">
        <v>365</v>
      </c>
      <c r="T46" t="s">
        <v>366</v>
      </c>
    </row>
    <row r="47" spans="1:23" ht="15.5" customHeight="1">
      <c r="A47" s="31"/>
      <c r="B47" s="31" t="s">
        <v>32</v>
      </c>
      <c r="C47" s="31" t="s">
        <v>228</v>
      </c>
      <c r="D47" s="31"/>
      <c r="E47" s="31"/>
      <c r="F47" t="s">
        <v>367</v>
      </c>
      <c r="G47" t="s">
        <v>356</v>
      </c>
      <c r="H47" s="31" t="s">
        <v>368</v>
      </c>
      <c r="I47" t="s">
        <v>358</v>
      </c>
      <c r="J47">
        <v>33961839</v>
      </c>
      <c r="K47" t="s">
        <v>369</v>
      </c>
      <c r="L47" s="31">
        <f t="shared" si="2"/>
        <v>33961839</v>
      </c>
      <c r="M47" s="33" t="s">
        <v>370</v>
      </c>
      <c r="N47" s="16" t="s">
        <v>371</v>
      </c>
      <c r="O47" s="29" t="s">
        <v>372</v>
      </c>
      <c r="P47" t="s">
        <v>373</v>
      </c>
      <c r="Q47" s="31" t="s">
        <v>363</v>
      </c>
      <c r="R47" s="31" t="s">
        <v>364</v>
      </c>
      <c r="S47" s="31" t="s">
        <v>365</v>
      </c>
      <c r="T47" t="s">
        <v>366</v>
      </c>
    </row>
    <row r="48" spans="1:23" ht="15.5" customHeight="1">
      <c r="A48" s="31"/>
      <c r="B48" s="31" t="s">
        <v>32</v>
      </c>
      <c r="C48" s="31"/>
      <c r="D48" s="31"/>
      <c r="E48" s="31"/>
      <c r="F48" t="s">
        <v>374</v>
      </c>
      <c r="G48" t="s">
        <v>356</v>
      </c>
      <c r="H48" s="31" t="s">
        <v>375</v>
      </c>
      <c r="I48" t="s">
        <v>358</v>
      </c>
      <c r="J48">
        <v>34145263</v>
      </c>
      <c r="K48" t="s">
        <v>376</v>
      </c>
      <c r="L48" s="31">
        <f t="shared" si="2"/>
        <v>34145263</v>
      </c>
      <c r="M48" s="33" t="s">
        <v>377</v>
      </c>
      <c r="N48" s="16" t="s">
        <v>37</v>
      </c>
      <c r="O48" s="29" t="s">
        <v>378</v>
      </c>
      <c r="P48" t="s">
        <v>379</v>
      </c>
      <c r="Q48" s="31" t="s">
        <v>363</v>
      </c>
      <c r="R48" s="31" t="s">
        <v>364</v>
      </c>
      <c r="S48" s="31" t="s">
        <v>365</v>
      </c>
      <c r="T48" t="s">
        <v>366</v>
      </c>
    </row>
    <row r="49" spans="1:21" ht="15.5" customHeight="1">
      <c r="A49" s="31"/>
      <c r="B49" s="31" t="s">
        <v>64</v>
      </c>
      <c r="C49" s="31"/>
      <c r="D49" s="31"/>
      <c r="E49" s="31"/>
      <c r="F49" t="s">
        <v>380</v>
      </c>
      <c r="G49" t="s">
        <v>356</v>
      </c>
      <c r="H49" s="31" t="s">
        <v>381</v>
      </c>
      <c r="I49" t="s">
        <v>358</v>
      </c>
      <c r="J49">
        <v>33440148</v>
      </c>
      <c r="K49" t="s">
        <v>382</v>
      </c>
      <c r="L49" s="31">
        <f t="shared" si="2"/>
        <v>33440148</v>
      </c>
      <c r="M49" s="33" t="s">
        <v>383</v>
      </c>
      <c r="N49" s="16" t="s">
        <v>384</v>
      </c>
      <c r="O49" s="29" t="s">
        <v>385</v>
      </c>
      <c r="P49" t="s">
        <v>386</v>
      </c>
      <c r="Q49" s="31" t="s">
        <v>363</v>
      </c>
      <c r="R49" s="31" t="s">
        <v>364</v>
      </c>
      <c r="S49" s="31" t="s">
        <v>365</v>
      </c>
      <c r="T49" t="s">
        <v>366</v>
      </c>
    </row>
    <row r="50" spans="1:21" ht="15.5" customHeight="1">
      <c r="A50" t="s">
        <v>22</v>
      </c>
      <c r="F50" t="s">
        <v>23</v>
      </c>
      <c r="H50" s="31" t="s">
        <v>23</v>
      </c>
      <c r="I50" t="s">
        <v>358</v>
      </c>
      <c r="J50">
        <v>34161170</v>
      </c>
      <c r="K50" t="s">
        <v>387</v>
      </c>
      <c r="L50" s="31">
        <f t="shared" si="2"/>
        <v>34161170</v>
      </c>
      <c r="M50" s="33" t="s">
        <v>388</v>
      </c>
      <c r="N50" s="16" t="s">
        <v>389</v>
      </c>
      <c r="O50" s="29" t="s">
        <v>390</v>
      </c>
      <c r="P50" t="s">
        <v>112</v>
      </c>
      <c r="Q50" s="31" t="s">
        <v>363</v>
      </c>
      <c r="R50" s="31" t="s">
        <v>23</v>
      </c>
    </row>
    <row r="51" spans="1:21" ht="15.5" customHeight="1">
      <c r="A51" s="31"/>
      <c r="B51" s="31" t="s">
        <v>32</v>
      </c>
      <c r="C51" s="31"/>
      <c r="D51" s="31"/>
      <c r="E51" s="31"/>
      <c r="F51" t="s">
        <v>391</v>
      </c>
      <c r="G51" t="s">
        <v>356</v>
      </c>
      <c r="H51" s="31" t="s">
        <v>392</v>
      </c>
      <c r="I51" t="s">
        <v>358</v>
      </c>
      <c r="J51">
        <v>33115920</v>
      </c>
      <c r="K51" t="s">
        <v>393</v>
      </c>
      <c r="L51" s="31">
        <f t="shared" si="2"/>
        <v>33115920</v>
      </c>
      <c r="M51" s="39" t="s">
        <v>394</v>
      </c>
      <c r="N51" s="16" t="s">
        <v>85</v>
      </c>
      <c r="O51" s="29" t="s">
        <v>395</v>
      </c>
      <c r="P51" t="s">
        <v>396</v>
      </c>
      <c r="Q51" s="31" t="s">
        <v>397</v>
      </c>
      <c r="R51" s="31" t="s">
        <v>364</v>
      </c>
      <c r="S51" s="31" t="s">
        <v>365</v>
      </c>
      <c r="T51" t="s">
        <v>366</v>
      </c>
    </row>
    <row r="52" spans="1:21" ht="15.5" customHeight="1">
      <c r="A52" s="31"/>
      <c r="B52" s="31" t="s">
        <v>32</v>
      </c>
      <c r="C52" s="31"/>
      <c r="D52" s="31"/>
      <c r="E52" s="31"/>
      <c r="F52" t="s">
        <v>398</v>
      </c>
      <c r="G52" t="s">
        <v>356</v>
      </c>
      <c r="H52" s="31" t="s">
        <v>399</v>
      </c>
      <c r="I52" t="s">
        <v>358</v>
      </c>
      <c r="J52">
        <v>33142304</v>
      </c>
      <c r="K52" t="s">
        <v>400</v>
      </c>
      <c r="L52" s="31">
        <f t="shared" si="2"/>
        <v>33142304</v>
      </c>
      <c r="M52" s="39" t="s">
        <v>401</v>
      </c>
      <c r="N52" s="16" t="s">
        <v>110</v>
      </c>
      <c r="O52" s="29" t="s">
        <v>402</v>
      </c>
      <c r="P52" t="s">
        <v>192</v>
      </c>
      <c r="Q52" s="31" t="s">
        <v>397</v>
      </c>
      <c r="R52" s="31" t="s">
        <v>364</v>
      </c>
      <c r="S52" s="31" t="s">
        <v>365</v>
      </c>
      <c r="T52" t="s">
        <v>366</v>
      </c>
    </row>
    <row r="53" spans="1:21" ht="15.5" customHeight="1">
      <c r="A53" t="s">
        <v>403</v>
      </c>
      <c r="F53" t="s">
        <v>23</v>
      </c>
      <c r="G53" t="s">
        <v>343</v>
      </c>
      <c r="H53" s="35" t="s">
        <v>23</v>
      </c>
      <c r="I53" t="s">
        <v>345</v>
      </c>
      <c r="J53">
        <v>33846145</v>
      </c>
      <c r="K53" t="s">
        <v>404</v>
      </c>
      <c r="L53" s="31">
        <f t="shared" si="2"/>
        <v>33846145</v>
      </c>
      <c r="M53" s="33" t="s">
        <v>405</v>
      </c>
      <c r="N53" s="16" t="s">
        <v>277</v>
      </c>
      <c r="O53" s="29" t="s">
        <v>406</v>
      </c>
      <c r="P53" t="s">
        <v>407</v>
      </c>
      <c r="Q53" s="31" t="s">
        <v>408</v>
      </c>
      <c r="R53" s="31" t="s">
        <v>23</v>
      </c>
    </row>
    <row r="54" spans="1:21" ht="15.5" customHeight="1">
      <c r="A54" s="31"/>
      <c r="B54" s="31" t="s">
        <v>32</v>
      </c>
      <c r="C54" s="31"/>
      <c r="D54" s="31"/>
      <c r="E54" s="31"/>
      <c r="F54" t="s">
        <v>409</v>
      </c>
      <c r="G54" t="s">
        <v>343</v>
      </c>
      <c r="H54" s="31" t="s">
        <v>410</v>
      </c>
      <c r="I54" t="s">
        <v>345</v>
      </c>
      <c r="J54">
        <v>33571162</v>
      </c>
      <c r="K54" t="s">
        <v>411</v>
      </c>
      <c r="L54" s="31">
        <f t="shared" si="2"/>
        <v>33571162</v>
      </c>
      <c r="M54" s="33" t="s">
        <v>412</v>
      </c>
      <c r="N54" s="16" t="s">
        <v>308</v>
      </c>
      <c r="O54" s="29" t="s">
        <v>413</v>
      </c>
      <c r="P54" t="s">
        <v>414</v>
      </c>
      <c r="Q54" s="31" t="s">
        <v>408</v>
      </c>
      <c r="R54" s="37" t="s">
        <v>415</v>
      </c>
      <c r="S54" s="30" t="s">
        <v>416</v>
      </c>
      <c r="T54" t="s">
        <v>417</v>
      </c>
      <c r="U54" t="s">
        <v>418</v>
      </c>
    </row>
    <row r="55" spans="1:21" ht="15.5" customHeight="1">
      <c r="A55" s="31"/>
      <c r="B55" s="31" t="s">
        <v>32</v>
      </c>
      <c r="C55" s="31"/>
      <c r="D55" s="31"/>
      <c r="E55" s="31" t="s">
        <v>770</v>
      </c>
      <c r="F55" t="s">
        <v>419</v>
      </c>
      <c r="G55" t="s">
        <v>343</v>
      </c>
      <c r="H55" s="31" t="s">
        <v>420</v>
      </c>
      <c r="I55" t="s">
        <v>345</v>
      </c>
      <c r="J55">
        <v>34095338</v>
      </c>
      <c r="K55" t="s">
        <v>421</v>
      </c>
      <c r="L55" s="31">
        <f t="shared" si="2"/>
        <v>34095338</v>
      </c>
      <c r="M55" s="33" t="s">
        <v>422</v>
      </c>
      <c r="N55" s="16" t="s">
        <v>423</v>
      </c>
      <c r="O55" s="29" t="s">
        <v>424</v>
      </c>
      <c r="P55" t="s">
        <v>425</v>
      </c>
      <c r="Q55" s="31" t="s">
        <v>408</v>
      </c>
      <c r="R55" s="36" t="s">
        <v>426</v>
      </c>
      <c r="S55" s="30" t="s">
        <v>427</v>
      </c>
      <c r="T55" t="s">
        <v>417</v>
      </c>
    </row>
    <row r="56" spans="1:21" ht="15.5" customHeight="1">
      <c r="A56" t="s">
        <v>22</v>
      </c>
      <c r="F56" t="s">
        <v>23</v>
      </c>
      <c r="G56" t="s">
        <v>428</v>
      </c>
      <c r="H56" s="31" t="s">
        <v>23</v>
      </c>
      <c r="I56" t="s">
        <v>429</v>
      </c>
      <c r="J56">
        <v>33795856</v>
      </c>
      <c r="K56" t="s">
        <v>430</v>
      </c>
      <c r="L56" s="31">
        <f t="shared" si="2"/>
        <v>33795856</v>
      </c>
      <c r="M56" s="33" t="s">
        <v>431</v>
      </c>
      <c r="N56" s="16" t="s">
        <v>432</v>
      </c>
      <c r="O56" s="29" t="s">
        <v>433</v>
      </c>
      <c r="P56" t="s">
        <v>434</v>
      </c>
      <c r="Q56" s="31" t="s">
        <v>435</v>
      </c>
      <c r="R56" s="31" t="s">
        <v>23</v>
      </c>
    </row>
    <row r="57" spans="1:21" ht="15.5" customHeight="1">
      <c r="A57" t="s">
        <v>22</v>
      </c>
      <c r="F57" t="s">
        <v>23</v>
      </c>
      <c r="G57" t="s">
        <v>428</v>
      </c>
      <c r="H57" s="31" t="s">
        <v>23</v>
      </c>
      <c r="I57" t="s">
        <v>429</v>
      </c>
      <c r="J57">
        <v>33634345</v>
      </c>
      <c r="K57" t="s">
        <v>436</v>
      </c>
      <c r="L57" s="31">
        <f t="shared" si="2"/>
        <v>33634345</v>
      </c>
      <c r="M57" s="33" t="s">
        <v>437</v>
      </c>
      <c r="N57" s="16" t="s">
        <v>438</v>
      </c>
      <c r="O57" s="29" t="s">
        <v>439</v>
      </c>
      <c r="P57" t="s">
        <v>440</v>
      </c>
      <c r="Q57" s="31" t="s">
        <v>435</v>
      </c>
      <c r="R57" s="31" t="s">
        <v>23</v>
      </c>
    </row>
    <row r="58" spans="1:21" ht="15.5" customHeight="1">
      <c r="B58" t="s">
        <v>32</v>
      </c>
      <c r="F58" t="s">
        <v>441</v>
      </c>
      <c r="G58" t="s">
        <v>428</v>
      </c>
      <c r="H58" s="31" t="s">
        <v>442</v>
      </c>
      <c r="I58" t="s">
        <v>429</v>
      </c>
      <c r="J58">
        <v>33666169</v>
      </c>
      <c r="K58" t="s">
        <v>443</v>
      </c>
      <c r="L58" s="31">
        <f t="shared" si="2"/>
        <v>33666169</v>
      </c>
      <c r="M58" s="33" t="s">
        <v>444</v>
      </c>
      <c r="N58" s="16" t="s">
        <v>445</v>
      </c>
      <c r="O58" s="29" t="s">
        <v>446</v>
      </c>
      <c r="P58" t="s">
        <v>447</v>
      </c>
      <c r="Q58" s="31" t="s">
        <v>435</v>
      </c>
      <c r="R58" s="31" t="s">
        <v>448</v>
      </c>
      <c r="S58" s="30" t="s">
        <v>449</v>
      </c>
      <c r="T58" t="s">
        <v>450</v>
      </c>
    </row>
    <row r="59" spans="1:21" ht="15.5" customHeight="1">
      <c r="B59" t="s">
        <v>324</v>
      </c>
      <c r="F59" t="s">
        <v>451</v>
      </c>
      <c r="G59" t="s">
        <v>428</v>
      </c>
      <c r="H59" s="31" t="s">
        <v>452</v>
      </c>
      <c r="I59" t="s">
        <v>429</v>
      </c>
      <c r="J59">
        <v>33479118</v>
      </c>
      <c r="K59" t="s">
        <v>453</v>
      </c>
      <c r="L59" s="31">
        <f t="shared" si="2"/>
        <v>33479118</v>
      </c>
      <c r="M59" s="33" t="s">
        <v>454</v>
      </c>
      <c r="N59" s="16" t="s">
        <v>85</v>
      </c>
      <c r="O59" s="29" t="s">
        <v>455</v>
      </c>
      <c r="P59" t="s">
        <v>456</v>
      </c>
      <c r="Q59" s="31" t="s">
        <v>435</v>
      </c>
      <c r="R59" s="38" t="s">
        <v>457</v>
      </c>
      <c r="S59" s="43" t="s">
        <v>458</v>
      </c>
      <c r="T59" t="s">
        <v>450</v>
      </c>
    </row>
    <row r="60" spans="1:21" ht="15.5" customHeight="1">
      <c r="B60" t="s">
        <v>324</v>
      </c>
      <c r="F60" t="s">
        <v>459</v>
      </c>
      <c r="G60" t="s">
        <v>428</v>
      </c>
      <c r="H60" s="31" t="s">
        <v>460</v>
      </c>
      <c r="I60" t="s">
        <v>429</v>
      </c>
      <c r="J60">
        <v>34003112</v>
      </c>
      <c r="K60" t="s">
        <v>461</v>
      </c>
      <c r="L60" s="31">
        <f t="shared" si="2"/>
        <v>34003112</v>
      </c>
      <c r="M60" s="33" t="s">
        <v>462</v>
      </c>
      <c r="N60" s="16" t="s">
        <v>445</v>
      </c>
      <c r="O60" s="29" t="s">
        <v>463</v>
      </c>
      <c r="P60" t="s">
        <v>464</v>
      </c>
      <c r="Q60" s="31" t="s">
        <v>435</v>
      </c>
      <c r="R60" s="31" t="s">
        <v>465</v>
      </c>
      <c r="S60" s="30" t="s">
        <v>466</v>
      </c>
      <c r="T60" t="s">
        <v>450</v>
      </c>
    </row>
    <row r="61" spans="1:21" ht="15.5" customHeight="1">
      <c r="B61" t="s">
        <v>324</v>
      </c>
      <c r="F61" t="s">
        <v>467</v>
      </c>
      <c r="G61" t="s">
        <v>428</v>
      </c>
      <c r="H61" s="31" t="s">
        <v>468</v>
      </c>
      <c r="I61" t="s">
        <v>429</v>
      </c>
      <c r="J61">
        <v>34130883</v>
      </c>
      <c r="K61" t="s">
        <v>469</v>
      </c>
      <c r="L61" s="31">
        <f t="shared" si="2"/>
        <v>34130883</v>
      </c>
      <c r="M61" s="33" t="s">
        <v>470</v>
      </c>
      <c r="N61" s="16" t="s">
        <v>471</v>
      </c>
      <c r="O61" s="29" t="s">
        <v>472</v>
      </c>
      <c r="P61" t="s">
        <v>473</v>
      </c>
      <c r="Q61" s="31" t="s">
        <v>435</v>
      </c>
      <c r="R61" s="31" t="s">
        <v>474</v>
      </c>
      <c r="S61" s="30" t="s">
        <v>475</v>
      </c>
      <c r="T61" t="s">
        <v>450</v>
      </c>
    </row>
    <row r="62" spans="1:21" ht="15.5" customHeight="1">
      <c r="A62" t="s">
        <v>476</v>
      </c>
      <c r="I62" t="s">
        <v>429</v>
      </c>
      <c r="J62" s="32">
        <v>34119350</v>
      </c>
      <c r="L62" s="31">
        <f t="shared" si="2"/>
        <v>34119350</v>
      </c>
      <c r="M62" s="32" t="s">
        <v>477</v>
      </c>
      <c r="N62" s="32" t="s">
        <v>471</v>
      </c>
      <c r="O62" s="32" t="s">
        <v>478</v>
      </c>
      <c r="P62" s="32" t="s">
        <v>479</v>
      </c>
      <c r="Q62" s="31" t="s">
        <v>435</v>
      </c>
      <c r="R62" s="31" t="s">
        <v>480</v>
      </c>
      <c r="S62" s="30" t="s">
        <v>481</v>
      </c>
    </row>
    <row r="63" spans="1:21" ht="15.5" customHeight="1">
      <c r="A63" t="s">
        <v>22</v>
      </c>
      <c r="F63" t="s">
        <v>23</v>
      </c>
      <c r="H63" s="31" t="s">
        <v>23</v>
      </c>
      <c r="I63" t="s">
        <v>482</v>
      </c>
      <c r="J63">
        <v>34058196</v>
      </c>
      <c r="K63" t="s">
        <v>483</v>
      </c>
      <c r="L63" s="31">
        <f t="shared" si="2"/>
        <v>34058196</v>
      </c>
      <c r="M63" s="33" t="s">
        <v>484</v>
      </c>
      <c r="N63" s="16" t="s">
        <v>485</v>
      </c>
      <c r="O63" s="29" t="s">
        <v>486</v>
      </c>
      <c r="P63" t="s">
        <v>487</v>
      </c>
      <c r="Q63" s="31" t="s">
        <v>488</v>
      </c>
      <c r="R63" s="31" t="s">
        <v>23</v>
      </c>
    </row>
    <row r="64" spans="1:21" ht="15.5" customHeight="1">
      <c r="A64" t="s">
        <v>22</v>
      </c>
      <c r="F64" t="s">
        <v>23</v>
      </c>
      <c r="G64" t="s">
        <v>489</v>
      </c>
      <c r="H64" s="31" t="s">
        <v>23</v>
      </c>
      <c r="I64" t="s">
        <v>490</v>
      </c>
      <c r="J64">
        <v>33446406</v>
      </c>
      <c r="K64" t="s">
        <v>491</v>
      </c>
      <c r="L64" s="31">
        <f t="shared" si="2"/>
        <v>33446406</v>
      </c>
      <c r="M64" s="33" t="s">
        <v>492</v>
      </c>
      <c r="N64" s="16" t="s">
        <v>493</v>
      </c>
      <c r="O64" s="29" t="s">
        <v>494</v>
      </c>
      <c r="P64" t="s">
        <v>495</v>
      </c>
      <c r="Q64" s="31" t="s">
        <v>496</v>
      </c>
      <c r="R64" s="31" t="s">
        <v>23</v>
      </c>
    </row>
    <row r="65" spans="1:23" ht="15.5" customHeight="1">
      <c r="A65" s="31"/>
      <c r="B65" s="31" t="s">
        <v>32</v>
      </c>
      <c r="C65" s="31"/>
      <c r="D65" s="31"/>
      <c r="E65" s="31"/>
      <c r="F65" t="s">
        <v>497</v>
      </c>
      <c r="G65" t="s">
        <v>489</v>
      </c>
      <c r="H65" s="31" t="s">
        <v>498</v>
      </c>
      <c r="I65" t="s">
        <v>490</v>
      </c>
      <c r="J65">
        <v>34151306</v>
      </c>
      <c r="K65" t="s">
        <v>499</v>
      </c>
      <c r="L65" s="31">
        <f t="shared" si="2"/>
        <v>34151306</v>
      </c>
      <c r="M65" s="33" t="s">
        <v>500</v>
      </c>
      <c r="N65" s="16" t="s">
        <v>501</v>
      </c>
      <c r="O65" s="29" t="s">
        <v>502</v>
      </c>
      <c r="P65" t="s">
        <v>105</v>
      </c>
      <c r="Q65" s="31" t="s">
        <v>496</v>
      </c>
      <c r="R65" s="31" t="s">
        <v>503</v>
      </c>
      <c r="S65" s="30" t="s">
        <v>504</v>
      </c>
      <c r="T65" t="s">
        <v>505</v>
      </c>
    </row>
    <row r="66" spans="1:23" ht="15.5" customHeight="1">
      <c r="A66" s="31"/>
      <c r="B66" s="31" t="s">
        <v>64</v>
      </c>
      <c r="C66" s="31"/>
      <c r="D66" s="31" t="s">
        <v>65</v>
      </c>
      <c r="E66" s="31"/>
      <c r="F66" t="s">
        <v>506</v>
      </c>
      <c r="G66" t="s">
        <v>507</v>
      </c>
      <c r="H66" s="31" t="s">
        <v>508</v>
      </c>
      <c r="I66" t="s">
        <v>482</v>
      </c>
      <c r="J66">
        <v>33688034</v>
      </c>
      <c r="K66" t="s">
        <v>509</v>
      </c>
      <c r="L66" s="31">
        <f t="shared" si="2"/>
        <v>33688034</v>
      </c>
      <c r="M66" s="33" t="s">
        <v>510</v>
      </c>
      <c r="N66" s="16" t="s">
        <v>511</v>
      </c>
      <c r="O66" s="29" t="s">
        <v>512</v>
      </c>
      <c r="P66" t="s">
        <v>513</v>
      </c>
      <c r="Q66" s="31" t="s">
        <v>514</v>
      </c>
      <c r="R66" s="31" t="s">
        <v>515</v>
      </c>
      <c r="S66" s="30" t="s">
        <v>516</v>
      </c>
      <c r="T66" t="s">
        <v>417</v>
      </c>
    </row>
    <row r="67" spans="1:23" ht="15.5" customHeight="1">
      <c r="A67" s="31"/>
      <c r="B67" s="31" t="s">
        <v>32</v>
      </c>
      <c r="C67" s="31"/>
      <c r="D67" s="31"/>
      <c r="E67" s="31"/>
      <c r="F67" t="s">
        <v>517</v>
      </c>
      <c r="G67" t="s">
        <v>507</v>
      </c>
      <c r="H67" s="31" t="s">
        <v>518</v>
      </c>
      <c r="I67" t="s">
        <v>482</v>
      </c>
      <c r="J67">
        <v>33035201</v>
      </c>
      <c r="K67" t="s">
        <v>519</v>
      </c>
      <c r="L67" s="34">
        <f t="shared" si="2"/>
        <v>33035201</v>
      </c>
      <c r="M67" s="33" t="s">
        <v>520</v>
      </c>
      <c r="N67" s="16" t="s">
        <v>70</v>
      </c>
      <c r="O67" s="29" t="s">
        <v>521</v>
      </c>
      <c r="P67" t="s">
        <v>522</v>
      </c>
      <c r="Q67" s="31" t="s">
        <v>514</v>
      </c>
      <c r="R67" s="31" t="s">
        <v>515</v>
      </c>
      <c r="S67" s="30" t="s">
        <v>516</v>
      </c>
      <c r="T67" t="s">
        <v>417</v>
      </c>
    </row>
    <row r="68" spans="1:23" ht="15.5" customHeight="1">
      <c r="A68" s="31"/>
      <c r="B68" s="31" t="s">
        <v>64</v>
      </c>
      <c r="C68" s="31"/>
      <c r="D68" s="31"/>
      <c r="E68" s="31" t="s">
        <v>770</v>
      </c>
      <c r="F68" t="s">
        <v>523</v>
      </c>
      <c r="G68" t="s">
        <v>200</v>
      </c>
      <c r="H68" s="31" t="s">
        <v>524</v>
      </c>
      <c r="I68" t="s">
        <v>201</v>
      </c>
      <c r="J68">
        <v>33743211</v>
      </c>
      <c r="K68" t="s">
        <v>525</v>
      </c>
      <c r="L68" s="31">
        <f t="shared" si="2"/>
        <v>33743211</v>
      </c>
      <c r="M68" s="33" t="s">
        <v>526</v>
      </c>
      <c r="N68" s="16" t="s">
        <v>59</v>
      </c>
      <c r="O68" s="29" t="s">
        <v>527</v>
      </c>
      <c r="P68" t="s">
        <v>528</v>
      </c>
      <c r="Q68" s="31" t="s">
        <v>529</v>
      </c>
      <c r="R68" s="31" t="s">
        <v>530</v>
      </c>
      <c r="S68" t="s">
        <v>531</v>
      </c>
      <c r="T68" s="20" t="s">
        <v>251</v>
      </c>
      <c r="V68" t="s">
        <v>130</v>
      </c>
      <c r="W68" t="s">
        <v>259</v>
      </c>
    </row>
    <row r="69" spans="1:23" ht="15.5" customHeight="1">
      <c r="A69" s="31"/>
      <c r="B69" s="31" t="s">
        <v>64</v>
      </c>
      <c r="C69" s="31"/>
      <c r="D69" s="31"/>
      <c r="E69" s="31" t="s">
        <v>770</v>
      </c>
      <c r="F69" t="s">
        <v>532</v>
      </c>
      <c r="G69" t="s">
        <v>200</v>
      </c>
      <c r="H69" s="31" t="s">
        <v>533</v>
      </c>
      <c r="I69" t="s">
        <v>201</v>
      </c>
      <c r="J69">
        <v>33735607</v>
      </c>
      <c r="K69" t="s">
        <v>534</v>
      </c>
      <c r="L69" s="31">
        <f t="shared" si="2"/>
        <v>33735607</v>
      </c>
      <c r="M69" s="33" t="s">
        <v>535</v>
      </c>
      <c r="N69" s="16" t="s">
        <v>59</v>
      </c>
      <c r="O69" s="29" t="s">
        <v>536</v>
      </c>
      <c r="P69" t="s">
        <v>414</v>
      </c>
      <c r="Q69" s="31" t="s">
        <v>529</v>
      </c>
      <c r="R69" s="31" t="s">
        <v>537</v>
      </c>
      <c r="S69" s="30" t="s">
        <v>538</v>
      </c>
      <c r="T69" t="s">
        <v>417</v>
      </c>
    </row>
    <row r="70" spans="1:23" ht="15.5" customHeight="1">
      <c r="A70" t="s">
        <v>539</v>
      </c>
      <c r="F70" t="s">
        <v>23</v>
      </c>
      <c r="G70" t="s">
        <v>540</v>
      </c>
      <c r="H70" s="31" t="s">
        <v>23</v>
      </c>
      <c r="I70" t="s">
        <v>541</v>
      </c>
      <c r="J70">
        <v>33974565</v>
      </c>
      <c r="K70" t="s">
        <v>542</v>
      </c>
      <c r="L70" s="31">
        <f t="shared" si="2"/>
        <v>33974565</v>
      </c>
      <c r="M70" s="33" t="s">
        <v>543</v>
      </c>
      <c r="N70" s="16" t="s">
        <v>308</v>
      </c>
      <c r="O70" s="29" t="s">
        <v>544</v>
      </c>
      <c r="P70" t="s">
        <v>545</v>
      </c>
      <c r="Q70" s="31" t="s">
        <v>546</v>
      </c>
      <c r="R70" s="31" t="s">
        <v>23</v>
      </c>
    </row>
    <row r="71" spans="1:23" ht="15.5" customHeight="1">
      <c r="B71" t="s">
        <v>32</v>
      </c>
      <c r="E71" t="s">
        <v>770</v>
      </c>
      <c r="F71" t="s">
        <v>547</v>
      </c>
      <c r="G71" t="s">
        <v>548</v>
      </c>
      <c r="H71" s="31" t="s">
        <v>549</v>
      </c>
      <c r="I71" t="s">
        <v>550</v>
      </c>
      <c r="J71" s="32">
        <v>34250512</v>
      </c>
      <c r="K71" t="s">
        <v>777</v>
      </c>
      <c r="L71" s="31">
        <f t="shared" si="2"/>
        <v>34250512</v>
      </c>
      <c r="M71" s="32" t="s">
        <v>551</v>
      </c>
      <c r="N71" s="32" t="s">
        <v>501</v>
      </c>
      <c r="O71" s="32" t="s">
        <v>552</v>
      </c>
      <c r="P71" s="32" t="s">
        <v>553</v>
      </c>
      <c r="Q71" s="31" t="s">
        <v>554</v>
      </c>
      <c r="R71" s="38" t="s">
        <v>555</v>
      </c>
      <c r="S71" s="30" t="s">
        <v>556</v>
      </c>
      <c r="T71" t="s">
        <v>417</v>
      </c>
    </row>
    <row r="72" spans="1:23" ht="15.5" customHeight="1">
      <c r="A72" t="s">
        <v>557</v>
      </c>
      <c r="F72" t="s">
        <v>23</v>
      </c>
      <c r="G72" t="s">
        <v>23</v>
      </c>
      <c r="H72" s="31" t="s">
        <v>23</v>
      </c>
      <c r="I72" t="s">
        <v>274</v>
      </c>
      <c r="J72">
        <v>33547171</v>
      </c>
      <c r="K72" t="s">
        <v>558</v>
      </c>
      <c r="L72" s="34">
        <f t="shared" si="2"/>
        <v>33547171</v>
      </c>
      <c r="M72" s="33" t="s">
        <v>559</v>
      </c>
      <c r="N72" s="16" t="s">
        <v>560</v>
      </c>
      <c r="O72" s="29" t="s">
        <v>561</v>
      </c>
      <c r="P72" t="s">
        <v>562</v>
      </c>
      <c r="Q72" s="31" t="s">
        <v>563</v>
      </c>
      <c r="R72" s="31" t="s">
        <v>23</v>
      </c>
    </row>
    <row r="73" spans="1:23" ht="15.5" customHeight="1">
      <c r="A73" s="31"/>
      <c r="B73" s="31" t="s">
        <v>32</v>
      </c>
      <c r="C73" s="31"/>
      <c r="D73" s="31"/>
      <c r="E73" s="31"/>
      <c r="F73" t="s">
        <v>564</v>
      </c>
      <c r="G73" t="s">
        <v>565</v>
      </c>
      <c r="H73" s="31" t="s">
        <v>566</v>
      </c>
      <c r="I73" t="s">
        <v>567</v>
      </c>
      <c r="J73">
        <v>33478949</v>
      </c>
      <c r="K73" t="s">
        <v>568</v>
      </c>
      <c r="L73" s="31">
        <f t="shared" si="2"/>
        <v>33478949</v>
      </c>
      <c r="M73" s="33" t="s">
        <v>569</v>
      </c>
      <c r="N73" s="16" t="s">
        <v>117</v>
      </c>
      <c r="O73" s="29" t="s">
        <v>570</v>
      </c>
      <c r="P73" t="s">
        <v>571</v>
      </c>
      <c r="Q73" s="31" t="s">
        <v>563</v>
      </c>
      <c r="R73" s="31" t="s">
        <v>572</v>
      </c>
      <c r="T73" t="s">
        <v>573</v>
      </c>
      <c r="U73" s="31"/>
    </row>
    <row r="74" spans="1:23" ht="15.5" customHeight="1">
      <c r="A74" t="s">
        <v>22</v>
      </c>
      <c r="F74" t="s">
        <v>23</v>
      </c>
      <c r="G74" t="s">
        <v>200</v>
      </c>
      <c r="H74" s="31" t="s">
        <v>23</v>
      </c>
      <c r="I74" t="s">
        <v>201</v>
      </c>
      <c r="J74">
        <v>33482248</v>
      </c>
      <c r="K74" t="s">
        <v>574</v>
      </c>
      <c r="L74" s="31">
        <f t="shared" si="2"/>
        <v>33482248</v>
      </c>
      <c r="M74" s="33" t="s">
        <v>575</v>
      </c>
      <c r="N74" s="16" t="s">
        <v>576</v>
      </c>
      <c r="O74" s="29" t="s">
        <v>577</v>
      </c>
      <c r="P74" t="s">
        <v>434</v>
      </c>
      <c r="Q74" s="31" t="s">
        <v>578</v>
      </c>
      <c r="R74" s="31" t="s">
        <v>23</v>
      </c>
    </row>
    <row r="75" spans="1:23" ht="15.5" customHeight="1">
      <c r="A75" t="s">
        <v>579</v>
      </c>
      <c r="F75" t="s">
        <v>23</v>
      </c>
      <c r="G75" t="s">
        <v>200</v>
      </c>
      <c r="H75" s="31" t="s">
        <v>23</v>
      </c>
      <c r="I75" t="s">
        <v>201</v>
      </c>
      <c r="J75">
        <v>33875881</v>
      </c>
      <c r="K75" t="s">
        <v>580</v>
      </c>
      <c r="L75" s="31">
        <f t="shared" ref="L75:L93" si="3">HYPERLINK(CONCATENATE("https://ncbi.nlm.nih.gov/pubmed/",J75),J75)</f>
        <v>33875881</v>
      </c>
      <c r="M75" s="33" t="s">
        <v>581</v>
      </c>
      <c r="N75" s="16" t="s">
        <v>264</v>
      </c>
      <c r="O75" s="29" t="s">
        <v>582</v>
      </c>
      <c r="P75" t="s">
        <v>434</v>
      </c>
      <c r="Q75" s="31" t="s">
        <v>578</v>
      </c>
      <c r="R75" s="31" t="s">
        <v>23</v>
      </c>
    </row>
    <row r="76" spans="1:23" ht="15.5" customHeight="1">
      <c r="A76" t="s">
        <v>583</v>
      </c>
      <c r="F76" t="s">
        <v>23</v>
      </c>
      <c r="G76" t="s">
        <v>200</v>
      </c>
      <c r="H76" s="31" t="s">
        <v>23</v>
      </c>
      <c r="I76" t="s">
        <v>201</v>
      </c>
      <c r="J76" s="32">
        <v>34265243</v>
      </c>
      <c r="K76" t="s">
        <v>584</v>
      </c>
      <c r="L76" s="31">
        <f t="shared" si="3"/>
        <v>34265243</v>
      </c>
      <c r="M76" s="32" t="s">
        <v>585</v>
      </c>
      <c r="N76" s="32" t="s">
        <v>211</v>
      </c>
      <c r="O76" s="32" t="s">
        <v>586</v>
      </c>
      <c r="P76" s="32" t="s">
        <v>213</v>
      </c>
      <c r="Q76" s="31" t="s">
        <v>578</v>
      </c>
      <c r="R76" s="32" t="s">
        <v>23</v>
      </c>
    </row>
    <row r="77" spans="1:23" ht="15.5" customHeight="1">
      <c r="A77" s="31"/>
      <c r="B77" s="31" t="s">
        <v>32</v>
      </c>
      <c r="C77" s="31"/>
      <c r="D77" s="31"/>
      <c r="E77" s="31"/>
      <c r="F77" t="s">
        <v>587</v>
      </c>
      <c r="G77" t="s">
        <v>588</v>
      </c>
      <c r="H77" s="31" t="s">
        <v>589</v>
      </c>
      <c r="I77" t="s">
        <v>590</v>
      </c>
      <c r="J77">
        <v>33521695</v>
      </c>
      <c r="K77" t="s">
        <v>591</v>
      </c>
      <c r="L77" s="31">
        <f t="shared" si="3"/>
        <v>33521695</v>
      </c>
      <c r="M77" s="33" t="s">
        <v>592</v>
      </c>
      <c r="N77" s="16" t="s">
        <v>501</v>
      </c>
      <c r="O77" s="29" t="s">
        <v>593</v>
      </c>
      <c r="P77" t="s">
        <v>594</v>
      </c>
      <c r="Q77" s="31" t="s">
        <v>595</v>
      </c>
      <c r="R77" s="31" t="s">
        <v>596</v>
      </c>
      <c r="T77" t="s">
        <v>41</v>
      </c>
    </row>
    <row r="78" spans="1:23" ht="15.5" customHeight="1">
      <c r="A78" s="31"/>
      <c r="B78" s="31" t="s">
        <v>32</v>
      </c>
      <c r="C78" s="31"/>
      <c r="D78" s="31"/>
      <c r="E78" s="31"/>
      <c r="F78" t="s">
        <v>597</v>
      </c>
      <c r="G78" t="s">
        <v>588</v>
      </c>
      <c r="H78" s="31" t="s">
        <v>598</v>
      </c>
      <c r="I78" t="s">
        <v>590</v>
      </c>
      <c r="J78">
        <v>33408181</v>
      </c>
      <c r="K78" t="s">
        <v>599</v>
      </c>
      <c r="L78" s="31">
        <f t="shared" si="3"/>
        <v>33408181</v>
      </c>
      <c r="M78" s="33" t="s">
        <v>600</v>
      </c>
      <c r="N78" s="16" t="s">
        <v>85</v>
      </c>
      <c r="O78" s="29" t="s">
        <v>601</v>
      </c>
      <c r="P78" t="s">
        <v>602</v>
      </c>
      <c r="Q78" s="31" t="s">
        <v>595</v>
      </c>
      <c r="R78" s="31" t="s">
        <v>596</v>
      </c>
      <c r="S78" t="s">
        <v>603</v>
      </c>
      <c r="T78" t="s">
        <v>417</v>
      </c>
      <c r="U78" t="s">
        <v>604</v>
      </c>
    </row>
    <row r="79" spans="1:23" ht="15.5" customHeight="1">
      <c r="B79" t="s">
        <v>32</v>
      </c>
      <c r="F79" t="s">
        <v>605</v>
      </c>
      <c r="G79" t="s">
        <v>588</v>
      </c>
      <c r="H79" s="31" t="s">
        <v>606</v>
      </c>
      <c r="I79" t="s">
        <v>590</v>
      </c>
      <c r="J79" s="32">
        <v>33822097</v>
      </c>
      <c r="L79" s="31">
        <f t="shared" si="3"/>
        <v>33822097</v>
      </c>
      <c r="M79" s="32" t="s">
        <v>607</v>
      </c>
      <c r="N79" s="32" t="s">
        <v>608</v>
      </c>
      <c r="O79" s="32" t="s">
        <v>609</v>
      </c>
      <c r="P79" s="32" t="s">
        <v>610</v>
      </c>
      <c r="Q79" s="31" t="s">
        <v>595</v>
      </c>
      <c r="R79" s="31" t="s">
        <v>596</v>
      </c>
      <c r="T79" t="s">
        <v>41</v>
      </c>
    </row>
    <row r="80" spans="1:23" ht="15.5" customHeight="1">
      <c r="B80" t="s">
        <v>32</v>
      </c>
      <c r="F80" t="s">
        <v>611</v>
      </c>
      <c r="G80" t="s">
        <v>588</v>
      </c>
      <c r="H80" s="31" t="s">
        <v>612</v>
      </c>
      <c r="I80" t="s">
        <v>590</v>
      </c>
      <c r="J80" s="32">
        <v>34230917</v>
      </c>
      <c r="L80" s="31">
        <f t="shared" si="3"/>
        <v>34230917</v>
      </c>
      <c r="M80" s="32" t="s">
        <v>613</v>
      </c>
      <c r="N80" s="32" t="s">
        <v>501</v>
      </c>
      <c r="O80" s="32" t="s">
        <v>614</v>
      </c>
      <c r="P80" s="32" t="s">
        <v>553</v>
      </c>
      <c r="Q80" s="31" t="s">
        <v>595</v>
      </c>
      <c r="R80" s="31" t="s">
        <v>596</v>
      </c>
      <c r="T80" t="s">
        <v>41</v>
      </c>
    </row>
    <row r="81" spans="1:18" ht="15.5" customHeight="1">
      <c r="A81" t="s">
        <v>22</v>
      </c>
      <c r="F81" t="s">
        <v>23</v>
      </c>
      <c r="G81" t="s">
        <v>615</v>
      </c>
      <c r="H81" s="31" t="s">
        <v>23</v>
      </c>
      <c r="I81" t="s">
        <v>616</v>
      </c>
      <c r="J81">
        <v>33856918</v>
      </c>
      <c r="K81" t="s">
        <v>617</v>
      </c>
      <c r="L81" s="31">
        <f t="shared" si="3"/>
        <v>33856918</v>
      </c>
      <c r="M81" s="44" t="s">
        <v>618</v>
      </c>
      <c r="N81" s="16" t="s">
        <v>619</v>
      </c>
      <c r="O81" s="29" t="s">
        <v>620</v>
      </c>
      <c r="P81" t="s">
        <v>621</v>
      </c>
      <c r="Q81" s="31" t="s">
        <v>622</v>
      </c>
      <c r="R81" s="31" t="s">
        <v>23</v>
      </c>
    </row>
    <row r="82" spans="1:18" ht="15.5" customHeight="1">
      <c r="A82" s="41"/>
      <c r="B82" s="41"/>
      <c r="C82" s="41"/>
      <c r="D82" s="41"/>
      <c r="E82" s="41" t="s">
        <v>770</v>
      </c>
      <c r="F82" s="41" t="s">
        <v>771</v>
      </c>
      <c r="G82" s="41" t="s">
        <v>24</v>
      </c>
      <c r="H82" s="41"/>
      <c r="I82" s="41" t="s">
        <v>25</v>
      </c>
      <c r="J82" s="41">
        <v>34107529</v>
      </c>
      <c r="K82" s="41" t="s">
        <v>623</v>
      </c>
      <c r="L82" s="31">
        <f t="shared" si="3"/>
        <v>34107529</v>
      </c>
      <c r="M82" s="45" t="s">
        <v>624</v>
      </c>
      <c r="N82" s="41" t="s">
        <v>110</v>
      </c>
      <c r="O82" s="42" t="s">
        <v>625</v>
      </c>
      <c r="P82" s="41" t="s">
        <v>626</v>
      </c>
      <c r="Q82" s="31" t="s">
        <v>149</v>
      </c>
    </row>
    <row r="83" spans="1:18" ht="15.5" customHeight="1">
      <c r="A83" s="41"/>
      <c r="B83" s="41"/>
      <c r="C83" s="41"/>
      <c r="D83" s="41"/>
      <c r="E83" s="41" t="s">
        <v>770</v>
      </c>
      <c r="F83" s="41" t="s">
        <v>772</v>
      </c>
      <c r="G83" s="41" t="s">
        <v>24</v>
      </c>
      <c r="H83" s="41"/>
      <c r="I83" s="41" t="s">
        <v>25</v>
      </c>
      <c r="J83" s="41">
        <v>34161961</v>
      </c>
      <c r="K83" s="41" t="s">
        <v>627</v>
      </c>
      <c r="L83" s="31">
        <f t="shared" si="3"/>
        <v>34161961</v>
      </c>
      <c r="M83" s="45" t="s">
        <v>628</v>
      </c>
      <c r="N83" s="41" t="s">
        <v>110</v>
      </c>
      <c r="O83" s="42" t="s">
        <v>629</v>
      </c>
      <c r="P83" s="41" t="s">
        <v>626</v>
      </c>
      <c r="Q83" s="31" t="s">
        <v>149</v>
      </c>
    </row>
    <row r="84" spans="1:18" ht="15.5" customHeight="1">
      <c r="A84" s="41"/>
      <c r="B84" s="41"/>
      <c r="C84" s="41"/>
      <c r="D84" s="41"/>
      <c r="E84" s="41"/>
      <c r="F84" s="41"/>
      <c r="G84" s="41" t="s">
        <v>24</v>
      </c>
      <c r="H84" s="41"/>
      <c r="I84" s="41" t="s">
        <v>25</v>
      </c>
      <c r="J84" s="41">
        <v>34260834</v>
      </c>
      <c r="K84" s="41" t="s">
        <v>630</v>
      </c>
      <c r="L84" s="31">
        <f t="shared" si="3"/>
        <v>34260834</v>
      </c>
      <c r="M84" s="45" t="s">
        <v>631</v>
      </c>
      <c r="N84" s="41" t="s">
        <v>632</v>
      </c>
      <c r="O84" s="42" t="s">
        <v>633</v>
      </c>
      <c r="P84" s="41" t="s">
        <v>634</v>
      </c>
      <c r="Q84" s="31" t="s">
        <v>149</v>
      </c>
    </row>
    <row r="85" spans="1:18" ht="15.5" customHeight="1">
      <c r="A85" s="41"/>
      <c r="B85" s="41"/>
      <c r="C85" s="41"/>
      <c r="D85" s="41"/>
      <c r="E85" s="41" t="s">
        <v>770</v>
      </c>
      <c r="F85" s="41" t="s">
        <v>774</v>
      </c>
      <c r="G85" s="41" t="s">
        <v>428</v>
      </c>
      <c r="H85" s="41"/>
      <c r="I85" s="41" t="s">
        <v>429</v>
      </c>
      <c r="J85" s="41">
        <v>34083451</v>
      </c>
      <c r="K85" s="41" t="s">
        <v>635</v>
      </c>
      <c r="L85" s="31">
        <f t="shared" si="3"/>
        <v>34083451</v>
      </c>
      <c r="M85" s="45" t="s">
        <v>636</v>
      </c>
      <c r="N85" s="41" t="s">
        <v>85</v>
      </c>
      <c r="O85" s="42" t="s">
        <v>637</v>
      </c>
      <c r="P85" s="41" t="s">
        <v>638</v>
      </c>
      <c r="Q85" s="31" t="s">
        <v>435</v>
      </c>
    </row>
    <row r="86" spans="1:18" ht="15.5" customHeight="1">
      <c r="A86" s="41"/>
      <c r="B86" s="41"/>
      <c r="C86" s="41"/>
      <c r="D86" s="41"/>
      <c r="E86" s="41"/>
      <c r="F86" s="41"/>
      <c r="G86" s="41" t="s">
        <v>428</v>
      </c>
      <c r="H86" s="41"/>
      <c r="I86" s="41" t="s">
        <v>429</v>
      </c>
      <c r="J86" s="41">
        <v>34320281</v>
      </c>
      <c r="K86" s="41" t="s">
        <v>639</v>
      </c>
      <c r="L86" s="31">
        <f t="shared" si="3"/>
        <v>34320281</v>
      </c>
      <c r="M86" s="45" t="s">
        <v>640</v>
      </c>
      <c r="N86" s="41" t="s">
        <v>632</v>
      </c>
      <c r="O86" s="42" t="s">
        <v>641</v>
      </c>
      <c r="P86" s="41" t="s">
        <v>642</v>
      </c>
      <c r="Q86" s="31" t="s">
        <v>435</v>
      </c>
    </row>
    <row r="87" spans="1:18" ht="18.75" customHeight="1">
      <c r="A87" s="41"/>
      <c r="B87" s="41"/>
      <c r="C87" s="41"/>
      <c r="D87" s="41"/>
      <c r="E87" s="41" t="s">
        <v>770</v>
      </c>
      <c r="F87" s="41" t="s">
        <v>773</v>
      </c>
      <c r="G87" s="41" t="s">
        <v>80</v>
      </c>
      <c r="H87" s="41"/>
      <c r="I87" s="41" t="s">
        <v>82</v>
      </c>
      <c r="J87" s="41">
        <v>34214046</v>
      </c>
      <c r="K87" s="41" t="s">
        <v>643</v>
      </c>
      <c r="L87" s="31">
        <f t="shared" si="3"/>
        <v>34214046</v>
      </c>
      <c r="M87" s="45" t="s">
        <v>644</v>
      </c>
      <c r="N87" s="41" t="s">
        <v>85</v>
      </c>
      <c r="O87" s="42" t="s">
        <v>645</v>
      </c>
      <c r="P87" s="41" t="s">
        <v>646</v>
      </c>
      <c r="Q87" s="31" t="s">
        <v>88</v>
      </c>
    </row>
    <row r="88" spans="1:18" ht="15.75" customHeight="1">
      <c r="A88" s="41"/>
      <c r="B88" s="41"/>
      <c r="C88" s="41"/>
      <c r="D88" s="41"/>
      <c r="E88" s="41" t="s">
        <v>770</v>
      </c>
      <c r="F88" s="41" t="s">
        <v>775</v>
      </c>
      <c r="G88" s="41" t="s">
        <v>80</v>
      </c>
      <c r="H88" s="41"/>
      <c r="I88" s="41" t="s">
        <v>82</v>
      </c>
      <c r="J88" s="41">
        <v>34242577</v>
      </c>
      <c r="K88" s="41" t="s">
        <v>647</v>
      </c>
      <c r="L88" s="31">
        <f t="shared" si="3"/>
        <v>34242577</v>
      </c>
      <c r="M88" s="45" t="s">
        <v>648</v>
      </c>
      <c r="N88" s="41" t="s">
        <v>59</v>
      </c>
      <c r="O88" s="42" t="s">
        <v>649</v>
      </c>
      <c r="P88" s="41" t="s">
        <v>650</v>
      </c>
      <c r="Q88" s="31" t="s">
        <v>88</v>
      </c>
    </row>
    <row r="89" spans="1:18" ht="17.25" customHeight="1">
      <c r="A89" s="41"/>
      <c r="B89" s="41"/>
      <c r="C89" s="41"/>
      <c r="D89" s="41"/>
      <c r="E89" s="41"/>
      <c r="F89" s="41"/>
      <c r="G89" s="41" t="s">
        <v>80</v>
      </c>
      <c r="H89" s="41"/>
      <c r="I89" s="41" t="s">
        <v>82</v>
      </c>
      <c r="J89" s="41">
        <v>34431693</v>
      </c>
      <c r="K89" s="41" t="s">
        <v>651</v>
      </c>
      <c r="L89" s="31">
        <f t="shared" si="3"/>
        <v>34431693</v>
      </c>
      <c r="M89" s="45" t="s">
        <v>652</v>
      </c>
      <c r="N89" s="41" t="s">
        <v>653</v>
      </c>
      <c r="O89" s="42" t="s">
        <v>654</v>
      </c>
      <c r="P89" s="41" t="s">
        <v>655</v>
      </c>
      <c r="Q89" s="31" t="s">
        <v>88</v>
      </c>
    </row>
    <row r="90" spans="1:18" ht="18" customHeight="1">
      <c r="A90" s="41"/>
      <c r="B90" s="41"/>
      <c r="C90" s="41"/>
      <c r="D90" s="41"/>
      <c r="E90" s="41"/>
      <c r="F90" s="41"/>
      <c r="G90" s="41" t="s">
        <v>356</v>
      </c>
      <c r="H90" s="41"/>
      <c r="I90" s="41" t="s">
        <v>358</v>
      </c>
      <c r="J90" s="41">
        <v>34308390</v>
      </c>
      <c r="K90" s="41" t="s">
        <v>656</v>
      </c>
      <c r="L90" s="31">
        <f t="shared" si="3"/>
        <v>34308390</v>
      </c>
      <c r="M90" s="45" t="s">
        <v>657</v>
      </c>
      <c r="N90" s="41" t="s">
        <v>501</v>
      </c>
      <c r="O90" s="42" t="s">
        <v>658</v>
      </c>
      <c r="P90" s="41" t="s">
        <v>659</v>
      </c>
      <c r="Q90" s="31" t="s">
        <v>397</v>
      </c>
    </row>
    <row r="91" spans="1:18" ht="18" customHeight="1">
      <c r="A91" s="41"/>
      <c r="B91" s="41"/>
      <c r="C91" s="41"/>
      <c r="D91" s="41"/>
      <c r="E91" s="41" t="s">
        <v>770</v>
      </c>
      <c r="F91" s="41" t="s">
        <v>776</v>
      </c>
      <c r="G91" s="41" t="s">
        <v>548</v>
      </c>
      <c r="H91" s="41"/>
      <c r="I91" s="41" t="s">
        <v>550</v>
      </c>
      <c r="J91" s="41">
        <v>34233096</v>
      </c>
      <c r="K91" s="41" t="s">
        <v>660</v>
      </c>
      <c r="L91" s="31">
        <f t="shared" si="3"/>
        <v>34233096</v>
      </c>
      <c r="M91" s="45" t="s">
        <v>661</v>
      </c>
      <c r="N91" s="41" t="s">
        <v>632</v>
      </c>
      <c r="O91" s="42" t="s">
        <v>662</v>
      </c>
      <c r="P91" s="41" t="s">
        <v>663</v>
      </c>
      <c r="Q91" s="31" t="s">
        <v>554</v>
      </c>
    </row>
    <row r="92" spans="1:18" ht="17.25" customHeight="1">
      <c r="A92" s="41" t="s">
        <v>664</v>
      </c>
      <c r="B92" s="41"/>
      <c r="C92" s="41"/>
      <c r="D92" s="41"/>
      <c r="E92" s="41"/>
      <c r="F92" t="s">
        <v>23</v>
      </c>
      <c r="G92" s="41" t="s">
        <v>548</v>
      </c>
      <c r="H92" t="s">
        <v>23</v>
      </c>
      <c r="I92" s="41" t="s">
        <v>550</v>
      </c>
      <c r="J92" s="41">
        <v>34337772</v>
      </c>
      <c r="K92" s="41" t="s">
        <v>665</v>
      </c>
      <c r="L92" s="31">
        <f t="shared" si="3"/>
        <v>34337772</v>
      </c>
      <c r="M92" s="45" t="s">
        <v>666</v>
      </c>
      <c r="N92" s="41" t="s">
        <v>667</v>
      </c>
      <c r="O92" s="42" t="s">
        <v>668</v>
      </c>
      <c r="P92" s="41" t="s">
        <v>669</v>
      </c>
      <c r="Q92" s="31" t="s">
        <v>554</v>
      </c>
      <c r="R92" t="s">
        <v>23</v>
      </c>
    </row>
    <row r="93" spans="1:18" ht="21" customHeight="1">
      <c r="A93" s="41"/>
      <c r="B93" s="41"/>
      <c r="C93" s="41"/>
      <c r="D93" s="41"/>
      <c r="E93" s="41"/>
      <c r="F93" s="41"/>
      <c r="G93" s="41" t="s">
        <v>507</v>
      </c>
      <c r="H93" s="41"/>
      <c r="I93" s="41" t="s">
        <v>482</v>
      </c>
      <c r="J93" s="41">
        <v>34353890</v>
      </c>
      <c r="K93" s="41" t="s">
        <v>670</v>
      </c>
      <c r="L93" s="31">
        <f t="shared" si="3"/>
        <v>34353890</v>
      </c>
      <c r="M93" s="45" t="s">
        <v>671</v>
      </c>
      <c r="N93" s="41" t="s">
        <v>511</v>
      </c>
      <c r="O93" s="42" t="s">
        <v>672</v>
      </c>
      <c r="P93" s="41" t="s">
        <v>673</v>
      </c>
      <c r="Q93" s="31" t="s">
        <v>514</v>
      </c>
    </row>
  </sheetData>
  <autoFilter ref="A1:W93" xr:uid="{08ED79D7-9CB0-42E5-A71E-3DC46D9432BC}"/>
  <sortState xmlns:xlrd2="http://schemas.microsoft.com/office/spreadsheetml/2017/richdata2" ref="A2:U86">
    <sortCondition ref="Q2:Q86"/>
  </sortState>
  <hyperlinks>
    <hyperlink ref="S54" r:id="rId1" xr:uid="{EB46A910-0C02-4006-8BC0-6CC62BE173D7}"/>
    <hyperlink ref="S16" r:id="rId2" display="mailto:melishav@ad.unc.edu" xr:uid="{2A0E8AA5-3E36-4780-9D41-8263195B04AE}"/>
    <hyperlink ref="S9" r:id="rId3" display="mailto:melishav@ad.unc.edu" xr:uid="{FDE47172-8BBA-4D96-92EA-792FC2B755F2}"/>
    <hyperlink ref="S12" r:id="rId4" display="mailto:melishav@ad.unc.edu" xr:uid="{AA8DA891-A442-4EEC-A6FD-828CC4D687BE}"/>
    <hyperlink ref="S13" r:id="rId5" display="mailto:melishav@ad.unc.edu" xr:uid="{DA6A0499-978A-4617-9798-0C22402D3C94}"/>
    <hyperlink ref="S15" r:id="rId6" display="mailto:melishav@ad.unc.edu" xr:uid="{30E7AA8D-5E9B-4115-B2F8-78B3C1F9C4BF}"/>
    <hyperlink ref="S11" r:id="rId7" display="mailto:melishav@ad.unc.edu" xr:uid="{DB3A8686-807C-4224-A0ED-288BBD37B6B4}"/>
    <hyperlink ref="S10" r:id="rId8" display="mailto:melishav@ad.unc.edu" xr:uid="{6C1F9E7B-67AE-40BB-AE5B-DD3B7EF77ECF}"/>
    <hyperlink ref="S58" r:id="rId9" xr:uid="{FE0047E6-893A-4494-9E31-A64B5657502D}"/>
    <hyperlink ref="S60" r:id="rId10" xr:uid="{3EB78D11-EF4E-421C-B268-81871841219C}"/>
    <hyperlink ref="S61" r:id="rId11" xr:uid="{C32F17BB-0FBA-47EE-8759-BB4EDB026B93}"/>
    <hyperlink ref="S62" r:id="rId12" xr:uid="{FABA8A33-AE97-4F02-94AC-7733D5A70185}"/>
    <hyperlink ref="S45" r:id="rId13" display="jblanks@jhmi.edu" xr:uid="{73C31C1A-B767-49E3-9254-4076CA73B16C}"/>
    <hyperlink ref="S71" r:id="rId14" xr:uid="{7845979B-14DE-430B-B7DD-831AB02DD6C5}"/>
    <hyperlink ref="S69" r:id="rId15" xr:uid="{34B5481B-FC98-479E-98AB-9F19A4890A53}"/>
    <hyperlink ref="S65" r:id="rId16" xr:uid="{4E8BDFCA-B0C1-4FA2-881E-6671586A7FCD}"/>
    <hyperlink ref="S66" r:id="rId17" xr:uid="{AA83ABAB-03DB-4F2C-AE60-B3E62FE11AA5}"/>
    <hyperlink ref="S67" r:id="rId18" xr:uid="{703086AE-020A-41AE-9FC2-5ADFE7A0DE91}"/>
    <hyperlink ref="S55" r:id="rId19" xr:uid="{D70E58BF-9EAA-4B02-A74E-2F6513B287B2}"/>
    <hyperlink ref="S31" r:id="rId20" xr:uid="{E9133E0A-CCC8-4A48-8C26-C2B9D55D0EFD}"/>
    <hyperlink ref="S30" r:id="rId21" xr:uid="{B2293179-085F-614F-8342-DF22F958ECA0}"/>
    <hyperlink ref="S28" r:id="rId22" tooltip="mailto:fyang19@stanford.edu" display="mailto:fyang19@stanford.edu" xr:uid="{D55DA5F7-5191-9A4B-9F35-5479870D25CF}"/>
    <hyperlink ref="S29" r:id="rId23" tooltip="mailto:bpinsky@stanford.edu" display="mailto:bpinsky@stanford.edu" xr:uid="{946A5257-5A11-E34B-91B7-BA9A07B69EA6}"/>
  </hyperlinks>
  <pageMargins left="0.75" right="0.75" top="1" bottom="1" header="0.5" footer="0.5"/>
  <pageSetup orientation="portrait" r:id="rId24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5C66E53-B0F6-4489-BCCB-DF077EAADC9C}">
          <x14:formula1>
            <xm:f>'Dropdown Input'!$A$2:$A$5</xm:f>
          </x14:formula1>
          <xm:sqref>B18:C81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02A6-B563-4571-8591-76E43C8A8D61}">
  <dimension ref="A1:A5"/>
  <sheetViews>
    <sheetView workbookViewId="0"/>
  </sheetViews>
  <sheetFormatPr baseColWidth="10" defaultColWidth="8.83203125" defaultRowHeight="16"/>
  <cols>
    <col min="1" max="1" width="20.1640625" customWidth="1"/>
  </cols>
  <sheetData>
    <row r="1" spans="1:1">
      <c r="A1" s="40" t="s">
        <v>674</v>
      </c>
    </row>
    <row r="2" spans="1:1">
      <c r="A2" t="s">
        <v>32</v>
      </c>
    </row>
    <row r="3" spans="1:1">
      <c r="A3" t="s">
        <v>64</v>
      </c>
    </row>
    <row r="4" spans="1:1">
      <c r="A4" t="s">
        <v>228</v>
      </c>
    </row>
    <row r="5" spans="1:1">
      <c r="A5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076B-D62C-423D-8918-53EFFFE68FAB}">
  <dimension ref="A1"/>
  <sheetViews>
    <sheetView workbookViewId="0"/>
  </sheetViews>
  <sheetFormatPr baseColWidth="10" defaultColWidth="8.83203125" defaultRowHeight="16"/>
  <sheetData>
    <row r="1" spans="1:1">
      <c r="A1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pane ySplit="1" topLeftCell="A16" activePane="bottomLeft" state="frozen"/>
      <selection pane="bottomLeft" activeCell="A16" sqref="A16"/>
    </sheetView>
  </sheetViews>
  <sheetFormatPr baseColWidth="10" defaultColWidth="11" defaultRowHeight="16"/>
  <cols>
    <col min="2" max="2" width="12.83203125" customWidth="1"/>
    <col min="3" max="4" width="25.83203125" customWidth="1"/>
    <col min="5" max="5" width="0" hidden="1" customWidth="1"/>
    <col min="6" max="7" width="15.83203125" customWidth="1"/>
    <col min="8" max="8" width="15.83203125" style="1" customWidth="1"/>
    <col min="9" max="9" width="50.83203125" style="16" customWidth="1"/>
    <col min="10" max="11" width="50.83203125" style="18" customWidth="1"/>
    <col min="12" max="12" width="15.83203125" customWidth="1"/>
  </cols>
  <sheetData>
    <row r="1" spans="1:12" ht="50" customHeight="1">
      <c r="A1" s="19" t="s">
        <v>675</v>
      </c>
      <c r="B1" s="2" t="s">
        <v>6</v>
      </c>
      <c r="C1" s="2" t="s">
        <v>676</v>
      </c>
      <c r="D1" s="2" t="s">
        <v>677</v>
      </c>
      <c r="E1" s="2" t="s">
        <v>8</v>
      </c>
      <c r="F1" s="2" t="s">
        <v>678</v>
      </c>
      <c r="G1" s="3" t="s">
        <v>679</v>
      </c>
      <c r="H1" s="5" t="s">
        <v>680</v>
      </c>
      <c r="I1" s="4" t="s">
        <v>12</v>
      </c>
      <c r="J1" s="4" t="s">
        <v>11</v>
      </c>
      <c r="K1" s="4" t="s">
        <v>13</v>
      </c>
      <c r="L1" s="2" t="s">
        <v>14</v>
      </c>
    </row>
    <row r="2" spans="1:12" ht="50" customHeight="1">
      <c r="A2" s="1">
        <v>44322</v>
      </c>
      <c r="B2" s="12" t="s">
        <v>80</v>
      </c>
      <c r="C2" s="12" t="s">
        <v>681</v>
      </c>
      <c r="D2" s="12" t="s">
        <v>682</v>
      </c>
      <c r="E2" s="12">
        <v>33024969</v>
      </c>
      <c r="F2" s="13">
        <f t="shared" ref="F2:F25" si="0">HYPERLINK(CONCATENATE("https://ncbi.nlm.nih.gov/pubmed/",E2),E2)</f>
        <v>33024969</v>
      </c>
      <c r="G2" s="12" t="s">
        <v>683</v>
      </c>
      <c r="H2" s="14">
        <v>44322</v>
      </c>
      <c r="I2" s="15" t="s">
        <v>684</v>
      </c>
      <c r="J2" s="17" t="s">
        <v>685</v>
      </c>
      <c r="K2" s="17" t="s">
        <v>686</v>
      </c>
      <c r="L2" s="12" t="s">
        <v>687</v>
      </c>
    </row>
    <row r="3" spans="1:12" ht="50" customHeight="1">
      <c r="A3" s="1">
        <v>44326</v>
      </c>
      <c r="B3" s="12" t="s">
        <v>343</v>
      </c>
      <c r="C3" s="12" t="s">
        <v>688</v>
      </c>
      <c r="D3" s="12" t="s">
        <v>689</v>
      </c>
      <c r="E3" s="12">
        <v>33140070</v>
      </c>
      <c r="F3" s="13">
        <f t="shared" si="0"/>
        <v>33140070</v>
      </c>
      <c r="G3" s="12" t="s">
        <v>683</v>
      </c>
      <c r="H3" s="14">
        <v>44322</v>
      </c>
      <c r="I3" s="15" t="s">
        <v>690</v>
      </c>
      <c r="J3" s="17" t="s">
        <v>412</v>
      </c>
      <c r="K3" s="17" t="s">
        <v>691</v>
      </c>
      <c r="L3" s="12" t="s">
        <v>692</v>
      </c>
    </row>
    <row r="4" spans="1:12" ht="50" customHeight="1">
      <c r="A4" s="1">
        <v>44326</v>
      </c>
      <c r="B4" s="12" t="s">
        <v>356</v>
      </c>
      <c r="C4" s="12" t="s">
        <v>693</v>
      </c>
      <c r="D4" s="12" t="s">
        <v>694</v>
      </c>
      <c r="E4" s="12">
        <v>33200140</v>
      </c>
      <c r="F4" s="13">
        <f t="shared" si="0"/>
        <v>33200140</v>
      </c>
      <c r="G4" s="12" t="s">
        <v>683</v>
      </c>
      <c r="H4" s="14">
        <v>44322</v>
      </c>
      <c r="I4" s="15" t="s">
        <v>690</v>
      </c>
      <c r="J4" s="17" t="s">
        <v>695</v>
      </c>
      <c r="K4" s="17" t="s">
        <v>696</v>
      </c>
      <c r="L4" s="12" t="s">
        <v>697</v>
      </c>
    </row>
    <row r="5" spans="1:12" ht="50" customHeight="1">
      <c r="A5" s="1">
        <v>44326</v>
      </c>
      <c r="B5" s="12" t="s">
        <v>80</v>
      </c>
      <c r="C5" s="12" t="s">
        <v>681</v>
      </c>
      <c r="D5" s="12" t="s">
        <v>682</v>
      </c>
      <c r="E5" s="12">
        <v>33236009</v>
      </c>
      <c r="F5" s="13">
        <f t="shared" si="0"/>
        <v>33236009</v>
      </c>
      <c r="G5" s="12" t="s">
        <v>683</v>
      </c>
      <c r="H5" s="14">
        <v>44322</v>
      </c>
      <c r="I5" s="15" t="s">
        <v>684</v>
      </c>
      <c r="J5" s="17" t="s">
        <v>698</v>
      </c>
      <c r="K5" s="17" t="s">
        <v>699</v>
      </c>
      <c r="L5" s="12" t="s">
        <v>700</v>
      </c>
    </row>
    <row r="6" spans="1:12" ht="50" customHeight="1">
      <c r="A6" s="1">
        <v>44326</v>
      </c>
      <c r="B6" s="12" t="s">
        <v>428</v>
      </c>
      <c r="C6" s="12" t="s">
        <v>701</v>
      </c>
      <c r="D6" s="12" t="s">
        <v>702</v>
      </c>
      <c r="E6" s="12">
        <v>33330882</v>
      </c>
      <c r="F6" s="13">
        <f t="shared" si="0"/>
        <v>33330882</v>
      </c>
      <c r="G6" s="12" t="s">
        <v>683</v>
      </c>
      <c r="H6" s="14">
        <v>44322</v>
      </c>
      <c r="I6" s="15" t="s">
        <v>690</v>
      </c>
      <c r="J6" s="17" t="s">
        <v>454</v>
      </c>
      <c r="K6" s="17" t="s">
        <v>455</v>
      </c>
      <c r="L6" s="12" t="s">
        <v>703</v>
      </c>
    </row>
    <row r="7" spans="1:12" ht="50" customHeight="1">
      <c r="A7" s="1">
        <v>44326</v>
      </c>
      <c r="B7" s="12" t="s">
        <v>588</v>
      </c>
      <c r="C7" s="12" t="s">
        <v>704</v>
      </c>
      <c r="D7" s="12" t="s">
        <v>705</v>
      </c>
      <c r="E7" s="12">
        <v>33442687</v>
      </c>
      <c r="F7" s="13">
        <f t="shared" si="0"/>
        <v>33442687</v>
      </c>
      <c r="G7" s="12" t="s">
        <v>683</v>
      </c>
      <c r="H7" s="14">
        <v>44322</v>
      </c>
      <c r="I7" s="15" t="s">
        <v>684</v>
      </c>
      <c r="J7" s="17" t="s">
        <v>706</v>
      </c>
      <c r="K7" s="17" t="s">
        <v>601</v>
      </c>
      <c r="L7" s="12" t="s">
        <v>707</v>
      </c>
    </row>
    <row r="8" spans="1:12" ht="50" customHeight="1">
      <c r="A8" s="1">
        <v>44326</v>
      </c>
      <c r="B8" s="12" t="s">
        <v>588</v>
      </c>
      <c r="C8" s="12" t="s">
        <v>704</v>
      </c>
      <c r="D8" s="12" t="s">
        <v>705</v>
      </c>
      <c r="E8" s="12">
        <v>33469594</v>
      </c>
      <c r="F8" s="13">
        <f t="shared" si="0"/>
        <v>33469594</v>
      </c>
      <c r="G8" s="12" t="s">
        <v>683</v>
      </c>
      <c r="H8" s="14">
        <v>44322</v>
      </c>
      <c r="I8" s="15" t="s">
        <v>690</v>
      </c>
      <c r="J8" s="17" t="s">
        <v>708</v>
      </c>
      <c r="K8" s="17" t="s">
        <v>709</v>
      </c>
      <c r="L8" s="12" t="s">
        <v>710</v>
      </c>
    </row>
    <row r="9" spans="1:12" ht="50" customHeight="1">
      <c r="A9" s="1">
        <v>44326</v>
      </c>
      <c r="B9" s="12" t="s">
        <v>356</v>
      </c>
      <c r="C9" s="12" t="s">
        <v>693</v>
      </c>
      <c r="D9" s="12" t="s">
        <v>694</v>
      </c>
      <c r="E9" s="12">
        <v>33501437</v>
      </c>
      <c r="F9" s="13">
        <f t="shared" si="0"/>
        <v>33501437</v>
      </c>
      <c r="G9" s="12" t="s">
        <v>683</v>
      </c>
      <c r="H9" s="14">
        <v>44322</v>
      </c>
      <c r="I9" s="15" t="s">
        <v>684</v>
      </c>
      <c r="J9" s="17" t="s">
        <v>711</v>
      </c>
      <c r="K9" s="17" t="s">
        <v>712</v>
      </c>
      <c r="L9" s="12" t="s">
        <v>713</v>
      </c>
    </row>
    <row r="10" spans="1:12" ht="50" customHeight="1">
      <c r="A10" s="1">
        <v>44326</v>
      </c>
      <c r="B10" s="12" t="s">
        <v>356</v>
      </c>
      <c r="C10" s="12" t="s">
        <v>693</v>
      </c>
      <c r="D10" s="12" t="s">
        <v>694</v>
      </c>
      <c r="E10" s="12">
        <v>33501468</v>
      </c>
      <c r="F10" s="13">
        <f t="shared" si="0"/>
        <v>33501468</v>
      </c>
      <c r="G10" s="12" t="s">
        <v>683</v>
      </c>
      <c r="H10" s="14">
        <v>44322</v>
      </c>
      <c r="I10" s="15" t="s">
        <v>690</v>
      </c>
      <c r="J10" s="17" t="s">
        <v>714</v>
      </c>
      <c r="K10" s="17" t="s">
        <v>715</v>
      </c>
      <c r="L10" s="12" t="s">
        <v>198</v>
      </c>
    </row>
    <row r="11" spans="1:12" ht="50" customHeight="1">
      <c r="A11" s="21">
        <v>44350</v>
      </c>
      <c r="B11" s="12" t="s">
        <v>356</v>
      </c>
      <c r="C11" s="12" t="s">
        <v>693</v>
      </c>
      <c r="D11" s="12" t="s">
        <v>694</v>
      </c>
      <c r="E11" s="12">
        <v>33532796</v>
      </c>
      <c r="F11" s="13">
        <f t="shared" si="0"/>
        <v>33532796</v>
      </c>
      <c r="G11" s="12" t="s">
        <v>683</v>
      </c>
      <c r="H11" s="14">
        <v>44350</v>
      </c>
      <c r="I11" s="15" t="s">
        <v>690</v>
      </c>
      <c r="J11" s="17" t="s">
        <v>716</v>
      </c>
      <c r="K11" s="17" t="s">
        <v>717</v>
      </c>
      <c r="L11" s="12" t="s">
        <v>718</v>
      </c>
    </row>
    <row r="12" spans="1:12" ht="50" customHeight="1">
      <c r="A12" s="1">
        <v>44326</v>
      </c>
      <c r="B12" s="12" t="s">
        <v>24</v>
      </c>
      <c r="C12" s="12" t="s">
        <v>688</v>
      </c>
      <c r="D12" s="12" t="s">
        <v>689</v>
      </c>
      <c r="E12" s="12">
        <v>33564763</v>
      </c>
      <c r="F12" s="13">
        <f t="shared" si="0"/>
        <v>33564763</v>
      </c>
      <c r="G12" s="12" t="s">
        <v>683</v>
      </c>
      <c r="H12" s="14">
        <v>44322</v>
      </c>
      <c r="I12" s="15" t="s">
        <v>684</v>
      </c>
      <c r="J12" s="17" t="s">
        <v>719</v>
      </c>
      <c r="K12" s="17" t="s">
        <v>720</v>
      </c>
      <c r="L12" s="12" t="s">
        <v>721</v>
      </c>
    </row>
    <row r="13" spans="1:12" ht="50" customHeight="1">
      <c r="A13" s="1">
        <v>44326</v>
      </c>
      <c r="B13" s="12" t="s">
        <v>80</v>
      </c>
      <c r="C13" s="12" t="s">
        <v>681</v>
      </c>
      <c r="D13" s="12" t="s">
        <v>682</v>
      </c>
      <c r="E13" s="12">
        <v>33564775</v>
      </c>
      <c r="F13" s="13">
        <f t="shared" si="0"/>
        <v>33564775</v>
      </c>
      <c r="G13" s="12" t="s">
        <v>683</v>
      </c>
      <c r="H13" s="14">
        <v>44322</v>
      </c>
      <c r="I13" s="15" t="s">
        <v>690</v>
      </c>
      <c r="J13" s="17" t="s">
        <v>722</v>
      </c>
      <c r="K13" s="17" t="s">
        <v>654</v>
      </c>
      <c r="L13" s="12" t="s">
        <v>723</v>
      </c>
    </row>
    <row r="14" spans="1:12" ht="50" customHeight="1">
      <c r="A14" s="1">
        <v>44326</v>
      </c>
      <c r="B14" s="12" t="s">
        <v>356</v>
      </c>
      <c r="C14" s="12" t="s">
        <v>693</v>
      </c>
      <c r="D14" s="12" t="s">
        <v>694</v>
      </c>
      <c r="E14" s="12">
        <v>33564793</v>
      </c>
      <c r="F14" s="13">
        <f t="shared" si="0"/>
        <v>33564793</v>
      </c>
      <c r="G14" s="12" t="s">
        <v>683</v>
      </c>
      <c r="H14" s="14">
        <v>44322</v>
      </c>
      <c r="I14" s="15" t="s">
        <v>690</v>
      </c>
      <c r="J14" s="17" t="s">
        <v>724</v>
      </c>
      <c r="K14" s="17" t="s">
        <v>725</v>
      </c>
      <c r="L14" s="12" t="s">
        <v>726</v>
      </c>
    </row>
    <row r="15" spans="1:12" ht="50" customHeight="1">
      <c r="A15" s="1">
        <v>44326</v>
      </c>
      <c r="B15" s="12" t="s">
        <v>200</v>
      </c>
      <c r="C15" s="12" t="s">
        <v>727</v>
      </c>
      <c r="D15" s="12" t="s">
        <v>728</v>
      </c>
      <c r="E15" s="12">
        <v>33594362</v>
      </c>
      <c r="F15" s="13">
        <f t="shared" si="0"/>
        <v>33594362</v>
      </c>
      <c r="G15" s="12" t="s">
        <v>683</v>
      </c>
      <c r="H15" s="14">
        <v>44322</v>
      </c>
      <c r="I15" s="15" t="s">
        <v>684</v>
      </c>
      <c r="J15" s="17" t="s">
        <v>729</v>
      </c>
      <c r="K15" s="17" t="s">
        <v>730</v>
      </c>
      <c r="L15" s="12" t="s">
        <v>731</v>
      </c>
    </row>
    <row r="16" spans="1:12" ht="50" customHeight="1">
      <c r="A16" s="20"/>
      <c r="B16" s="12" t="s">
        <v>24</v>
      </c>
      <c r="C16" s="12" t="s">
        <v>688</v>
      </c>
      <c r="D16" s="12" t="s">
        <v>689</v>
      </c>
      <c r="E16" s="12">
        <v>33619473</v>
      </c>
      <c r="F16" s="13">
        <f t="shared" si="0"/>
        <v>33619473</v>
      </c>
      <c r="G16" s="12" t="s">
        <v>683</v>
      </c>
      <c r="H16" s="14">
        <v>44322</v>
      </c>
      <c r="I16" s="15" t="s">
        <v>732</v>
      </c>
      <c r="J16" s="17" t="s">
        <v>733</v>
      </c>
      <c r="K16" s="17" t="s">
        <v>734</v>
      </c>
      <c r="L16" s="12" t="s">
        <v>735</v>
      </c>
    </row>
    <row r="17" spans="1:12" ht="50" customHeight="1">
      <c r="A17" s="21">
        <v>44350</v>
      </c>
      <c r="B17" s="12" t="s">
        <v>428</v>
      </c>
      <c r="C17" s="12" t="s">
        <v>701</v>
      </c>
      <c r="D17" s="12" t="s">
        <v>702</v>
      </c>
      <c r="E17" s="12">
        <v>33655276</v>
      </c>
      <c r="F17" s="13">
        <f t="shared" si="0"/>
        <v>33655276</v>
      </c>
      <c r="G17" s="12" t="s">
        <v>683</v>
      </c>
      <c r="H17" s="14">
        <v>44350</v>
      </c>
      <c r="I17" s="15" t="s">
        <v>690</v>
      </c>
      <c r="J17" s="17" t="s">
        <v>470</v>
      </c>
      <c r="K17" s="17" t="s">
        <v>472</v>
      </c>
      <c r="L17" s="12" t="s">
        <v>736</v>
      </c>
    </row>
    <row r="18" spans="1:12" ht="50" customHeight="1">
      <c r="A18" s="1">
        <v>44326</v>
      </c>
      <c r="B18" s="12" t="s">
        <v>272</v>
      </c>
      <c r="C18" s="12" t="s">
        <v>737</v>
      </c>
      <c r="D18" s="12" t="s">
        <v>738</v>
      </c>
      <c r="E18" s="12">
        <v>33655279</v>
      </c>
      <c r="F18" s="13">
        <f t="shared" si="0"/>
        <v>33655279</v>
      </c>
      <c r="G18" s="12" t="s">
        <v>683</v>
      </c>
      <c r="H18" s="14">
        <v>44294</v>
      </c>
      <c r="I18" s="15" t="s">
        <v>690</v>
      </c>
      <c r="J18" s="17" t="s">
        <v>739</v>
      </c>
      <c r="K18" s="17" t="s">
        <v>740</v>
      </c>
      <c r="L18" s="12" t="s">
        <v>741</v>
      </c>
    </row>
    <row r="19" spans="1:12" ht="50" customHeight="1">
      <c r="A19" s="1">
        <v>44326</v>
      </c>
      <c r="B19" s="12" t="s">
        <v>588</v>
      </c>
      <c r="C19" s="12" t="s">
        <v>704</v>
      </c>
      <c r="D19" s="12" t="s">
        <v>705</v>
      </c>
      <c r="E19" s="12">
        <v>33688655</v>
      </c>
      <c r="F19" s="13">
        <f t="shared" si="0"/>
        <v>33688655</v>
      </c>
      <c r="G19" s="12" t="s">
        <v>683</v>
      </c>
      <c r="H19" s="14">
        <v>44294</v>
      </c>
      <c r="I19" s="15" t="s">
        <v>684</v>
      </c>
      <c r="J19" s="17" t="s">
        <v>742</v>
      </c>
      <c r="K19" s="17" t="s">
        <v>743</v>
      </c>
      <c r="L19" s="12" t="s">
        <v>744</v>
      </c>
    </row>
    <row r="20" spans="1:12" ht="50" customHeight="1">
      <c r="A20" s="1">
        <v>44326</v>
      </c>
      <c r="B20" s="12" t="s">
        <v>428</v>
      </c>
      <c r="C20" s="12" t="s">
        <v>701</v>
      </c>
      <c r="D20" s="12" t="s">
        <v>702</v>
      </c>
      <c r="E20" s="12">
        <v>33688668</v>
      </c>
      <c r="F20" s="13">
        <f t="shared" si="0"/>
        <v>33688668</v>
      </c>
      <c r="G20" s="12" t="s">
        <v>683</v>
      </c>
      <c r="H20" s="14">
        <v>44294</v>
      </c>
      <c r="I20" s="15" t="s">
        <v>690</v>
      </c>
      <c r="J20" s="17" t="s">
        <v>745</v>
      </c>
      <c r="K20" s="17" t="s">
        <v>746</v>
      </c>
      <c r="L20" s="12" t="s">
        <v>744</v>
      </c>
    </row>
    <row r="21" spans="1:12" ht="50" customHeight="1">
      <c r="A21" s="1">
        <v>44326</v>
      </c>
      <c r="B21" s="12" t="s">
        <v>80</v>
      </c>
      <c r="C21" s="12" t="s">
        <v>681</v>
      </c>
      <c r="D21" s="12" t="s">
        <v>682</v>
      </c>
      <c r="E21" s="12">
        <v>33758837</v>
      </c>
      <c r="F21" s="13">
        <f t="shared" si="0"/>
        <v>33758837</v>
      </c>
      <c r="G21" s="12" t="s">
        <v>683</v>
      </c>
      <c r="H21" s="14">
        <v>44322</v>
      </c>
      <c r="I21" s="15" t="s">
        <v>684</v>
      </c>
      <c r="J21" s="17" t="s">
        <v>747</v>
      </c>
      <c r="K21" s="17" t="s">
        <v>748</v>
      </c>
      <c r="L21" s="12" t="s">
        <v>749</v>
      </c>
    </row>
    <row r="22" spans="1:12" ht="50" customHeight="1">
      <c r="A22" s="1">
        <v>44326</v>
      </c>
      <c r="B22" s="12" t="s">
        <v>750</v>
      </c>
      <c r="C22" s="12" t="s">
        <v>688</v>
      </c>
      <c r="D22" s="12" t="s">
        <v>689</v>
      </c>
      <c r="E22" s="12">
        <v>33791727</v>
      </c>
      <c r="F22" s="13">
        <f t="shared" si="0"/>
        <v>33791727</v>
      </c>
      <c r="G22" s="12" t="s">
        <v>683</v>
      </c>
      <c r="H22" s="14">
        <v>44322</v>
      </c>
      <c r="I22" s="15" t="s">
        <v>690</v>
      </c>
      <c r="J22" s="17" t="s">
        <v>751</v>
      </c>
      <c r="K22" s="17" t="s">
        <v>752</v>
      </c>
      <c r="L22" s="12" t="s">
        <v>753</v>
      </c>
    </row>
    <row r="23" spans="1:12" ht="50" customHeight="1">
      <c r="A23" s="1">
        <v>44326</v>
      </c>
      <c r="B23" s="12" t="s">
        <v>428</v>
      </c>
      <c r="C23" s="12" t="s">
        <v>701</v>
      </c>
      <c r="D23" s="12" t="s">
        <v>702</v>
      </c>
      <c r="E23" s="12">
        <v>33791743</v>
      </c>
      <c r="F23" s="13">
        <f t="shared" si="0"/>
        <v>33791743</v>
      </c>
      <c r="G23" s="12" t="s">
        <v>683</v>
      </c>
      <c r="H23" s="14">
        <v>44322</v>
      </c>
      <c r="I23" s="15" t="s">
        <v>690</v>
      </c>
      <c r="J23" s="17" t="s">
        <v>754</v>
      </c>
      <c r="K23" s="17" t="s">
        <v>755</v>
      </c>
      <c r="L23" s="12" t="s">
        <v>756</v>
      </c>
    </row>
    <row r="24" spans="1:12" ht="50" customHeight="1">
      <c r="A24" s="1">
        <v>44350</v>
      </c>
      <c r="B24" s="12" t="s">
        <v>80</v>
      </c>
      <c r="C24" s="12" t="s">
        <v>681</v>
      </c>
      <c r="D24" s="12" t="s">
        <v>682</v>
      </c>
      <c r="E24" s="12">
        <v>33948590</v>
      </c>
      <c r="F24" s="13">
        <f t="shared" si="0"/>
        <v>33948590</v>
      </c>
      <c r="G24" s="12" t="s">
        <v>683</v>
      </c>
      <c r="H24" s="14">
        <v>44350</v>
      </c>
      <c r="I24" s="15" t="s">
        <v>684</v>
      </c>
      <c r="J24" s="17" t="s">
        <v>757</v>
      </c>
      <c r="K24" s="17" t="s">
        <v>758</v>
      </c>
      <c r="L24" s="12" t="s">
        <v>759</v>
      </c>
    </row>
    <row r="25" spans="1:12" ht="50" customHeight="1">
      <c r="A25" s="1">
        <v>44350</v>
      </c>
      <c r="B25" s="12" t="s">
        <v>24</v>
      </c>
      <c r="C25" s="12" t="s">
        <v>688</v>
      </c>
      <c r="D25" s="12" t="s">
        <v>689</v>
      </c>
      <c r="E25" s="12">
        <v>34013263</v>
      </c>
      <c r="F25" s="13">
        <f t="shared" si="0"/>
        <v>34013263</v>
      </c>
      <c r="G25" s="12" t="s">
        <v>683</v>
      </c>
      <c r="H25" s="14">
        <v>44350</v>
      </c>
      <c r="I25" s="15" t="s">
        <v>684</v>
      </c>
      <c r="J25" s="17" t="s">
        <v>760</v>
      </c>
      <c r="K25" s="17" t="s">
        <v>761</v>
      </c>
      <c r="L25" s="12" t="s">
        <v>762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C0F5-EF3B-D748-AB70-0A4B6277D91D}">
  <dimension ref="B1:H7"/>
  <sheetViews>
    <sheetView workbookViewId="0">
      <selection activeCell="C18" sqref="C18"/>
    </sheetView>
  </sheetViews>
  <sheetFormatPr baseColWidth="10" defaultColWidth="11" defaultRowHeight="16"/>
  <sheetData>
    <row r="1" spans="2:8">
      <c r="C1" t="s">
        <v>763</v>
      </c>
      <c r="F1" t="s">
        <v>764</v>
      </c>
    </row>
    <row r="2" spans="2:8">
      <c r="B2" s="6" t="s">
        <v>18</v>
      </c>
      <c r="C2" s="7" t="s">
        <v>765</v>
      </c>
      <c r="E2" s="22" t="s">
        <v>18</v>
      </c>
      <c r="F2" s="23" t="s">
        <v>765</v>
      </c>
    </row>
    <row r="3" spans="2:8">
      <c r="B3" s="8" t="s">
        <v>766</v>
      </c>
      <c r="C3" s="9">
        <v>2</v>
      </c>
      <c r="E3" s="24" t="s">
        <v>766</v>
      </c>
      <c r="F3" s="25">
        <v>3</v>
      </c>
    </row>
    <row r="4" spans="2:8">
      <c r="B4" s="8" t="s">
        <v>767</v>
      </c>
      <c r="C4" s="9">
        <v>2</v>
      </c>
      <c r="E4" s="24" t="s">
        <v>767</v>
      </c>
      <c r="F4" s="25">
        <v>3</v>
      </c>
    </row>
    <row r="5" spans="2:8">
      <c r="B5" s="8" t="s">
        <v>768</v>
      </c>
      <c r="C5" s="9">
        <v>49</v>
      </c>
      <c r="E5" s="24" t="s">
        <v>768</v>
      </c>
      <c r="F5" s="25">
        <v>64</v>
      </c>
    </row>
    <row r="6" spans="2:8">
      <c r="B6" s="8" t="s">
        <v>683</v>
      </c>
      <c r="C6" s="9">
        <v>24</v>
      </c>
      <c r="E6" s="24" t="s">
        <v>683</v>
      </c>
      <c r="F6" s="25">
        <v>32</v>
      </c>
    </row>
    <row r="7" spans="2:8">
      <c r="B7" s="10" t="s">
        <v>769</v>
      </c>
      <c r="C7" s="11">
        <v>77</v>
      </c>
      <c r="D7">
        <f>C7-C6</f>
        <v>53</v>
      </c>
      <c r="E7" s="26" t="s">
        <v>769</v>
      </c>
      <c r="F7" s="27">
        <v>102</v>
      </c>
      <c r="G7">
        <f>F7-F6</f>
        <v>70</v>
      </c>
      <c r="H7">
        <f>G7-D7</f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58E9D6E921F40A8A60ACC682E7C00" ma:contentTypeVersion="2" ma:contentTypeDescription="Create a new document." ma:contentTypeScope="" ma:versionID="53a3aa25772d80870e4e04a225afda91">
  <xsd:schema xmlns:xsd="http://www.w3.org/2001/XMLSchema" xmlns:xs="http://www.w3.org/2001/XMLSchema" xmlns:p="http://schemas.microsoft.com/office/2006/metadata/properties" xmlns:ns2="40dc4215-d640-40f9-bd74-ec8cab922487" targetNamespace="http://schemas.microsoft.com/office/2006/metadata/properties" ma:root="true" ma:fieldsID="0e8c9c6b7dce6a11349bebb301d170ba" ns2:_="">
    <xsd:import namespace="40dc4215-d640-40f9-bd74-ec8cab922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c4215-d640-40f9-bd74-ec8cab9224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3B8FF-F837-4516-8756-EB88C276F2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ED73C9-A38D-4BE1-92C1-E3E6FDBBD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c4215-d640-40f9-bd74-ec8cab922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604E48-B94B-41DB-8A90-E35F0621A5BC}">
  <ds:schemaRefs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0dc4215-d640-40f9-bd74-ec8cab9224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Publication List</vt:lpstr>
      <vt:lpstr>Dropdown Input</vt:lpstr>
      <vt:lpstr>Sheet1</vt:lpstr>
      <vt:lpstr>Preprint Publication List</vt:lpstr>
      <vt:lpstr>Summary 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Liu, Alexander (NIH/NCI) [C]</cp:lastModifiedBy>
  <cp:revision/>
  <dcterms:created xsi:type="dcterms:W3CDTF">2021-06-01T15:17:55Z</dcterms:created>
  <dcterms:modified xsi:type="dcterms:W3CDTF">2021-09-17T19:03:53Z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0x010100DBF58E9D6E921F40A8A60ACC682E7C00</vt:lpwstr>
  </property>
</Properties>
</file>