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liualg/Documents/GitHub/SeroNet/"/>
    </mc:Choice>
  </mc:AlternateContent>
  <xr:revisionPtr revIDLastSave="0" documentId="8_{4C40A410-127E-354B-AF29-D5E8E28573A2}" xr6:coauthVersionLast="47" xr6:coauthVersionMax="47" xr10:uidLastSave="{00000000-0000-0000-0000-000000000000}"/>
  <bookViews>
    <workbookView xWindow="5020" yWindow="500" windowWidth="26280" windowHeight="19820" xr2:uid="{66F2B870-5E1A-4981-A6F7-728DE68A603B}"/>
  </bookViews>
  <sheets>
    <sheet name="Schedule" sheetId="1" r:id="rId1"/>
    <sheet name="DecisionLog" sheetId="2" r:id="rId2"/>
  </sheets>
  <externalReferences>
    <externalReference r:id="rId3"/>
  </externalReferences>
  <definedNames>
    <definedName name="Project_Start" localSheetId="0">Schedule!$C$6</definedName>
    <definedName name="Scrolling_Increment" localSheetId="0">Schedule!$C$7</definedName>
    <definedName name="Title">'[1]Project 1'!$C$1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0" i="1" l="1"/>
  <c r="H20" i="1"/>
  <c r="H17" i="1"/>
  <c r="H28" i="1"/>
  <c r="H27" i="1"/>
  <c r="H25" i="1"/>
  <c r="H23" i="1"/>
  <c r="H13" i="1"/>
  <c r="H19" i="1"/>
  <c r="H14" i="1"/>
  <c r="H15" i="1"/>
  <c r="H24" i="1"/>
  <c r="H12" i="1"/>
  <c r="H33" i="1"/>
  <c r="H32" i="1"/>
  <c r="H31" i="1"/>
  <c r="H21" i="1"/>
  <c r="C6" i="1" a="1"/>
  <c r="C6" i="1" s="1"/>
  <c r="J7" i="1" s="1"/>
  <c r="J22" i="1" s="1"/>
  <c r="J30" i="1" l="1"/>
  <c r="J20" i="1"/>
  <c r="J28" i="1"/>
  <c r="J27" i="1"/>
  <c r="J24" i="1"/>
  <c r="J23" i="1"/>
  <c r="J34" i="1"/>
  <c r="J33" i="1"/>
  <c r="J29" i="1"/>
  <c r="J25" i="1"/>
  <c r="J21" i="1"/>
  <c r="J32" i="1"/>
  <c r="J18" i="1"/>
  <c r="J14" i="1"/>
  <c r="J31" i="1"/>
  <c r="K7" i="1"/>
  <c r="J11" i="1"/>
  <c r="J9" i="1"/>
  <c r="J6" i="1"/>
  <c r="J12" i="1"/>
  <c r="J19" i="1"/>
  <c r="K20" i="1" l="1"/>
  <c r="K30" i="1"/>
  <c r="K27" i="1"/>
  <c r="K28" i="1"/>
  <c r="K21" i="1"/>
  <c r="K24" i="1"/>
  <c r="K23" i="1"/>
  <c r="K22" i="1"/>
  <c r="K34" i="1"/>
  <c r="K32" i="1"/>
  <c r="K31" i="1"/>
  <c r="K25" i="1"/>
  <c r="K33" i="1"/>
  <c r="K14" i="1"/>
  <c r="K19" i="1"/>
  <c r="K18" i="1"/>
  <c r="K29" i="1"/>
  <c r="K11" i="1"/>
  <c r="K9" i="1"/>
  <c r="K12" i="1"/>
  <c r="L7" i="1"/>
  <c r="L30" i="1" s="1"/>
  <c r="L28" i="1" l="1"/>
  <c r="L20" i="1"/>
  <c r="L25" i="1"/>
  <c r="L27" i="1"/>
  <c r="L21" i="1"/>
  <c r="L22" i="1"/>
  <c r="L24" i="1"/>
  <c r="L23" i="1"/>
  <c r="L34" i="1"/>
  <c r="L33" i="1"/>
  <c r="L31" i="1"/>
  <c r="L19" i="1"/>
  <c r="L29" i="1"/>
  <c r="L12" i="1"/>
  <c r="L14" i="1"/>
  <c r="M7" i="1"/>
  <c r="M30" i="1" s="1"/>
  <c r="L18" i="1"/>
  <c r="L32" i="1"/>
  <c r="L11" i="1"/>
  <c r="L9" i="1"/>
  <c r="M28" i="1" l="1"/>
  <c r="M20" i="1"/>
  <c r="M25" i="1"/>
  <c r="M27" i="1"/>
  <c r="M21" i="1"/>
  <c r="M22" i="1"/>
  <c r="M24" i="1"/>
  <c r="M23" i="1"/>
  <c r="M32" i="1"/>
  <c r="M29" i="1"/>
  <c r="M33" i="1"/>
  <c r="M31" i="1"/>
  <c r="M34" i="1"/>
  <c r="M19" i="1"/>
  <c r="M12" i="1"/>
  <c r="N7" i="1"/>
  <c r="N30" i="1" s="1"/>
  <c r="M11" i="1"/>
  <c r="M9" i="1"/>
  <c r="M14" i="1"/>
  <c r="M18" i="1"/>
  <c r="N28" i="1" l="1"/>
  <c r="N20" i="1"/>
  <c r="N25" i="1"/>
  <c r="N27" i="1"/>
  <c r="N21" i="1"/>
  <c r="N23" i="1"/>
  <c r="N22" i="1"/>
  <c r="N24" i="1"/>
  <c r="N31" i="1"/>
  <c r="N33" i="1"/>
  <c r="N32" i="1"/>
  <c r="N29" i="1"/>
  <c r="N19" i="1"/>
  <c r="N34" i="1"/>
  <c r="N18" i="1"/>
  <c r="N11" i="1"/>
  <c r="N9" i="1"/>
  <c r="N14" i="1"/>
  <c r="N12" i="1"/>
  <c r="O7" i="1"/>
  <c r="O30" i="1" s="1"/>
  <c r="O28" i="1" l="1"/>
  <c r="O20" i="1"/>
  <c r="O25" i="1"/>
  <c r="O27" i="1"/>
  <c r="O21" i="1"/>
  <c r="O23" i="1"/>
  <c r="O22" i="1"/>
  <c r="O24" i="1"/>
  <c r="O32" i="1"/>
  <c r="O34" i="1"/>
  <c r="O33" i="1"/>
  <c r="O29" i="1"/>
  <c r="O31" i="1"/>
  <c r="O19" i="1"/>
  <c r="O18" i="1"/>
  <c r="O14" i="1"/>
  <c r="O11" i="1"/>
  <c r="O9" i="1"/>
  <c r="P7" i="1"/>
  <c r="P30" i="1" s="1"/>
  <c r="O12" i="1"/>
  <c r="P28" i="1" l="1"/>
  <c r="P20" i="1"/>
  <c r="P25" i="1"/>
  <c r="P27" i="1"/>
  <c r="P21" i="1"/>
  <c r="P22" i="1"/>
  <c r="P23" i="1"/>
  <c r="P24" i="1"/>
  <c r="P34" i="1"/>
  <c r="P32" i="1"/>
  <c r="P29" i="1"/>
  <c r="P19" i="1"/>
  <c r="P33" i="1"/>
  <c r="P14" i="1"/>
  <c r="P31" i="1"/>
  <c r="P18" i="1"/>
  <c r="P12" i="1"/>
  <c r="P11" i="1"/>
  <c r="Q7" i="1"/>
  <c r="Q30" i="1" s="1"/>
  <c r="P9" i="1"/>
  <c r="Q28" i="1" l="1"/>
  <c r="Q20" i="1"/>
  <c r="Q25" i="1"/>
  <c r="Q27" i="1"/>
  <c r="Q21" i="1"/>
  <c r="Q23" i="1"/>
  <c r="Q24" i="1"/>
  <c r="Q22" i="1"/>
  <c r="Q31" i="1"/>
  <c r="Q34" i="1"/>
  <c r="Q18" i="1"/>
  <c r="Q12" i="1"/>
  <c r="Q33" i="1"/>
  <c r="Q19" i="1"/>
  <c r="Q14" i="1"/>
  <c r="Q29" i="1"/>
  <c r="Q6" i="1"/>
  <c r="Q32" i="1"/>
  <c r="R7" i="1"/>
  <c r="R30" i="1" s="1"/>
  <c r="Q11" i="1"/>
  <c r="Q9" i="1"/>
  <c r="R28" i="1" l="1"/>
  <c r="R20" i="1"/>
  <c r="R25" i="1"/>
  <c r="R27" i="1"/>
  <c r="R21" i="1"/>
  <c r="R24" i="1"/>
  <c r="R23" i="1"/>
  <c r="R22" i="1"/>
  <c r="R34" i="1"/>
  <c r="R33" i="1"/>
  <c r="R32" i="1"/>
  <c r="R18" i="1"/>
  <c r="R14" i="1"/>
  <c r="R31" i="1"/>
  <c r="R29" i="1"/>
  <c r="R12" i="1"/>
  <c r="S7" i="1"/>
  <c r="S30" i="1" s="1"/>
  <c r="R11" i="1"/>
  <c r="R9" i="1"/>
  <c r="R19" i="1"/>
  <c r="S28" i="1" l="1"/>
  <c r="S20" i="1"/>
  <c r="S25" i="1"/>
  <c r="S27" i="1"/>
  <c r="S21" i="1"/>
  <c r="S23" i="1"/>
  <c r="S22" i="1"/>
  <c r="S24" i="1"/>
  <c r="S34" i="1"/>
  <c r="S32" i="1"/>
  <c r="S31" i="1"/>
  <c r="S29" i="1"/>
  <c r="S19" i="1"/>
  <c r="S14" i="1"/>
  <c r="S18" i="1"/>
  <c r="S11" i="1"/>
  <c r="S9" i="1"/>
  <c r="S12" i="1"/>
  <c r="T7" i="1"/>
  <c r="T30" i="1" s="1"/>
  <c r="S33" i="1"/>
  <c r="T28" i="1" l="1"/>
  <c r="T20" i="1"/>
  <c r="T25" i="1"/>
  <c r="T27" i="1"/>
  <c r="T21" i="1"/>
  <c r="T24" i="1"/>
  <c r="T23" i="1"/>
  <c r="T22" i="1"/>
  <c r="T34" i="1"/>
  <c r="T33" i="1"/>
  <c r="T31" i="1"/>
  <c r="T32" i="1"/>
  <c r="T29" i="1"/>
  <c r="T19" i="1"/>
  <c r="T12" i="1"/>
  <c r="T14" i="1"/>
  <c r="T18" i="1"/>
  <c r="U7" i="1"/>
  <c r="U30" i="1" s="1"/>
  <c r="T11" i="1"/>
  <c r="T9" i="1"/>
  <c r="U28" i="1" l="1"/>
  <c r="U20" i="1"/>
  <c r="U25" i="1"/>
  <c r="U27" i="1"/>
  <c r="U21" i="1"/>
  <c r="U24" i="1"/>
  <c r="U23" i="1"/>
  <c r="U22" i="1"/>
  <c r="U32" i="1"/>
  <c r="U29" i="1"/>
  <c r="U34" i="1"/>
  <c r="U33" i="1"/>
  <c r="U12" i="1"/>
  <c r="U18" i="1"/>
  <c r="V7" i="1"/>
  <c r="V30" i="1" s="1"/>
  <c r="U11" i="1"/>
  <c r="U9" i="1"/>
  <c r="U31" i="1"/>
  <c r="U19" i="1"/>
  <c r="U14" i="1"/>
  <c r="V28" i="1" l="1"/>
  <c r="V20" i="1"/>
  <c r="V25" i="1"/>
  <c r="V27" i="1"/>
  <c r="V21" i="1"/>
  <c r="V24" i="1"/>
  <c r="V23" i="1"/>
  <c r="V22" i="1"/>
  <c r="V31" i="1"/>
  <c r="V34" i="1"/>
  <c r="V32" i="1"/>
  <c r="V33" i="1"/>
  <c r="V29" i="1"/>
  <c r="V19" i="1"/>
  <c r="V18" i="1"/>
  <c r="V11" i="1"/>
  <c r="V9" i="1"/>
  <c r="W7" i="1"/>
  <c r="W30" i="1" s="1"/>
  <c r="V12" i="1"/>
  <c r="V14" i="1"/>
  <c r="W28" i="1" l="1"/>
  <c r="W20" i="1"/>
  <c r="W25" i="1"/>
  <c r="W27" i="1"/>
  <c r="W21" i="1"/>
  <c r="W23" i="1"/>
  <c r="W24" i="1"/>
  <c r="W22" i="1"/>
  <c r="W34" i="1"/>
  <c r="W33" i="1"/>
  <c r="W29" i="1"/>
  <c r="W31" i="1"/>
  <c r="W19" i="1"/>
  <c r="W18" i="1"/>
  <c r="W32" i="1"/>
  <c r="W14" i="1"/>
  <c r="W12" i="1"/>
  <c r="W11" i="1"/>
  <c r="W9" i="1"/>
  <c r="X7" i="1"/>
  <c r="X30" i="1" s="1"/>
  <c r="X28" i="1" l="1"/>
  <c r="X20" i="1"/>
  <c r="X25" i="1"/>
  <c r="X27" i="1"/>
  <c r="X21" i="1"/>
  <c r="X24" i="1"/>
  <c r="X23" i="1"/>
  <c r="X22" i="1"/>
  <c r="X34" i="1"/>
  <c r="X32" i="1"/>
  <c r="X19" i="1"/>
  <c r="X31" i="1"/>
  <c r="X29" i="1"/>
  <c r="X14" i="1"/>
  <c r="X33" i="1"/>
  <c r="X12" i="1"/>
  <c r="X18" i="1"/>
  <c r="X9" i="1"/>
  <c r="X6" i="1"/>
  <c r="Y7" i="1"/>
  <c r="Y30" i="1" s="1"/>
  <c r="X11" i="1"/>
  <c r="Y28" i="1" l="1"/>
  <c r="Y20" i="1"/>
  <c r="Y25" i="1"/>
  <c r="Y27" i="1"/>
  <c r="Y21" i="1"/>
  <c r="Y23" i="1"/>
  <c r="Y24" i="1"/>
  <c r="Y22" i="1"/>
  <c r="Y19" i="1"/>
  <c r="Y33" i="1"/>
  <c r="Y31" i="1"/>
  <c r="Y18" i="1"/>
  <c r="Y34" i="1"/>
  <c r="Y32" i="1"/>
  <c r="Y12" i="1"/>
  <c r="Y29" i="1"/>
  <c r="Y14" i="1"/>
  <c r="Z7" i="1"/>
  <c r="Z30" i="1" s="1"/>
  <c r="Y9" i="1"/>
  <c r="Y11" i="1"/>
  <c r="Z28" i="1" l="1"/>
  <c r="Z20" i="1"/>
  <c r="Z25" i="1"/>
  <c r="Z27" i="1"/>
  <c r="Z21" i="1"/>
  <c r="Z22" i="1"/>
  <c r="Z24" i="1"/>
  <c r="Z23" i="1"/>
  <c r="Z34" i="1"/>
  <c r="Z33" i="1"/>
  <c r="Z32" i="1"/>
  <c r="Z29" i="1"/>
  <c r="Z19" i="1"/>
  <c r="Z31" i="1"/>
  <c r="Z18" i="1"/>
  <c r="Z14" i="1"/>
  <c r="Z12" i="1"/>
  <c r="AA7" i="1"/>
  <c r="AA30" i="1" s="1"/>
  <c r="Z11" i="1"/>
  <c r="Z9" i="1"/>
  <c r="AA28" i="1" l="1"/>
  <c r="AA20" i="1"/>
  <c r="AA25" i="1"/>
  <c r="AA27" i="1"/>
  <c r="AA21" i="1"/>
  <c r="AA22" i="1"/>
  <c r="AA24" i="1"/>
  <c r="AA23" i="1"/>
  <c r="AA34" i="1"/>
  <c r="AA32" i="1"/>
  <c r="AA33" i="1"/>
  <c r="AA31" i="1"/>
  <c r="AA29" i="1"/>
  <c r="AA14" i="1"/>
  <c r="AA18" i="1"/>
  <c r="AA11" i="1"/>
  <c r="AA9" i="1"/>
  <c r="AA19" i="1"/>
  <c r="AA12" i="1"/>
  <c r="AB7" i="1"/>
  <c r="AB30" i="1" s="1"/>
  <c r="AB28" i="1" l="1"/>
  <c r="AB20" i="1"/>
  <c r="AB25" i="1"/>
  <c r="AB27" i="1"/>
  <c r="AB21" i="1"/>
  <c r="AB22" i="1"/>
  <c r="AB24" i="1"/>
  <c r="AB23" i="1"/>
  <c r="AB34" i="1"/>
  <c r="AB33" i="1"/>
  <c r="AB31" i="1"/>
  <c r="AB19" i="1"/>
  <c r="AB29" i="1"/>
  <c r="AB32" i="1"/>
  <c r="AB12" i="1"/>
  <c r="AB14" i="1"/>
  <c r="AC7" i="1"/>
  <c r="AC30" i="1" s="1"/>
  <c r="AB9" i="1"/>
  <c r="AB18" i="1"/>
  <c r="AB11" i="1"/>
  <c r="AC28" i="1" l="1"/>
  <c r="AC20" i="1"/>
  <c r="AC25" i="1"/>
  <c r="AC27" i="1"/>
  <c r="AC21" i="1"/>
  <c r="AC22" i="1"/>
  <c r="AC24" i="1"/>
  <c r="AC23" i="1"/>
  <c r="AC32" i="1"/>
  <c r="AC29" i="1"/>
  <c r="AC31" i="1"/>
  <c r="AC12" i="1"/>
  <c r="AC19" i="1"/>
  <c r="AC33" i="1"/>
  <c r="AC34" i="1"/>
  <c r="AD7" i="1"/>
  <c r="AD30" i="1" s="1"/>
  <c r="AC11" i="1"/>
  <c r="AC9" i="1"/>
  <c r="AC14" i="1"/>
  <c r="AC18" i="1"/>
  <c r="AD28" i="1" l="1"/>
  <c r="AD20" i="1"/>
  <c r="AD25" i="1"/>
  <c r="AD27" i="1"/>
  <c r="AD21" i="1"/>
  <c r="AD23" i="1"/>
  <c r="AD24" i="1"/>
  <c r="AD22" i="1"/>
  <c r="AD34" i="1"/>
  <c r="AD31" i="1"/>
  <c r="AD33" i="1"/>
  <c r="AD19" i="1"/>
  <c r="AD29" i="1"/>
  <c r="AD18" i="1"/>
  <c r="AD12" i="1"/>
  <c r="AD11" i="1"/>
  <c r="AD9" i="1"/>
  <c r="AD32" i="1"/>
  <c r="AD14" i="1"/>
  <c r="AE7" i="1"/>
  <c r="AE30" i="1" s="1"/>
  <c r="AE28" i="1" l="1"/>
  <c r="AE20" i="1"/>
  <c r="AE25" i="1"/>
  <c r="AE27" i="1"/>
  <c r="AE21" i="1"/>
  <c r="AE22" i="1"/>
  <c r="AE24" i="1"/>
  <c r="AE23" i="1"/>
  <c r="AE34" i="1"/>
  <c r="AE33" i="1"/>
  <c r="AE29" i="1"/>
  <c r="AE32" i="1"/>
  <c r="AE31" i="1"/>
  <c r="AE19" i="1"/>
  <c r="AE18" i="1"/>
  <c r="AE14" i="1"/>
  <c r="AE12" i="1"/>
  <c r="AE6" i="1"/>
  <c r="AE11" i="1"/>
  <c r="AE9" i="1"/>
  <c r="AF7" i="1"/>
  <c r="AF30" i="1" s="1"/>
  <c r="AF28" i="1" l="1"/>
  <c r="AF20" i="1"/>
  <c r="AF25" i="1"/>
  <c r="AF27" i="1"/>
  <c r="AF21" i="1"/>
  <c r="AF23" i="1"/>
  <c r="AF22" i="1"/>
  <c r="AF24" i="1"/>
  <c r="AF34" i="1"/>
  <c r="AF32" i="1"/>
  <c r="AF29" i="1"/>
  <c r="AF19" i="1"/>
  <c r="AF33" i="1"/>
  <c r="AF14" i="1"/>
  <c r="AF31" i="1"/>
  <c r="AF12" i="1"/>
  <c r="AF18" i="1"/>
  <c r="AF9" i="1"/>
  <c r="AF11" i="1"/>
  <c r="AG7" i="1"/>
  <c r="AG30" i="1" s="1"/>
  <c r="AG28" i="1" l="1"/>
  <c r="AG20" i="1"/>
  <c r="AG25" i="1"/>
  <c r="AG27" i="1"/>
  <c r="AG21" i="1"/>
  <c r="AG22" i="1"/>
  <c r="AG23" i="1"/>
  <c r="AG24" i="1"/>
  <c r="AG32" i="1"/>
  <c r="AG34" i="1"/>
  <c r="AG33" i="1"/>
  <c r="AG31" i="1"/>
  <c r="AG18" i="1"/>
  <c r="AG29" i="1"/>
  <c r="AG12" i="1"/>
  <c r="AG19" i="1"/>
  <c r="AG14" i="1"/>
  <c r="AH7" i="1"/>
  <c r="AH30" i="1" s="1"/>
  <c r="AG11" i="1"/>
  <c r="AG9" i="1"/>
  <c r="AH28" i="1" l="1"/>
  <c r="AH20" i="1"/>
  <c r="AH25" i="1"/>
  <c r="AH27" i="1"/>
  <c r="AH21" i="1"/>
  <c r="AH24" i="1"/>
  <c r="AH23" i="1"/>
  <c r="AH22" i="1"/>
  <c r="AH34" i="1"/>
  <c r="AH33" i="1"/>
  <c r="AH31" i="1"/>
  <c r="AH29" i="1"/>
  <c r="AH32" i="1"/>
  <c r="AH18" i="1"/>
  <c r="AH14" i="1"/>
  <c r="AH19" i="1"/>
  <c r="AI7" i="1"/>
  <c r="AI30" i="1" s="1"/>
  <c r="AH11" i="1"/>
  <c r="AH9" i="1"/>
  <c r="AH12" i="1"/>
  <c r="AI28" i="1" l="1"/>
  <c r="AI20" i="1"/>
  <c r="AI25" i="1"/>
  <c r="AI27" i="1"/>
  <c r="AI21" i="1"/>
  <c r="AI24" i="1"/>
  <c r="AI23" i="1"/>
  <c r="AI22" i="1"/>
  <c r="AI34" i="1"/>
  <c r="AI32" i="1"/>
  <c r="AI19" i="1"/>
  <c r="AI18" i="1"/>
  <c r="AI14" i="1"/>
  <c r="AI33" i="1"/>
  <c r="AI29" i="1"/>
  <c r="AI31" i="1"/>
  <c r="AI11" i="1"/>
  <c r="AI9" i="1"/>
  <c r="AJ7" i="1"/>
  <c r="AJ30" i="1" s="1"/>
  <c r="AI12" i="1"/>
  <c r="AJ28" i="1" l="1"/>
  <c r="AJ20" i="1"/>
  <c r="AJ25" i="1"/>
  <c r="AJ27" i="1"/>
  <c r="AJ21" i="1"/>
  <c r="AJ22" i="1"/>
  <c r="AJ24" i="1"/>
  <c r="AJ23" i="1"/>
  <c r="AJ34" i="1"/>
  <c r="AJ33" i="1"/>
  <c r="AJ31" i="1"/>
  <c r="AJ19" i="1"/>
  <c r="AJ29" i="1"/>
  <c r="AJ32" i="1"/>
  <c r="AJ12" i="1"/>
  <c r="AJ18" i="1"/>
  <c r="AJ14" i="1"/>
  <c r="AK7" i="1"/>
  <c r="AK30" i="1" s="1"/>
  <c r="AJ11" i="1"/>
  <c r="AJ9" i="1"/>
  <c r="AK28" i="1" l="1"/>
  <c r="AK20" i="1"/>
  <c r="AK25" i="1"/>
  <c r="AK27" i="1"/>
  <c r="AK21" i="1"/>
  <c r="AK24" i="1"/>
  <c r="AK23" i="1"/>
  <c r="AK22" i="1"/>
  <c r="AK32" i="1"/>
  <c r="AK29" i="1"/>
  <c r="AK19" i="1"/>
  <c r="AK31" i="1"/>
  <c r="AK34" i="1"/>
  <c r="AK12" i="1"/>
  <c r="AL7" i="1"/>
  <c r="AL30" i="1" s="1"/>
  <c r="AK14" i="1"/>
  <c r="AK11" i="1"/>
  <c r="AK9" i="1"/>
  <c r="AK18" i="1"/>
  <c r="AK33" i="1"/>
  <c r="AL28" i="1" l="1"/>
  <c r="AL20" i="1"/>
  <c r="AL25" i="1"/>
  <c r="AL27" i="1"/>
  <c r="AL34" i="1"/>
  <c r="AL31" i="1"/>
  <c r="AL22" i="1"/>
  <c r="AL32" i="1"/>
  <c r="AL29" i="1"/>
  <c r="AL33" i="1"/>
  <c r="AL12" i="1"/>
  <c r="AL14" i="1"/>
  <c r="AL11" i="1"/>
  <c r="AL9" i="1"/>
  <c r="AL6" i="1"/>
  <c r="AL19" i="1"/>
  <c r="AL18" i="1"/>
  <c r="AL21" i="1"/>
  <c r="AM7" i="1"/>
  <c r="AM30" i="1" s="1"/>
  <c r="AM28" i="1" l="1"/>
  <c r="AM20" i="1"/>
  <c r="AM25" i="1"/>
  <c r="AM27" i="1"/>
  <c r="AM34" i="1"/>
  <c r="AM33" i="1"/>
  <c r="AM29" i="1"/>
  <c r="AM31" i="1"/>
  <c r="AM32" i="1"/>
  <c r="AM21" i="1"/>
  <c r="AM22" i="1"/>
  <c r="AM19" i="1"/>
  <c r="AM18" i="1"/>
  <c r="AM14" i="1"/>
  <c r="AM12" i="1"/>
  <c r="AM11" i="1"/>
  <c r="AM9" i="1"/>
  <c r="AN7" i="1"/>
  <c r="AN30" i="1" s="1"/>
  <c r="AN28" i="1" l="1"/>
  <c r="AN20" i="1"/>
  <c r="AN25" i="1"/>
  <c r="AN27" i="1"/>
  <c r="AN34" i="1"/>
  <c r="AN32" i="1"/>
  <c r="AN33" i="1"/>
  <c r="AN19" i="1"/>
  <c r="AN22" i="1"/>
  <c r="AN18" i="1"/>
  <c r="AN21" i="1"/>
  <c r="AN14" i="1"/>
  <c r="AN31" i="1"/>
  <c r="AN12" i="1"/>
  <c r="AN29" i="1"/>
  <c r="AN11" i="1"/>
  <c r="AO7" i="1"/>
  <c r="AN9" i="1"/>
  <c r="AO20" i="1" l="1"/>
  <c r="AO30" i="1"/>
  <c r="AO27" i="1"/>
  <c r="AO28" i="1"/>
  <c r="AO31" i="1"/>
  <c r="AO18" i="1"/>
  <c r="AO29" i="1"/>
  <c r="AO25" i="1"/>
  <c r="AO19" i="1"/>
  <c r="AO32" i="1"/>
  <c r="AO21" i="1"/>
  <c r="AO34" i="1"/>
  <c r="AO33" i="1"/>
  <c r="AO22" i="1"/>
  <c r="AO12" i="1"/>
  <c r="AP7" i="1"/>
  <c r="AO14" i="1"/>
  <c r="AO11" i="1"/>
  <c r="AO9" i="1"/>
  <c r="AP20" i="1" l="1"/>
  <c r="AP30" i="1"/>
  <c r="AP27" i="1"/>
  <c r="AP28" i="1"/>
  <c r="AP34" i="1"/>
  <c r="AP33" i="1"/>
  <c r="AP29" i="1"/>
  <c r="AP25" i="1"/>
  <c r="AP22" i="1"/>
  <c r="AP31" i="1"/>
  <c r="AP21" i="1"/>
  <c r="AP14" i="1"/>
  <c r="AP19" i="1"/>
  <c r="AP18" i="1"/>
  <c r="AP32" i="1"/>
  <c r="AP12" i="1"/>
  <c r="AQ7" i="1"/>
  <c r="AP11" i="1"/>
  <c r="AP9" i="1"/>
  <c r="AQ20" i="1" l="1"/>
  <c r="AQ30" i="1"/>
  <c r="AQ27" i="1"/>
  <c r="AQ28" i="1"/>
  <c r="AQ34" i="1"/>
  <c r="AQ32" i="1"/>
  <c r="AQ21" i="1"/>
  <c r="AQ31" i="1"/>
  <c r="AQ29" i="1"/>
  <c r="AQ33" i="1"/>
  <c r="AQ22" i="1"/>
  <c r="AQ14" i="1"/>
  <c r="AQ12" i="1"/>
  <c r="AQ19" i="1"/>
  <c r="AQ18" i="1"/>
  <c r="AQ11" i="1"/>
  <c r="AQ9" i="1"/>
  <c r="AQ25" i="1"/>
  <c r="AR7" i="1"/>
  <c r="AR20" i="1" l="1"/>
  <c r="AR30" i="1"/>
  <c r="AR27" i="1"/>
  <c r="AR28" i="1"/>
  <c r="AR34" i="1"/>
  <c r="AR33" i="1"/>
  <c r="AR31" i="1"/>
  <c r="AR19" i="1"/>
  <c r="AR21" i="1"/>
  <c r="AR25" i="1"/>
  <c r="AR32" i="1"/>
  <c r="AR22" i="1"/>
  <c r="AR18" i="1"/>
  <c r="AR12" i="1"/>
  <c r="AR14" i="1"/>
  <c r="AS7" i="1"/>
  <c r="AR9" i="1"/>
  <c r="AR11" i="1"/>
  <c r="AR29" i="1"/>
  <c r="AS20" i="1" l="1"/>
  <c r="AS30" i="1"/>
  <c r="AS27" i="1"/>
  <c r="AS28" i="1"/>
  <c r="AS32" i="1"/>
  <c r="AS29" i="1"/>
  <c r="AS31" i="1"/>
  <c r="AS34" i="1"/>
  <c r="AS33" i="1"/>
  <c r="AS18" i="1"/>
  <c r="AS12" i="1"/>
  <c r="AS19" i="1"/>
  <c r="AS25" i="1"/>
  <c r="AS22" i="1"/>
  <c r="AS21" i="1"/>
  <c r="AT7" i="1"/>
  <c r="AS11" i="1"/>
  <c r="AS9" i="1"/>
  <c r="AS6" i="1"/>
  <c r="AS14" i="1"/>
  <c r="AT20" i="1" l="1"/>
  <c r="AT30" i="1"/>
  <c r="AT27" i="1"/>
  <c r="AT28" i="1"/>
  <c r="AT34" i="1"/>
  <c r="AT31" i="1"/>
  <c r="AT32" i="1"/>
  <c r="AT33" i="1"/>
  <c r="AT25" i="1"/>
  <c r="AT22" i="1"/>
  <c r="AT19" i="1"/>
  <c r="AT29" i="1"/>
  <c r="AT18" i="1"/>
  <c r="AT12" i="1"/>
  <c r="AT11" i="1"/>
  <c r="AT9" i="1"/>
  <c r="AT14" i="1"/>
  <c r="AU7" i="1"/>
  <c r="AT21" i="1"/>
  <c r="AU20" i="1" l="1"/>
  <c r="AU30" i="1"/>
  <c r="AU27" i="1"/>
  <c r="AU28" i="1"/>
  <c r="AU34" i="1"/>
  <c r="AU33" i="1"/>
  <c r="AU29" i="1"/>
  <c r="AU21" i="1"/>
  <c r="AU19" i="1"/>
  <c r="AU25" i="1"/>
  <c r="AU22" i="1"/>
  <c r="AU31" i="1"/>
  <c r="AU14" i="1"/>
  <c r="AU18" i="1"/>
  <c r="AU32" i="1"/>
  <c r="AU12" i="1"/>
  <c r="AU11" i="1"/>
  <c r="AU9" i="1"/>
  <c r="AV7" i="1"/>
  <c r="AV20" i="1" l="1"/>
  <c r="AV30" i="1"/>
  <c r="AV27" i="1"/>
  <c r="AV28" i="1"/>
  <c r="AV34" i="1"/>
  <c r="AV32" i="1"/>
  <c r="AV25" i="1"/>
  <c r="AV29" i="1"/>
  <c r="AV19" i="1"/>
  <c r="AV33" i="1"/>
  <c r="AV18" i="1"/>
  <c r="AV21" i="1"/>
  <c r="AV31" i="1"/>
  <c r="AV14" i="1"/>
  <c r="AV12" i="1"/>
  <c r="AV22" i="1"/>
  <c r="AV9" i="1"/>
  <c r="AW7" i="1"/>
  <c r="AV11" i="1"/>
  <c r="AW20" i="1" l="1"/>
  <c r="AW30" i="1"/>
  <c r="AW27" i="1"/>
  <c r="AW28" i="1"/>
  <c r="AW31" i="1"/>
  <c r="AW34" i="1"/>
  <c r="AW33" i="1"/>
  <c r="AW25" i="1"/>
  <c r="AW18" i="1"/>
  <c r="AW22" i="1"/>
  <c r="AW32" i="1"/>
  <c r="AW29" i="1"/>
  <c r="AW19" i="1"/>
  <c r="AW12" i="1"/>
  <c r="AW21" i="1"/>
  <c r="AW14" i="1"/>
  <c r="AX7" i="1"/>
  <c r="AW9" i="1"/>
  <c r="AW11" i="1"/>
  <c r="AX20" i="1" l="1"/>
  <c r="AX30" i="1"/>
  <c r="AX27" i="1"/>
  <c r="AX28" i="1"/>
  <c r="AX34" i="1"/>
  <c r="AX33" i="1"/>
  <c r="AX22" i="1"/>
  <c r="AX31" i="1"/>
  <c r="AX14" i="1"/>
  <c r="AX29" i="1"/>
  <c r="AX25" i="1"/>
  <c r="AX12" i="1"/>
  <c r="AX21" i="1"/>
  <c r="AX19" i="1"/>
  <c r="AX32" i="1"/>
  <c r="AY7" i="1"/>
  <c r="AX11" i="1"/>
  <c r="AX9" i="1"/>
  <c r="AX18" i="1"/>
  <c r="AY20" i="1" l="1"/>
  <c r="AY30" i="1"/>
  <c r="AY27" i="1"/>
  <c r="AY28" i="1"/>
  <c r="AY34" i="1"/>
  <c r="AY32" i="1"/>
  <c r="AY31" i="1"/>
  <c r="AY25" i="1"/>
  <c r="AY21" i="1"/>
  <c r="AY22" i="1"/>
  <c r="AY29" i="1"/>
  <c r="AY19" i="1"/>
  <c r="AY14" i="1"/>
  <c r="AY18" i="1"/>
  <c r="AY33" i="1"/>
  <c r="AY11" i="1"/>
  <c r="AY9" i="1"/>
  <c r="AY12" i="1"/>
  <c r="AZ7" i="1"/>
  <c r="AZ20" i="1" l="1"/>
  <c r="AZ30" i="1"/>
  <c r="AZ27" i="1"/>
  <c r="AZ28" i="1"/>
  <c r="AZ34" i="1"/>
  <c r="AZ33" i="1"/>
  <c r="AZ31" i="1"/>
  <c r="AZ29" i="1"/>
  <c r="AZ19" i="1"/>
  <c r="AZ32" i="1"/>
  <c r="AZ12" i="1"/>
  <c r="AZ21" i="1"/>
  <c r="AZ18" i="1"/>
  <c r="AZ14" i="1"/>
  <c r="BA7" i="1"/>
  <c r="AZ25" i="1"/>
  <c r="AZ22" i="1"/>
  <c r="AZ9" i="1"/>
  <c r="AZ11" i="1"/>
  <c r="AZ6" i="1"/>
  <c r="BA20" i="1" l="1"/>
  <c r="BA30" i="1"/>
  <c r="BA27" i="1"/>
  <c r="BA28" i="1"/>
  <c r="BA32" i="1"/>
  <c r="BA29" i="1"/>
  <c r="BA33" i="1"/>
  <c r="BA21" i="1"/>
  <c r="BA25" i="1"/>
  <c r="BA34" i="1"/>
  <c r="BA12" i="1"/>
  <c r="BA22" i="1"/>
  <c r="BA19" i="1"/>
  <c r="BB7" i="1"/>
  <c r="BA11" i="1"/>
  <c r="BA9" i="1"/>
  <c r="BA14" i="1"/>
  <c r="BA31" i="1"/>
  <c r="BA18" i="1"/>
  <c r="BB20" i="1" l="1"/>
  <c r="BB30" i="1"/>
  <c r="BB27" i="1"/>
  <c r="BB28" i="1"/>
  <c r="BB34" i="1"/>
  <c r="BB31" i="1"/>
  <c r="BB22" i="1"/>
  <c r="BB21" i="1"/>
  <c r="BB32" i="1"/>
  <c r="BB25" i="1"/>
  <c r="BB18" i="1"/>
  <c r="BB12" i="1"/>
  <c r="BB11" i="1"/>
  <c r="BB9" i="1"/>
  <c r="BB14" i="1"/>
  <c r="BB33" i="1"/>
  <c r="BB29" i="1"/>
  <c r="BB19" i="1"/>
  <c r="BC7" i="1"/>
  <c r="BC20" i="1" l="1"/>
  <c r="BC30" i="1"/>
  <c r="BC27" i="1"/>
  <c r="BC28" i="1"/>
  <c r="BC34" i="1"/>
  <c r="BC33" i="1"/>
  <c r="BC29" i="1"/>
  <c r="BC25" i="1"/>
  <c r="BC21" i="1"/>
  <c r="BC32" i="1"/>
  <c r="BC31" i="1"/>
  <c r="BC22" i="1"/>
  <c r="BC18" i="1"/>
  <c r="BC19" i="1"/>
  <c r="BC14" i="1"/>
  <c r="BC11" i="1"/>
  <c r="BC9" i="1"/>
  <c r="BC12" i="1"/>
  <c r="BD7" i="1"/>
  <c r="BD20" i="1" l="1"/>
  <c r="BD30" i="1"/>
  <c r="BD27" i="1"/>
  <c r="BD28" i="1"/>
  <c r="BD34" i="1"/>
  <c r="BD32" i="1"/>
  <c r="BD25" i="1"/>
  <c r="BD19" i="1"/>
  <c r="BD29" i="1"/>
  <c r="BD18" i="1"/>
  <c r="BD33" i="1"/>
  <c r="BD31" i="1"/>
  <c r="BD22" i="1"/>
  <c r="BD14" i="1"/>
  <c r="BD21" i="1"/>
  <c r="BD12" i="1"/>
  <c r="BD11" i="1"/>
  <c r="BE7" i="1"/>
  <c r="BD9" i="1"/>
  <c r="BE20" i="1" l="1"/>
  <c r="BE30" i="1"/>
  <c r="BE27" i="1"/>
  <c r="BE28" i="1"/>
  <c r="BE31" i="1"/>
  <c r="BE29" i="1"/>
  <c r="BE18" i="1"/>
  <c r="BE34" i="1"/>
  <c r="BE19" i="1"/>
  <c r="BE25" i="1"/>
  <c r="BE22" i="1"/>
  <c r="BE21" i="1"/>
  <c r="BE32" i="1"/>
  <c r="BE12" i="1"/>
  <c r="BE33" i="1"/>
  <c r="BE14" i="1"/>
  <c r="BF7" i="1"/>
  <c r="BE11" i="1"/>
  <c r="BE9" i="1"/>
  <c r="BF20" i="1" l="1"/>
  <c r="BF30" i="1"/>
  <c r="BF27" i="1"/>
  <c r="BF28" i="1"/>
  <c r="BF34" i="1"/>
  <c r="BF33" i="1"/>
  <c r="BF32" i="1"/>
  <c r="BF22" i="1"/>
  <c r="BF31" i="1"/>
  <c r="BF29" i="1"/>
  <c r="BF19" i="1"/>
  <c r="BF21" i="1"/>
  <c r="BF25" i="1"/>
  <c r="BF14" i="1"/>
  <c r="BF12" i="1"/>
  <c r="BF18" i="1"/>
  <c r="BG7" i="1"/>
  <c r="BF11" i="1"/>
  <c r="BF9" i="1"/>
  <c r="BG20" i="1" l="1"/>
  <c r="BG30" i="1"/>
  <c r="BG27" i="1"/>
  <c r="BG28" i="1"/>
  <c r="BG34" i="1"/>
  <c r="BG32" i="1"/>
  <c r="BG22" i="1"/>
  <c r="BG21" i="1"/>
  <c r="BG33" i="1"/>
  <c r="BG31" i="1"/>
  <c r="BG25" i="1"/>
  <c r="BG14" i="1"/>
  <c r="BG29" i="1"/>
  <c r="BG19" i="1"/>
  <c r="BG11" i="1"/>
  <c r="BG9" i="1"/>
  <c r="BG18" i="1"/>
  <c r="BG12" i="1"/>
  <c r="BH7" i="1"/>
  <c r="BG6" i="1"/>
  <c r="BH20" i="1" l="1"/>
  <c r="BH30" i="1"/>
  <c r="BH27" i="1"/>
  <c r="BH28" i="1"/>
  <c r="BH34" i="1"/>
  <c r="BH33" i="1"/>
  <c r="BH31" i="1"/>
  <c r="BH25" i="1"/>
  <c r="BH19" i="1"/>
  <c r="BH29" i="1"/>
  <c r="BH21" i="1"/>
  <c r="BH12" i="1"/>
  <c r="BH32" i="1"/>
  <c r="BH14" i="1"/>
  <c r="BI7" i="1"/>
  <c r="BH22" i="1"/>
  <c r="BH18" i="1"/>
  <c r="BH11" i="1"/>
  <c r="BH9" i="1"/>
  <c r="BI20" i="1" l="1"/>
  <c r="BI30" i="1"/>
  <c r="BI27" i="1"/>
  <c r="BI28" i="1"/>
  <c r="BI34" i="1"/>
  <c r="BI32" i="1"/>
  <c r="BI29" i="1"/>
  <c r="BI31" i="1"/>
  <c r="BI25" i="1"/>
  <c r="BI22" i="1"/>
  <c r="BI33" i="1"/>
  <c r="BI12" i="1"/>
  <c r="BI18" i="1"/>
  <c r="BI21" i="1"/>
  <c r="BI14" i="1"/>
  <c r="BJ7" i="1"/>
  <c r="BI11" i="1"/>
  <c r="BI9" i="1"/>
  <c r="BI19" i="1"/>
  <c r="BJ20" i="1" l="1"/>
  <c r="BJ30" i="1"/>
  <c r="BJ27" i="1"/>
  <c r="BJ28" i="1"/>
  <c r="BJ34" i="1"/>
  <c r="BJ31" i="1"/>
  <c r="BJ22" i="1"/>
  <c r="BJ32" i="1"/>
  <c r="BJ29" i="1"/>
  <c r="BJ19" i="1"/>
  <c r="BJ18" i="1"/>
  <c r="BJ33" i="1"/>
  <c r="BJ25" i="1"/>
  <c r="BJ12" i="1"/>
  <c r="BJ11" i="1"/>
  <c r="BJ9" i="1"/>
  <c r="BJ21" i="1"/>
  <c r="BJ14" i="1"/>
  <c r="BK7" i="1"/>
  <c r="BK20" i="1" l="1"/>
  <c r="BK30" i="1"/>
  <c r="BK27" i="1"/>
  <c r="BK28" i="1"/>
  <c r="BK34" i="1"/>
  <c r="BK33" i="1"/>
  <c r="BK29" i="1"/>
  <c r="BK22" i="1"/>
  <c r="BK21" i="1"/>
  <c r="BK31" i="1"/>
  <c r="BK19" i="1"/>
  <c r="BK14" i="1"/>
  <c r="BK32" i="1"/>
  <c r="BK25" i="1"/>
  <c r="BK18" i="1"/>
  <c r="BK12" i="1"/>
  <c r="BK11" i="1"/>
  <c r="BK9" i="1"/>
  <c r="BL7" i="1"/>
  <c r="BL20" i="1" l="1"/>
  <c r="BL30" i="1"/>
  <c r="BL27" i="1"/>
  <c r="BL28" i="1"/>
  <c r="BL34" i="1"/>
  <c r="BL32" i="1"/>
  <c r="BL25" i="1"/>
  <c r="BL31" i="1"/>
  <c r="BL29" i="1"/>
  <c r="BL19" i="1"/>
  <c r="BL33" i="1"/>
  <c r="BL21" i="1"/>
  <c r="BL18" i="1"/>
  <c r="BL22" i="1"/>
  <c r="BL14" i="1"/>
  <c r="BL12" i="1"/>
  <c r="BM7" i="1"/>
  <c r="BL9" i="1"/>
  <c r="BL11" i="1"/>
  <c r="BM20" i="1" l="1"/>
  <c r="BM30" i="1"/>
  <c r="BM27" i="1"/>
  <c r="BM28" i="1"/>
  <c r="BM31" i="1"/>
  <c r="BM33" i="1"/>
  <c r="BM32" i="1"/>
  <c r="BM25" i="1"/>
  <c r="BM34" i="1"/>
  <c r="BM21" i="1"/>
  <c r="BM18" i="1"/>
  <c r="BM22" i="1"/>
  <c r="BM19" i="1"/>
  <c r="BM12" i="1"/>
  <c r="BM29" i="1"/>
  <c r="BM14" i="1"/>
  <c r="BM9" i="1"/>
  <c r="BM1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<sst xmlns="http://schemas.openxmlformats.org/spreadsheetml/2006/main" count="83" uniqueCount="57">
  <si>
    <t>Legend:</t>
  </si>
  <si>
    <t>On track</t>
  </si>
  <si>
    <t>Low risk</t>
  </si>
  <si>
    <t>Med risk</t>
  </si>
  <si>
    <t>High risk</t>
  </si>
  <si>
    <t>Unassigned</t>
  </si>
  <si>
    <t>Project lead</t>
  </si>
  <si>
    <t>Project Start Date:</t>
  </si>
  <si>
    <t>Goal/Milestone: Use 1 for Days Req</t>
  </si>
  <si>
    <t>Scrolling Increment:</t>
  </si>
  <si>
    <t>Milestone description</t>
  </si>
  <si>
    <t>Category</t>
  </si>
  <si>
    <t>Assigned to</t>
  </si>
  <si>
    <t>Progress</t>
  </si>
  <si>
    <t>Start</t>
  </si>
  <si>
    <t>1 Day Before Due Date</t>
  </si>
  <si>
    <t>Days Req</t>
  </si>
  <si>
    <t>Milestone</t>
  </si>
  <si>
    <t>Low Risk</t>
  </si>
  <si>
    <t>Med Risk</t>
  </si>
  <si>
    <t>High Risk</t>
  </si>
  <si>
    <t>To add more data, Insert new rows ABOVE this one</t>
  </si>
  <si>
    <t>Decision Log</t>
  </si>
  <si>
    <t>Project Name</t>
  </si>
  <si>
    <t>Program Manager</t>
  </si>
  <si>
    <t>Date</t>
  </si>
  <si>
    <t>Decision Details</t>
  </si>
  <si>
    <t>Approved/Agreed By</t>
  </si>
  <si>
    <t>Comments</t>
  </si>
  <si>
    <t>Update Reagents DR45</t>
  </si>
  <si>
    <t>PROJECT TITLE:  Data Release 46</t>
  </si>
  <si>
    <t>Run code with fixed reagnet mapping</t>
  </si>
  <si>
    <t>Alex</t>
  </si>
  <si>
    <t>David / Renuka</t>
  </si>
  <si>
    <t>On Track</t>
  </si>
  <si>
    <t xml:space="preserve">Upload all studies </t>
  </si>
  <si>
    <t>QA / QC studies in DR46</t>
  </si>
  <si>
    <t xml:space="preserve">Indentify issues in Studies </t>
  </si>
  <si>
    <t>Elaine</t>
  </si>
  <si>
    <t>Add missing data found in figures in the article</t>
  </si>
  <si>
    <t xml:space="preserve">Create a spreadsheet to send to Henry / allow Curators to fill in </t>
  </si>
  <si>
    <t>Send Henry Reagent Spreadsheet</t>
  </si>
  <si>
    <t>Update new studies (n=20)</t>
  </si>
  <si>
    <t>QA/QC all new uploads (n~30)</t>
  </si>
  <si>
    <t>Have Curation team do a QA and QC of reagent update spreadsheet</t>
  </si>
  <si>
    <t>Validate studies in ImmPort</t>
  </si>
  <si>
    <t xml:space="preserve">Rename files / Add insightful descriptors for each file in the SeroNet Registary template </t>
  </si>
  <si>
    <t>David / Renuka / Alex</t>
  </si>
  <si>
    <t>Update previous (pre-DR45) studies that are missing supporting files (n=10)</t>
  </si>
  <si>
    <t xml:space="preserve">Update reagent mapping in code </t>
  </si>
  <si>
    <t>Final letter Push (n = ∞)</t>
  </si>
  <si>
    <t xml:space="preserve">Email POC's for review and accept </t>
  </si>
  <si>
    <t xml:space="preserve">Final Cut off Date </t>
  </si>
  <si>
    <t xml:space="preserve">Edit Json script and implement </t>
  </si>
  <si>
    <t>Review study files for having all the data.</t>
  </si>
  <si>
    <t>Extract from paper or ask POC as needed.</t>
  </si>
  <si>
    <t>Update 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</si>
</sst>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
    <numFmt numFmtId="165" formatCode="[$-409]d\-mmm\-yy;@"/>
  </numFmts>
  <fonts count="26"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22"/>
      <color theme="1" tint="0.34998626667073579"/>
      <name val="Calibri Light"/>
      <family val="2"/>
      <scheme val="major"/>
    </font>
    <font>
      <b/>
      <sz val="26"/>
      <color theme="0"/>
      <name val="Calibri Light"/>
      <family val="2"/>
      <scheme val="major"/>
    </font>
    <font>
      <sz val="14"/>
      <color theme="0"/>
      <name val="Calibri"/>
      <family val="2"/>
      <scheme val="minor"/>
    </font>
    <font>
      <b/>
      <sz val="22"/>
      <name val="Calibri Light"/>
      <family val="2"/>
      <scheme val="major"/>
    </font>
    <font>
      <b/>
      <sz val="20"/>
      <name val="Calibri Light"/>
      <family val="2"/>
      <scheme val="major"/>
    </font>
    <font>
      <sz val="11"/>
      <name val="Calibri"/>
      <family val="2"/>
      <scheme val="minor"/>
    </font>
    <font>
      <sz val="14"/>
      <name val="Calibri"/>
      <family val="2"/>
      <scheme val="minor"/>
    </font>
    <font>
      <sz val="14"/>
      <color theme="1"/>
      <name val="Calibri"/>
      <family val="2"/>
      <scheme val="minor"/>
    </font>
    <font>
      <b/>
      <sz val="16"/>
      <name val="Calibri"/>
      <family val="2"/>
      <scheme val="minor"/>
    </font>
    <font>
      <b/>
      <sz val="14"/>
      <color theme="0"/>
      <name val="Calibri"/>
      <family val="2"/>
      <scheme val="minor"/>
    </font>
    <font>
      <b/>
      <sz val="14"/>
      <name val="Calibri"/>
      <family val="2"/>
      <scheme val="minor"/>
    </font>
    <font>
      <b/>
      <sz val="16"/>
      <color rgb="FF000000"/>
      <name val="Calibri"/>
      <family val="2"/>
      <scheme val="minor"/>
    </font>
    <font>
      <sz val="16"/>
      <color rgb="FF000000"/>
      <name val="Calibri"/>
      <family val="2"/>
      <scheme val="minor"/>
    </font>
    <font>
      <sz val="16"/>
      <color theme="1"/>
      <name val="Calibri"/>
      <family val="2"/>
      <scheme val="minor"/>
    </font>
    <font>
      <sz val="10"/>
      <name val="Calibri"/>
      <family val="2"/>
      <scheme val="minor"/>
    </font>
    <font>
      <b/>
      <sz val="10"/>
      <color theme="0"/>
      <name val="Calibri"/>
      <family val="2"/>
      <scheme val="minor"/>
    </font>
    <font>
      <b/>
      <sz val="11"/>
      <name val="Calibri"/>
      <family val="2"/>
      <scheme val="minor"/>
    </font>
    <font>
      <b/>
      <sz val="11"/>
      <color theme="1" tint="0.499984740745262"/>
      <name val="Calibri"/>
      <family val="2"/>
      <scheme val="minor"/>
    </font>
    <font>
      <u/>
      <sz val="11"/>
      <color indexed="12"/>
      <name val="Arial"/>
      <family val="2"/>
    </font>
    <font>
      <sz val="10"/>
      <color theme="1" tint="0.499984740745262"/>
      <name val="Arial"/>
      <family val="2"/>
    </font>
    <font>
      <sz val="36"/>
      <color theme="1"/>
      <name val="Calibri"/>
      <family val="2"/>
      <scheme val="minor"/>
    </font>
    <font>
      <sz val="20"/>
      <color theme="0"/>
      <name val="Calibri"/>
      <family val="2"/>
      <scheme val="minor"/>
    </font>
  </fonts>
  <fills count="14">
    <fill>
      <patternFill patternType="none"/>
    </fill>
    <fill>
      <patternFill patternType="gray125"/>
    </fill>
    <fill>
      <patternFill patternType="solid">
        <fgColor theme="6"/>
      </patternFill>
    </fill>
    <fill>
      <patternFill patternType="solid">
        <fgColor theme="9" tint="-0.499984740745262"/>
        <bgColor indexed="64"/>
      </patternFill>
    </fill>
    <fill>
      <patternFill patternType="solid">
        <fgColor theme="6"/>
        <bgColor indexed="64"/>
      </patternFill>
    </fill>
    <fill>
      <patternFill patternType="solid">
        <fgColor theme="9"/>
        <bgColor indexed="64"/>
      </patternFill>
    </fill>
    <fill>
      <patternFill patternType="solid">
        <fgColor theme="5"/>
        <bgColor indexed="64"/>
      </patternFill>
    </fill>
    <fill>
      <patternFill patternType="solid">
        <fgColor theme="7" tint="-0.249977111117893"/>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9966"/>
        <bgColor indexed="64"/>
      </patternFill>
    </fill>
    <fill>
      <patternFill patternType="solid">
        <fgColor rgb="FFCC3300"/>
        <bgColor indexed="64"/>
      </patternFill>
    </fill>
    <fill>
      <patternFill patternType="solid">
        <fgColor theme="6" tint="0.59999389629810485"/>
        <bgColor theme="6" tint="0.59999389629810485"/>
      </patternFill>
    </fill>
    <fill>
      <patternFill patternType="solid">
        <fgColor theme="2" tint="-0.499984740745262"/>
        <bgColor theme="6" tint="0.59999389629810485"/>
      </patternFill>
    </fill>
  </fills>
  <borders count="21">
    <border>
      <left/>
      <right/>
      <top/>
      <bottom/>
      <diagonal/>
    </border>
    <border>
      <left/>
      <right/>
      <top/>
      <bottom style="thin">
        <color theme="0" tint="-0.499984740745262"/>
      </bottom>
      <diagonal/>
    </border>
    <border>
      <left/>
      <right style="thin">
        <color theme="0" tint="-0.34998626667073579"/>
      </right>
      <top/>
      <bottom/>
      <diagonal/>
    </border>
    <border>
      <left style="thin">
        <color theme="0" tint="-0.34998626667073579"/>
      </left>
      <right/>
      <top style="thin">
        <color theme="0" tint="-0.499984740745262"/>
      </top>
      <bottom/>
      <diagonal/>
    </border>
    <border>
      <left/>
      <right/>
      <top style="thin">
        <color theme="0" tint="-0.499984740745262"/>
      </top>
      <bottom/>
      <diagonal/>
    </border>
    <border>
      <left/>
      <right style="thin">
        <color theme="0" tint="-0.34998626667073579"/>
      </right>
      <top style="thin">
        <color theme="0" tint="-0.499984740745262"/>
      </top>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9847407452621"/>
      </left>
      <right/>
      <top/>
      <bottom style="thin">
        <color theme="0"/>
      </bottom>
      <diagonal/>
    </border>
    <border>
      <left style="thin">
        <color theme="0"/>
      </left>
      <right style="thin">
        <color theme="0"/>
      </right>
      <top style="thin">
        <color theme="0"/>
      </top>
      <bottom style="thin">
        <color theme="0"/>
      </bottom>
      <diagonal/>
    </border>
    <border>
      <left/>
      <right/>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s>
  <cellStyleXfs count="10">
    <xf numFmtId="0" fontId="0" fillId="0" borderId="0"/>
    <xf numFmtId="0" fontId="3" fillId="2" borderId="0" applyNumberFormat="0" applyBorder="0" applyAlignment="0" applyProtection="0"/>
    <xf numFmtId="0" fontId="3" fillId="0" borderId="0"/>
    <xf numFmtId="0" fontId="4" fillId="0" borderId="0" applyNumberFormat="0" applyFill="0" applyBorder="0" applyAlignment="0" applyProtection="0"/>
    <xf numFmtId="0" fontId="11" fillId="0" borderId="0" applyNumberFormat="0" applyFill="0" applyAlignment="0" applyProtection="0"/>
    <xf numFmtId="0" fontId="1" fillId="0" borderId="0" applyNumberFormat="0" applyFill="0" applyProtection="0">
      <alignment horizontal="right" vertical="center" indent="1"/>
    </xf>
    <xf numFmtId="14" fontId="1" fillId="0" borderId="0" applyFont="0" applyFill="0" applyBorder="0">
      <alignment horizontal="center" vertical="center"/>
    </xf>
    <xf numFmtId="9" fontId="1" fillId="0" borderId="0" applyFont="0" applyFill="0" applyBorder="0" applyProtection="0">
      <alignment horizontal="center" vertical="center"/>
    </xf>
    <xf numFmtId="37" fontId="1" fillId="0" borderId="0" applyFont="0" applyFill="0" applyBorder="0" applyProtection="0">
      <alignment horizontal="center" vertical="center"/>
    </xf>
    <xf numFmtId="0" fontId="22" fillId="0" borderId="0" applyNumberFormat="0" applyFill="0" applyBorder="0" applyAlignment="0" applyProtection="0">
      <alignment vertical="top"/>
      <protection locked="0"/>
    </xf>
  </cellStyleXfs>
  <cellXfs count="84">
    <xf numFmtId="0" fontId="0" fillId="0" borderId="0" xfId="0"/>
    <xf numFmtId="0" fontId="3" fillId="0" borderId="0" xfId="2"/>
    <xf numFmtId="0" fontId="0" fillId="0" borderId="0" xfId="0" applyAlignment="1">
      <alignment horizontal="center"/>
    </xf>
    <xf numFmtId="0" fontId="3" fillId="0" borderId="0" xfId="2" applyAlignment="1">
      <alignment wrapText="1"/>
    </xf>
    <xf numFmtId="0" fontId="3" fillId="3" borderId="0" xfId="0" applyFont="1" applyFill="1"/>
    <xf numFmtId="0" fontId="7" fillId="0" borderId="0" xfId="3" applyFont="1" applyFill="1" applyBorder="1" applyAlignment="1">
      <alignment horizontal="left" vertical="center"/>
    </xf>
    <xf numFmtId="0" fontId="8" fillId="0" borderId="0" xfId="0" applyFont="1" applyAlignment="1">
      <alignment horizontal="left" vertical="center"/>
    </xf>
    <xf numFmtId="0" fontId="9" fillId="0" borderId="0" xfId="0" applyFont="1" applyAlignment="1">
      <alignment vertical="center"/>
    </xf>
    <xf numFmtId="0" fontId="10" fillId="0" borderId="0" xfId="0" applyFont="1" applyAlignment="1">
      <alignment horizontal="center" vertical="center"/>
    </xf>
    <xf numFmtId="0" fontId="10" fillId="0" borderId="0" xfId="0" applyFont="1" applyAlignment="1">
      <alignment vertical="center"/>
    </xf>
    <xf numFmtId="0" fontId="0" fillId="0" borderId="0" xfId="0" applyAlignment="1">
      <alignment vertical="center"/>
    </xf>
    <xf numFmtId="0" fontId="12" fillId="0" borderId="0" xfId="4" applyFont="1" applyFill="1" applyAlignment="1">
      <alignment horizontal="left" vertical="center" indent="2"/>
    </xf>
    <xf numFmtId="0" fontId="10" fillId="0" borderId="0" xfId="4" applyFont="1" applyFill="1" applyAlignment="1">
      <alignment horizontal="left" vertical="center" indent="2"/>
    </xf>
    <xf numFmtId="0" fontId="9" fillId="0" borderId="0" xfId="0" applyFont="1" applyAlignment="1">
      <alignment horizontal="left" vertical="center" indent="2"/>
    </xf>
    <xf numFmtId="0" fontId="9" fillId="0" borderId="0" xfId="0" applyFont="1"/>
    <xf numFmtId="0" fontId="9" fillId="0" borderId="0" xfId="0" applyFont="1" applyAlignment="1">
      <alignment horizontal="center"/>
    </xf>
    <xf numFmtId="0" fontId="9" fillId="0" borderId="0" xfId="0" applyFont="1" applyAlignment="1">
      <alignment horizontal="right" vertical="center"/>
    </xf>
    <xf numFmtId="0" fontId="12" fillId="0" borderId="0" xfId="0" applyFont="1" applyAlignment="1">
      <alignment horizontal="left" vertical="center" indent="2"/>
    </xf>
    <xf numFmtId="0" fontId="9" fillId="0" borderId="0" xfId="5" applyFont="1" applyFill="1" applyAlignment="1">
      <alignment horizontal="left" vertical="center" indent="2"/>
    </xf>
    <xf numFmtId="14" fontId="9" fillId="0" borderId="0" xfId="6" applyFont="1" applyFill="1" applyBorder="1" applyAlignment="1">
      <alignment horizontal="left" vertical="center"/>
    </xf>
    <xf numFmtId="14" fontId="9" fillId="0" borderId="0" xfId="6" applyFont="1" applyFill="1" applyBorder="1" applyAlignment="1">
      <alignment horizontal="left" vertical="center" indent="2"/>
    </xf>
    <xf numFmtId="0" fontId="12" fillId="0" borderId="1" xfId="0" applyFont="1" applyBorder="1" applyAlignment="1">
      <alignment vertical="center"/>
    </xf>
    <xf numFmtId="0" fontId="15" fillId="0" borderId="1" xfId="0" applyFont="1" applyBorder="1" applyAlignment="1">
      <alignment vertical="center"/>
    </xf>
    <xf numFmtId="0" fontId="16" fillId="0" borderId="1" xfId="0" applyFont="1" applyBorder="1" applyAlignment="1">
      <alignment vertical="center"/>
    </xf>
    <xf numFmtId="0" fontId="17" fillId="0" borderId="1" xfId="0" applyFont="1" applyBorder="1"/>
    <xf numFmtId="0" fontId="9" fillId="0" borderId="0" xfId="0" applyFont="1" applyAlignment="1">
      <alignment horizontal="left" vertical="center"/>
    </xf>
    <xf numFmtId="0" fontId="9" fillId="0" borderId="2" xfId="0" applyFont="1" applyBorder="1"/>
    <xf numFmtId="164" fontId="18" fillId="9" borderId="3" xfId="0" applyNumberFormat="1" applyFont="1" applyFill="1" applyBorder="1" applyAlignment="1">
      <alignment horizontal="center" vertical="center"/>
    </xf>
    <xf numFmtId="164" fontId="18" fillId="9" borderId="4" xfId="0" applyNumberFormat="1" applyFont="1" applyFill="1" applyBorder="1" applyAlignment="1">
      <alignment horizontal="center" vertical="center"/>
    </xf>
    <xf numFmtId="164" fontId="18" fillId="9" borderId="5" xfId="0" applyNumberFormat="1" applyFont="1" applyFill="1" applyBorder="1" applyAlignment="1">
      <alignment horizontal="center" vertical="center"/>
    </xf>
    <xf numFmtId="164" fontId="18" fillId="9" borderId="6" xfId="0" applyNumberFormat="1" applyFont="1" applyFill="1" applyBorder="1" applyAlignment="1">
      <alignment horizontal="center" vertical="center"/>
    </xf>
    <xf numFmtId="164" fontId="18" fillId="9" borderId="0" xfId="0" applyNumberFormat="1" applyFont="1" applyFill="1" applyAlignment="1">
      <alignment horizontal="center" vertical="center"/>
    </xf>
    <xf numFmtId="164" fontId="18" fillId="9" borderId="7" xfId="0" applyNumberFormat="1" applyFont="1" applyFill="1" applyBorder="1" applyAlignment="1">
      <alignment horizontal="center" vertical="center"/>
    </xf>
    <xf numFmtId="164" fontId="18" fillId="9" borderId="8" xfId="0" applyNumberFormat="1" applyFont="1" applyFill="1" applyBorder="1" applyAlignment="1">
      <alignment horizontal="center" vertical="center"/>
    </xf>
    <xf numFmtId="164" fontId="18" fillId="9" borderId="2" xfId="0" applyNumberFormat="1" applyFont="1" applyFill="1" applyBorder="1" applyAlignment="1">
      <alignment horizontal="center" vertical="center"/>
    </xf>
    <xf numFmtId="0" fontId="2" fillId="3" borderId="0" xfId="0" applyFont="1" applyFill="1" applyAlignment="1">
      <alignment horizontal="left" vertical="center" indent="1"/>
    </xf>
    <xf numFmtId="0" fontId="2" fillId="3" borderId="0" xfId="0" applyFont="1" applyFill="1" applyAlignment="1">
      <alignment horizontal="center" vertical="center" wrapText="1"/>
    </xf>
    <xf numFmtId="0" fontId="19" fillId="0" borderId="2" xfId="0" applyFont="1" applyBorder="1" applyAlignment="1">
      <alignment horizontal="center" vertical="center" wrapText="1"/>
    </xf>
    <xf numFmtId="0" fontId="18" fillId="9" borderId="9" xfId="0" applyFont="1" applyFill="1" applyBorder="1" applyAlignment="1">
      <alignment horizontal="center" vertical="center" shrinkToFit="1"/>
    </xf>
    <xf numFmtId="0" fontId="0" fillId="0" borderId="0" xfId="0" applyAlignment="1">
      <alignment horizontal="left" wrapText="1" indent="2"/>
    </xf>
    <xf numFmtId="9" fontId="0" fillId="0" borderId="0" xfId="7" applyFont="1" applyFill="1" applyBorder="1">
      <alignment horizontal="center" vertical="center"/>
    </xf>
    <xf numFmtId="0" fontId="0" fillId="0" borderId="0" xfId="0" applyAlignment="1">
      <alignment horizontal="center" vertical="center" wrapText="1"/>
    </xf>
    <xf numFmtId="14" fontId="0" fillId="0" borderId="0" xfId="6" applyFont="1" applyFill="1" applyBorder="1">
      <alignment horizontal="center" vertical="center"/>
    </xf>
    <xf numFmtId="37" fontId="0" fillId="0" borderId="0" xfId="8" applyFont="1" applyFill="1" applyBorder="1">
      <alignment horizontal="center" vertical="center"/>
    </xf>
    <xf numFmtId="0" fontId="0" fillId="0" borderId="10" xfId="0" applyBorder="1" applyAlignment="1">
      <alignment vertical="center"/>
    </xf>
    <xf numFmtId="0" fontId="20" fillId="0" borderId="0" xfId="0" applyFont="1" applyAlignment="1">
      <alignment horizontal="left" vertical="center" wrapText="1" indent="1"/>
    </xf>
    <xf numFmtId="0" fontId="9" fillId="0" borderId="0" xfId="0" applyFont="1" applyAlignment="1">
      <alignment horizontal="center" vertical="center"/>
    </xf>
    <xf numFmtId="9" fontId="20" fillId="0" borderId="0" xfId="7" applyFont="1" applyFill="1" applyBorder="1">
      <alignment horizontal="center" vertical="center"/>
    </xf>
    <xf numFmtId="14" fontId="9" fillId="0" borderId="0" xfId="6" applyFont="1" applyFill="1" applyBorder="1">
      <alignment horizontal="center" vertical="center"/>
    </xf>
    <xf numFmtId="37" fontId="9" fillId="0" borderId="0" xfId="8" applyFont="1" applyFill="1" applyBorder="1">
      <alignment horizontal="center" vertical="center"/>
    </xf>
    <xf numFmtId="0" fontId="0" fillId="0" borderId="11" xfId="0" applyBorder="1" applyAlignment="1">
      <alignment horizontal="center" vertical="center"/>
    </xf>
    <xf numFmtId="0" fontId="0" fillId="0" borderId="12" xfId="0" applyBorder="1" applyAlignment="1">
      <alignment vertical="center"/>
    </xf>
    <xf numFmtId="0" fontId="9" fillId="0" borderId="0" xfId="0" applyFont="1" applyAlignment="1">
      <alignment horizontal="left" vertical="center" wrapText="1" indent="2"/>
    </xf>
    <xf numFmtId="0" fontId="0" fillId="0" borderId="13" xfId="0" applyBorder="1" applyAlignment="1">
      <alignment vertical="center"/>
    </xf>
    <xf numFmtId="0" fontId="9" fillId="0" borderId="0" xfId="0" applyFont="1" applyAlignment="1">
      <alignment horizontal="left" vertical="center" wrapText="1" indent="1"/>
    </xf>
    <xf numFmtId="14" fontId="9" fillId="0" borderId="0" xfId="6" applyFont="1" applyFill="1">
      <alignment horizontal="center" vertical="center"/>
    </xf>
    <xf numFmtId="37" fontId="9" fillId="0" borderId="0" xfId="8" applyFont="1" applyFill="1">
      <alignment horizontal="center" vertical="center"/>
    </xf>
    <xf numFmtId="0" fontId="0" fillId="0" borderId="0" xfId="0" applyAlignment="1">
      <alignment horizontal="center" vertical="center"/>
    </xf>
    <xf numFmtId="0" fontId="21" fillId="0" borderId="0" xfId="0" applyFont="1"/>
    <xf numFmtId="0" fontId="3" fillId="0" borderId="0" xfId="0" applyFont="1" applyAlignment="1">
      <alignment horizontal="center"/>
    </xf>
    <xf numFmtId="0" fontId="0" fillId="0" borderId="0" xfId="0" applyAlignment="1">
      <alignment horizontal="right" vertical="center"/>
    </xf>
    <xf numFmtId="0" fontId="23" fillId="0" borderId="0" xfId="9" applyFont="1" applyAlignment="1" applyProtection="1"/>
    <xf numFmtId="0" fontId="0" fillId="0" borderId="0" xfId="0" applyAlignment="1">
      <alignment wrapText="1"/>
    </xf>
    <xf numFmtId="0" fontId="0" fillId="10" borderId="0" xfId="0" applyFill="1"/>
    <xf numFmtId="0" fontId="0" fillId="10" borderId="15" xfId="0" applyFill="1" applyBorder="1"/>
    <xf numFmtId="0" fontId="0" fillId="10" borderId="15" xfId="0" applyFill="1" applyBorder="1" applyAlignment="1">
      <alignment wrapText="1"/>
    </xf>
    <xf numFmtId="0" fontId="0" fillId="10" borderId="0" xfId="0" applyFill="1" applyAlignment="1">
      <alignment wrapText="1"/>
    </xf>
    <xf numFmtId="165" fontId="0" fillId="12" borderId="14" xfId="6" applyNumberFormat="1" applyFont="1" applyFill="1" applyBorder="1" applyAlignment="1">
      <alignment wrapText="1"/>
    </xf>
    <xf numFmtId="0" fontId="0" fillId="12" borderId="16" xfId="0" applyFill="1" applyBorder="1" applyAlignment="1">
      <alignment wrapText="1"/>
    </xf>
    <xf numFmtId="0" fontId="0" fillId="12" borderId="17" xfId="0" applyFill="1" applyBorder="1" applyAlignment="1">
      <alignment wrapText="1"/>
    </xf>
    <xf numFmtId="0" fontId="11" fillId="13" borderId="18" xfId="0" applyFont="1" applyFill="1" applyBorder="1" applyAlignment="1">
      <alignment wrapText="1"/>
    </xf>
    <xf numFmtId="165" fontId="11" fillId="13" borderId="19" xfId="6" applyNumberFormat="1" applyFont="1" applyFill="1" applyBorder="1" applyAlignment="1">
      <alignment wrapText="1"/>
    </xf>
    <xf numFmtId="0" fontId="11" fillId="13" borderId="20" xfId="0" applyFont="1" applyFill="1" applyBorder="1" applyAlignment="1">
      <alignment wrapText="1"/>
    </xf>
    <xf numFmtId="0" fontId="9" fillId="0" borderId="0" xfId="0" applyFont="1" applyAlignment="1">
      <alignment horizontal="left" wrapText="1" indent="2"/>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5" fillId="3" borderId="0" xfId="3" applyFont="1" applyFill="1" applyAlignment="1">
      <alignment horizontal="left" vertical="center" indent="1"/>
    </xf>
    <xf numFmtId="0" fontId="6" fillId="3" borderId="0" xfId="0" applyFont="1" applyFill="1" applyAlignment="1">
      <alignment horizontal="center" vertical="center"/>
    </xf>
    <xf numFmtId="0" fontId="3" fillId="3" borderId="0" xfId="0" applyFont="1" applyFill="1" applyAlignment="1">
      <alignment horizontal="center" vertical="center"/>
    </xf>
    <xf numFmtId="0" fontId="13" fillId="4" borderId="0" xfId="1" applyFont="1" applyFill="1" applyAlignment="1">
      <alignment horizontal="center" vertical="center"/>
    </xf>
    <xf numFmtId="0" fontId="13" fillId="5" borderId="0" xfId="0" applyFont="1" applyFill="1" applyAlignment="1">
      <alignment horizontal="center" vertical="center"/>
    </xf>
    <xf numFmtId="0" fontId="13" fillId="6" borderId="0" xfId="0" applyFont="1" applyFill="1" applyAlignment="1">
      <alignment horizontal="center" vertical="center"/>
    </xf>
    <xf numFmtId="0" fontId="24" fillId="10" borderId="0" xfId="0" applyFont="1" applyFill="1" applyAlignment="1">
      <alignment horizontal="left"/>
    </xf>
    <xf numFmtId="0" fontId="25" fillId="11" borderId="0" xfId="0" applyFont="1" applyFill="1" applyAlignment="1">
      <alignment horizontal="right"/>
    </xf>
  </cellXfs>
  <cellStyles count="10">
    <cellStyle name="Accent3" xfId="1" builtinId="37"/>
    <cellStyle name="Comma [0] 2" xfId="8" xr:uid="{AF920337-02BC-419A-8B9F-EFEFF7D180F1}"/>
    <cellStyle name="Date" xfId="6" xr:uid="{C10517E1-4C24-42C4-A7A4-3F13C52DC881}"/>
    <cellStyle name="Heading 1 3" xfId="4" xr:uid="{2BCCA6A9-22E8-4DD1-8959-6D1C7CB6083E}"/>
    <cellStyle name="Heading 3 3" xfId="5" xr:uid="{9DDD84BF-E55D-426E-AED8-42858868D5FC}"/>
    <cellStyle name="Hyperlink" xfId="9" builtinId="8"/>
    <cellStyle name="Normal" xfId="0" builtinId="0"/>
    <cellStyle name="Percent 2" xfId="7" xr:uid="{5244D5C6-8EBF-4811-920C-2EB9C5B8B9CC}"/>
    <cellStyle name="Title 3" xfId="3" xr:uid="{F88E6A57-82E6-492A-A4E8-317986867254}"/>
    <cellStyle name="zHiddenText" xfId="2" xr:uid="{4D4865DA-201C-49AC-B3AE-EC74DAD85F65}"/>
  </cellStyles>
  <dxfs count="38">
    <dxf>
      <fill>
        <patternFill>
          <bgColor theme="0" tint="-0.149967955565050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patternType="solid">
          <fgColor theme="6" tint="0.59999389629810485"/>
          <bgColor theme="6" tint="0.59999389629810485"/>
        </patternFill>
      </fill>
      <alignment horizontal="general" vertical="bottom" textRotation="0" wrapText="1" indent="0" justifyLastLine="0" shrinkToFit="0" readingOrder="0"/>
      <border diagonalUp="0" diagonalDown="0">
        <left style="thin">
          <color theme="0"/>
        </left>
        <right/>
        <top style="thin">
          <color theme="0"/>
        </top>
        <bottom style="thin">
          <color theme="0"/>
        </bottom>
        <vertical/>
        <horizontal/>
      </border>
    </dxf>
    <dxf>
      <fill>
        <patternFill patternType="solid">
          <fgColor theme="6" tint="0.59999389629810485"/>
          <bgColor theme="6" tint="0.59999389629810485"/>
        </patternFill>
      </fill>
      <alignment horizontal="general" vertical="bottom" textRotation="0" wrapText="1" indent="0" justifyLastLine="0" shrinkToFit="0" readingOrder="0"/>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11"/>
        <color theme="1"/>
        <name val="Calibri"/>
        <family val="2"/>
        <scheme val="minor"/>
      </font>
      <numFmt numFmtId="165" formatCode="[$-409]d\-mmm\-yy;@"/>
      <fill>
        <patternFill patternType="solid">
          <fgColor theme="6" tint="0.59999389629810485"/>
          <bgColor theme="6" tint="0.5999938962981048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solid">
          <fgColor theme="6" tint="0.59999389629810485"/>
          <bgColor theme="6" tint="0.59999389629810485"/>
        </patternFill>
      </fill>
      <alignment horizontal="general" vertical="bottom" textRotation="0" wrapText="1" indent="0" justifyLastLine="0" shrinkToFit="0" readingOrder="0"/>
      <border diagonalUp="0" diagonalDown="0">
        <left/>
        <right style="thin">
          <color theme="0"/>
        </right>
        <top style="thin">
          <color theme="0"/>
        </top>
        <bottom style="thin">
          <color theme="0"/>
        </bottom>
        <vertical/>
        <horizontal/>
      </border>
    </dxf>
    <dxf>
      <border outline="0">
        <top style="thin">
          <color theme="0"/>
        </top>
      </border>
    </dxf>
    <dxf>
      <border outline="0">
        <left style="thin">
          <color theme="0"/>
        </left>
        <top style="thin">
          <color theme="0"/>
        </top>
        <bottom style="thin">
          <color theme="0"/>
        </bottom>
      </border>
    </dxf>
    <dxf>
      <border outline="0">
        <bottom style="thin">
          <color theme="0"/>
        </bottom>
      </border>
    </dxf>
    <dxf>
      <font>
        <strike val="0"/>
        <outline val="0"/>
        <shadow val="0"/>
        <u val="none"/>
        <vertAlign val="baseline"/>
        <sz val="14"/>
        <color theme="1"/>
        <name val="Calibri"/>
        <family val="2"/>
        <scheme val="minor"/>
      </font>
      <fill>
        <patternFill patternType="solid">
          <fgColor theme="6" tint="0.59999389629810485"/>
          <bgColor theme="2" tint="-0.499984740745262"/>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ont>
        <strike val="0"/>
      </font>
    </dxf>
  </dxfs>
  <tableStyles count="3" defaultTableStyle="TableStyleMedium2" defaultPivotStyle="PivotStyleLight16">
    <tableStyle name="Table Style 1" pivot="0" count="1" xr9:uid="{E33C1D86-56D2-40AD-AC19-1BB8218498F9}">
      <tableStyleElement type="wholeTable" dxfId="37"/>
    </tableStyle>
    <tableStyle name="Table Style 2" pivot="0" count="0" xr9:uid="{841FBEC3-D930-4C1B-BDCB-2B61A1BFAF2A}"/>
    <tableStyle name="ToDoList" pivot="0" count="9" xr9:uid="{0CE5F155-7ED4-4DF0-A1B6-71674CB1C086}">
      <tableStyleElement type="wholeTable" dxfId="36"/>
      <tableStyleElement type="headerRow" dxfId="35"/>
      <tableStyleElement type="totalRow" dxfId="34"/>
      <tableStyleElement type="firstColumn" dxfId="33"/>
      <tableStyleElement type="lastColumn" dxfId="32"/>
      <tableStyleElement type="firstRowStripe" dxfId="31"/>
      <tableStyleElement type="secondRowStripe" dxfId="30"/>
      <tableStyleElement type="firstColumnStripe" dxfId="29"/>
      <tableStyleElement type="secondColumnStripe" dxfId="28"/>
    </tableStyle>
  </tableStyles>
  <colors>
    <mruColors>
      <color rgb="FFFF9966"/>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trlProps/ctrlProp1.xml><?xml version="1.0" encoding="utf-8"?>
<formControlPr xmlns="http://schemas.microsoft.com/office/spreadsheetml/2009/9/main" objectType="Scroll" dx="39" fmlaLink="$C$7"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25400</xdr:colOff>
          <xdr:row>7</xdr:row>
          <xdr:rowOff>63500</xdr:rowOff>
        </xdr:from>
        <xdr:to>
          <xdr:col>63</xdr:col>
          <xdr:colOff>63500</xdr:colOff>
          <xdr:row>8</xdr:row>
          <xdr:rowOff>50800</xdr:rowOff>
        </xdr:to>
        <xdr:sp macro="" textlink="">
          <xdr:nvSpPr>
            <xdr:cNvPr id="1025" name="Scroll Bar 1" descr="Scroll bar to scroll through the Ghantt project timeline."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o-do%20list%20for%20projects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1"/>
      <sheetName val="Project 2"/>
      <sheetName val="Project 3"/>
    </sheetNames>
    <sheetDataSet>
      <sheetData sheetId="0">
        <row r="1">
          <cell r="C1" t="str">
            <v>Decision Log</v>
          </cell>
        </row>
      </sheetData>
      <sheetData sheetId="1"/>
      <sheetData sheetId="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B109BA-23AC-49FE-9347-481FEEEDD2C2}" name="Milestones43524" displayName="Milestones43524" ref="B9:H35" totalsRowShown="0" headerRowDxfId="27">
  <autoFilter ref="B9:H35" xr:uid="{BC38255B-AA3D-4431-8B29-57DFAD8179DE}"/>
  <sortState xmlns:xlrd2="http://schemas.microsoft.com/office/spreadsheetml/2017/richdata2" ref="B12:H33">
    <sortCondition ref="F9:F35"/>
  </sortState>
  <tableColumns count="7">
    <tableColumn id="1" xr3:uid="{B68508F0-1FB6-48BF-A050-C9301355C719}" name="Milestone description" dataDxfId="26"/>
    <tableColumn id="2" xr3:uid="{2A8D3623-2786-4BAE-89B4-2168B441F3C0}" name="Category" dataDxfId="25"/>
    <tableColumn id="3" xr3:uid="{46E820B9-D836-48B5-AACA-CDB42D64B2AD}" name="Assigned to" dataDxfId="24"/>
    <tableColumn id="4" xr3:uid="{4D057C39-DF5B-428A-B7A0-BE9A0336BB14}" name="Progress"/>
    <tableColumn id="5" xr3:uid="{52FA98CB-A379-44BD-ADE8-90271702E6BC}" name="Start" dataCellStyle="Date"/>
    <tableColumn id="7" xr3:uid="{2170BE2E-2035-46AC-8F2C-8B8DF63CADA5}" name="1 Day Before Due Date" dataDxfId="23" dataCellStyle="Date"/>
    <tableColumn id="6" xr3:uid="{B9B2528E-6FBC-435E-B080-A3A281437208}" name="Days Req"/>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FCCF7C-B65C-427C-BFD2-953E6B3512EB}" name="Table2" displayName="Table2" ref="B5:E6" insertRow="1" totalsRowShown="0" headerRowDxfId="22" headerRowBorderDxfId="21" tableBorderDxfId="20" totalsRowBorderDxfId="19">
  <autoFilter ref="B5:E6" xr:uid="{91BD9659-7B96-40B6-9B31-8BBB845544EC}"/>
  <tableColumns count="4">
    <tableColumn id="1" xr3:uid="{913DDBE7-173A-40BE-BF0C-019F136EDF8C}" name="Date" dataDxfId="18"/>
    <tableColumn id="2" xr3:uid="{433C1988-9425-42F0-B529-D974109CA889}" name="Decision Details" dataDxfId="17" dataCellStyle="Date"/>
    <tableColumn id="3" xr3:uid="{D26D01CB-4819-4B74-A903-33EBD1DAA62C}" name="Approved/Agreed By" dataDxfId="16"/>
    <tableColumn id="4" xr3:uid="{D26D5E48-A2AA-4DC1-885D-44A528FC1F3C}" name="Comments" dataDxfId="15"/>
  </tableColumns>
  <tableStyleInfo name="TableStyleDark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998FF-48B2-4F1E-A9BE-4C36884AC14F}">
  <dimension ref="A1:BQ37"/>
  <sheetViews>
    <sheetView tabSelected="1" topLeftCell="A11" zoomScale="125" zoomScaleNormal="80" workbookViewId="0">
      <selection activeCell="E25" sqref="E25"/>
    </sheetView>
  </sheetViews>
  <sheetFormatPr baseColWidth="10" defaultColWidth="8.83203125" defaultRowHeight="30" customHeight="1" x14ac:dyDescent="0.2"/>
  <cols>
    <col min="1" max="1" width="4.83203125" style="1" customWidth="1"/>
    <col min="2" max="2" width="30.83203125" customWidth="1"/>
    <col min="3" max="3" width="13.1640625" bestFit="1" customWidth="1"/>
    <col min="4" max="4" width="20.5" customWidth="1"/>
    <col min="5" max="5" width="15.83203125" customWidth="1"/>
    <col min="6" max="6" width="11.5" style="2" bestFit="1" customWidth="1"/>
    <col min="7" max="7" width="11.5" style="2" customWidth="1"/>
    <col min="8" max="8" width="10.5" customWidth="1"/>
    <col min="9" max="9" width="2.83203125" customWidth="1"/>
    <col min="10" max="65" width="3.5" customWidth="1"/>
    <col min="66" max="66" width="2.83203125" customWidth="1"/>
  </cols>
  <sheetData>
    <row r="1" spans="1:69" ht="25.25" customHeight="1" x14ac:dyDescent="0.2"/>
    <row r="2" spans="1:69" ht="34" x14ac:dyDescent="0.2">
      <c r="A2" s="3"/>
      <c r="B2" s="76" t="s">
        <v>30</v>
      </c>
      <c r="C2" s="76"/>
      <c r="D2" s="76"/>
      <c r="E2" s="76"/>
      <c r="F2" s="76"/>
      <c r="G2" s="76"/>
      <c r="H2" s="76"/>
      <c r="I2" s="76"/>
      <c r="J2" s="77"/>
      <c r="K2" s="77"/>
      <c r="L2" s="77"/>
      <c r="M2" s="77"/>
      <c r="N2" s="77"/>
      <c r="O2" s="77"/>
      <c r="P2" s="78"/>
      <c r="Q2" s="78"/>
      <c r="R2" s="78"/>
      <c r="S2" s="78"/>
      <c r="T2" s="78"/>
      <c r="U2" s="78"/>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row>
    <row r="3" spans="1:69" ht="29" x14ac:dyDescent="0.2">
      <c r="A3" s="3"/>
      <c r="B3" s="5"/>
      <c r="C3" s="6"/>
      <c r="D3" s="7"/>
      <c r="E3" s="7"/>
      <c r="F3" s="8"/>
      <c r="G3" s="8"/>
      <c r="H3" s="7"/>
      <c r="I3" s="7"/>
      <c r="J3" s="9"/>
      <c r="K3" s="10"/>
      <c r="L3" s="10"/>
      <c r="M3" s="10"/>
    </row>
    <row r="4" spans="1:69" ht="21" x14ac:dyDescent="0.2">
      <c r="A4" s="3"/>
      <c r="B4" s="11"/>
      <c r="C4" s="12"/>
      <c r="D4" s="13"/>
      <c r="E4" s="14"/>
      <c r="F4" s="15"/>
      <c r="G4" s="15"/>
      <c r="H4" s="16" t="s">
        <v>0</v>
      </c>
      <c r="I4" s="14"/>
      <c r="J4" s="79" t="s">
        <v>1</v>
      </c>
      <c r="K4" s="79"/>
      <c r="L4" s="79"/>
      <c r="M4" s="79"/>
      <c r="O4" s="80" t="s">
        <v>2</v>
      </c>
      <c r="P4" s="80"/>
      <c r="Q4" s="80"/>
      <c r="R4" s="80"/>
      <c r="T4" s="81" t="s">
        <v>3</v>
      </c>
      <c r="U4" s="81"/>
      <c r="V4" s="81"/>
      <c r="W4" s="81"/>
      <c r="Y4" s="74" t="s">
        <v>4</v>
      </c>
      <c r="Z4" s="74"/>
      <c r="AA4" s="74"/>
      <c r="AB4" s="74"/>
      <c r="AD4" s="75" t="s">
        <v>5</v>
      </c>
      <c r="AE4" s="75"/>
      <c r="AF4" s="75"/>
      <c r="AG4" s="75"/>
    </row>
    <row r="5" spans="1:69" ht="21" x14ac:dyDescent="0.2">
      <c r="A5" s="3"/>
      <c r="B5" s="17" t="s">
        <v>6</v>
      </c>
      <c r="C5" s="13"/>
      <c r="D5" s="13"/>
      <c r="E5" s="14"/>
      <c r="F5" s="15"/>
      <c r="G5" s="15"/>
      <c r="H5" s="14"/>
      <c r="I5" s="14"/>
    </row>
    <row r="6" spans="1:69" ht="21" x14ac:dyDescent="0.25">
      <c r="A6" s="3"/>
      <c r="B6" s="18" t="s">
        <v>7</v>
      </c>
      <c r="C6" s="19" cm="1">
        <f t="array" aca="1" ref="C6" ca="1">IFERROR(IF(MIN(Milestones43524[Start])=0,TODAY(),B11(Milestones43524[Start])),TODAY())</f>
        <v>44859</v>
      </c>
      <c r="D6" s="20"/>
      <c r="E6" s="14" t="s">
        <v>8</v>
      </c>
      <c r="F6" s="15"/>
      <c r="G6" s="15"/>
      <c r="H6" s="14"/>
      <c r="I6" s="14"/>
      <c r="J6" s="21" t="str">
        <f ca="1">TEXT(J7,"mmmm")</f>
        <v>October</v>
      </c>
      <c r="K6" s="21"/>
      <c r="L6" s="21"/>
      <c r="M6" s="21"/>
      <c r="N6" s="21"/>
      <c r="O6" s="21"/>
      <c r="P6" s="21"/>
      <c r="Q6" s="21" t="str">
        <f ca="1">IF(TEXT(Q7,"mmmm")=J6,"",TEXT(Q7,"mmmm"))</f>
        <v>November</v>
      </c>
      <c r="R6" s="21"/>
      <c r="S6" s="21"/>
      <c r="T6" s="21"/>
      <c r="U6" s="21"/>
      <c r="V6" s="21"/>
      <c r="W6" s="21"/>
      <c r="X6" s="21" t="str">
        <f ca="1">IF(OR(TEXT(X7,"mmmm")=Q6,TEXT(X7,"mmmm")=J6),"",TEXT(X7,"mmmm"))</f>
        <v/>
      </c>
      <c r="Y6" s="21"/>
      <c r="Z6" s="21"/>
      <c r="AA6" s="21"/>
      <c r="AB6" s="21"/>
      <c r="AC6" s="21"/>
      <c r="AD6" s="21"/>
      <c r="AE6" s="21" t="str">
        <f ca="1">IF(OR(TEXT(AE7,"mmmm")=X6,TEXT(AE7,"mmmm")=Q6,TEXT(AE7,"mmmm")=J6),"",TEXT(AE7,"mmmm"))</f>
        <v/>
      </c>
      <c r="AF6" s="21"/>
      <c r="AG6" s="21"/>
      <c r="AH6" s="21"/>
      <c r="AI6" s="21"/>
      <c r="AJ6" s="21"/>
      <c r="AK6" s="21"/>
      <c r="AL6" s="21" t="str">
        <f ca="1">IF(OR(TEXT(AL7,"mmmm")=AE6,TEXT(AL7,"mmmm")=X6,TEXT(AL7,"mmmm")=Q6,TEXT(AL7,"mmmm")=J6),"",TEXT(AL7,"mmmm"))</f>
        <v/>
      </c>
      <c r="AM6" s="21"/>
      <c r="AN6" s="21"/>
      <c r="AO6" s="21"/>
      <c r="AP6" s="21"/>
      <c r="AQ6" s="21"/>
      <c r="AR6" s="21"/>
      <c r="AS6" s="21" t="str">
        <f ca="1">IF(OR(TEXT(AS7,"mmmm")=AL6,TEXT(AS7,"mmmm")=AE6,TEXT(AS7,"mmmm")=X6,TEXT(AS7,"mmmm")=Q6),"",TEXT(AS7,"mmmm"))</f>
        <v/>
      </c>
      <c r="AT6" s="21"/>
      <c r="AU6" s="21"/>
      <c r="AV6" s="21"/>
      <c r="AW6" s="21"/>
      <c r="AX6" s="21"/>
      <c r="AY6" s="22"/>
      <c r="AZ6" s="22" t="str">
        <f ca="1">IF(OR(TEXT(AZ7,"mmmm")=AS6,TEXT(AZ7,"mmmm")=AL6,TEXT(AZ7,"mmmm")=AE6,TEXT(AZ7,"mmmm")=X6),"",TEXT(AZ7,"mmmm"))</f>
        <v>December</v>
      </c>
      <c r="BA6" s="22"/>
      <c r="BB6" s="22"/>
      <c r="BC6" s="23"/>
      <c r="BD6" s="24"/>
      <c r="BE6" s="24"/>
      <c r="BF6" s="24"/>
      <c r="BG6" s="24" t="str">
        <f ca="1">IF(OR(TEXT(BG7,"mmmm")=AZ6,TEXT(BG7,"mmmm")=AS6,TEXT(BG7,"mmmm")=AL6,TEXT(BG7,"mmmm")=AE6),"",TEXT(BG7,"mmmm"))</f>
        <v/>
      </c>
      <c r="BH6" s="24"/>
      <c r="BI6" s="24"/>
      <c r="BJ6" s="24"/>
      <c r="BK6" s="24"/>
      <c r="BL6" s="24"/>
      <c r="BM6" s="24"/>
    </row>
    <row r="7" spans="1:69" ht="30" customHeight="1" x14ac:dyDescent="0.2">
      <c r="A7" s="3"/>
      <c r="B7" s="18" t="s">
        <v>9</v>
      </c>
      <c r="C7" s="25">
        <v>0</v>
      </c>
      <c r="D7" s="13"/>
      <c r="E7" s="14"/>
      <c r="F7" s="14"/>
      <c r="G7" s="14"/>
      <c r="H7" s="14"/>
      <c r="I7" s="26"/>
      <c r="J7" s="27">
        <f ca="1">IFERROR(Project_Start+Scrolling_Increment,TODAY())</f>
        <v>44859</v>
      </c>
      <c r="K7" s="28">
        <f t="shared" ref="K7:BM7" ca="1" si="0">J7+1</f>
        <v>44860</v>
      </c>
      <c r="L7" s="28">
        <f t="shared" ca="1" si="0"/>
        <v>44861</v>
      </c>
      <c r="M7" s="28">
        <f t="shared" ca="1" si="0"/>
        <v>44862</v>
      </c>
      <c r="N7" s="28">
        <f t="shared" ca="1" si="0"/>
        <v>44863</v>
      </c>
      <c r="O7" s="28">
        <f t="shared" ca="1" si="0"/>
        <v>44864</v>
      </c>
      <c r="P7" s="29">
        <f t="shared" ca="1" si="0"/>
        <v>44865</v>
      </c>
      <c r="Q7" s="28">
        <f t="shared" ca="1" si="0"/>
        <v>44866</v>
      </c>
      <c r="R7" s="28">
        <f t="shared" ca="1" si="0"/>
        <v>44867</v>
      </c>
      <c r="S7" s="28">
        <f t="shared" ca="1" si="0"/>
        <v>44868</v>
      </c>
      <c r="T7" s="28">
        <f t="shared" ca="1" si="0"/>
        <v>44869</v>
      </c>
      <c r="U7" s="28">
        <f t="shared" ca="1" si="0"/>
        <v>44870</v>
      </c>
      <c r="V7" s="28">
        <f t="shared" ca="1" si="0"/>
        <v>44871</v>
      </c>
      <c r="W7" s="29">
        <f t="shared" ca="1" si="0"/>
        <v>44872</v>
      </c>
      <c r="X7" s="28">
        <f t="shared" ca="1" si="0"/>
        <v>44873</v>
      </c>
      <c r="Y7" s="28">
        <f t="shared" ca="1" si="0"/>
        <v>44874</v>
      </c>
      <c r="Z7" s="28">
        <f t="shared" ca="1" si="0"/>
        <v>44875</v>
      </c>
      <c r="AA7" s="28">
        <f t="shared" ca="1" si="0"/>
        <v>44876</v>
      </c>
      <c r="AB7" s="28">
        <f t="shared" ca="1" si="0"/>
        <v>44877</v>
      </c>
      <c r="AC7" s="28">
        <f t="shared" ca="1" si="0"/>
        <v>44878</v>
      </c>
      <c r="AD7" s="29">
        <f t="shared" ca="1" si="0"/>
        <v>44879</v>
      </c>
      <c r="AE7" s="28">
        <f t="shared" ca="1" si="0"/>
        <v>44880</v>
      </c>
      <c r="AF7" s="28">
        <f t="shared" ca="1" si="0"/>
        <v>44881</v>
      </c>
      <c r="AG7" s="28">
        <f t="shared" ca="1" si="0"/>
        <v>44882</v>
      </c>
      <c r="AH7" s="28">
        <f t="shared" ca="1" si="0"/>
        <v>44883</v>
      </c>
      <c r="AI7" s="28">
        <f t="shared" ca="1" si="0"/>
        <v>44884</v>
      </c>
      <c r="AJ7" s="28">
        <f t="shared" ca="1" si="0"/>
        <v>44885</v>
      </c>
      <c r="AK7" s="29">
        <f t="shared" ca="1" si="0"/>
        <v>44886</v>
      </c>
      <c r="AL7" s="28">
        <f t="shared" ca="1" si="0"/>
        <v>44887</v>
      </c>
      <c r="AM7" s="28">
        <f t="shared" ca="1" si="0"/>
        <v>44888</v>
      </c>
      <c r="AN7" s="28">
        <f t="shared" ca="1" si="0"/>
        <v>44889</v>
      </c>
      <c r="AO7" s="28">
        <f t="shared" ca="1" si="0"/>
        <v>44890</v>
      </c>
      <c r="AP7" s="28">
        <f t="shared" ca="1" si="0"/>
        <v>44891</v>
      </c>
      <c r="AQ7" s="28">
        <f t="shared" ca="1" si="0"/>
        <v>44892</v>
      </c>
      <c r="AR7" s="29">
        <f t="shared" ca="1" si="0"/>
        <v>44893</v>
      </c>
      <c r="AS7" s="28">
        <f t="shared" ca="1" si="0"/>
        <v>44894</v>
      </c>
      <c r="AT7" s="28">
        <f t="shared" ca="1" si="0"/>
        <v>44895</v>
      </c>
      <c r="AU7" s="28">
        <f t="shared" ca="1" si="0"/>
        <v>44896</v>
      </c>
      <c r="AV7" s="28">
        <f t="shared" ca="1" si="0"/>
        <v>44897</v>
      </c>
      <c r="AW7" s="28">
        <f t="shared" ca="1" si="0"/>
        <v>44898</v>
      </c>
      <c r="AX7" s="28">
        <f t="shared" ca="1" si="0"/>
        <v>44899</v>
      </c>
      <c r="AY7" s="29">
        <f t="shared" ca="1" si="0"/>
        <v>44900</v>
      </c>
      <c r="AZ7" s="28">
        <f t="shared" ca="1" si="0"/>
        <v>44901</v>
      </c>
      <c r="BA7" s="28">
        <f t="shared" ca="1" si="0"/>
        <v>44902</v>
      </c>
      <c r="BB7" s="28">
        <f t="shared" ca="1" si="0"/>
        <v>44903</v>
      </c>
      <c r="BC7" s="28">
        <f t="shared" ca="1" si="0"/>
        <v>44904</v>
      </c>
      <c r="BD7" s="28">
        <f t="shared" ca="1" si="0"/>
        <v>44905</v>
      </c>
      <c r="BE7" s="28">
        <f t="shared" ca="1" si="0"/>
        <v>44906</v>
      </c>
      <c r="BF7" s="29">
        <f t="shared" ca="1" si="0"/>
        <v>44907</v>
      </c>
      <c r="BG7" s="28">
        <f t="shared" ca="1" si="0"/>
        <v>44908</v>
      </c>
      <c r="BH7" s="28">
        <f t="shared" ca="1" si="0"/>
        <v>44909</v>
      </c>
      <c r="BI7" s="28">
        <f t="shared" ca="1" si="0"/>
        <v>44910</v>
      </c>
      <c r="BJ7" s="28">
        <f t="shared" ca="1" si="0"/>
        <v>44911</v>
      </c>
      <c r="BK7" s="28">
        <f t="shared" ca="1" si="0"/>
        <v>44912</v>
      </c>
      <c r="BL7" s="28">
        <f t="shared" ca="1" si="0"/>
        <v>44913</v>
      </c>
      <c r="BM7" s="29">
        <f t="shared" ca="1" si="0"/>
        <v>44914</v>
      </c>
    </row>
    <row r="8" spans="1:69" ht="20" customHeight="1" x14ac:dyDescent="0.2">
      <c r="A8" s="3"/>
      <c r="B8" s="13"/>
      <c r="C8" s="13"/>
      <c r="D8" s="13"/>
      <c r="E8" s="14"/>
      <c r="F8" s="14"/>
      <c r="G8" s="14"/>
      <c r="H8" s="14"/>
      <c r="I8" s="26"/>
      <c r="J8" s="30"/>
      <c r="K8" s="31"/>
      <c r="L8" s="31"/>
      <c r="M8" s="31"/>
      <c r="N8" s="31"/>
      <c r="O8" s="31"/>
      <c r="P8" s="31"/>
      <c r="Q8" s="32"/>
      <c r="R8" s="31"/>
      <c r="S8" s="31"/>
      <c r="T8" s="31"/>
      <c r="U8" s="31"/>
      <c r="V8" s="31"/>
      <c r="W8" s="33"/>
      <c r="X8" s="31"/>
      <c r="Y8" s="31"/>
      <c r="Z8" s="31"/>
      <c r="AA8" s="31"/>
      <c r="AB8" s="31"/>
      <c r="AC8" s="31"/>
      <c r="AD8" s="33"/>
      <c r="AE8" s="31"/>
      <c r="AF8" s="31"/>
      <c r="AG8" s="31"/>
      <c r="AH8" s="31"/>
      <c r="AI8" s="31"/>
      <c r="AJ8" s="31"/>
      <c r="AK8" s="33"/>
      <c r="AL8" s="31"/>
      <c r="AM8" s="31"/>
      <c r="AN8" s="31"/>
      <c r="AO8" s="31"/>
      <c r="AP8" s="31"/>
      <c r="AQ8" s="31"/>
      <c r="AR8" s="33"/>
      <c r="AS8" s="31"/>
      <c r="AT8" s="31"/>
      <c r="AU8" s="31"/>
      <c r="AV8" s="31"/>
      <c r="AW8" s="31"/>
      <c r="AX8" s="31"/>
      <c r="AY8" s="33"/>
      <c r="AZ8" s="31"/>
      <c r="BA8" s="31"/>
      <c r="BB8" s="31"/>
      <c r="BC8" s="31"/>
      <c r="BD8" s="31"/>
      <c r="BE8" s="31"/>
      <c r="BF8" s="33"/>
      <c r="BG8" s="31"/>
      <c r="BH8" s="31"/>
      <c r="BI8" s="31"/>
      <c r="BJ8" s="31"/>
      <c r="BK8" s="31"/>
      <c r="BL8" s="31"/>
      <c r="BM8" s="34"/>
    </row>
    <row r="9" spans="1:69" ht="32" x14ac:dyDescent="0.2">
      <c r="A9" s="3"/>
      <c r="B9" s="35" t="s">
        <v>10</v>
      </c>
      <c r="C9" s="36" t="s">
        <v>11</v>
      </c>
      <c r="D9" s="36" t="s">
        <v>12</v>
      </c>
      <c r="E9" s="36" t="s">
        <v>13</v>
      </c>
      <c r="F9" s="36" t="s">
        <v>14</v>
      </c>
      <c r="G9" s="36" t="s">
        <v>15</v>
      </c>
      <c r="H9" s="36" t="s">
        <v>16</v>
      </c>
      <c r="I9" s="37"/>
      <c r="J9" s="38" t="str">
        <f t="shared" ref="J9:BM9" ca="1" si="1">LEFT(TEXT(J7,"ddd"),1)</f>
        <v>T</v>
      </c>
      <c r="K9" s="38" t="str">
        <f t="shared" ca="1" si="1"/>
        <v>W</v>
      </c>
      <c r="L9" s="38" t="str">
        <f t="shared" ca="1" si="1"/>
        <v>T</v>
      </c>
      <c r="M9" s="38" t="str">
        <f t="shared" ca="1" si="1"/>
        <v>F</v>
      </c>
      <c r="N9" s="38" t="str">
        <f t="shared" ca="1" si="1"/>
        <v>S</v>
      </c>
      <c r="O9" s="38" t="str">
        <f t="shared" ca="1" si="1"/>
        <v>S</v>
      </c>
      <c r="P9" s="38" t="str">
        <f t="shared" ca="1" si="1"/>
        <v>M</v>
      </c>
      <c r="Q9" s="38" t="str">
        <f t="shared" ca="1" si="1"/>
        <v>T</v>
      </c>
      <c r="R9" s="38" t="str">
        <f t="shared" ca="1" si="1"/>
        <v>W</v>
      </c>
      <c r="S9" s="38" t="str">
        <f t="shared" ca="1" si="1"/>
        <v>T</v>
      </c>
      <c r="T9" s="38" t="str">
        <f t="shared" ca="1" si="1"/>
        <v>F</v>
      </c>
      <c r="U9" s="38" t="str">
        <f t="shared" ca="1" si="1"/>
        <v>S</v>
      </c>
      <c r="V9" s="38" t="str">
        <f t="shared" ca="1" si="1"/>
        <v>S</v>
      </c>
      <c r="W9" s="38" t="str">
        <f t="shared" ca="1" si="1"/>
        <v>M</v>
      </c>
      <c r="X9" s="38" t="str">
        <f t="shared" ca="1" si="1"/>
        <v>T</v>
      </c>
      <c r="Y9" s="38" t="str">
        <f t="shared" ca="1" si="1"/>
        <v>W</v>
      </c>
      <c r="Z9" s="38" t="str">
        <f t="shared" ca="1" si="1"/>
        <v>T</v>
      </c>
      <c r="AA9" s="38" t="str">
        <f t="shared" ca="1" si="1"/>
        <v>F</v>
      </c>
      <c r="AB9" s="38" t="str">
        <f t="shared" ca="1" si="1"/>
        <v>S</v>
      </c>
      <c r="AC9" s="38" t="str">
        <f t="shared" ca="1" si="1"/>
        <v>S</v>
      </c>
      <c r="AD9" s="38" t="str">
        <f t="shared" ca="1" si="1"/>
        <v>M</v>
      </c>
      <c r="AE9" s="38" t="str">
        <f t="shared" ca="1" si="1"/>
        <v>T</v>
      </c>
      <c r="AF9" s="38" t="str">
        <f t="shared" ca="1" si="1"/>
        <v>W</v>
      </c>
      <c r="AG9" s="38" t="str">
        <f t="shared" ca="1" si="1"/>
        <v>T</v>
      </c>
      <c r="AH9" s="38" t="str">
        <f t="shared" ca="1" si="1"/>
        <v>F</v>
      </c>
      <c r="AI9" s="38" t="str">
        <f t="shared" ca="1" si="1"/>
        <v>S</v>
      </c>
      <c r="AJ9" s="38" t="str">
        <f t="shared" ca="1" si="1"/>
        <v>S</v>
      </c>
      <c r="AK9" s="38" t="str">
        <f t="shared" ca="1" si="1"/>
        <v>M</v>
      </c>
      <c r="AL9" s="38" t="str">
        <f t="shared" ca="1" si="1"/>
        <v>T</v>
      </c>
      <c r="AM9" s="38" t="str">
        <f t="shared" ca="1" si="1"/>
        <v>W</v>
      </c>
      <c r="AN9" s="38" t="str">
        <f t="shared" ca="1" si="1"/>
        <v>T</v>
      </c>
      <c r="AO9" s="38" t="str">
        <f t="shared" ca="1" si="1"/>
        <v>F</v>
      </c>
      <c r="AP9" s="38" t="str">
        <f t="shared" ca="1" si="1"/>
        <v>S</v>
      </c>
      <c r="AQ9" s="38" t="str">
        <f t="shared" ca="1" si="1"/>
        <v>S</v>
      </c>
      <c r="AR9" s="38" t="str">
        <f t="shared" ca="1" si="1"/>
        <v>M</v>
      </c>
      <c r="AS9" s="38" t="str">
        <f t="shared" ca="1" si="1"/>
        <v>T</v>
      </c>
      <c r="AT9" s="38" t="str">
        <f t="shared" ca="1" si="1"/>
        <v>W</v>
      </c>
      <c r="AU9" s="38" t="str">
        <f t="shared" ca="1" si="1"/>
        <v>T</v>
      </c>
      <c r="AV9" s="38" t="str">
        <f t="shared" ca="1" si="1"/>
        <v>F</v>
      </c>
      <c r="AW9" s="38" t="str">
        <f t="shared" ca="1" si="1"/>
        <v>S</v>
      </c>
      <c r="AX9" s="38" t="str">
        <f t="shared" ca="1" si="1"/>
        <v>S</v>
      </c>
      <c r="AY9" s="38" t="str">
        <f t="shared" ca="1" si="1"/>
        <v>M</v>
      </c>
      <c r="AZ9" s="38" t="str">
        <f t="shared" ca="1" si="1"/>
        <v>T</v>
      </c>
      <c r="BA9" s="38" t="str">
        <f t="shared" ca="1" si="1"/>
        <v>W</v>
      </c>
      <c r="BB9" s="38" t="str">
        <f t="shared" ca="1" si="1"/>
        <v>T</v>
      </c>
      <c r="BC9" s="38" t="str">
        <f t="shared" ca="1" si="1"/>
        <v>F</v>
      </c>
      <c r="BD9" s="38" t="str">
        <f t="shared" ca="1" si="1"/>
        <v>S</v>
      </c>
      <c r="BE9" s="38" t="str">
        <f t="shared" ca="1" si="1"/>
        <v>S</v>
      </c>
      <c r="BF9" s="38" t="str">
        <f t="shared" ca="1" si="1"/>
        <v>M</v>
      </c>
      <c r="BG9" s="38" t="str">
        <f t="shared" ca="1" si="1"/>
        <v>T</v>
      </c>
      <c r="BH9" s="38" t="str">
        <f t="shared" ca="1" si="1"/>
        <v>W</v>
      </c>
      <c r="BI9" s="38" t="str">
        <f t="shared" ca="1" si="1"/>
        <v>T</v>
      </c>
      <c r="BJ9" s="38" t="str">
        <f t="shared" ca="1" si="1"/>
        <v>F</v>
      </c>
      <c r="BK9" s="38" t="str">
        <f t="shared" ca="1" si="1"/>
        <v>S</v>
      </c>
      <c r="BL9" s="38" t="str">
        <f t="shared" ca="1" si="1"/>
        <v>S</v>
      </c>
      <c r="BM9" s="38" t="str">
        <f t="shared" ca="1" si="1"/>
        <v>M</v>
      </c>
    </row>
    <row r="10" spans="1:69" ht="15" x14ac:dyDescent="0.2">
      <c r="B10" s="39"/>
      <c r="C10" s="40"/>
      <c r="D10" s="41"/>
      <c r="E10" s="40"/>
      <c r="F10" s="42"/>
      <c r="G10" s="42"/>
      <c r="H10" s="43"/>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row>
    <row r="11" spans="1:69" s="10" customFormat="1" ht="40.25" customHeight="1" x14ac:dyDescent="0.2">
      <c r="A11" s="3"/>
      <c r="B11" s="45" t="s">
        <v>29</v>
      </c>
      <c r="C11" s="46"/>
      <c r="D11" s="46"/>
      <c r="E11" s="47"/>
      <c r="F11" s="48"/>
      <c r="G11" s="48"/>
      <c r="H11" s="49"/>
      <c r="I11" s="46"/>
      <c r="J11" s="50" t="str">
        <f ca="1">IF(AND($C11="Goal",J$7&gt;=$F11,J$7&lt;=$F11+$H11-1),2,IF(AND($C11="Milestone",J$7&gt;=$F11,J$7&lt;=$F11+$H11-1),1,""))</f>
        <v/>
      </c>
      <c r="K11" s="50" t="str">
        <f t="shared" ref="K11:Z18" ca="1" si="2">IF(AND($C11="Goal",K$7&gt;=$F11,K$7&lt;=$F11+$H11-1),2,IF(AND($C11="Milestone",K$7&gt;=$F11,K$7&lt;=$F11+$H11-1),1,""))</f>
        <v/>
      </c>
      <c r="L11" s="50" t="str">
        <f t="shared" ca="1" si="2"/>
        <v/>
      </c>
      <c r="M11" s="50" t="str">
        <f t="shared" ca="1" si="2"/>
        <v/>
      </c>
      <c r="N11" s="50" t="str">
        <f t="shared" ca="1" si="2"/>
        <v/>
      </c>
      <c r="O11" s="50" t="str">
        <f t="shared" ca="1" si="2"/>
        <v/>
      </c>
      <c r="P11" s="50" t="str">
        <f t="shared" ca="1" si="2"/>
        <v/>
      </c>
      <c r="Q11" s="50" t="str">
        <f t="shared" ca="1" si="2"/>
        <v/>
      </c>
      <c r="R11" s="50" t="str">
        <f t="shared" ca="1" si="2"/>
        <v/>
      </c>
      <c r="S11" s="50" t="str">
        <f t="shared" ca="1" si="2"/>
        <v/>
      </c>
      <c r="T11" s="50" t="str">
        <f t="shared" ca="1" si="2"/>
        <v/>
      </c>
      <c r="U11" s="50" t="str">
        <f t="shared" ca="1" si="2"/>
        <v/>
      </c>
      <c r="V11" s="50" t="str">
        <f t="shared" ca="1" si="2"/>
        <v/>
      </c>
      <c r="W11" s="50" t="str">
        <f t="shared" ca="1" si="2"/>
        <v/>
      </c>
      <c r="X11" s="50" t="str">
        <f t="shared" ca="1" si="2"/>
        <v/>
      </c>
      <c r="Y11" s="50" t="str">
        <f t="shared" ca="1" si="2"/>
        <v/>
      </c>
      <c r="Z11" s="50" t="str">
        <f t="shared" ca="1" si="2"/>
        <v/>
      </c>
      <c r="AA11" s="50" t="str">
        <f t="shared" ref="AA11:AP22" ca="1" si="3">IF(AND($C11="Goal",AA$7&gt;=$F11,AA$7&lt;=$F11+$H11-1),2,IF(AND($C11="Milestone",AA$7&gt;=$F11,AA$7&lt;=$F11+$H11-1),1,""))</f>
        <v/>
      </c>
      <c r="AB11" s="50" t="str">
        <f t="shared" ca="1" si="3"/>
        <v/>
      </c>
      <c r="AC11" s="50" t="str">
        <f t="shared" ca="1" si="3"/>
        <v/>
      </c>
      <c r="AD11" s="50" t="str">
        <f t="shared" ca="1" si="3"/>
        <v/>
      </c>
      <c r="AE11" s="50" t="str">
        <f t="shared" ca="1" si="3"/>
        <v/>
      </c>
      <c r="AF11" s="50" t="str">
        <f t="shared" ca="1" si="3"/>
        <v/>
      </c>
      <c r="AG11" s="50" t="str">
        <f t="shared" ca="1" si="3"/>
        <v/>
      </c>
      <c r="AH11" s="50" t="str">
        <f t="shared" ca="1" si="3"/>
        <v/>
      </c>
      <c r="AI11" s="50" t="str">
        <f t="shared" ca="1" si="3"/>
        <v/>
      </c>
      <c r="AJ11" s="50" t="str">
        <f t="shared" ca="1" si="3"/>
        <v/>
      </c>
      <c r="AK11" s="50" t="str">
        <f t="shared" ca="1" si="3"/>
        <v/>
      </c>
      <c r="AL11" s="50" t="str">
        <f t="shared" ca="1" si="3"/>
        <v/>
      </c>
      <c r="AM11" s="50" t="str">
        <f t="shared" ca="1" si="3"/>
        <v/>
      </c>
      <c r="AN11" s="50" t="str">
        <f t="shared" ca="1" si="3"/>
        <v/>
      </c>
      <c r="AO11" s="50" t="str">
        <f t="shared" ca="1" si="3"/>
        <v/>
      </c>
      <c r="AP11" s="50" t="str">
        <f t="shared" ca="1" si="3"/>
        <v/>
      </c>
      <c r="AQ11" s="50" t="str">
        <f t="shared" ref="AQ11:BF22" ca="1" si="4">IF(AND($C11="Goal",AQ$7&gt;=$F11,AQ$7&lt;=$F11+$H11-1),2,IF(AND($C11="Milestone",AQ$7&gt;=$F11,AQ$7&lt;=$F11+$H11-1),1,""))</f>
        <v/>
      </c>
      <c r="AR11" s="50" t="str">
        <f t="shared" ca="1" si="4"/>
        <v/>
      </c>
      <c r="AS11" s="50" t="str">
        <f t="shared" ca="1" si="4"/>
        <v/>
      </c>
      <c r="AT11" s="50" t="str">
        <f t="shared" ca="1" si="4"/>
        <v/>
      </c>
      <c r="AU11" s="50" t="str">
        <f t="shared" ca="1" si="4"/>
        <v/>
      </c>
      <c r="AV11" s="50" t="str">
        <f t="shared" ca="1" si="4"/>
        <v/>
      </c>
      <c r="AW11" s="50" t="str">
        <f t="shared" ca="1" si="4"/>
        <v/>
      </c>
      <c r="AX11" s="50" t="str">
        <f t="shared" ca="1" si="4"/>
        <v/>
      </c>
      <c r="AY11" s="50" t="str">
        <f t="shared" ca="1" si="4"/>
        <v/>
      </c>
      <c r="AZ11" s="50" t="str">
        <f t="shared" ca="1" si="4"/>
        <v/>
      </c>
      <c r="BA11" s="50" t="str">
        <f t="shared" ca="1" si="4"/>
        <v/>
      </c>
      <c r="BB11" s="50" t="str">
        <f t="shared" ca="1" si="4"/>
        <v/>
      </c>
      <c r="BC11" s="50" t="str">
        <f t="shared" ca="1" si="4"/>
        <v/>
      </c>
      <c r="BD11" s="50" t="str">
        <f t="shared" ca="1" si="4"/>
        <v/>
      </c>
      <c r="BE11" s="50" t="str">
        <f t="shared" ca="1" si="4"/>
        <v/>
      </c>
      <c r="BF11" s="50" t="str">
        <f t="shared" ca="1" si="4"/>
        <v/>
      </c>
      <c r="BG11" s="50" t="str">
        <f t="shared" ref="BG11:BM22" ca="1" si="5">IF(AND($C11="Goal",BG$7&gt;=$F11,BG$7&lt;=$F11+$H11-1),2,IF(AND($C11="Milestone",BG$7&gt;=$F11,BG$7&lt;=$F11+$H11-1),1,""))</f>
        <v/>
      </c>
      <c r="BH11" s="50" t="str">
        <f t="shared" ca="1" si="5"/>
        <v/>
      </c>
      <c r="BI11" s="50" t="str">
        <f t="shared" ca="1" si="5"/>
        <v/>
      </c>
      <c r="BJ11" s="50" t="str">
        <f t="shared" ca="1" si="5"/>
        <v/>
      </c>
      <c r="BK11" s="50" t="str">
        <f t="shared" ca="1" si="5"/>
        <v/>
      </c>
      <c r="BL11" s="50" t="str">
        <f t="shared" ca="1" si="5"/>
        <v/>
      </c>
      <c r="BM11" s="50" t="str">
        <f t="shared" ca="1" si="5"/>
        <v/>
      </c>
      <c r="BQ11" s="51"/>
    </row>
    <row r="12" spans="1:69" s="10" customFormat="1" ht="40.25" customHeight="1" x14ac:dyDescent="0.2">
      <c r="A12" s="1"/>
      <c r="B12" s="52" t="s">
        <v>49</v>
      </c>
      <c r="C12" s="46" t="s">
        <v>34</v>
      </c>
      <c r="D12" s="46" t="s">
        <v>32</v>
      </c>
      <c r="E12" s="47">
        <v>1</v>
      </c>
      <c r="F12" s="48">
        <v>44853</v>
      </c>
      <c r="G12" s="48">
        <v>44856</v>
      </c>
      <c r="H12" s="49">
        <f>_xlfn.DAYS(Milestones43524[[#This Row],[1 Day Before Due Date]],Milestones43524[[#This Row],[Start]])</f>
        <v>3</v>
      </c>
      <c r="I12" s="46"/>
      <c r="J12" s="50" t="str">
        <f t="shared" ref="J12:S18" ca="1" si="6">IF(AND($C12="Goal",J$7&gt;=$F12,J$7&lt;=$F12+$H12-1),2,IF(AND($C12="Milestone",J$7&gt;=$F12,J$7&lt;=$F12+$H12-1),1,""))</f>
        <v/>
      </c>
      <c r="K12" s="50" t="str">
        <f t="shared" ca="1" si="6"/>
        <v/>
      </c>
      <c r="L12" s="50" t="str">
        <f t="shared" ca="1" si="6"/>
        <v/>
      </c>
      <c r="M12" s="50" t="str">
        <f t="shared" ca="1" si="6"/>
        <v/>
      </c>
      <c r="N12" s="50" t="str">
        <f t="shared" ca="1" si="6"/>
        <v/>
      </c>
      <c r="O12" s="50" t="str">
        <f t="shared" ca="1" si="6"/>
        <v/>
      </c>
      <c r="P12" s="50" t="str">
        <f t="shared" ca="1" si="6"/>
        <v/>
      </c>
      <c r="Q12" s="50" t="str">
        <f t="shared" ca="1" si="6"/>
        <v/>
      </c>
      <c r="R12" s="50" t="str">
        <f t="shared" ca="1" si="6"/>
        <v/>
      </c>
      <c r="S12" s="50" t="str">
        <f t="shared" ca="1" si="6"/>
        <v/>
      </c>
      <c r="T12" s="50" t="str">
        <f t="shared" ca="1" si="2"/>
        <v/>
      </c>
      <c r="U12" s="50" t="str">
        <f t="shared" ca="1" si="2"/>
        <v/>
      </c>
      <c r="V12" s="50" t="str">
        <f t="shared" ca="1" si="2"/>
        <v/>
      </c>
      <c r="W12" s="50" t="str">
        <f t="shared" ca="1" si="2"/>
        <v/>
      </c>
      <c r="X12" s="50" t="str">
        <f t="shared" ca="1" si="2"/>
        <v/>
      </c>
      <c r="Y12" s="50" t="str">
        <f t="shared" ca="1" si="2"/>
        <v/>
      </c>
      <c r="Z12" s="50" t="str">
        <f t="shared" ca="1" si="2"/>
        <v/>
      </c>
      <c r="AA12" s="50" t="str">
        <f t="shared" ca="1" si="3"/>
        <v/>
      </c>
      <c r="AB12" s="50" t="str">
        <f t="shared" ca="1" si="3"/>
        <v/>
      </c>
      <c r="AC12" s="50" t="str">
        <f t="shared" ca="1" si="3"/>
        <v/>
      </c>
      <c r="AD12" s="50" t="str">
        <f t="shared" ca="1" si="3"/>
        <v/>
      </c>
      <c r="AE12" s="50" t="str">
        <f t="shared" ca="1" si="3"/>
        <v/>
      </c>
      <c r="AF12" s="50" t="str">
        <f t="shared" ca="1" si="3"/>
        <v/>
      </c>
      <c r="AG12" s="50" t="str">
        <f t="shared" ca="1" si="3"/>
        <v/>
      </c>
      <c r="AH12" s="50" t="str">
        <f t="shared" ca="1" si="3"/>
        <v/>
      </c>
      <c r="AI12" s="50" t="str">
        <f t="shared" ca="1" si="3"/>
        <v/>
      </c>
      <c r="AJ12" s="50" t="str">
        <f t="shared" ca="1" si="3"/>
        <v/>
      </c>
      <c r="AK12" s="50" t="str">
        <f t="shared" ca="1" si="3"/>
        <v/>
      </c>
      <c r="AL12" s="50" t="str">
        <f t="shared" ca="1" si="3"/>
        <v/>
      </c>
      <c r="AM12" s="50" t="str">
        <f t="shared" ca="1" si="3"/>
        <v/>
      </c>
      <c r="AN12" s="50" t="str">
        <f t="shared" ca="1" si="3"/>
        <v/>
      </c>
      <c r="AO12" s="50" t="str">
        <f t="shared" ca="1" si="3"/>
        <v/>
      </c>
      <c r="AP12" s="50" t="str">
        <f t="shared" ca="1" si="3"/>
        <v/>
      </c>
      <c r="AQ12" s="50" t="str">
        <f t="shared" ca="1" si="4"/>
        <v/>
      </c>
      <c r="AR12" s="50" t="str">
        <f t="shared" ca="1" si="4"/>
        <v/>
      </c>
      <c r="AS12" s="50" t="str">
        <f t="shared" ca="1" si="4"/>
        <v/>
      </c>
      <c r="AT12" s="50" t="str">
        <f t="shared" ca="1" si="4"/>
        <v/>
      </c>
      <c r="AU12" s="50" t="str">
        <f t="shared" ca="1" si="4"/>
        <v/>
      </c>
      <c r="AV12" s="50" t="str">
        <f t="shared" ca="1" si="4"/>
        <v/>
      </c>
      <c r="AW12" s="50" t="str">
        <f t="shared" ca="1" si="4"/>
        <v/>
      </c>
      <c r="AX12" s="50" t="str">
        <f t="shared" ca="1" si="4"/>
        <v/>
      </c>
      <c r="AY12" s="50" t="str">
        <f t="shared" ca="1" si="4"/>
        <v/>
      </c>
      <c r="AZ12" s="50" t="str">
        <f t="shared" ca="1" si="4"/>
        <v/>
      </c>
      <c r="BA12" s="50" t="str">
        <f t="shared" ca="1" si="4"/>
        <v/>
      </c>
      <c r="BB12" s="50" t="str">
        <f t="shared" ca="1" si="4"/>
        <v/>
      </c>
      <c r="BC12" s="50" t="str">
        <f t="shared" ca="1" si="4"/>
        <v/>
      </c>
      <c r="BD12" s="50" t="str">
        <f t="shared" ca="1" si="4"/>
        <v/>
      </c>
      <c r="BE12" s="50" t="str">
        <f t="shared" ca="1" si="4"/>
        <v/>
      </c>
      <c r="BF12" s="50" t="str">
        <f t="shared" ca="1" si="4"/>
        <v/>
      </c>
      <c r="BG12" s="50" t="str">
        <f t="shared" ca="1" si="5"/>
        <v/>
      </c>
      <c r="BH12" s="50" t="str">
        <f t="shared" ca="1" si="5"/>
        <v/>
      </c>
      <c r="BI12" s="50" t="str">
        <f t="shared" ca="1" si="5"/>
        <v/>
      </c>
      <c r="BJ12" s="50" t="str">
        <f t="shared" ca="1" si="5"/>
        <v/>
      </c>
      <c r="BK12" s="50" t="str">
        <f t="shared" ca="1" si="5"/>
        <v/>
      </c>
      <c r="BL12" s="50" t="str">
        <f t="shared" ca="1" si="5"/>
        <v/>
      </c>
      <c r="BM12" s="50" t="str">
        <f t="shared" ca="1" si="5"/>
        <v/>
      </c>
    </row>
    <row r="13" spans="1:69" s="10" customFormat="1" ht="33" customHeight="1" x14ac:dyDescent="0.2">
      <c r="A13" s="1"/>
      <c r="B13" s="52" t="s">
        <v>31</v>
      </c>
      <c r="C13" s="46" t="s">
        <v>20</v>
      </c>
      <c r="D13" s="46" t="s">
        <v>32</v>
      </c>
      <c r="E13" s="47">
        <v>0.94</v>
      </c>
      <c r="F13" s="48">
        <v>44856</v>
      </c>
      <c r="G13" s="48">
        <v>44861</v>
      </c>
      <c r="H13" s="49">
        <f>_xlfn.DAYS(Milestones43524[[#This Row],[1 Day Before Due Date]],Milestones43524[[#This Row],[Start]])</f>
        <v>5</v>
      </c>
      <c r="I13" s="46"/>
      <c r="J13" s="50"/>
      <c r="K13" s="50"/>
      <c r="L13" s="50"/>
      <c r="M13" s="50"/>
      <c r="N13" s="50"/>
      <c r="O13" s="50"/>
      <c r="P13" s="50"/>
      <c r="Q13" s="50"/>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c r="BI13" s="50"/>
      <c r="BJ13" s="50"/>
      <c r="BK13" s="50"/>
      <c r="BL13" s="50"/>
      <c r="BM13" s="50"/>
    </row>
    <row r="14" spans="1:69" s="10" customFormat="1" ht="40.25" customHeight="1" x14ac:dyDescent="0.2">
      <c r="A14" s="1"/>
      <c r="B14" s="52" t="s">
        <v>44</v>
      </c>
      <c r="C14" s="46" t="s">
        <v>19</v>
      </c>
      <c r="D14" s="46" t="s">
        <v>33</v>
      </c>
      <c r="E14" s="47">
        <v>0</v>
      </c>
      <c r="F14" s="48">
        <v>44861</v>
      </c>
      <c r="G14" s="48">
        <v>44870</v>
      </c>
      <c r="H14" s="49">
        <f>_xlfn.DAYS(Milestones43524[[#This Row],[1 Day Before Due Date]],Milestones43524[[#This Row],[Start]])</f>
        <v>9</v>
      </c>
      <c r="I14" s="46"/>
      <c r="J14" s="50" t="str">
        <f t="shared" ref="J14:AO14" ca="1" si="7">IF(AND($C14="Goal",J$7&gt;=$F14,J$7&lt;=$F14+$H14-1),2,IF(AND($C14="Milestone",J$7&gt;=$F14,J$7&lt;=$F14+$H14-1),1,""))</f>
        <v/>
      </c>
      <c r="K14" s="50" t="str">
        <f t="shared" ca="1" si="7"/>
        <v/>
      </c>
      <c r="L14" s="50" t="str">
        <f t="shared" ca="1" si="7"/>
        <v/>
      </c>
      <c r="M14" s="50" t="str">
        <f t="shared" ca="1" si="7"/>
        <v/>
      </c>
      <c r="N14" s="50" t="str">
        <f t="shared" ca="1" si="7"/>
        <v/>
      </c>
      <c r="O14" s="50" t="str">
        <f t="shared" ca="1" si="7"/>
        <v/>
      </c>
      <c r="P14" s="50" t="str">
        <f t="shared" ca="1" si="7"/>
        <v/>
      </c>
      <c r="Q14" s="50" t="str">
        <f t="shared" ca="1" si="7"/>
        <v/>
      </c>
      <c r="R14" s="50" t="str">
        <f t="shared" ca="1" si="7"/>
        <v/>
      </c>
      <c r="S14" s="50" t="str">
        <f t="shared" ca="1" si="7"/>
        <v/>
      </c>
      <c r="T14" s="50" t="str">
        <f t="shared" ca="1" si="7"/>
        <v/>
      </c>
      <c r="U14" s="50" t="str">
        <f t="shared" ca="1" si="7"/>
        <v/>
      </c>
      <c r="V14" s="50" t="str">
        <f t="shared" ca="1" si="7"/>
        <v/>
      </c>
      <c r="W14" s="50" t="str">
        <f t="shared" ca="1" si="7"/>
        <v/>
      </c>
      <c r="X14" s="50" t="str">
        <f t="shared" ca="1" si="7"/>
        <v/>
      </c>
      <c r="Y14" s="50" t="str">
        <f t="shared" ca="1" si="7"/>
        <v/>
      </c>
      <c r="Z14" s="50" t="str">
        <f t="shared" ca="1" si="7"/>
        <v/>
      </c>
      <c r="AA14" s="50" t="str">
        <f t="shared" ca="1" si="7"/>
        <v/>
      </c>
      <c r="AB14" s="50" t="str">
        <f t="shared" ca="1" si="7"/>
        <v/>
      </c>
      <c r="AC14" s="50" t="str">
        <f t="shared" ca="1" si="7"/>
        <v/>
      </c>
      <c r="AD14" s="50" t="str">
        <f t="shared" ca="1" si="7"/>
        <v/>
      </c>
      <c r="AE14" s="50" t="str">
        <f t="shared" ca="1" si="7"/>
        <v/>
      </c>
      <c r="AF14" s="50" t="str">
        <f t="shared" ca="1" si="7"/>
        <v/>
      </c>
      <c r="AG14" s="50" t="str">
        <f t="shared" ca="1" si="7"/>
        <v/>
      </c>
      <c r="AH14" s="50" t="str">
        <f t="shared" ca="1" si="7"/>
        <v/>
      </c>
      <c r="AI14" s="50" t="str">
        <f t="shared" ca="1" si="7"/>
        <v/>
      </c>
      <c r="AJ14" s="50" t="str">
        <f t="shared" ca="1" si="7"/>
        <v/>
      </c>
      <c r="AK14" s="50" t="str">
        <f t="shared" ca="1" si="7"/>
        <v/>
      </c>
      <c r="AL14" s="50" t="str">
        <f t="shared" ca="1" si="7"/>
        <v/>
      </c>
      <c r="AM14" s="50" t="str">
        <f t="shared" ca="1" si="7"/>
        <v/>
      </c>
      <c r="AN14" s="50" t="str">
        <f t="shared" ca="1" si="7"/>
        <v/>
      </c>
      <c r="AO14" s="50" t="str">
        <f t="shared" ca="1" si="7"/>
        <v/>
      </c>
      <c r="AP14" s="50" t="str">
        <f t="shared" ref="AP14:BM14" ca="1" si="8">IF(AND($C14="Goal",AP$7&gt;=$F14,AP$7&lt;=$F14+$H14-1),2,IF(AND($C14="Milestone",AP$7&gt;=$F14,AP$7&lt;=$F14+$H14-1),1,""))</f>
        <v/>
      </c>
      <c r="AQ14" s="50" t="str">
        <f t="shared" ca="1" si="8"/>
        <v/>
      </c>
      <c r="AR14" s="50" t="str">
        <f t="shared" ca="1" si="8"/>
        <v/>
      </c>
      <c r="AS14" s="50" t="str">
        <f t="shared" ca="1" si="8"/>
        <v/>
      </c>
      <c r="AT14" s="50" t="str">
        <f t="shared" ca="1" si="8"/>
        <v/>
      </c>
      <c r="AU14" s="50" t="str">
        <f t="shared" ca="1" si="8"/>
        <v/>
      </c>
      <c r="AV14" s="50" t="str">
        <f t="shared" ca="1" si="8"/>
        <v/>
      </c>
      <c r="AW14" s="50" t="str">
        <f t="shared" ca="1" si="8"/>
        <v/>
      </c>
      <c r="AX14" s="50" t="str">
        <f t="shared" ca="1" si="8"/>
        <v/>
      </c>
      <c r="AY14" s="50" t="str">
        <f t="shared" ca="1" si="8"/>
        <v/>
      </c>
      <c r="AZ14" s="50" t="str">
        <f t="shared" ca="1" si="8"/>
        <v/>
      </c>
      <c r="BA14" s="50" t="str">
        <f t="shared" ca="1" si="8"/>
        <v/>
      </c>
      <c r="BB14" s="50" t="str">
        <f t="shared" ca="1" si="8"/>
        <v/>
      </c>
      <c r="BC14" s="50" t="str">
        <f t="shared" ca="1" si="8"/>
        <v/>
      </c>
      <c r="BD14" s="50" t="str">
        <f t="shared" ca="1" si="8"/>
        <v/>
      </c>
      <c r="BE14" s="50" t="str">
        <f t="shared" ca="1" si="8"/>
        <v/>
      </c>
      <c r="BF14" s="50" t="str">
        <f t="shared" ca="1" si="8"/>
        <v/>
      </c>
      <c r="BG14" s="50" t="str">
        <f t="shared" ca="1" si="8"/>
        <v/>
      </c>
      <c r="BH14" s="50" t="str">
        <f t="shared" ca="1" si="8"/>
        <v/>
      </c>
      <c r="BI14" s="50" t="str">
        <f t="shared" ca="1" si="8"/>
        <v/>
      </c>
      <c r="BJ14" s="50" t="str">
        <f t="shared" ca="1" si="8"/>
        <v/>
      </c>
      <c r="BK14" s="50" t="str">
        <f t="shared" ca="1" si="8"/>
        <v/>
      </c>
      <c r="BL14" s="50" t="str">
        <f t="shared" ca="1" si="8"/>
        <v/>
      </c>
      <c r="BM14" s="50" t="str">
        <f t="shared" ca="1" si="8"/>
        <v/>
      </c>
    </row>
    <row r="15" spans="1:69" s="10" customFormat="1" ht="40.25" customHeight="1" x14ac:dyDescent="0.2">
      <c r="A15" s="1"/>
      <c r="B15" s="52" t="s">
        <v>41</v>
      </c>
      <c r="C15" s="46" t="s">
        <v>18</v>
      </c>
      <c r="D15" s="46" t="s">
        <v>32</v>
      </c>
      <c r="E15" s="47">
        <v>0</v>
      </c>
      <c r="F15" s="48">
        <v>44864</v>
      </c>
      <c r="G15" s="48">
        <v>44875</v>
      </c>
      <c r="H15" s="49">
        <f>_xlfn.DAYS(Milestones43524[[#This Row],[1 Day Before Due Date]],Milestones43524[[#This Row],[Start]])</f>
        <v>11</v>
      </c>
      <c r="I15" s="46"/>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50"/>
      <c r="BM15" s="50"/>
    </row>
    <row r="16" spans="1:69" s="10" customFormat="1" ht="40.25" customHeight="1" x14ac:dyDescent="0.2">
      <c r="A16" s="1"/>
      <c r="B16" s="45" t="s">
        <v>53</v>
      </c>
      <c r="C16" s="46"/>
      <c r="D16" s="46"/>
      <c r="E16" s="47"/>
      <c r="F16" s="48"/>
      <c r="G16" s="48"/>
      <c r="H16" s="49"/>
      <c r="I16" s="46"/>
      <c r="J16" s="50"/>
      <c r="K16" s="50"/>
      <c r="L16" s="50"/>
      <c r="M16" s="50"/>
      <c r="N16" s="50"/>
      <c r="O16" s="50"/>
      <c r="P16" s="50"/>
      <c r="Q16" s="50"/>
      <c r="R16" s="50"/>
      <c r="S16" s="50"/>
      <c r="T16" s="50"/>
      <c r="U16" s="50"/>
      <c r="V16" s="50"/>
      <c r="W16" s="50"/>
      <c r="X16" s="50"/>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c r="BJ16" s="50"/>
      <c r="BK16" s="50"/>
      <c r="BL16" s="50"/>
      <c r="BM16" s="50"/>
    </row>
    <row r="17" spans="1:65" s="10" customFormat="1" ht="40.25" customHeight="1" x14ac:dyDescent="0.2">
      <c r="A17" s="1"/>
      <c r="B17" s="52" t="s">
        <v>53</v>
      </c>
      <c r="C17" s="46" t="s">
        <v>20</v>
      </c>
      <c r="D17" s="46" t="s">
        <v>32</v>
      </c>
      <c r="E17" s="47">
        <v>0</v>
      </c>
      <c r="F17" s="48">
        <v>44858</v>
      </c>
      <c r="G17" s="48">
        <v>44865</v>
      </c>
      <c r="H17" s="49">
        <f>_xlfn.DAYS(Milestones43524[[#This Row],[1 Day Before Due Date]],Milestones43524[[#This Row],[Start]])</f>
        <v>7</v>
      </c>
      <c r="I17" s="46"/>
      <c r="J17" s="50"/>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c r="BI17" s="50"/>
      <c r="BJ17" s="50"/>
      <c r="BK17" s="50"/>
      <c r="BL17" s="50"/>
      <c r="BM17" s="50"/>
    </row>
    <row r="18" spans="1:65" s="10" customFormat="1" ht="40.25" customHeight="1" x14ac:dyDescent="0.2">
      <c r="A18" s="3"/>
      <c r="B18" s="45" t="s">
        <v>42</v>
      </c>
      <c r="C18" s="46"/>
      <c r="D18" s="46"/>
      <c r="E18" s="47"/>
      <c r="F18" s="48"/>
      <c r="G18" s="48"/>
      <c r="H18" s="49"/>
      <c r="I18" s="46"/>
      <c r="J18" s="50" t="str">
        <f t="shared" ca="1" si="6"/>
        <v/>
      </c>
      <c r="K18" s="50" t="str">
        <f t="shared" ca="1" si="6"/>
        <v/>
      </c>
      <c r="L18" s="50" t="str">
        <f t="shared" ca="1" si="6"/>
        <v/>
      </c>
      <c r="M18" s="50" t="str">
        <f t="shared" ca="1" si="6"/>
        <v/>
      </c>
      <c r="N18" s="50" t="str">
        <f t="shared" ca="1" si="6"/>
        <v/>
      </c>
      <c r="O18" s="50" t="str">
        <f t="shared" ca="1" si="6"/>
        <v/>
      </c>
      <c r="P18" s="50" t="str">
        <f t="shared" ca="1" si="6"/>
        <v/>
      </c>
      <c r="Q18" s="50" t="str">
        <f t="shared" ca="1" si="6"/>
        <v/>
      </c>
      <c r="R18" s="50" t="str">
        <f t="shared" ca="1" si="6"/>
        <v/>
      </c>
      <c r="S18" s="50" t="str">
        <f t="shared" ca="1" si="6"/>
        <v/>
      </c>
      <c r="T18" s="50" t="str">
        <f t="shared" ca="1" si="2"/>
        <v/>
      </c>
      <c r="U18" s="50" t="str">
        <f t="shared" ca="1" si="2"/>
        <v/>
      </c>
      <c r="V18" s="50" t="str">
        <f t="shared" ca="1" si="2"/>
        <v/>
      </c>
      <c r="W18" s="50" t="str">
        <f t="shared" ca="1" si="2"/>
        <v/>
      </c>
      <c r="X18" s="50" t="str">
        <f t="shared" ca="1" si="2"/>
        <v/>
      </c>
      <c r="Y18" s="50" t="str">
        <f t="shared" ca="1" si="2"/>
        <v/>
      </c>
      <c r="Z18" s="50" t="str">
        <f t="shared" ca="1" si="2"/>
        <v/>
      </c>
      <c r="AA18" s="50" t="str">
        <f t="shared" ca="1" si="3"/>
        <v/>
      </c>
      <c r="AB18" s="50" t="str">
        <f t="shared" ca="1" si="3"/>
        <v/>
      </c>
      <c r="AC18" s="50" t="str">
        <f t="shared" ca="1" si="3"/>
        <v/>
      </c>
      <c r="AD18" s="50" t="str">
        <f t="shared" ca="1" si="3"/>
        <v/>
      </c>
      <c r="AE18" s="50" t="str">
        <f t="shared" ca="1" si="3"/>
        <v/>
      </c>
      <c r="AF18" s="50" t="str">
        <f t="shared" ca="1" si="3"/>
        <v/>
      </c>
      <c r="AG18" s="50" t="str">
        <f t="shared" ca="1" si="3"/>
        <v/>
      </c>
      <c r="AH18" s="50" t="str">
        <f t="shared" ca="1" si="3"/>
        <v/>
      </c>
      <c r="AI18" s="50" t="str">
        <f t="shared" ca="1" si="3"/>
        <v/>
      </c>
      <c r="AJ18" s="50" t="str">
        <f t="shared" ca="1" si="3"/>
        <v/>
      </c>
      <c r="AK18" s="50" t="str">
        <f t="shared" ca="1" si="3"/>
        <v/>
      </c>
      <c r="AL18" s="50" t="str">
        <f t="shared" ca="1" si="3"/>
        <v/>
      </c>
      <c r="AM18" s="50" t="str">
        <f t="shared" ca="1" si="3"/>
        <v/>
      </c>
      <c r="AN18" s="50" t="str">
        <f t="shared" ca="1" si="3"/>
        <v/>
      </c>
      <c r="AO18" s="50" t="str">
        <f t="shared" ca="1" si="3"/>
        <v/>
      </c>
      <c r="AP18" s="50" t="str">
        <f t="shared" ca="1" si="3"/>
        <v/>
      </c>
      <c r="AQ18" s="50" t="str">
        <f t="shared" ca="1" si="4"/>
        <v/>
      </c>
      <c r="AR18" s="50" t="str">
        <f t="shared" ca="1" si="4"/>
        <v/>
      </c>
      <c r="AS18" s="50" t="str">
        <f t="shared" ca="1" si="4"/>
        <v/>
      </c>
      <c r="AT18" s="50" t="str">
        <f t="shared" ca="1" si="4"/>
        <v/>
      </c>
      <c r="AU18" s="50" t="str">
        <f t="shared" ca="1" si="4"/>
        <v/>
      </c>
      <c r="AV18" s="50" t="str">
        <f t="shared" ca="1" si="4"/>
        <v/>
      </c>
      <c r="AW18" s="50" t="str">
        <f t="shared" ca="1" si="4"/>
        <v/>
      </c>
      <c r="AX18" s="50" t="str">
        <f t="shared" ca="1" si="4"/>
        <v/>
      </c>
      <c r="AY18" s="50" t="str">
        <f t="shared" ca="1" si="4"/>
        <v/>
      </c>
      <c r="AZ18" s="50" t="str">
        <f t="shared" ca="1" si="4"/>
        <v/>
      </c>
      <c r="BA18" s="50" t="str">
        <f t="shared" ca="1" si="4"/>
        <v/>
      </c>
      <c r="BB18" s="50" t="str">
        <f t="shared" ca="1" si="4"/>
        <v/>
      </c>
      <c r="BC18" s="50" t="str">
        <f t="shared" ca="1" si="4"/>
        <v/>
      </c>
      <c r="BD18" s="50" t="str">
        <f t="shared" ca="1" si="4"/>
        <v/>
      </c>
      <c r="BE18" s="50" t="str">
        <f t="shared" ca="1" si="4"/>
        <v/>
      </c>
      <c r="BF18" s="50" t="str">
        <f t="shared" ca="1" si="4"/>
        <v/>
      </c>
      <c r="BG18" s="50" t="str">
        <f t="shared" ca="1" si="5"/>
        <v/>
      </c>
      <c r="BH18" s="50" t="str">
        <f t="shared" ca="1" si="5"/>
        <v/>
      </c>
      <c r="BI18" s="50" t="str">
        <f t="shared" ca="1" si="5"/>
        <v/>
      </c>
      <c r="BJ18" s="50" t="str">
        <f t="shared" ca="1" si="5"/>
        <v/>
      </c>
      <c r="BK18" s="50" t="str">
        <f t="shared" ca="1" si="5"/>
        <v/>
      </c>
      <c r="BL18" s="50" t="str">
        <f t="shared" ca="1" si="5"/>
        <v/>
      </c>
      <c r="BM18" s="50" t="str">
        <f t="shared" ca="1" si="5"/>
        <v/>
      </c>
    </row>
    <row r="19" spans="1:65" s="10" customFormat="1" ht="53" customHeight="1" x14ac:dyDescent="0.2">
      <c r="A19" s="1"/>
      <c r="B19" s="73" t="s">
        <v>54</v>
      </c>
      <c r="C19" s="46" t="s">
        <v>18</v>
      </c>
      <c r="D19" s="46" t="s">
        <v>47</v>
      </c>
      <c r="E19" s="47">
        <v>1</v>
      </c>
      <c r="F19" s="48">
        <v>44853</v>
      </c>
      <c r="G19" s="48">
        <v>44880</v>
      </c>
      <c r="H19" s="49">
        <f>_xlfn.DAYS(Milestones43524[[#This Row],[1 Day Before Due Date]],Milestones43524[[#This Row],[Start]])</f>
        <v>27</v>
      </c>
      <c r="I19" s="46"/>
      <c r="J19" s="50" t="str">
        <f t="shared" ref="J19:AO20" ca="1" si="9">IF(AND($C19="Goal",J$7&gt;=$F19,J$7&lt;=$F19+$H19-1),2,IF(AND($C19="Milestone",J$7&gt;=$F19,J$7&lt;=$F19+$H19-1),1,""))</f>
        <v/>
      </c>
      <c r="K19" s="50" t="str">
        <f t="shared" ca="1" si="9"/>
        <v/>
      </c>
      <c r="L19" s="50" t="str">
        <f t="shared" ca="1" si="9"/>
        <v/>
      </c>
      <c r="M19" s="50" t="str">
        <f t="shared" ca="1" si="9"/>
        <v/>
      </c>
      <c r="N19" s="50" t="str">
        <f t="shared" ca="1" si="9"/>
        <v/>
      </c>
      <c r="O19" s="50" t="str">
        <f t="shared" ca="1" si="9"/>
        <v/>
      </c>
      <c r="P19" s="50" t="str">
        <f t="shared" ca="1" si="9"/>
        <v/>
      </c>
      <c r="Q19" s="50" t="str">
        <f t="shared" ca="1" si="9"/>
        <v/>
      </c>
      <c r="R19" s="50" t="str">
        <f t="shared" ca="1" si="9"/>
        <v/>
      </c>
      <c r="S19" s="50" t="str">
        <f t="shared" ca="1" si="9"/>
        <v/>
      </c>
      <c r="T19" s="50" t="str">
        <f t="shared" ca="1" si="9"/>
        <v/>
      </c>
      <c r="U19" s="50" t="str">
        <f t="shared" ca="1" si="9"/>
        <v/>
      </c>
      <c r="V19" s="50" t="str">
        <f t="shared" ca="1" si="9"/>
        <v/>
      </c>
      <c r="W19" s="50" t="str">
        <f t="shared" ca="1" si="9"/>
        <v/>
      </c>
      <c r="X19" s="50" t="str">
        <f t="shared" ca="1" si="9"/>
        <v/>
      </c>
      <c r="Y19" s="50" t="str">
        <f t="shared" ca="1" si="9"/>
        <v/>
      </c>
      <c r="Z19" s="50" t="str">
        <f t="shared" ca="1" si="9"/>
        <v/>
      </c>
      <c r="AA19" s="50" t="str">
        <f t="shared" ca="1" si="9"/>
        <v/>
      </c>
      <c r="AB19" s="50" t="str">
        <f t="shared" ca="1" si="9"/>
        <v/>
      </c>
      <c r="AC19" s="50" t="str">
        <f t="shared" ca="1" si="9"/>
        <v/>
      </c>
      <c r="AD19" s="50" t="str">
        <f t="shared" ca="1" si="9"/>
        <v/>
      </c>
      <c r="AE19" s="50" t="str">
        <f t="shared" ca="1" si="9"/>
        <v/>
      </c>
      <c r="AF19" s="50" t="str">
        <f t="shared" ca="1" si="9"/>
        <v/>
      </c>
      <c r="AG19" s="50" t="str">
        <f t="shared" ca="1" si="9"/>
        <v/>
      </c>
      <c r="AH19" s="50" t="str">
        <f t="shared" ca="1" si="9"/>
        <v/>
      </c>
      <c r="AI19" s="50" t="str">
        <f t="shared" ca="1" si="9"/>
        <v/>
      </c>
      <c r="AJ19" s="50" t="str">
        <f t="shared" ca="1" si="9"/>
        <v/>
      </c>
      <c r="AK19" s="50" t="str">
        <f t="shared" ca="1" si="9"/>
        <v/>
      </c>
      <c r="AL19" s="50" t="str">
        <f t="shared" ca="1" si="9"/>
        <v/>
      </c>
      <c r="AM19" s="50" t="str">
        <f t="shared" ca="1" si="9"/>
        <v/>
      </c>
      <c r="AN19" s="50" t="str">
        <f t="shared" ca="1" si="9"/>
        <v/>
      </c>
      <c r="AO19" s="50" t="str">
        <f t="shared" ca="1" si="9"/>
        <v/>
      </c>
      <c r="AP19" s="50" t="str">
        <f t="shared" ca="1" si="3"/>
        <v/>
      </c>
      <c r="AQ19" s="50" t="str">
        <f t="shared" ca="1" si="4"/>
        <v/>
      </c>
      <c r="AR19" s="50" t="str">
        <f t="shared" ca="1" si="4"/>
        <v/>
      </c>
      <c r="AS19" s="50" t="str">
        <f t="shared" ca="1" si="4"/>
        <v/>
      </c>
      <c r="AT19" s="50" t="str">
        <f t="shared" ca="1" si="4"/>
        <v/>
      </c>
      <c r="AU19" s="50" t="str">
        <f t="shared" ca="1" si="4"/>
        <v/>
      </c>
      <c r="AV19" s="50" t="str">
        <f t="shared" ca="1" si="4"/>
        <v/>
      </c>
      <c r="AW19" s="50" t="str">
        <f t="shared" ca="1" si="4"/>
        <v/>
      </c>
      <c r="AX19" s="50" t="str">
        <f t="shared" ca="1" si="4"/>
        <v/>
      </c>
      <c r="AY19" s="50" t="str">
        <f t="shared" ca="1" si="4"/>
        <v/>
      </c>
      <c r="AZ19" s="50" t="str">
        <f t="shared" ca="1" si="4"/>
        <v/>
      </c>
      <c r="BA19" s="50" t="str">
        <f t="shared" ca="1" si="4"/>
        <v/>
      </c>
      <c r="BB19" s="50" t="str">
        <f t="shared" ca="1" si="4"/>
        <v/>
      </c>
      <c r="BC19" s="50" t="str">
        <f t="shared" ca="1" si="4"/>
        <v/>
      </c>
      <c r="BD19" s="50" t="str">
        <f t="shared" ca="1" si="4"/>
        <v/>
      </c>
      <c r="BE19" s="50" t="str">
        <f t="shared" ca="1" si="4"/>
        <v/>
      </c>
      <c r="BF19" s="50" t="str">
        <f t="shared" ca="1" si="4"/>
        <v/>
      </c>
      <c r="BG19" s="50" t="str">
        <f t="shared" ca="1" si="5"/>
        <v/>
      </c>
      <c r="BH19" s="50" t="str">
        <f t="shared" ca="1" si="5"/>
        <v/>
      </c>
      <c r="BI19" s="50" t="str">
        <f t="shared" ca="1" si="5"/>
        <v/>
      </c>
      <c r="BJ19" s="50" t="str">
        <f t="shared" ca="1" si="5"/>
        <v/>
      </c>
      <c r="BK19" s="50" t="str">
        <f t="shared" ca="1" si="5"/>
        <v/>
      </c>
      <c r="BL19" s="50" t="str">
        <f t="shared" ca="1" si="5"/>
        <v/>
      </c>
      <c r="BM19" s="50" t="str">
        <f t="shared" ca="1" si="5"/>
        <v/>
      </c>
    </row>
    <row r="20" spans="1:65" s="10" customFormat="1" ht="53" customHeight="1" x14ac:dyDescent="0.2">
      <c r="A20" s="1"/>
      <c r="B20" s="73" t="s">
        <v>55</v>
      </c>
      <c r="C20" s="46" t="s">
        <v>20</v>
      </c>
      <c r="D20" s="46" t="s">
        <v>47</v>
      </c>
      <c r="E20" s="47">
        <v>0</v>
      </c>
      <c r="F20" s="48">
        <v>44853</v>
      </c>
      <c r="G20" s="48">
        <v>44880</v>
      </c>
      <c r="H20" s="49">
        <f>_xlfn.DAYS(Milestones43524[[#This Row],[1 Day Before Due Date]],Milestones43524[[#This Row],[Start]])</f>
        <v>27</v>
      </c>
      <c r="I20" s="46"/>
      <c r="J20" s="50" t="str">
        <f t="shared" ca="1" si="9"/>
        <v/>
      </c>
      <c r="K20" s="50" t="str">
        <f t="shared" ca="1" si="9"/>
        <v/>
      </c>
      <c r="L20" s="50" t="str">
        <f t="shared" ca="1" si="9"/>
        <v/>
      </c>
      <c r="M20" s="50" t="str">
        <f t="shared" ca="1" si="9"/>
        <v/>
      </c>
      <c r="N20" s="50" t="str">
        <f t="shared" ca="1" si="9"/>
        <v/>
      </c>
      <c r="O20" s="50" t="str">
        <f t="shared" ca="1" si="9"/>
        <v/>
      </c>
      <c r="P20" s="50" t="str">
        <f t="shared" ca="1" si="9"/>
        <v/>
      </c>
      <c r="Q20" s="50" t="str">
        <f t="shared" ca="1" si="9"/>
        <v/>
      </c>
      <c r="R20" s="50" t="str">
        <f t="shared" ca="1" si="9"/>
        <v/>
      </c>
      <c r="S20" s="50" t="str">
        <f t="shared" ca="1" si="9"/>
        <v/>
      </c>
      <c r="T20" s="50" t="str">
        <f t="shared" ca="1" si="9"/>
        <v/>
      </c>
      <c r="U20" s="50" t="str">
        <f t="shared" ca="1" si="9"/>
        <v/>
      </c>
      <c r="V20" s="50" t="str">
        <f t="shared" ca="1" si="9"/>
        <v/>
      </c>
      <c r="W20" s="50" t="str">
        <f t="shared" ca="1" si="9"/>
        <v/>
      </c>
      <c r="X20" s="50" t="str">
        <f t="shared" ca="1" si="9"/>
        <v/>
      </c>
      <c r="Y20" s="50" t="str">
        <f t="shared" ca="1" si="9"/>
        <v/>
      </c>
      <c r="Z20" s="50" t="str">
        <f t="shared" ca="1" si="9"/>
        <v/>
      </c>
      <c r="AA20" s="50" t="str">
        <f t="shared" ca="1" si="9"/>
        <v/>
      </c>
      <c r="AB20" s="50" t="str">
        <f t="shared" ca="1" si="9"/>
        <v/>
      </c>
      <c r="AC20" s="50" t="str">
        <f t="shared" ca="1" si="9"/>
        <v/>
      </c>
      <c r="AD20" s="50" t="str">
        <f t="shared" ca="1" si="9"/>
        <v/>
      </c>
      <c r="AE20" s="50" t="str">
        <f t="shared" ca="1" si="9"/>
        <v/>
      </c>
      <c r="AF20" s="50" t="str">
        <f t="shared" ca="1" si="9"/>
        <v/>
      </c>
      <c r="AG20" s="50" t="str">
        <f t="shared" ca="1" si="9"/>
        <v/>
      </c>
      <c r="AH20" s="50" t="str">
        <f t="shared" ca="1" si="9"/>
        <v/>
      </c>
      <c r="AI20" s="50" t="str">
        <f t="shared" ca="1" si="9"/>
        <v/>
      </c>
      <c r="AJ20" s="50" t="str">
        <f t="shared" ca="1" si="9"/>
        <v/>
      </c>
      <c r="AK20" s="50" t="str">
        <f t="shared" ca="1" si="9"/>
        <v/>
      </c>
      <c r="AL20" s="50" t="str">
        <f t="shared" ca="1" si="9"/>
        <v/>
      </c>
      <c r="AM20" s="50" t="str">
        <f t="shared" ca="1" si="9"/>
        <v/>
      </c>
      <c r="AN20" s="50" t="str">
        <f t="shared" ca="1" si="9"/>
        <v/>
      </c>
      <c r="AO20" s="50" t="str">
        <f t="shared" ca="1" si="9"/>
        <v/>
      </c>
      <c r="AP20" s="50" t="str">
        <f t="shared" ca="1" si="3"/>
        <v/>
      </c>
      <c r="AQ20" s="50" t="str">
        <f t="shared" ca="1" si="4"/>
        <v/>
      </c>
      <c r="AR20" s="50" t="str">
        <f t="shared" ca="1" si="4"/>
        <v/>
      </c>
      <c r="AS20" s="50" t="str">
        <f t="shared" ca="1" si="4"/>
        <v/>
      </c>
      <c r="AT20" s="50" t="str">
        <f t="shared" ca="1" si="4"/>
        <v/>
      </c>
      <c r="AU20" s="50" t="str">
        <f t="shared" ca="1" si="4"/>
        <v/>
      </c>
      <c r="AV20" s="50" t="str">
        <f t="shared" ca="1" si="4"/>
        <v/>
      </c>
      <c r="AW20" s="50" t="str">
        <f t="shared" ca="1" si="4"/>
        <v/>
      </c>
      <c r="AX20" s="50" t="str">
        <f t="shared" ca="1" si="4"/>
        <v/>
      </c>
      <c r="AY20" s="50" t="str">
        <f t="shared" ca="1" si="4"/>
        <v/>
      </c>
      <c r="AZ20" s="50" t="str">
        <f t="shared" ca="1" si="4"/>
        <v/>
      </c>
      <c r="BA20" s="50" t="str">
        <f t="shared" ca="1" si="4"/>
        <v/>
      </c>
      <c r="BB20" s="50" t="str">
        <f t="shared" ca="1" si="4"/>
        <v/>
      </c>
      <c r="BC20" s="50" t="str">
        <f t="shared" ca="1" si="4"/>
        <v/>
      </c>
      <c r="BD20" s="50" t="str">
        <f t="shared" ca="1" si="4"/>
        <v/>
      </c>
      <c r="BE20" s="50" t="str">
        <f t="shared" ca="1" si="4"/>
        <v/>
      </c>
      <c r="BF20" s="50" t="str">
        <f t="shared" ca="1" si="4"/>
        <v/>
      </c>
      <c r="BG20" s="50" t="str">
        <f t="shared" ca="1" si="5"/>
        <v/>
      </c>
      <c r="BH20" s="50" t="str">
        <f t="shared" ca="1" si="5"/>
        <v/>
      </c>
      <c r="BI20" s="50" t="str">
        <f t="shared" ca="1" si="5"/>
        <v/>
      </c>
      <c r="BJ20" s="50" t="str">
        <f t="shared" ca="1" si="5"/>
        <v/>
      </c>
      <c r="BK20" s="50" t="str">
        <f t="shared" ca="1" si="5"/>
        <v/>
      </c>
      <c r="BL20" s="50" t="str">
        <f t="shared" ca="1" si="5"/>
        <v/>
      </c>
      <c r="BM20" s="50" t="str">
        <f t="shared" ca="1" si="5"/>
        <v/>
      </c>
    </row>
    <row r="21" spans="1:65" s="10" customFormat="1" ht="53" customHeight="1" x14ac:dyDescent="0.2">
      <c r="A21" s="1"/>
      <c r="B21" s="52" t="s">
        <v>46</v>
      </c>
      <c r="C21" s="46" t="s">
        <v>18</v>
      </c>
      <c r="D21" s="46" t="s">
        <v>47</v>
      </c>
      <c r="E21" s="47">
        <v>0</v>
      </c>
      <c r="F21" s="48">
        <v>44859</v>
      </c>
      <c r="G21" s="48">
        <v>44880</v>
      </c>
      <c r="H21" s="49">
        <f>_xlfn.DAYS(Milestones43524[[#This Row],[1 Day Before Due Date]],Milestones43524[[#This Row],[Start]])</f>
        <v>21</v>
      </c>
      <c r="I21" s="46"/>
      <c r="J21" s="50" t="str">
        <f ca="1">IF(AND($C21="Goal",J$7&gt;=$F21,J$7&lt;=$F21+$H21-1),2,IF(AND($C21="Milestone",J$7&gt;=$F21,J$7&lt;=$F21+$H21-1),1,""))</f>
        <v/>
      </c>
      <c r="K21" s="50" t="str">
        <f t="shared" ref="K21:AK24" ca="1" si="10">IF(AND($C21="Goal",K$7&gt;=$F21,K$7&lt;=$F21+$H21-1),2,IF(AND($C21="Milestone",K$7&gt;=$F21,K$7&lt;=$F21+$H21-1),1,""))</f>
        <v/>
      </c>
      <c r="L21" s="50" t="str">
        <f t="shared" ca="1" si="10"/>
        <v/>
      </c>
      <c r="M21" s="50" t="str">
        <f t="shared" ca="1" si="10"/>
        <v/>
      </c>
      <c r="N21" s="50" t="str">
        <f t="shared" ca="1" si="10"/>
        <v/>
      </c>
      <c r="O21" s="50" t="str">
        <f t="shared" ca="1" si="10"/>
        <v/>
      </c>
      <c r="P21" s="50" t="str">
        <f t="shared" ca="1" si="10"/>
        <v/>
      </c>
      <c r="Q21" s="50" t="str">
        <f t="shared" ca="1" si="10"/>
        <v/>
      </c>
      <c r="R21" s="50" t="str">
        <f t="shared" ca="1" si="10"/>
        <v/>
      </c>
      <c r="S21" s="50" t="str">
        <f t="shared" ca="1" si="10"/>
        <v/>
      </c>
      <c r="T21" s="50" t="str">
        <f t="shared" ca="1" si="10"/>
        <v/>
      </c>
      <c r="U21" s="50" t="str">
        <f t="shared" ca="1" si="10"/>
        <v/>
      </c>
      <c r="V21" s="50" t="str">
        <f t="shared" ca="1" si="10"/>
        <v/>
      </c>
      <c r="W21" s="50" t="str">
        <f t="shared" ca="1" si="10"/>
        <v/>
      </c>
      <c r="X21" s="50" t="str">
        <f t="shared" ca="1" si="10"/>
        <v/>
      </c>
      <c r="Y21" s="50" t="str">
        <f t="shared" ca="1" si="10"/>
        <v/>
      </c>
      <c r="Z21" s="50" t="str">
        <f t="shared" ca="1" si="10"/>
        <v/>
      </c>
      <c r="AA21" s="50" t="str">
        <f t="shared" ca="1" si="10"/>
        <v/>
      </c>
      <c r="AB21" s="50" t="str">
        <f t="shared" ca="1" si="10"/>
        <v/>
      </c>
      <c r="AC21" s="50" t="str">
        <f t="shared" ca="1" si="10"/>
        <v/>
      </c>
      <c r="AD21" s="50" t="str">
        <f t="shared" ca="1" si="10"/>
        <v/>
      </c>
      <c r="AE21" s="50" t="str">
        <f t="shared" ca="1" si="10"/>
        <v/>
      </c>
      <c r="AF21" s="50" t="str">
        <f t="shared" ca="1" si="10"/>
        <v/>
      </c>
      <c r="AG21" s="50" t="str">
        <f t="shared" ca="1" si="10"/>
        <v/>
      </c>
      <c r="AH21" s="50" t="str">
        <f t="shared" ca="1" si="10"/>
        <v/>
      </c>
      <c r="AI21" s="50" t="str">
        <f t="shared" ca="1" si="10"/>
        <v/>
      </c>
      <c r="AJ21" s="50" t="str">
        <f t="shared" ca="1" si="10"/>
        <v/>
      </c>
      <c r="AK21" s="50" t="str">
        <f t="shared" ca="1" si="10"/>
        <v/>
      </c>
      <c r="AL21" s="50" t="str">
        <f t="shared" ref="AL21:BM21" ca="1" si="11">IF(AND($C21="Goal",AL$7&gt;=$F21,AL$7&lt;=$F21+$H21-1),2,IF(AND($C21="Milestone",AL$7&gt;=$F21,AL$7&lt;=$F21+$H21-1),1,""))</f>
        <v/>
      </c>
      <c r="AM21" s="50" t="str">
        <f t="shared" ca="1" si="11"/>
        <v/>
      </c>
      <c r="AN21" s="50" t="str">
        <f t="shared" ca="1" si="11"/>
        <v/>
      </c>
      <c r="AO21" s="50" t="str">
        <f t="shared" ca="1" si="11"/>
        <v/>
      </c>
      <c r="AP21" s="50" t="str">
        <f t="shared" ca="1" si="11"/>
        <v/>
      </c>
      <c r="AQ21" s="50" t="str">
        <f t="shared" ca="1" si="11"/>
        <v/>
      </c>
      <c r="AR21" s="50" t="str">
        <f t="shared" ca="1" si="11"/>
        <v/>
      </c>
      <c r="AS21" s="50" t="str">
        <f t="shared" ca="1" si="11"/>
        <v/>
      </c>
      <c r="AT21" s="50" t="str">
        <f t="shared" ca="1" si="11"/>
        <v/>
      </c>
      <c r="AU21" s="50" t="str">
        <f t="shared" ca="1" si="11"/>
        <v/>
      </c>
      <c r="AV21" s="50" t="str">
        <f t="shared" ca="1" si="11"/>
        <v/>
      </c>
      <c r="AW21" s="50" t="str">
        <f t="shared" ca="1" si="11"/>
        <v/>
      </c>
      <c r="AX21" s="50" t="str">
        <f t="shared" ca="1" si="11"/>
        <v/>
      </c>
      <c r="AY21" s="50" t="str">
        <f t="shared" ca="1" si="11"/>
        <v/>
      </c>
      <c r="AZ21" s="50" t="str">
        <f t="shared" ca="1" si="11"/>
        <v/>
      </c>
      <c r="BA21" s="50" t="str">
        <f t="shared" ca="1" si="11"/>
        <v/>
      </c>
      <c r="BB21" s="50" t="str">
        <f t="shared" ca="1" si="11"/>
        <v/>
      </c>
      <c r="BC21" s="50" t="str">
        <f t="shared" ca="1" si="11"/>
        <v/>
      </c>
      <c r="BD21" s="50" t="str">
        <f t="shared" ca="1" si="11"/>
        <v/>
      </c>
      <c r="BE21" s="50" t="str">
        <f t="shared" ca="1" si="11"/>
        <v/>
      </c>
      <c r="BF21" s="50" t="str">
        <f t="shared" ca="1" si="11"/>
        <v/>
      </c>
      <c r="BG21" s="50" t="str">
        <f t="shared" ca="1" si="11"/>
        <v/>
      </c>
      <c r="BH21" s="50" t="str">
        <f t="shared" ca="1" si="11"/>
        <v/>
      </c>
      <c r="BI21" s="50" t="str">
        <f t="shared" ca="1" si="11"/>
        <v/>
      </c>
      <c r="BJ21" s="50" t="str">
        <f t="shared" ca="1" si="11"/>
        <v/>
      </c>
      <c r="BK21" s="50" t="str">
        <f t="shared" ca="1" si="11"/>
        <v/>
      </c>
      <c r="BL21" s="50" t="str">
        <f t="shared" ca="1" si="11"/>
        <v/>
      </c>
      <c r="BM21" s="50" t="str">
        <f t="shared" ca="1" si="11"/>
        <v/>
      </c>
    </row>
    <row r="22" spans="1:65" s="10" customFormat="1" ht="53" customHeight="1" x14ac:dyDescent="0.2">
      <c r="A22" s="1"/>
      <c r="B22" s="45" t="s">
        <v>48</v>
      </c>
      <c r="C22" s="46"/>
      <c r="D22" s="46"/>
      <c r="E22" s="47"/>
      <c r="F22" s="48"/>
      <c r="G22" s="48"/>
      <c r="H22" s="49"/>
      <c r="I22" s="46"/>
      <c r="J22" s="50" t="str">
        <f t="shared" ref="J22:J24" ca="1" si="12">IF(AND($C22="Goal",J$7&gt;=$F22,J$7&lt;=$F22+$H22-1),2,IF(AND($C22="Milestone",J$7&gt;=$F22,J$7&lt;=$F22+$H22-1),1,""))</f>
        <v/>
      </c>
      <c r="K22" s="50" t="str">
        <f t="shared" ca="1" si="10"/>
        <v/>
      </c>
      <c r="L22" s="50" t="str">
        <f t="shared" ca="1" si="10"/>
        <v/>
      </c>
      <c r="M22" s="50" t="str">
        <f t="shared" ca="1" si="10"/>
        <v/>
      </c>
      <c r="N22" s="50" t="str">
        <f t="shared" ca="1" si="10"/>
        <v/>
      </c>
      <c r="O22" s="50" t="str">
        <f t="shared" ca="1" si="10"/>
        <v/>
      </c>
      <c r="P22" s="50" t="str">
        <f t="shared" ca="1" si="10"/>
        <v/>
      </c>
      <c r="Q22" s="50" t="str">
        <f t="shared" ca="1" si="10"/>
        <v/>
      </c>
      <c r="R22" s="50" t="str">
        <f t="shared" ca="1" si="10"/>
        <v/>
      </c>
      <c r="S22" s="50" t="str">
        <f t="shared" ca="1" si="10"/>
        <v/>
      </c>
      <c r="T22" s="50" t="str">
        <f t="shared" ca="1" si="10"/>
        <v/>
      </c>
      <c r="U22" s="50" t="str">
        <f t="shared" ca="1" si="10"/>
        <v/>
      </c>
      <c r="V22" s="50" t="str">
        <f t="shared" ca="1" si="10"/>
        <v/>
      </c>
      <c r="W22" s="50" t="str">
        <f t="shared" ca="1" si="10"/>
        <v/>
      </c>
      <c r="X22" s="50" t="str">
        <f t="shared" ca="1" si="10"/>
        <v/>
      </c>
      <c r="Y22" s="50" t="str">
        <f t="shared" ca="1" si="10"/>
        <v/>
      </c>
      <c r="Z22" s="50" t="str">
        <f t="shared" ca="1" si="10"/>
        <v/>
      </c>
      <c r="AA22" s="50" t="str">
        <f t="shared" ca="1" si="10"/>
        <v/>
      </c>
      <c r="AB22" s="50" t="str">
        <f t="shared" ca="1" si="10"/>
        <v/>
      </c>
      <c r="AC22" s="50" t="str">
        <f t="shared" ca="1" si="10"/>
        <v/>
      </c>
      <c r="AD22" s="50" t="str">
        <f t="shared" ca="1" si="10"/>
        <v/>
      </c>
      <c r="AE22" s="50" t="str">
        <f t="shared" ca="1" si="10"/>
        <v/>
      </c>
      <c r="AF22" s="50" t="str">
        <f t="shared" ca="1" si="10"/>
        <v/>
      </c>
      <c r="AG22" s="50" t="str">
        <f t="shared" ca="1" si="10"/>
        <v/>
      </c>
      <c r="AH22" s="50" t="str">
        <f t="shared" ca="1" si="10"/>
        <v/>
      </c>
      <c r="AI22" s="50" t="str">
        <f t="shared" ca="1" si="10"/>
        <v/>
      </c>
      <c r="AJ22" s="50" t="str">
        <f t="shared" ca="1" si="10"/>
        <v/>
      </c>
      <c r="AK22" s="50" t="str">
        <f t="shared" ca="1" si="10"/>
        <v/>
      </c>
      <c r="AL22" s="50" t="str">
        <f t="shared" ca="1" si="3"/>
        <v/>
      </c>
      <c r="AM22" s="50" t="str">
        <f t="shared" ca="1" si="3"/>
        <v/>
      </c>
      <c r="AN22" s="50" t="str">
        <f t="shared" ca="1" si="3"/>
        <v/>
      </c>
      <c r="AO22" s="50" t="str">
        <f t="shared" ca="1" si="3"/>
        <v/>
      </c>
      <c r="AP22" s="50" t="str">
        <f t="shared" ca="1" si="3"/>
        <v/>
      </c>
      <c r="AQ22" s="50" t="str">
        <f t="shared" ca="1" si="4"/>
        <v/>
      </c>
      <c r="AR22" s="50" t="str">
        <f t="shared" ca="1" si="4"/>
        <v/>
      </c>
      <c r="AS22" s="50" t="str">
        <f t="shared" ca="1" si="4"/>
        <v/>
      </c>
      <c r="AT22" s="50" t="str">
        <f t="shared" ca="1" si="4"/>
        <v/>
      </c>
      <c r="AU22" s="50" t="str">
        <f t="shared" ca="1" si="4"/>
        <v/>
      </c>
      <c r="AV22" s="50" t="str">
        <f t="shared" ca="1" si="4"/>
        <v/>
      </c>
      <c r="AW22" s="50" t="str">
        <f t="shared" ca="1" si="4"/>
        <v/>
      </c>
      <c r="AX22" s="50" t="str">
        <f t="shared" ca="1" si="4"/>
        <v/>
      </c>
      <c r="AY22" s="50" t="str">
        <f t="shared" ca="1" si="4"/>
        <v/>
      </c>
      <c r="AZ22" s="50" t="str">
        <f t="shared" ca="1" si="4"/>
        <v/>
      </c>
      <c r="BA22" s="50" t="str">
        <f t="shared" ca="1" si="4"/>
        <v/>
      </c>
      <c r="BB22" s="50" t="str">
        <f t="shared" ca="1" si="4"/>
        <v/>
      </c>
      <c r="BC22" s="50" t="str">
        <f t="shared" ca="1" si="4"/>
        <v/>
      </c>
      <c r="BD22" s="50" t="str">
        <f t="shared" ca="1" si="4"/>
        <v/>
      </c>
      <c r="BE22" s="50" t="str">
        <f t="shared" ca="1" si="4"/>
        <v/>
      </c>
      <c r="BF22" s="50" t="str">
        <f t="shared" ca="1" si="4"/>
        <v/>
      </c>
      <c r="BG22" s="50" t="str">
        <f t="shared" ca="1" si="5"/>
        <v/>
      </c>
      <c r="BH22" s="50" t="str">
        <f t="shared" ca="1" si="5"/>
        <v/>
      </c>
      <c r="BI22" s="50" t="str">
        <f t="shared" ca="1" si="5"/>
        <v/>
      </c>
      <c r="BJ22" s="50" t="str">
        <f t="shared" ca="1" si="5"/>
        <v/>
      </c>
      <c r="BK22" s="50" t="str">
        <f t="shared" ca="1" si="5"/>
        <v/>
      </c>
      <c r="BL22" s="50" t="str">
        <f t="shared" ca="1" si="5"/>
        <v/>
      </c>
      <c r="BM22" s="50" t="str">
        <f t="shared" ca="1" si="5"/>
        <v/>
      </c>
    </row>
    <row r="23" spans="1:65" s="10" customFormat="1" ht="40.25" customHeight="1" x14ac:dyDescent="0.2">
      <c r="A23" s="1"/>
      <c r="B23" s="52" t="s">
        <v>37</v>
      </c>
      <c r="C23" s="46" t="s">
        <v>17</v>
      </c>
      <c r="D23" s="46" t="s">
        <v>38</v>
      </c>
      <c r="E23" s="47">
        <v>1</v>
      </c>
      <c r="F23" s="48">
        <v>44853</v>
      </c>
      <c r="G23" s="48">
        <v>44854</v>
      </c>
      <c r="H23" s="49">
        <f>_xlfn.DAYS(Milestones43524[[#This Row],[1 Day Before Due Date]],Milestones43524[[#This Row],[Start]])</f>
        <v>1</v>
      </c>
      <c r="I23" s="46"/>
      <c r="J23" s="50" t="str">
        <f t="shared" ca="1" si="12"/>
        <v/>
      </c>
      <c r="K23" s="50" t="str">
        <f t="shared" ca="1" si="10"/>
        <v/>
      </c>
      <c r="L23" s="50" t="str">
        <f t="shared" ca="1" si="10"/>
        <v/>
      </c>
      <c r="M23" s="50" t="str">
        <f t="shared" ca="1" si="10"/>
        <v/>
      </c>
      <c r="N23" s="50" t="str">
        <f t="shared" ca="1" si="10"/>
        <v/>
      </c>
      <c r="O23" s="50" t="str">
        <f t="shared" ca="1" si="10"/>
        <v/>
      </c>
      <c r="P23" s="50" t="str">
        <f t="shared" ca="1" si="10"/>
        <v/>
      </c>
      <c r="Q23" s="50" t="str">
        <f t="shared" ca="1" si="10"/>
        <v/>
      </c>
      <c r="R23" s="50" t="str">
        <f t="shared" ca="1" si="10"/>
        <v/>
      </c>
      <c r="S23" s="50" t="str">
        <f t="shared" ca="1" si="10"/>
        <v/>
      </c>
      <c r="T23" s="50" t="str">
        <f t="shared" ca="1" si="10"/>
        <v/>
      </c>
      <c r="U23" s="50" t="str">
        <f t="shared" ca="1" si="10"/>
        <v/>
      </c>
      <c r="V23" s="50" t="str">
        <f t="shared" ca="1" si="10"/>
        <v/>
      </c>
      <c r="W23" s="50" t="str">
        <f t="shared" ca="1" si="10"/>
        <v/>
      </c>
      <c r="X23" s="50" t="str">
        <f t="shared" ca="1" si="10"/>
        <v/>
      </c>
      <c r="Y23" s="50" t="str">
        <f t="shared" ca="1" si="10"/>
        <v/>
      </c>
      <c r="Z23" s="50" t="str">
        <f t="shared" ca="1" si="10"/>
        <v/>
      </c>
      <c r="AA23" s="50" t="str">
        <f t="shared" ca="1" si="10"/>
        <v/>
      </c>
      <c r="AB23" s="50" t="str">
        <f t="shared" ca="1" si="10"/>
        <v/>
      </c>
      <c r="AC23" s="50" t="str">
        <f t="shared" ca="1" si="10"/>
        <v/>
      </c>
      <c r="AD23" s="50" t="str">
        <f t="shared" ca="1" si="10"/>
        <v/>
      </c>
      <c r="AE23" s="50" t="str">
        <f t="shared" ca="1" si="10"/>
        <v/>
      </c>
      <c r="AF23" s="50" t="str">
        <f t="shared" ca="1" si="10"/>
        <v/>
      </c>
      <c r="AG23" s="50" t="str">
        <f t="shared" ca="1" si="10"/>
        <v/>
      </c>
      <c r="AH23" s="50" t="str">
        <f t="shared" ca="1" si="10"/>
        <v/>
      </c>
      <c r="AI23" s="50" t="str">
        <f t="shared" ca="1" si="10"/>
        <v/>
      </c>
      <c r="AJ23" s="50" t="str">
        <f t="shared" ca="1" si="10"/>
        <v/>
      </c>
      <c r="AK23" s="50" t="str">
        <f t="shared" ca="1" si="10"/>
        <v/>
      </c>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row>
    <row r="24" spans="1:65" s="10" customFormat="1" ht="40.25" customHeight="1" x14ac:dyDescent="0.2">
      <c r="A24" s="1"/>
      <c r="B24" s="52" t="s">
        <v>40</v>
      </c>
      <c r="C24" s="46" t="s">
        <v>18</v>
      </c>
      <c r="D24" s="46" t="s">
        <v>32</v>
      </c>
      <c r="E24" s="47">
        <v>1</v>
      </c>
      <c r="F24" s="48">
        <v>44858</v>
      </c>
      <c r="G24" s="48">
        <v>44860</v>
      </c>
      <c r="H24" s="49">
        <f>_xlfn.DAYS(Milestones43524[[#This Row],[1 Day Before Due Date]],Milestones43524[[#This Row],[Start]])</f>
        <v>2</v>
      </c>
      <c r="I24" s="46"/>
      <c r="J24" s="50" t="str">
        <f t="shared" ca="1" si="12"/>
        <v/>
      </c>
      <c r="K24" s="50" t="str">
        <f t="shared" ca="1" si="10"/>
        <v/>
      </c>
      <c r="L24" s="50" t="str">
        <f t="shared" ca="1" si="10"/>
        <v/>
      </c>
      <c r="M24" s="50" t="str">
        <f t="shared" ca="1" si="10"/>
        <v/>
      </c>
      <c r="N24" s="50" t="str">
        <f t="shared" ca="1" si="10"/>
        <v/>
      </c>
      <c r="O24" s="50" t="str">
        <f t="shared" ca="1" si="10"/>
        <v/>
      </c>
      <c r="P24" s="50" t="str">
        <f t="shared" ca="1" si="10"/>
        <v/>
      </c>
      <c r="Q24" s="50" t="str">
        <f t="shared" ca="1" si="10"/>
        <v/>
      </c>
      <c r="R24" s="50" t="str">
        <f t="shared" ca="1" si="10"/>
        <v/>
      </c>
      <c r="S24" s="50" t="str">
        <f t="shared" ca="1" si="10"/>
        <v/>
      </c>
      <c r="T24" s="50" t="str">
        <f t="shared" ca="1" si="10"/>
        <v/>
      </c>
      <c r="U24" s="50" t="str">
        <f t="shared" ca="1" si="10"/>
        <v/>
      </c>
      <c r="V24" s="50" t="str">
        <f t="shared" ca="1" si="10"/>
        <v/>
      </c>
      <c r="W24" s="50" t="str">
        <f t="shared" ca="1" si="10"/>
        <v/>
      </c>
      <c r="X24" s="50" t="str">
        <f t="shared" ca="1" si="10"/>
        <v/>
      </c>
      <c r="Y24" s="50" t="str">
        <f t="shared" ca="1" si="10"/>
        <v/>
      </c>
      <c r="Z24" s="50" t="str">
        <f t="shared" ca="1" si="10"/>
        <v/>
      </c>
      <c r="AA24" s="50" t="str">
        <f t="shared" ca="1" si="10"/>
        <v/>
      </c>
      <c r="AB24" s="50" t="str">
        <f t="shared" ca="1" si="10"/>
        <v/>
      </c>
      <c r="AC24" s="50" t="str">
        <f t="shared" ca="1" si="10"/>
        <v/>
      </c>
      <c r="AD24" s="50" t="str">
        <f t="shared" ca="1" si="10"/>
        <v/>
      </c>
      <c r="AE24" s="50" t="str">
        <f t="shared" ca="1" si="10"/>
        <v/>
      </c>
      <c r="AF24" s="50" t="str">
        <f t="shared" ca="1" si="10"/>
        <v/>
      </c>
      <c r="AG24" s="50" t="str">
        <f t="shared" ca="1" si="10"/>
        <v/>
      </c>
      <c r="AH24" s="50" t="str">
        <f t="shared" ca="1" si="10"/>
        <v/>
      </c>
      <c r="AI24" s="50" t="str">
        <f t="shared" ca="1" si="10"/>
        <v/>
      </c>
      <c r="AJ24" s="50" t="str">
        <f t="shared" ca="1" si="10"/>
        <v/>
      </c>
      <c r="AK24" s="50" t="str">
        <f t="shared" ca="1" si="10"/>
        <v/>
      </c>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c r="BJ24" s="50"/>
      <c r="BK24" s="50"/>
      <c r="BL24" s="50"/>
      <c r="BM24" s="50"/>
    </row>
    <row r="25" spans="1:65" s="10" customFormat="1" ht="40.25" customHeight="1" x14ac:dyDescent="0.2">
      <c r="A25" s="1"/>
      <c r="B25" s="52" t="s">
        <v>39</v>
      </c>
      <c r="C25" s="46" t="s">
        <v>19</v>
      </c>
      <c r="D25" s="46" t="s">
        <v>33</v>
      </c>
      <c r="E25" s="47">
        <v>0</v>
      </c>
      <c r="F25" s="48">
        <v>44860</v>
      </c>
      <c r="G25" s="48">
        <v>44880</v>
      </c>
      <c r="H25" s="49">
        <f>_xlfn.DAYS(Milestones43524[[#This Row],[1 Day Before Due Date]],Milestones43524[[#This Row],[Start]])</f>
        <v>20</v>
      </c>
      <c r="I25" s="46"/>
      <c r="J25" s="50" t="str">
        <f t="shared" ref="J25:AN28" ca="1" si="13">IF(AND($C25="Goal",J$7&gt;=$F25,J$7&lt;=$F25+$H25-1),2,IF(AND($C25="Milestone",J$7&gt;=$F25,J$7&lt;=$F25+$H25-1),1,""))</f>
        <v/>
      </c>
      <c r="K25" s="50" t="str">
        <f t="shared" ca="1" si="13"/>
        <v/>
      </c>
      <c r="L25" s="50" t="str">
        <f t="shared" ca="1" si="13"/>
        <v/>
      </c>
      <c r="M25" s="50" t="str">
        <f t="shared" ca="1" si="13"/>
        <v/>
      </c>
      <c r="N25" s="50" t="str">
        <f t="shared" ca="1" si="13"/>
        <v/>
      </c>
      <c r="O25" s="50" t="str">
        <f t="shared" ca="1" si="13"/>
        <v/>
      </c>
      <c r="P25" s="50" t="str">
        <f t="shared" ca="1" si="13"/>
        <v/>
      </c>
      <c r="Q25" s="50" t="str">
        <f t="shared" ca="1" si="13"/>
        <v/>
      </c>
      <c r="R25" s="50" t="str">
        <f t="shared" ca="1" si="13"/>
        <v/>
      </c>
      <c r="S25" s="50" t="str">
        <f t="shared" ca="1" si="13"/>
        <v/>
      </c>
      <c r="T25" s="50" t="str">
        <f t="shared" ca="1" si="13"/>
        <v/>
      </c>
      <c r="U25" s="50" t="str">
        <f t="shared" ca="1" si="13"/>
        <v/>
      </c>
      <c r="V25" s="50" t="str">
        <f t="shared" ca="1" si="13"/>
        <v/>
      </c>
      <c r="W25" s="50" t="str">
        <f t="shared" ca="1" si="13"/>
        <v/>
      </c>
      <c r="X25" s="50" t="str">
        <f t="shared" ca="1" si="13"/>
        <v/>
      </c>
      <c r="Y25" s="50" t="str">
        <f t="shared" ca="1" si="13"/>
        <v/>
      </c>
      <c r="Z25" s="50" t="str">
        <f t="shared" ca="1" si="13"/>
        <v/>
      </c>
      <c r="AA25" s="50" t="str">
        <f t="shared" ca="1" si="13"/>
        <v/>
      </c>
      <c r="AB25" s="50" t="str">
        <f t="shared" ca="1" si="13"/>
        <v/>
      </c>
      <c r="AC25" s="50" t="str">
        <f t="shared" ca="1" si="13"/>
        <v/>
      </c>
      <c r="AD25" s="50" t="str">
        <f t="shared" ca="1" si="13"/>
        <v/>
      </c>
      <c r="AE25" s="50" t="str">
        <f t="shared" ca="1" si="13"/>
        <v/>
      </c>
      <c r="AF25" s="50" t="str">
        <f t="shared" ca="1" si="13"/>
        <v/>
      </c>
      <c r="AG25" s="50" t="str">
        <f t="shared" ca="1" si="13"/>
        <v/>
      </c>
      <c r="AH25" s="50" t="str">
        <f t="shared" ca="1" si="13"/>
        <v/>
      </c>
      <c r="AI25" s="50" t="str">
        <f t="shared" ca="1" si="13"/>
        <v/>
      </c>
      <c r="AJ25" s="50" t="str">
        <f t="shared" ca="1" si="13"/>
        <v/>
      </c>
      <c r="AK25" s="50" t="str">
        <f t="shared" ca="1" si="13"/>
        <v/>
      </c>
      <c r="AL25" s="50" t="str">
        <f t="shared" ca="1" si="13"/>
        <v/>
      </c>
      <c r="AM25" s="50" t="str">
        <f t="shared" ca="1" si="13"/>
        <v/>
      </c>
      <c r="AN25" s="50" t="str">
        <f t="shared" ca="1" si="13"/>
        <v/>
      </c>
      <c r="AO25" s="50" t="str">
        <f t="shared" ref="AO25:AW28" ca="1" si="14">IF(AND($C25="Goal",AO$7&gt;=$F25,AO$7&lt;=$F25+$H25-1),2,IF(AND($C25="Milestone",AO$7&gt;=$F25,AO$7&lt;=$F25+$H25-1),1,""))</f>
        <v/>
      </c>
      <c r="AP25" s="50" t="str">
        <f t="shared" ca="1" si="14"/>
        <v/>
      </c>
      <c r="AQ25" s="50" t="str">
        <f t="shared" ca="1" si="14"/>
        <v/>
      </c>
      <c r="AR25" s="50" t="str">
        <f t="shared" ca="1" si="14"/>
        <v/>
      </c>
      <c r="AS25" s="50" t="str">
        <f t="shared" ca="1" si="14"/>
        <v/>
      </c>
      <c r="AT25" s="50" t="str">
        <f t="shared" ca="1" si="14"/>
        <v/>
      </c>
      <c r="AU25" s="50" t="str">
        <f t="shared" ca="1" si="14"/>
        <v/>
      </c>
      <c r="AV25" s="50" t="str">
        <f t="shared" ca="1" si="14"/>
        <v/>
      </c>
      <c r="AW25" s="50" t="str">
        <f t="shared" ca="1" si="14"/>
        <v/>
      </c>
      <c r="AX25" s="50" t="str">
        <f t="shared" ref="AX25:BG28" ca="1" si="15">IF(AND($C25="Goal",AX$7&gt;=$F25,AX$7&lt;=$F25+$H25-1),2,IF(AND($C25="Milestone",AX$7&gt;=$F25,AX$7&lt;=$F25+$H25-1),1,""))</f>
        <v/>
      </c>
      <c r="AY25" s="50" t="str">
        <f t="shared" ca="1" si="15"/>
        <v/>
      </c>
      <c r="AZ25" s="50" t="str">
        <f t="shared" ca="1" si="15"/>
        <v/>
      </c>
      <c r="BA25" s="50" t="str">
        <f t="shared" ca="1" si="15"/>
        <v/>
      </c>
      <c r="BB25" s="50" t="str">
        <f t="shared" ca="1" si="15"/>
        <v/>
      </c>
      <c r="BC25" s="50" t="str">
        <f t="shared" ca="1" si="15"/>
        <v/>
      </c>
      <c r="BD25" s="50" t="str">
        <f t="shared" ca="1" si="15"/>
        <v/>
      </c>
      <c r="BE25" s="50" t="str">
        <f t="shared" ca="1" si="15"/>
        <v/>
      </c>
      <c r="BF25" s="50" t="str">
        <f t="shared" ca="1" si="15"/>
        <v/>
      </c>
      <c r="BG25" s="50" t="str">
        <f t="shared" ca="1" si="15"/>
        <v/>
      </c>
      <c r="BH25" s="50" t="str">
        <f t="shared" ref="BH25:BM28" ca="1" si="16">IF(AND($C25="Goal",BH$7&gt;=$F25,BH$7&lt;=$F25+$H25-1),2,IF(AND($C25="Milestone",BH$7&gt;=$F25,BH$7&lt;=$F25+$H25-1),1,""))</f>
        <v/>
      </c>
      <c r="BI25" s="50" t="str">
        <f t="shared" ca="1" si="16"/>
        <v/>
      </c>
      <c r="BJ25" s="50" t="str">
        <f t="shared" ca="1" si="16"/>
        <v/>
      </c>
      <c r="BK25" s="50" t="str">
        <f t="shared" ca="1" si="16"/>
        <v/>
      </c>
      <c r="BL25" s="50" t="str">
        <f t="shared" ca="1" si="16"/>
        <v/>
      </c>
      <c r="BM25" s="50" t="str">
        <f t="shared" ca="1" si="16"/>
        <v/>
      </c>
    </row>
    <row r="26" spans="1:65" s="10" customFormat="1" ht="40.25" customHeight="1" x14ac:dyDescent="0.2">
      <c r="A26" s="1"/>
      <c r="B26" s="45" t="s">
        <v>50</v>
      </c>
      <c r="C26" s="46"/>
      <c r="D26" s="46"/>
      <c r="E26" s="47"/>
      <c r="F26" s="48"/>
      <c r="G26" s="48"/>
      <c r="H26" s="49"/>
      <c r="I26" s="46"/>
      <c r="J26" s="50"/>
      <c r="K26" s="50"/>
      <c r="L26" s="50"/>
      <c r="M26" s="50"/>
      <c r="N26" s="50"/>
      <c r="O26" s="50"/>
      <c r="P26" s="50"/>
      <c r="Q26" s="50"/>
      <c r="R26" s="50"/>
      <c r="S26" s="50"/>
      <c r="T26" s="50"/>
      <c r="U26" s="50"/>
      <c r="V26" s="50"/>
      <c r="W26" s="50"/>
      <c r="X26" s="50"/>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c r="BH26" s="50"/>
      <c r="BI26" s="50"/>
      <c r="BJ26" s="50"/>
      <c r="BK26" s="50"/>
      <c r="BL26" s="50"/>
      <c r="BM26" s="50"/>
    </row>
    <row r="27" spans="1:65" s="10" customFormat="1" ht="40.25" customHeight="1" x14ac:dyDescent="0.2">
      <c r="A27" s="1"/>
      <c r="B27" s="52" t="s">
        <v>51</v>
      </c>
      <c r="C27" s="46" t="s">
        <v>18</v>
      </c>
      <c r="D27" s="46" t="s">
        <v>33</v>
      </c>
      <c r="E27" s="47">
        <v>0</v>
      </c>
      <c r="F27" s="48">
        <v>44869</v>
      </c>
      <c r="G27" s="48">
        <v>44880</v>
      </c>
      <c r="H27" s="49">
        <f>_xlfn.DAYS(Milestones43524[[#This Row],[1 Day Before Due Date]],Milestones43524[[#This Row],[Start]])</f>
        <v>11</v>
      </c>
      <c r="I27" s="46"/>
      <c r="J27" s="50" t="str">
        <f t="shared" ca="1" si="13"/>
        <v/>
      </c>
      <c r="K27" s="50" t="str">
        <f t="shared" ca="1" si="13"/>
        <v/>
      </c>
      <c r="L27" s="50" t="str">
        <f t="shared" ca="1" si="13"/>
        <v/>
      </c>
      <c r="M27" s="50" t="str">
        <f t="shared" ca="1" si="13"/>
        <v/>
      </c>
      <c r="N27" s="50" t="str">
        <f t="shared" ca="1" si="13"/>
        <v/>
      </c>
      <c r="O27" s="50" t="str">
        <f t="shared" ca="1" si="13"/>
        <v/>
      </c>
      <c r="P27" s="50" t="str">
        <f t="shared" ca="1" si="13"/>
        <v/>
      </c>
      <c r="Q27" s="50" t="str">
        <f t="shared" ca="1" si="13"/>
        <v/>
      </c>
      <c r="R27" s="50" t="str">
        <f t="shared" ca="1" si="13"/>
        <v/>
      </c>
      <c r="S27" s="50" t="str">
        <f t="shared" ca="1" si="13"/>
        <v/>
      </c>
      <c r="T27" s="50" t="str">
        <f t="shared" ca="1" si="13"/>
        <v/>
      </c>
      <c r="U27" s="50" t="str">
        <f t="shared" ca="1" si="13"/>
        <v/>
      </c>
      <c r="V27" s="50" t="str">
        <f t="shared" ca="1" si="13"/>
        <v/>
      </c>
      <c r="W27" s="50" t="str">
        <f t="shared" ca="1" si="13"/>
        <v/>
      </c>
      <c r="X27" s="50" t="str">
        <f t="shared" ca="1" si="13"/>
        <v/>
      </c>
      <c r="Y27" s="50" t="str">
        <f t="shared" ca="1" si="13"/>
        <v/>
      </c>
      <c r="Z27" s="50" t="str">
        <f t="shared" ca="1" si="13"/>
        <v/>
      </c>
      <c r="AA27" s="50" t="str">
        <f t="shared" ca="1" si="13"/>
        <v/>
      </c>
      <c r="AB27" s="50" t="str">
        <f t="shared" ca="1" si="13"/>
        <v/>
      </c>
      <c r="AC27" s="50" t="str">
        <f t="shared" ca="1" si="13"/>
        <v/>
      </c>
      <c r="AD27" s="50" t="str">
        <f t="shared" ca="1" si="13"/>
        <v/>
      </c>
      <c r="AE27" s="50" t="str">
        <f t="shared" ca="1" si="13"/>
        <v/>
      </c>
      <c r="AF27" s="50" t="str">
        <f t="shared" ca="1" si="13"/>
        <v/>
      </c>
      <c r="AG27" s="50" t="str">
        <f t="shared" ca="1" si="13"/>
        <v/>
      </c>
      <c r="AH27" s="50" t="str">
        <f t="shared" ca="1" si="13"/>
        <v/>
      </c>
      <c r="AI27" s="50" t="str">
        <f t="shared" ca="1" si="13"/>
        <v/>
      </c>
      <c r="AJ27" s="50" t="str">
        <f t="shared" ca="1" si="13"/>
        <v/>
      </c>
      <c r="AK27" s="50" t="str">
        <f t="shared" ca="1" si="13"/>
        <v/>
      </c>
      <c r="AL27" s="50" t="str">
        <f t="shared" ca="1" si="13"/>
        <v/>
      </c>
      <c r="AM27" s="50" t="str">
        <f t="shared" ca="1" si="13"/>
        <v/>
      </c>
      <c r="AN27" s="50" t="str">
        <f t="shared" ca="1" si="13"/>
        <v/>
      </c>
      <c r="AO27" s="50" t="str">
        <f t="shared" ca="1" si="14"/>
        <v/>
      </c>
      <c r="AP27" s="50" t="str">
        <f t="shared" ca="1" si="14"/>
        <v/>
      </c>
      <c r="AQ27" s="50" t="str">
        <f t="shared" ca="1" si="14"/>
        <v/>
      </c>
      <c r="AR27" s="50" t="str">
        <f t="shared" ca="1" si="14"/>
        <v/>
      </c>
      <c r="AS27" s="50" t="str">
        <f t="shared" ca="1" si="14"/>
        <v/>
      </c>
      <c r="AT27" s="50" t="str">
        <f t="shared" ca="1" si="14"/>
        <v/>
      </c>
      <c r="AU27" s="50" t="str">
        <f t="shared" ca="1" si="14"/>
        <v/>
      </c>
      <c r="AV27" s="50" t="str">
        <f t="shared" ca="1" si="14"/>
        <v/>
      </c>
      <c r="AW27" s="50" t="str">
        <f t="shared" ca="1" si="14"/>
        <v/>
      </c>
      <c r="AX27" s="50" t="str">
        <f t="shared" ca="1" si="15"/>
        <v/>
      </c>
      <c r="AY27" s="50" t="str">
        <f t="shared" ca="1" si="15"/>
        <v/>
      </c>
      <c r="AZ27" s="50" t="str">
        <f t="shared" ca="1" si="15"/>
        <v/>
      </c>
      <c r="BA27" s="50" t="str">
        <f t="shared" ca="1" si="15"/>
        <v/>
      </c>
      <c r="BB27" s="50" t="str">
        <f t="shared" ca="1" si="15"/>
        <v/>
      </c>
      <c r="BC27" s="50" t="str">
        <f t="shared" ca="1" si="15"/>
        <v/>
      </c>
      <c r="BD27" s="50" t="str">
        <f t="shared" ca="1" si="15"/>
        <v/>
      </c>
      <c r="BE27" s="50" t="str">
        <f t="shared" ca="1" si="15"/>
        <v/>
      </c>
      <c r="BF27" s="50" t="str">
        <f t="shared" ca="1" si="15"/>
        <v/>
      </c>
      <c r="BG27" s="50" t="str">
        <f t="shared" ca="1" si="15"/>
        <v/>
      </c>
      <c r="BH27" s="50" t="str">
        <f t="shared" ca="1" si="16"/>
        <v/>
      </c>
      <c r="BI27" s="50" t="str">
        <f t="shared" ca="1" si="16"/>
        <v/>
      </c>
      <c r="BJ27" s="50" t="str">
        <f t="shared" ca="1" si="16"/>
        <v/>
      </c>
      <c r="BK27" s="50" t="str">
        <f t="shared" ca="1" si="16"/>
        <v/>
      </c>
      <c r="BL27" s="50" t="str">
        <f t="shared" ca="1" si="16"/>
        <v/>
      </c>
      <c r="BM27" s="50" t="str">
        <f t="shared" ca="1" si="16"/>
        <v/>
      </c>
    </row>
    <row r="28" spans="1:65" s="10" customFormat="1" ht="40.25" customHeight="1" x14ac:dyDescent="0.2">
      <c r="A28" s="1"/>
      <c r="B28" s="52" t="s">
        <v>52</v>
      </c>
      <c r="C28" s="46" t="s">
        <v>17</v>
      </c>
      <c r="D28" s="46" t="s">
        <v>33</v>
      </c>
      <c r="E28" s="47">
        <v>0</v>
      </c>
      <c r="F28" s="48">
        <v>44880</v>
      </c>
      <c r="G28" s="48">
        <v>44881</v>
      </c>
      <c r="H28" s="49">
        <f>_xlfn.DAYS(Milestones43524[[#This Row],[1 Day Before Due Date]],Milestones43524[[#This Row],[Start]])</f>
        <v>1</v>
      </c>
      <c r="I28" s="46"/>
      <c r="J28" s="50" t="str">
        <f t="shared" ca="1" si="13"/>
        <v/>
      </c>
      <c r="K28" s="50" t="str">
        <f t="shared" ca="1" si="13"/>
        <v/>
      </c>
      <c r="L28" s="50" t="str">
        <f t="shared" ca="1" si="13"/>
        <v/>
      </c>
      <c r="M28" s="50" t="str">
        <f t="shared" ca="1" si="13"/>
        <v/>
      </c>
      <c r="N28" s="50" t="str">
        <f t="shared" ca="1" si="13"/>
        <v/>
      </c>
      <c r="O28" s="50" t="str">
        <f t="shared" ca="1" si="13"/>
        <v/>
      </c>
      <c r="P28" s="50" t="str">
        <f t="shared" ca="1" si="13"/>
        <v/>
      </c>
      <c r="Q28" s="50" t="str">
        <f t="shared" ca="1" si="13"/>
        <v/>
      </c>
      <c r="R28" s="50" t="str">
        <f t="shared" ca="1" si="13"/>
        <v/>
      </c>
      <c r="S28" s="50" t="str">
        <f t="shared" ca="1" si="13"/>
        <v/>
      </c>
      <c r="T28" s="50" t="str">
        <f t="shared" ca="1" si="13"/>
        <v/>
      </c>
      <c r="U28" s="50" t="str">
        <f t="shared" ca="1" si="13"/>
        <v/>
      </c>
      <c r="V28" s="50" t="str">
        <f t="shared" ca="1" si="13"/>
        <v/>
      </c>
      <c r="W28" s="50" t="str">
        <f t="shared" ca="1" si="13"/>
        <v/>
      </c>
      <c r="X28" s="50" t="str">
        <f t="shared" ca="1" si="13"/>
        <v/>
      </c>
      <c r="Y28" s="50" t="str">
        <f t="shared" ca="1" si="13"/>
        <v/>
      </c>
      <c r="Z28" s="50" t="str">
        <f t="shared" ca="1" si="13"/>
        <v/>
      </c>
      <c r="AA28" s="50" t="str">
        <f t="shared" ca="1" si="13"/>
        <v/>
      </c>
      <c r="AB28" s="50" t="str">
        <f t="shared" ca="1" si="13"/>
        <v/>
      </c>
      <c r="AC28" s="50" t="str">
        <f t="shared" ca="1" si="13"/>
        <v/>
      </c>
      <c r="AD28" s="50" t="str">
        <f t="shared" ca="1" si="13"/>
        <v/>
      </c>
      <c r="AE28" s="50">
        <f t="shared" ca="1" si="13"/>
        <v>1</v>
      </c>
      <c r="AF28" s="50" t="str">
        <f t="shared" ca="1" si="13"/>
        <v/>
      </c>
      <c r="AG28" s="50" t="str">
        <f t="shared" ca="1" si="13"/>
        <v/>
      </c>
      <c r="AH28" s="50" t="str">
        <f t="shared" ca="1" si="13"/>
        <v/>
      </c>
      <c r="AI28" s="50" t="str">
        <f t="shared" ca="1" si="13"/>
        <v/>
      </c>
      <c r="AJ28" s="50" t="str">
        <f t="shared" ca="1" si="13"/>
        <v/>
      </c>
      <c r="AK28" s="50" t="str">
        <f t="shared" ca="1" si="13"/>
        <v/>
      </c>
      <c r="AL28" s="50" t="str">
        <f t="shared" ca="1" si="13"/>
        <v/>
      </c>
      <c r="AM28" s="50" t="str">
        <f t="shared" ca="1" si="13"/>
        <v/>
      </c>
      <c r="AN28" s="50" t="str">
        <f t="shared" ca="1" si="13"/>
        <v/>
      </c>
      <c r="AO28" s="50" t="str">
        <f t="shared" ca="1" si="14"/>
        <v/>
      </c>
      <c r="AP28" s="50" t="str">
        <f t="shared" ca="1" si="14"/>
        <v/>
      </c>
      <c r="AQ28" s="50" t="str">
        <f t="shared" ca="1" si="14"/>
        <v/>
      </c>
      <c r="AR28" s="50" t="str">
        <f t="shared" ca="1" si="14"/>
        <v/>
      </c>
      <c r="AS28" s="50" t="str">
        <f t="shared" ca="1" si="14"/>
        <v/>
      </c>
      <c r="AT28" s="50" t="str">
        <f t="shared" ca="1" si="14"/>
        <v/>
      </c>
      <c r="AU28" s="50" t="str">
        <f t="shared" ca="1" si="14"/>
        <v/>
      </c>
      <c r="AV28" s="50" t="str">
        <f t="shared" ca="1" si="14"/>
        <v/>
      </c>
      <c r="AW28" s="50" t="str">
        <f t="shared" ca="1" si="14"/>
        <v/>
      </c>
      <c r="AX28" s="50" t="str">
        <f t="shared" ca="1" si="15"/>
        <v/>
      </c>
      <c r="AY28" s="50" t="str">
        <f t="shared" ca="1" si="15"/>
        <v/>
      </c>
      <c r="AZ28" s="50" t="str">
        <f t="shared" ca="1" si="15"/>
        <v/>
      </c>
      <c r="BA28" s="50" t="str">
        <f t="shared" ca="1" si="15"/>
        <v/>
      </c>
      <c r="BB28" s="50" t="str">
        <f t="shared" ca="1" si="15"/>
        <v/>
      </c>
      <c r="BC28" s="50" t="str">
        <f t="shared" ca="1" si="15"/>
        <v/>
      </c>
      <c r="BD28" s="50" t="str">
        <f t="shared" ca="1" si="15"/>
        <v/>
      </c>
      <c r="BE28" s="50" t="str">
        <f t="shared" ca="1" si="15"/>
        <v/>
      </c>
      <c r="BF28" s="50" t="str">
        <f t="shared" ca="1" si="15"/>
        <v/>
      </c>
      <c r="BG28" s="50" t="str">
        <f t="shared" ca="1" si="15"/>
        <v/>
      </c>
      <c r="BH28" s="50" t="str">
        <f t="shared" ca="1" si="16"/>
        <v/>
      </c>
      <c r="BI28" s="50" t="str">
        <f t="shared" ca="1" si="16"/>
        <v/>
      </c>
      <c r="BJ28" s="50" t="str">
        <f t="shared" ca="1" si="16"/>
        <v/>
      </c>
      <c r="BK28" s="50" t="str">
        <f t="shared" ca="1" si="16"/>
        <v/>
      </c>
      <c r="BL28" s="50" t="str">
        <f t="shared" ca="1" si="16"/>
        <v/>
      </c>
      <c r="BM28" s="50" t="str">
        <f t="shared" ca="1" si="16"/>
        <v/>
      </c>
    </row>
    <row r="29" spans="1:65" s="10" customFormat="1" ht="40.25" customHeight="1" x14ac:dyDescent="0.2">
      <c r="A29" s="1"/>
      <c r="B29" s="45" t="s">
        <v>43</v>
      </c>
      <c r="C29" s="46"/>
      <c r="D29" s="46"/>
      <c r="E29" s="47"/>
      <c r="F29" s="48"/>
      <c r="G29" s="48"/>
      <c r="H29" s="49"/>
      <c r="I29" s="46"/>
      <c r="J29" s="50" t="str">
        <f t="shared" ref="J29:Y34" ca="1" si="17">IF(AND($C29="Goal",J$7&gt;=$F29,J$7&lt;=$F29+$H29-1),2,IF(AND($C29="Milestone",J$7&gt;=$F29,J$7&lt;=$F29+$H29-1),1,""))</f>
        <v/>
      </c>
      <c r="K29" s="50" t="str">
        <f t="shared" ca="1" si="17"/>
        <v/>
      </c>
      <c r="L29" s="50" t="str">
        <f t="shared" ca="1" si="17"/>
        <v/>
      </c>
      <c r="M29" s="50" t="str">
        <f t="shared" ca="1" si="17"/>
        <v/>
      </c>
      <c r="N29" s="50" t="str">
        <f t="shared" ca="1" si="17"/>
        <v/>
      </c>
      <c r="O29" s="50" t="str">
        <f t="shared" ca="1" si="17"/>
        <v/>
      </c>
      <c r="P29" s="50" t="str">
        <f t="shared" ca="1" si="17"/>
        <v/>
      </c>
      <c r="Q29" s="50" t="str">
        <f t="shared" ca="1" si="17"/>
        <v/>
      </c>
      <c r="R29" s="50" t="str">
        <f t="shared" ca="1" si="17"/>
        <v/>
      </c>
      <c r="S29" s="50" t="str">
        <f t="shared" ca="1" si="17"/>
        <v/>
      </c>
      <c r="T29" s="50" t="str">
        <f t="shared" ca="1" si="17"/>
        <v/>
      </c>
      <c r="U29" s="50" t="str">
        <f t="shared" ca="1" si="17"/>
        <v/>
      </c>
      <c r="V29" s="50" t="str">
        <f t="shared" ca="1" si="17"/>
        <v/>
      </c>
      <c r="W29" s="50" t="str">
        <f t="shared" ca="1" si="17"/>
        <v/>
      </c>
      <c r="X29" s="50" t="str">
        <f t="shared" ca="1" si="17"/>
        <v/>
      </c>
      <c r="Y29" s="50" t="str">
        <f t="shared" ca="1" si="17"/>
        <v/>
      </c>
      <c r="Z29" s="50" t="str">
        <f t="shared" ref="Z29:AM34" ca="1" si="18">IF(AND($C29="Goal",Z$7&gt;=$F29,Z$7&lt;=$F29+$H29-1),2,IF(AND($C29="Milestone",Z$7&gt;=$F29,Z$7&lt;=$F29+$H29-1),1,""))</f>
        <v/>
      </c>
      <c r="AA29" s="50" t="str">
        <f t="shared" ca="1" si="18"/>
        <v/>
      </c>
      <c r="AB29" s="50" t="str">
        <f t="shared" ca="1" si="18"/>
        <v/>
      </c>
      <c r="AC29" s="50" t="str">
        <f t="shared" ca="1" si="18"/>
        <v/>
      </c>
      <c r="AD29" s="50" t="str">
        <f t="shared" ca="1" si="18"/>
        <v/>
      </c>
      <c r="AE29" s="50" t="str">
        <f t="shared" ca="1" si="18"/>
        <v/>
      </c>
      <c r="AF29" s="50" t="str">
        <f t="shared" ca="1" si="18"/>
        <v/>
      </c>
      <c r="AG29" s="50" t="str">
        <f t="shared" ca="1" si="18"/>
        <v/>
      </c>
      <c r="AH29" s="50" t="str">
        <f t="shared" ca="1" si="18"/>
        <v/>
      </c>
      <c r="AI29" s="50" t="str">
        <f t="shared" ca="1" si="18"/>
        <v/>
      </c>
      <c r="AJ29" s="50" t="str">
        <f t="shared" ca="1" si="18"/>
        <v/>
      </c>
      <c r="AK29" s="50" t="str">
        <f t="shared" ca="1" si="18"/>
        <v/>
      </c>
      <c r="AL29" s="50" t="str">
        <f t="shared" ca="1" si="18"/>
        <v/>
      </c>
      <c r="AM29" s="50" t="str">
        <f t="shared" ca="1" si="18"/>
        <v/>
      </c>
      <c r="AN29" s="50" t="str">
        <f t="shared" ref="AN29:AW34" ca="1" si="19">IF(AND($C29="Goal",AN$7&gt;=$F29,AN$7&lt;=$F29+$H29-1),2,IF(AND($C29="Milestone",AN$7&gt;=$F29,AN$7&lt;=$F29+$H29-1),1,""))</f>
        <v/>
      </c>
      <c r="AO29" s="50" t="str">
        <f t="shared" ca="1" si="19"/>
        <v/>
      </c>
      <c r="AP29" s="50" t="str">
        <f t="shared" ca="1" si="19"/>
        <v/>
      </c>
      <c r="AQ29" s="50" t="str">
        <f t="shared" ca="1" si="19"/>
        <v/>
      </c>
      <c r="AR29" s="50" t="str">
        <f t="shared" ca="1" si="19"/>
        <v/>
      </c>
      <c r="AS29" s="50" t="str">
        <f t="shared" ca="1" si="19"/>
        <v/>
      </c>
      <c r="AT29" s="50" t="str">
        <f t="shared" ca="1" si="19"/>
        <v/>
      </c>
      <c r="AU29" s="50" t="str">
        <f t="shared" ca="1" si="19"/>
        <v/>
      </c>
      <c r="AV29" s="50" t="str">
        <f t="shared" ca="1" si="19"/>
        <v/>
      </c>
      <c r="AW29" s="50" t="str">
        <f t="shared" ca="1" si="19"/>
        <v/>
      </c>
      <c r="AX29" s="50" t="str">
        <f t="shared" ref="AX29:BM34" ca="1" si="20">IF(AND($C29="Goal",AX$7&gt;=$F29,AX$7&lt;=$F29+$H29-1),2,IF(AND($C29="Milestone",AX$7&gt;=$F29,AX$7&lt;=$F29+$H29-1),1,""))</f>
        <v/>
      </c>
      <c r="AY29" s="50" t="str">
        <f t="shared" ca="1" si="20"/>
        <v/>
      </c>
      <c r="AZ29" s="50" t="str">
        <f t="shared" ca="1" si="20"/>
        <v/>
      </c>
      <c r="BA29" s="50" t="str">
        <f t="shared" ca="1" si="20"/>
        <v/>
      </c>
      <c r="BB29" s="50" t="str">
        <f t="shared" ca="1" si="20"/>
        <v/>
      </c>
      <c r="BC29" s="50" t="str">
        <f t="shared" ca="1" si="20"/>
        <v/>
      </c>
      <c r="BD29" s="50" t="str">
        <f t="shared" ca="1" si="20"/>
        <v/>
      </c>
      <c r="BE29" s="50" t="str">
        <f t="shared" ca="1" si="20"/>
        <v/>
      </c>
      <c r="BF29" s="50" t="str">
        <f t="shared" ca="1" si="20"/>
        <v/>
      </c>
      <c r="BG29" s="50" t="str">
        <f t="shared" ca="1" si="20"/>
        <v/>
      </c>
      <c r="BH29" s="50" t="str">
        <f t="shared" ca="1" si="20"/>
        <v/>
      </c>
      <c r="BI29" s="50" t="str">
        <f t="shared" ca="1" si="20"/>
        <v/>
      </c>
      <c r="BJ29" s="50" t="str">
        <f t="shared" ca="1" si="20"/>
        <v/>
      </c>
      <c r="BK29" s="50" t="str">
        <f t="shared" ca="1" si="20"/>
        <v/>
      </c>
      <c r="BL29" s="50" t="str">
        <f t="shared" ca="1" si="20"/>
        <v/>
      </c>
      <c r="BM29" s="50" t="str">
        <f t="shared" ca="1" si="20"/>
        <v/>
      </c>
    </row>
    <row r="30" spans="1:65" s="10" customFormat="1" ht="40.25" customHeight="1" x14ac:dyDescent="0.2">
      <c r="A30" s="1"/>
      <c r="B30" s="52" t="s">
        <v>56</v>
      </c>
      <c r="C30" s="46" t="s">
        <v>20</v>
      </c>
      <c r="D30" s="46" t="s">
        <v>32</v>
      </c>
      <c r="E30" s="47">
        <v>0</v>
      </c>
      <c r="F30" s="48">
        <v>44858</v>
      </c>
      <c r="G30" s="48">
        <v>44865</v>
      </c>
      <c r="H30" s="49">
        <f>_xlfn.DAYS(Milestones43524[[#This Row],[1 Day Before Due Date]],Milestones43524[[#This Row],[Start]])</f>
        <v>7</v>
      </c>
      <c r="I30" s="46"/>
      <c r="J30" s="50" t="str">
        <f t="shared" ca="1" si="17"/>
        <v/>
      </c>
      <c r="K30" s="50" t="str">
        <f t="shared" ca="1" si="17"/>
        <v/>
      </c>
      <c r="L30" s="50" t="str">
        <f t="shared" ca="1" si="17"/>
        <v/>
      </c>
      <c r="M30" s="50" t="str">
        <f t="shared" ca="1" si="17"/>
        <v/>
      </c>
      <c r="N30" s="50" t="str">
        <f t="shared" ca="1" si="17"/>
        <v/>
      </c>
      <c r="O30" s="50" t="str">
        <f t="shared" ca="1" si="17"/>
        <v/>
      </c>
      <c r="P30" s="50" t="str">
        <f t="shared" ca="1" si="17"/>
        <v/>
      </c>
      <c r="Q30" s="50" t="str">
        <f t="shared" ca="1" si="17"/>
        <v/>
      </c>
      <c r="R30" s="50" t="str">
        <f t="shared" ca="1" si="17"/>
        <v/>
      </c>
      <c r="S30" s="50" t="str">
        <f t="shared" ca="1" si="17"/>
        <v/>
      </c>
      <c r="T30" s="50" t="str">
        <f t="shared" ca="1" si="17"/>
        <v/>
      </c>
      <c r="U30" s="50" t="str">
        <f t="shared" ca="1" si="17"/>
        <v/>
      </c>
      <c r="V30" s="50" t="str">
        <f t="shared" ca="1" si="17"/>
        <v/>
      </c>
      <c r="W30" s="50" t="str">
        <f t="shared" ca="1" si="17"/>
        <v/>
      </c>
      <c r="X30" s="50" t="str">
        <f t="shared" ca="1" si="17"/>
        <v/>
      </c>
      <c r="Y30" s="50" t="str">
        <f t="shared" ca="1" si="17"/>
        <v/>
      </c>
      <c r="Z30" s="50" t="str">
        <f t="shared" ca="1" si="18"/>
        <v/>
      </c>
      <c r="AA30" s="50" t="str">
        <f t="shared" ca="1" si="18"/>
        <v/>
      </c>
      <c r="AB30" s="50" t="str">
        <f t="shared" ca="1" si="18"/>
        <v/>
      </c>
      <c r="AC30" s="50" t="str">
        <f t="shared" ca="1" si="18"/>
        <v/>
      </c>
      <c r="AD30" s="50" t="str">
        <f t="shared" ca="1" si="18"/>
        <v/>
      </c>
      <c r="AE30" s="50" t="str">
        <f t="shared" ca="1" si="18"/>
        <v/>
      </c>
      <c r="AF30" s="50" t="str">
        <f t="shared" ca="1" si="18"/>
        <v/>
      </c>
      <c r="AG30" s="50" t="str">
        <f t="shared" ca="1" si="18"/>
        <v/>
      </c>
      <c r="AH30" s="50" t="str">
        <f t="shared" ca="1" si="18"/>
        <v/>
      </c>
      <c r="AI30" s="50" t="str">
        <f t="shared" ca="1" si="18"/>
        <v/>
      </c>
      <c r="AJ30" s="50" t="str">
        <f t="shared" ca="1" si="18"/>
        <v/>
      </c>
      <c r="AK30" s="50" t="str">
        <f t="shared" ca="1" si="18"/>
        <v/>
      </c>
      <c r="AL30" s="50" t="str">
        <f t="shared" ca="1" si="18"/>
        <v/>
      </c>
      <c r="AM30" s="50" t="str">
        <f t="shared" ca="1" si="18"/>
        <v/>
      </c>
      <c r="AN30" s="50" t="str">
        <f t="shared" ca="1" si="19"/>
        <v/>
      </c>
      <c r="AO30" s="50" t="str">
        <f t="shared" ca="1" si="19"/>
        <v/>
      </c>
      <c r="AP30" s="50" t="str">
        <f t="shared" ca="1" si="19"/>
        <v/>
      </c>
      <c r="AQ30" s="50" t="str">
        <f t="shared" ca="1" si="19"/>
        <v/>
      </c>
      <c r="AR30" s="50" t="str">
        <f t="shared" ca="1" si="19"/>
        <v/>
      </c>
      <c r="AS30" s="50" t="str">
        <f t="shared" ca="1" si="19"/>
        <v/>
      </c>
      <c r="AT30" s="50" t="str">
        <f t="shared" ca="1" si="19"/>
        <v/>
      </c>
      <c r="AU30" s="50" t="str">
        <f t="shared" ca="1" si="19"/>
        <v/>
      </c>
      <c r="AV30" s="50" t="str">
        <f t="shared" ca="1" si="19"/>
        <v/>
      </c>
      <c r="AW30" s="50" t="str">
        <f t="shared" ca="1" si="19"/>
        <v/>
      </c>
      <c r="AX30" s="50" t="str">
        <f t="shared" ca="1" si="20"/>
        <v/>
      </c>
      <c r="AY30" s="50" t="str">
        <f t="shared" ca="1" si="20"/>
        <v/>
      </c>
      <c r="AZ30" s="50" t="str">
        <f t="shared" ca="1" si="20"/>
        <v/>
      </c>
      <c r="BA30" s="50" t="str">
        <f t="shared" ca="1" si="20"/>
        <v/>
      </c>
      <c r="BB30" s="50" t="str">
        <f t="shared" ca="1" si="20"/>
        <v/>
      </c>
      <c r="BC30" s="50" t="str">
        <f t="shared" ca="1" si="20"/>
        <v/>
      </c>
      <c r="BD30" s="50" t="str">
        <f t="shared" ca="1" si="20"/>
        <v/>
      </c>
      <c r="BE30" s="50" t="str">
        <f t="shared" ca="1" si="20"/>
        <v/>
      </c>
      <c r="BF30" s="50" t="str">
        <f t="shared" ca="1" si="20"/>
        <v/>
      </c>
      <c r="BG30" s="50" t="str">
        <f t="shared" ca="1" si="20"/>
        <v/>
      </c>
      <c r="BH30" s="50" t="str">
        <f t="shared" ca="1" si="20"/>
        <v/>
      </c>
      <c r="BI30" s="50" t="str">
        <f t="shared" ca="1" si="20"/>
        <v/>
      </c>
      <c r="BJ30" s="50" t="str">
        <f t="shared" ca="1" si="20"/>
        <v/>
      </c>
      <c r="BK30" s="50" t="str">
        <f t="shared" ca="1" si="20"/>
        <v/>
      </c>
      <c r="BL30" s="50" t="str">
        <f t="shared" ca="1" si="20"/>
        <v/>
      </c>
      <c r="BM30" s="50" t="str">
        <f t="shared" ca="1" si="20"/>
        <v/>
      </c>
    </row>
    <row r="31" spans="1:65" s="10" customFormat="1" ht="40.25" customHeight="1" x14ac:dyDescent="0.2">
      <c r="A31" s="1"/>
      <c r="B31" s="52" t="s">
        <v>45</v>
      </c>
      <c r="C31" s="46" t="s">
        <v>20</v>
      </c>
      <c r="D31" s="46" t="s">
        <v>32</v>
      </c>
      <c r="E31" s="47">
        <v>0</v>
      </c>
      <c r="F31" s="48">
        <v>44872</v>
      </c>
      <c r="G31" s="48">
        <v>44885</v>
      </c>
      <c r="H31" s="49">
        <f>_xlfn.DAYS(Milestones43524[[#This Row],[1 Day Before Due Date]],Milestones43524[[#This Row],[Start]])</f>
        <v>13</v>
      </c>
      <c r="I31" s="46"/>
      <c r="J31" s="50" t="str">
        <f t="shared" ca="1" si="17"/>
        <v/>
      </c>
      <c r="K31" s="50" t="str">
        <f t="shared" ca="1" si="17"/>
        <v/>
      </c>
      <c r="L31" s="50" t="str">
        <f t="shared" ca="1" si="17"/>
        <v/>
      </c>
      <c r="M31" s="50" t="str">
        <f t="shared" ca="1" si="17"/>
        <v/>
      </c>
      <c r="N31" s="50" t="str">
        <f t="shared" ca="1" si="17"/>
        <v/>
      </c>
      <c r="O31" s="50" t="str">
        <f t="shared" ca="1" si="17"/>
        <v/>
      </c>
      <c r="P31" s="50" t="str">
        <f t="shared" ca="1" si="17"/>
        <v/>
      </c>
      <c r="Q31" s="50" t="str">
        <f t="shared" ca="1" si="17"/>
        <v/>
      </c>
      <c r="R31" s="50" t="str">
        <f t="shared" ca="1" si="17"/>
        <v/>
      </c>
      <c r="S31" s="50" t="str">
        <f t="shared" ca="1" si="17"/>
        <v/>
      </c>
      <c r="T31" s="50" t="str">
        <f t="shared" ca="1" si="17"/>
        <v/>
      </c>
      <c r="U31" s="50" t="str">
        <f t="shared" ca="1" si="17"/>
        <v/>
      </c>
      <c r="V31" s="50" t="str">
        <f t="shared" ca="1" si="17"/>
        <v/>
      </c>
      <c r="W31" s="50" t="str">
        <f t="shared" ca="1" si="17"/>
        <v/>
      </c>
      <c r="X31" s="50" t="str">
        <f t="shared" ca="1" si="17"/>
        <v/>
      </c>
      <c r="Y31" s="50" t="str">
        <f t="shared" ca="1" si="17"/>
        <v/>
      </c>
      <c r="Z31" s="50" t="str">
        <f t="shared" ca="1" si="18"/>
        <v/>
      </c>
      <c r="AA31" s="50" t="str">
        <f t="shared" ca="1" si="18"/>
        <v/>
      </c>
      <c r="AB31" s="50" t="str">
        <f t="shared" ca="1" si="18"/>
        <v/>
      </c>
      <c r="AC31" s="50" t="str">
        <f t="shared" ca="1" si="18"/>
        <v/>
      </c>
      <c r="AD31" s="50" t="str">
        <f t="shared" ca="1" si="18"/>
        <v/>
      </c>
      <c r="AE31" s="50" t="str">
        <f t="shared" ca="1" si="18"/>
        <v/>
      </c>
      <c r="AF31" s="50" t="str">
        <f t="shared" ca="1" si="18"/>
        <v/>
      </c>
      <c r="AG31" s="50" t="str">
        <f t="shared" ca="1" si="18"/>
        <v/>
      </c>
      <c r="AH31" s="50" t="str">
        <f t="shared" ca="1" si="18"/>
        <v/>
      </c>
      <c r="AI31" s="50" t="str">
        <f t="shared" ca="1" si="18"/>
        <v/>
      </c>
      <c r="AJ31" s="50" t="str">
        <f t="shared" ca="1" si="18"/>
        <v/>
      </c>
      <c r="AK31" s="50" t="str">
        <f t="shared" ca="1" si="18"/>
        <v/>
      </c>
      <c r="AL31" s="50" t="str">
        <f t="shared" ca="1" si="18"/>
        <v/>
      </c>
      <c r="AM31" s="50" t="str">
        <f t="shared" ca="1" si="18"/>
        <v/>
      </c>
      <c r="AN31" s="50" t="str">
        <f t="shared" ca="1" si="19"/>
        <v/>
      </c>
      <c r="AO31" s="50" t="str">
        <f t="shared" ca="1" si="19"/>
        <v/>
      </c>
      <c r="AP31" s="50" t="str">
        <f t="shared" ca="1" si="19"/>
        <v/>
      </c>
      <c r="AQ31" s="50" t="str">
        <f t="shared" ca="1" si="19"/>
        <v/>
      </c>
      <c r="AR31" s="50" t="str">
        <f t="shared" ca="1" si="19"/>
        <v/>
      </c>
      <c r="AS31" s="50" t="str">
        <f t="shared" ca="1" si="19"/>
        <v/>
      </c>
      <c r="AT31" s="50" t="str">
        <f t="shared" ca="1" si="19"/>
        <v/>
      </c>
      <c r="AU31" s="50" t="str">
        <f t="shared" ca="1" si="19"/>
        <v/>
      </c>
      <c r="AV31" s="50" t="str">
        <f t="shared" ca="1" si="19"/>
        <v/>
      </c>
      <c r="AW31" s="50" t="str">
        <f t="shared" ca="1" si="19"/>
        <v/>
      </c>
      <c r="AX31" s="50" t="str">
        <f t="shared" ca="1" si="20"/>
        <v/>
      </c>
      <c r="AY31" s="50" t="str">
        <f t="shared" ca="1" si="20"/>
        <v/>
      </c>
      <c r="AZ31" s="50" t="str">
        <f t="shared" ca="1" si="20"/>
        <v/>
      </c>
      <c r="BA31" s="50" t="str">
        <f t="shared" ca="1" si="20"/>
        <v/>
      </c>
      <c r="BB31" s="50" t="str">
        <f t="shared" ca="1" si="20"/>
        <v/>
      </c>
      <c r="BC31" s="50" t="str">
        <f t="shared" ca="1" si="20"/>
        <v/>
      </c>
      <c r="BD31" s="50" t="str">
        <f t="shared" ca="1" si="20"/>
        <v/>
      </c>
      <c r="BE31" s="50" t="str">
        <f t="shared" ca="1" si="20"/>
        <v/>
      </c>
      <c r="BF31" s="50" t="str">
        <f t="shared" ca="1" si="20"/>
        <v/>
      </c>
      <c r="BG31" s="50" t="str">
        <f t="shared" ca="1" si="20"/>
        <v/>
      </c>
      <c r="BH31" s="50" t="str">
        <f t="shared" ca="1" si="20"/>
        <v/>
      </c>
      <c r="BI31" s="50" t="str">
        <f t="shared" ca="1" si="20"/>
        <v/>
      </c>
      <c r="BJ31" s="50" t="str">
        <f t="shared" ca="1" si="20"/>
        <v/>
      </c>
      <c r="BK31" s="50" t="str">
        <f t="shared" ca="1" si="20"/>
        <v/>
      </c>
      <c r="BL31" s="50" t="str">
        <f t="shared" ca="1" si="20"/>
        <v/>
      </c>
      <c r="BM31" s="50" t="str">
        <f t="shared" ca="1" si="20"/>
        <v/>
      </c>
    </row>
    <row r="32" spans="1:65" s="10" customFormat="1" ht="40.25" customHeight="1" x14ac:dyDescent="0.2">
      <c r="A32" s="1"/>
      <c r="B32" s="52" t="s">
        <v>35</v>
      </c>
      <c r="C32" s="46" t="s">
        <v>19</v>
      </c>
      <c r="D32" s="46" t="s">
        <v>32</v>
      </c>
      <c r="E32" s="47">
        <v>0</v>
      </c>
      <c r="F32" s="48">
        <v>44875</v>
      </c>
      <c r="G32" s="48">
        <v>44890</v>
      </c>
      <c r="H32" s="49">
        <f>_xlfn.DAYS(Milestones43524[[#This Row],[1 Day Before Due Date]],Milestones43524[[#This Row],[Start]])</f>
        <v>15</v>
      </c>
      <c r="I32" s="46"/>
      <c r="J32" s="50" t="str">
        <f t="shared" ca="1" si="17"/>
        <v/>
      </c>
      <c r="K32" s="50" t="str">
        <f t="shared" ca="1" si="17"/>
        <v/>
      </c>
      <c r="L32" s="50" t="str">
        <f t="shared" ca="1" si="17"/>
        <v/>
      </c>
      <c r="M32" s="50" t="str">
        <f t="shared" ca="1" si="17"/>
        <v/>
      </c>
      <c r="N32" s="50" t="str">
        <f t="shared" ca="1" si="17"/>
        <v/>
      </c>
      <c r="O32" s="50" t="str">
        <f ca="1">IF(AND($C32="Goal",O$7&gt;=$F32,O$7&lt;=$F32+$H32-1),2,IF(AND($C32="Milestone",O$7&gt;=$F32,O$7&lt;=$F32+$H32-1),1,""))</f>
        <v/>
      </c>
      <c r="P32" s="50" t="str">
        <f t="shared" ca="1" si="17"/>
        <v/>
      </c>
      <c r="Q32" s="50" t="str">
        <f t="shared" ca="1" si="17"/>
        <v/>
      </c>
      <c r="R32" s="50" t="str">
        <f t="shared" ca="1" si="17"/>
        <v/>
      </c>
      <c r="S32" s="50" t="str">
        <f t="shared" ca="1" si="17"/>
        <v/>
      </c>
      <c r="T32" s="50" t="str">
        <f t="shared" ca="1" si="17"/>
        <v/>
      </c>
      <c r="U32" s="50" t="str">
        <f t="shared" ca="1" si="17"/>
        <v/>
      </c>
      <c r="V32" s="50" t="str">
        <f t="shared" ca="1" si="17"/>
        <v/>
      </c>
      <c r="W32" s="50" t="str">
        <f t="shared" ca="1" si="17"/>
        <v/>
      </c>
      <c r="X32" s="50" t="str">
        <f t="shared" ca="1" si="17"/>
        <v/>
      </c>
      <c r="Y32" s="50" t="str">
        <f t="shared" ca="1" si="17"/>
        <v/>
      </c>
      <c r="Z32" s="50" t="str">
        <f t="shared" ca="1" si="18"/>
        <v/>
      </c>
      <c r="AA32" s="50" t="str">
        <f t="shared" ca="1" si="18"/>
        <v/>
      </c>
      <c r="AB32" s="50" t="str">
        <f t="shared" ca="1" si="18"/>
        <v/>
      </c>
      <c r="AC32" s="50" t="str">
        <f t="shared" ca="1" si="18"/>
        <v/>
      </c>
      <c r="AD32" s="50" t="str">
        <f t="shared" ca="1" si="18"/>
        <v/>
      </c>
      <c r="AE32" s="50" t="str">
        <f t="shared" ca="1" si="18"/>
        <v/>
      </c>
      <c r="AF32" s="50" t="str">
        <f t="shared" ca="1" si="18"/>
        <v/>
      </c>
      <c r="AG32" s="50" t="str">
        <f t="shared" ca="1" si="18"/>
        <v/>
      </c>
      <c r="AH32" s="50" t="str">
        <f t="shared" ca="1" si="18"/>
        <v/>
      </c>
      <c r="AI32" s="50" t="str">
        <f t="shared" ca="1" si="18"/>
        <v/>
      </c>
      <c r="AJ32" s="50" t="str">
        <f t="shared" ca="1" si="18"/>
        <v/>
      </c>
      <c r="AK32" s="50" t="str">
        <f t="shared" ca="1" si="18"/>
        <v/>
      </c>
      <c r="AL32" s="50" t="str">
        <f t="shared" ca="1" si="18"/>
        <v/>
      </c>
      <c r="AM32" s="50" t="str">
        <f t="shared" ca="1" si="18"/>
        <v/>
      </c>
      <c r="AN32" s="50" t="str">
        <f t="shared" ca="1" si="19"/>
        <v/>
      </c>
      <c r="AO32" s="50" t="str">
        <f t="shared" ca="1" si="19"/>
        <v/>
      </c>
      <c r="AP32" s="50" t="str">
        <f t="shared" ca="1" si="19"/>
        <v/>
      </c>
      <c r="AQ32" s="50" t="str">
        <f t="shared" ca="1" si="19"/>
        <v/>
      </c>
      <c r="AR32" s="50" t="str">
        <f t="shared" ca="1" si="19"/>
        <v/>
      </c>
      <c r="AS32" s="50" t="str">
        <f t="shared" ca="1" si="19"/>
        <v/>
      </c>
      <c r="AT32" s="50" t="str">
        <f t="shared" ca="1" si="19"/>
        <v/>
      </c>
      <c r="AU32" s="50" t="str">
        <f t="shared" ca="1" si="19"/>
        <v/>
      </c>
      <c r="AV32" s="50" t="str">
        <f t="shared" ca="1" si="19"/>
        <v/>
      </c>
      <c r="AW32" s="50" t="str">
        <f t="shared" ca="1" si="19"/>
        <v/>
      </c>
      <c r="AX32" s="50" t="str">
        <f t="shared" ca="1" si="20"/>
        <v/>
      </c>
      <c r="AY32" s="50" t="str">
        <f t="shared" ca="1" si="20"/>
        <v/>
      </c>
      <c r="AZ32" s="50" t="str">
        <f t="shared" ca="1" si="20"/>
        <v/>
      </c>
      <c r="BA32" s="50" t="str">
        <f t="shared" ca="1" si="20"/>
        <v/>
      </c>
      <c r="BB32" s="50" t="str">
        <f t="shared" ca="1" si="20"/>
        <v/>
      </c>
      <c r="BC32" s="50" t="str">
        <f t="shared" ca="1" si="20"/>
        <v/>
      </c>
      <c r="BD32" s="50" t="str">
        <f t="shared" ca="1" si="20"/>
        <v/>
      </c>
      <c r="BE32" s="50" t="str">
        <f t="shared" ca="1" si="20"/>
        <v/>
      </c>
      <c r="BF32" s="50" t="str">
        <f t="shared" ca="1" si="20"/>
        <v/>
      </c>
      <c r="BG32" s="50" t="str">
        <f t="shared" ca="1" si="20"/>
        <v/>
      </c>
      <c r="BH32" s="50" t="str">
        <f t="shared" ca="1" si="20"/>
        <v/>
      </c>
      <c r="BI32" s="50" t="str">
        <f t="shared" ca="1" si="20"/>
        <v/>
      </c>
      <c r="BJ32" s="50" t="str">
        <f t="shared" ca="1" si="20"/>
        <v/>
      </c>
      <c r="BK32" s="50" t="str">
        <f t="shared" ca="1" si="20"/>
        <v/>
      </c>
      <c r="BL32" s="50" t="str">
        <f t="shared" ca="1" si="20"/>
        <v/>
      </c>
      <c r="BM32" s="50" t="str">
        <f t="shared" ca="1" si="20"/>
        <v/>
      </c>
    </row>
    <row r="33" spans="1:66" s="10" customFormat="1" ht="40.25" customHeight="1" x14ac:dyDescent="0.2">
      <c r="A33" s="1"/>
      <c r="B33" s="52" t="s">
        <v>36</v>
      </c>
      <c r="C33" s="46" t="s">
        <v>18</v>
      </c>
      <c r="D33" s="46" t="s">
        <v>33</v>
      </c>
      <c r="E33" s="47">
        <v>0</v>
      </c>
      <c r="F33" s="48">
        <v>44880</v>
      </c>
      <c r="G33" s="48">
        <v>44895</v>
      </c>
      <c r="H33" s="49">
        <f>_xlfn.DAYS(Milestones43524[[#This Row],[1 Day Before Due Date]],Milestones43524[[#This Row],[Start]])</f>
        <v>15</v>
      </c>
      <c r="I33" s="46"/>
      <c r="J33" s="50" t="str">
        <f t="shared" ca="1" si="17"/>
        <v/>
      </c>
      <c r="K33" s="50" t="str">
        <f t="shared" ca="1" si="17"/>
        <v/>
      </c>
      <c r="L33" s="50" t="str">
        <f t="shared" ca="1" si="17"/>
        <v/>
      </c>
      <c r="M33" s="50" t="str">
        <f t="shared" ca="1" si="17"/>
        <v/>
      </c>
      <c r="N33" s="50" t="str">
        <f t="shared" ca="1" si="17"/>
        <v/>
      </c>
      <c r="O33" s="50" t="str">
        <f t="shared" ca="1" si="17"/>
        <v/>
      </c>
      <c r="P33" s="50" t="str">
        <f t="shared" ca="1" si="17"/>
        <v/>
      </c>
      <c r="Q33" s="50" t="str">
        <f t="shared" ca="1" si="17"/>
        <v/>
      </c>
      <c r="R33" s="50" t="str">
        <f t="shared" ca="1" si="17"/>
        <v/>
      </c>
      <c r="S33" s="50" t="str">
        <f t="shared" ca="1" si="17"/>
        <v/>
      </c>
      <c r="T33" s="50" t="str">
        <f t="shared" ca="1" si="17"/>
        <v/>
      </c>
      <c r="U33" s="50" t="str">
        <f t="shared" ca="1" si="17"/>
        <v/>
      </c>
      <c r="V33" s="50" t="str">
        <f t="shared" ca="1" si="17"/>
        <v/>
      </c>
      <c r="W33" s="50" t="str">
        <f t="shared" ca="1" si="17"/>
        <v/>
      </c>
      <c r="X33" s="50" t="str">
        <f t="shared" ca="1" si="17"/>
        <v/>
      </c>
      <c r="Y33" s="50" t="str">
        <f t="shared" ca="1" si="17"/>
        <v/>
      </c>
      <c r="Z33" s="50" t="str">
        <f t="shared" ca="1" si="18"/>
        <v/>
      </c>
      <c r="AA33" s="50" t="str">
        <f t="shared" ca="1" si="18"/>
        <v/>
      </c>
      <c r="AB33" s="50" t="str">
        <f t="shared" ca="1" si="18"/>
        <v/>
      </c>
      <c r="AC33" s="50" t="str">
        <f t="shared" ca="1" si="18"/>
        <v/>
      </c>
      <c r="AD33" s="50" t="str">
        <f t="shared" ca="1" si="18"/>
        <v/>
      </c>
      <c r="AE33" s="50" t="str">
        <f t="shared" ca="1" si="18"/>
        <v/>
      </c>
      <c r="AF33" s="50" t="str">
        <f t="shared" ca="1" si="18"/>
        <v/>
      </c>
      <c r="AG33" s="50" t="str">
        <f t="shared" ca="1" si="18"/>
        <v/>
      </c>
      <c r="AH33" s="50" t="str">
        <f t="shared" ca="1" si="18"/>
        <v/>
      </c>
      <c r="AI33" s="50" t="str">
        <f t="shared" ca="1" si="18"/>
        <v/>
      </c>
      <c r="AJ33" s="50" t="str">
        <f t="shared" ca="1" si="18"/>
        <v/>
      </c>
      <c r="AK33" s="50" t="str">
        <f t="shared" ca="1" si="18"/>
        <v/>
      </c>
      <c r="AL33" s="50" t="str">
        <f t="shared" ca="1" si="18"/>
        <v/>
      </c>
      <c r="AM33" s="50" t="str">
        <f t="shared" ca="1" si="18"/>
        <v/>
      </c>
      <c r="AN33" s="50" t="str">
        <f t="shared" ca="1" si="19"/>
        <v/>
      </c>
      <c r="AO33" s="50" t="str">
        <f t="shared" ca="1" si="19"/>
        <v/>
      </c>
      <c r="AP33" s="50" t="str">
        <f t="shared" ca="1" si="19"/>
        <v/>
      </c>
      <c r="AQ33" s="50" t="str">
        <f t="shared" ca="1" si="19"/>
        <v/>
      </c>
      <c r="AR33" s="50" t="str">
        <f t="shared" ca="1" si="19"/>
        <v/>
      </c>
      <c r="AS33" s="50" t="str">
        <f t="shared" ca="1" si="19"/>
        <v/>
      </c>
      <c r="AT33" s="50" t="str">
        <f t="shared" ca="1" si="19"/>
        <v/>
      </c>
      <c r="AU33" s="50" t="str">
        <f t="shared" ca="1" si="19"/>
        <v/>
      </c>
      <c r="AV33" s="50" t="str">
        <f t="shared" ca="1" si="19"/>
        <v/>
      </c>
      <c r="AW33" s="50" t="str">
        <f t="shared" ca="1" si="19"/>
        <v/>
      </c>
      <c r="AX33" s="50" t="str">
        <f t="shared" ca="1" si="20"/>
        <v/>
      </c>
      <c r="AY33" s="50" t="str">
        <f t="shared" ca="1" si="20"/>
        <v/>
      </c>
      <c r="AZ33" s="50" t="str">
        <f t="shared" ca="1" si="20"/>
        <v/>
      </c>
      <c r="BA33" s="50" t="str">
        <f t="shared" ca="1" si="20"/>
        <v/>
      </c>
      <c r="BB33" s="50" t="str">
        <f t="shared" ca="1" si="20"/>
        <v/>
      </c>
      <c r="BC33" s="50" t="str">
        <f t="shared" ca="1" si="20"/>
        <v/>
      </c>
      <c r="BD33" s="50" t="str">
        <f t="shared" ca="1" si="20"/>
        <v/>
      </c>
      <c r="BE33" s="50" t="str">
        <f t="shared" ca="1" si="20"/>
        <v/>
      </c>
      <c r="BF33" s="50" t="str">
        <f t="shared" ca="1" si="20"/>
        <v/>
      </c>
      <c r="BG33" s="50" t="str">
        <f t="shared" ca="1" si="20"/>
        <v/>
      </c>
      <c r="BH33" s="50" t="str">
        <f t="shared" ca="1" si="20"/>
        <v/>
      </c>
      <c r="BI33" s="50" t="str">
        <f t="shared" ca="1" si="20"/>
        <v/>
      </c>
      <c r="BJ33" s="50" t="str">
        <f t="shared" ca="1" si="20"/>
        <v/>
      </c>
      <c r="BK33" s="50" t="str">
        <f t="shared" ca="1" si="20"/>
        <v/>
      </c>
      <c r="BL33" s="50" t="str">
        <f t="shared" ca="1" si="20"/>
        <v/>
      </c>
      <c r="BM33" s="50" t="str">
        <f t="shared" ca="1" si="20"/>
        <v/>
      </c>
    </row>
    <row r="34" spans="1:66" s="10" customFormat="1" ht="40.25" customHeight="1" x14ac:dyDescent="0.2">
      <c r="A34" s="1"/>
      <c r="B34" s="52"/>
      <c r="C34" s="46"/>
      <c r="D34" s="46"/>
      <c r="E34" s="47"/>
      <c r="F34" s="48"/>
      <c r="G34" s="48"/>
      <c r="H34" s="49"/>
      <c r="I34" s="46"/>
      <c r="J34" s="50" t="str">
        <f t="shared" ca="1" si="17"/>
        <v/>
      </c>
      <c r="K34" s="50" t="str">
        <f t="shared" ca="1" si="17"/>
        <v/>
      </c>
      <c r="L34" s="50" t="str">
        <f t="shared" ca="1" si="17"/>
        <v/>
      </c>
      <c r="M34" s="50" t="str">
        <f t="shared" ca="1" si="17"/>
        <v/>
      </c>
      <c r="N34" s="50" t="str">
        <f t="shared" ca="1" si="17"/>
        <v/>
      </c>
      <c r="O34" s="50" t="str">
        <f t="shared" ca="1" si="17"/>
        <v/>
      </c>
      <c r="P34" s="50" t="str">
        <f t="shared" ca="1" si="17"/>
        <v/>
      </c>
      <c r="Q34" s="50" t="str">
        <f t="shared" ca="1" si="17"/>
        <v/>
      </c>
      <c r="R34" s="50" t="str">
        <f t="shared" ca="1" si="17"/>
        <v/>
      </c>
      <c r="S34" s="50" t="str">
        <f t="shared" ca="1" si="17"/>
        <v/>
      </c>
      <c r="T34" s="50" t="str">
        <f t="shared" ca="1" si="17"/>
        <v/>
      </c>
      <c r="U34" s="50" t="str">
        <f t="shared" ca="1" si="17"/>
        <v/>
      </c>
      <c r="V34" s="50" t="str">
        <f t="shared" ca="1" si="17"/>
        <v/>
      </c>
      <c r="W34" s="50" t="str">
        <f t="shared" ca="1" si="17"/>
        <v/>
      </c>
      <c r="X34" s="50" t="str">
        <f t="shared" ca="1" si="17"/>
        <v/>
      </c>
      <c r="Y34" s="50" t="str">
        <f t="shared" ca="1" si="17"/>
        <v/>
      </c>
      <c r="Z34" s="50" t="str">
        <f t="shared" ca="1" si="18"/>
        <v/>
      </c>
      <c r="AA34" s="50" t="str">
        <f t="shared" ca="1" si="18"/>
        <v/>
      </c>
      <c r="AB34" s="50" t="str">
        <f t="shared" ca="1" si="18"/>
        <v/>
      </c>
      <c r="AC34" s="50" t="str">
        <f t="shared" ca="1" si="18"/>
        <v/>
      </c>
      <c r="AD34" s="50" t="str">
        <f t="shared" ca="1" si="18"/>
        <v/>
      </c>
      <c r="AE34" s="50" t="str">
        <f t="shared" ca="1" si="18"/>
        <v/>
      </c>
      <c r="AF34" s="50" t="str">
        <f t="shared" ca="1" si="18"/>
        <v/>
      </c>
      <c r="AG34" s="50" t="str">
        <f t="shared" ca="1" si="18"/>
        <v/>
      </c>
      <c r="AH34" s="50" t="str">
        <f t="shared" ca="1" si="18"/>
        <v/>
      </c>
      <c r="AI34" s="50" t="str">
        <f t="shared" ca="1" si="18"/>
        <v/>
      </c>
      <c r="AJ34" s="50" t="str">
        <f t="shared" ca="1" si="18"/>
        <v/>
      </c>
      <c r="AK34" s="50" t="str">
        <f t="shared" ca="1" si="18"/>
        <v/>
      </c>
      <c r="AL34" s="50" t="str">
        <f t="shared" ca="1" si="18"/>
        <v/>
      </c>
      <c r="AM34" s="50" t="str">
        <f t="shared" ca="1" si="18"/>
        <v/>
      </c>
      <c r="AN34" s="50" t="str">
        <f t="shared" ca="1" si="19"/>
        <v/>
      </c>
      <c r="AO34" s="50" t="str">
        <f t="shared" ca="1" si="19"/>
        <v/>
      </c>
      <c r="AP34" s="50" t="str">
        <f t="shared" ca="1" si="19"/>
        <v/>
      </c>
      <c r="AQ34" s="50" t="str">
        <f t="shared" ca="1" si="19"/>
        <v/>
      </c>
      <c r="AR34" s="50" t="str">
        <f t="shared" ca="1" si="19"/>
        <v/>
      </c>
      <c r="AS34" s="50" t="str">
        <f t="shared" ca="1" si="19"/>
        <v/>
      </c>
      <c r="AT34" s="50" t="str">
        <f t="shared" ca="1" si="19"/>
        <v/>
      </c>
      <c r="AU34" s="50" t="str">
        <f t="shared" ca="1" si="19"/>
        <v/>
      </c>
      <c r="AV34" s="50" t="str">
        <f t="shared" ca="1" si="19"/>
        <v/>
      </c>
      <c r="AW34" s="50" t="str">
        <f t="shared" ca="1" si="19"/>
        <v/>
      </c>
      <c r="AX34" s="50" t="str">
        <f t="shared" ca="1" si="20"/>
        <v/>
      </c>
      <c r="AY34" s="50" t="str">
        <f t="shared" ca="1" si="20"/>
        <v/>
      </c>
      <c r="AZ34" s="50" t="str">
        <f t="shared" ca="1" si="20"/>
        <v/>
      </c>
      <c r="BA34" s="50" t="str">
        <f t="shared" ca="1" si="20"/>
        <v/>
      </c>
      <c r="BB34" s="50" t="str">
        <f t="shared" ca="1" si="20"/>
        <v/>
      </c>
      <c r="BC34" s="50" t="str">
        <f t="shared" ca="1" si="20"/>
        <v/>
      </c>
      <c r="BD34" s="50" t="str">
        <f t="shared" ca="1" si="20"/>
        <v/>
      </c>
      <c r="BE34" s="50" t="str">
        <f t="shared" ca="1" si="20"/>
        <v/>
      </c>
      <c r="BF34" s="50" t="str">
        <f t="shared" ca="1" si="20"/>
        <v/>
      </c>
      <c r="BG34" s="50" t="str">
        <f t="shared" ca="1" si="20"/>
        <v/>
      </c>
      <c r="BH34" s="50" t="str">
        <f t="shared" ca="1" si="20"/>
        <v/>
      </c>
      <c r="BI34" s="50" t="str">
        <f t="shared" ca="1" si="20"/>
        <v/>
      </c>
      <c r="BJ34" s="50" t="str">
        <f t="shared" ca="1" si="20"/>
        <v/>
      </c>
      <c r="BK34" s="50" t="str">
        <f t="shared" ca="1" si="20"/>
        <v/>
      </c>
      <c r="BL34" s="50" t="str">
        <f t="shared" ca="1" si="20"/>
        <v/>
      </c>
      <c r="BM34" s="50" t="str">
        <f t="shared" ca="1" si="20"/>
        <v/>
      </c>
      <c r="BN34" s="53"/>
    </row>
    <row r="35" spans="1:66" s="10" customFormat="1" ht="32" x14ac:dyDescent="0.2">
      <c r="A35" s="3"/>
      <c r="B35" s="54" t="s">
        <v>21</v>
      </c>
      <c r="C35" s="46"/>
      <c r="D35" s="46"/>
      <c r="E35" s="14"/>
      <c r="F35" s="55"/>
      <c r="G35" s="55"/>
      <c r="H35" s="56"/>
      <c r="I35" s="46"/>
      <c r="J35" s="57"/>
      <c r="K35" s="57"/>
      <c r="L35" s="57"/>
      <c r="M35" s="57"/>
      <c r="N35" s="57"/>
      <c r="O35" s="57"/>
      <c r="P35" s="57"/>
      <c r="Q35" s="57"/>
      <c r="R35" s="57"/>
      <c r="S35" s="57"/>
      <c r="T35" s="57"/>
      <c r="U35" s="57"/>
      <c r="V35" s="57"/>
      <c r="W35" s="57"/>
      <c r="X35" s="57"/>
      <c r="Y35" s="57"/>
      <c r="Z35" s="57"/>
      <c r="AA35" s="57"/>
      <c r="AB35" s="57"/>
      <c r="AC35" s="57"/>
      <c r="AD35" s="57"/>
      <c r="AE35" s="57"/>
      <c r="AF35" s="57"/>
      <c r="AG35" s="57"/>
      <c r="AH35" s="57"/>
      <c r="AI35" s="57"/>
      <c r="AJ35" s="57"/>
      <c r="AK35" s="57"/>
      <c r="AL35" s="57"/>
      <c r="AM35" s="57"/>
      <c r="AN35" s="57"/>
      <c r="AO35" s="57"/>
      <c r="AP35" s="57"/>
      <c r="AQ35" s="57"/>
      <c r="AR35" s="57"/>
      <c r="AS35" s="57"/>
      <c r="AT35" s="57"/>
      <c r="AU35" s="57"/>
      <c r="AV35" s="57"/>
      <c r="AW35" s="57"/>
      <c r="AX35" s="57"/>
      <c r="AY35" s="57"/>
      <c r="AZ35" s="57"/>
      <c r="BA35" s="57"/>
      <c r="BB35" s="57"/>
      <c r="BC35" s="57"/>
      <c r="BD35" s="57"/>
      <c r="BE35" s="57"/>
      <c r="BF35" s="57"/>
      <c r="BG35" s="57"/>
      <c r="BH35" s="57"/>
      <c r="BI35" s="57"/>
      <c r="BJ35" s="57"/>
      <c r="BK35" s="57"/>
      <c r="BL35" s="57"/>
      <c r="BM35" s="57"/>
    </row>
    <row r="36" spans="1:66" ht="30" customHeight="1" x14ac:dyDescent="0.2">
      <c r="D36" s="58"/>
      <c r="H36" s="59"/>
      <c r="I36" s="60"/>
    </row>
    <row r="37" spans="1:66" ht="30" customHeight="1" x14ac:dyDescent="0.2">
      <c r="D37" s="61"/>
    </row>
  </sheetData>
  <mergeCells count="8">
    <mergeCell ref="Y4:AB4"/>
    <mergeCell ref="AD4:AG4"/>
    <mergeCell ref="B2:I2"/>
    <mergeCell ref="J2:O2"/>
    <mergeCell ref="P2:U2"/>
    <mergeCell ref="J4:M4"/>
    <mergeCell ref="O4:R4"/>
    <mergeCell ref="T4:W4"/>
  </mergeCells>
  <conditionalFormatting sqref="E9:E35">
    <cfRule type="dataBar" priority="5">
      <dataBar>
        <cfvo type="num" val="0"/>
        <cfvo type="num" val="1"/>
        <color theme="9" tint="0.59999389629810485"/>
      </dataBar>
      <extLst>
        <ext xmlns:x14="http://schemas.microsoft.com/office/spreadsheetml/2009/9/main" uri="{B025F937-C7B1-47D3-B67F-A62EFF666E3E}">
          <x14:id>{9D63DE46-1827-4279-8FDA-F402797A5837}</x14:id>
        </ext>
      </extLst>
    </cfRule>
  </conditionalFormatting>
  <conditionalFormatting sqref="J7:BM35">
    <cfRule type="expression" dxfId="14" priority="1">
      <formula>AND(TODAY()&gt;=J$7,TODAY()&lt;K$7)</formula>
    </cfRule>
  </conditionalFormatting>
  <conditionalFormatting sqref="J6:AN6">
    <cfRule type="expression" dxfId="13" priority="4">
      <formula>J$7&lt;=EOMONTH($J$7,0)</formula>
    </cfRule>
  </conditionalFormatting>
  <conditionalFormatting sqref="K6:BM6">
    <cfRule type="expression" dxfId="12" priority="3">
      <formula>AND(K$7&lt;=EOMONTH($J$7,2),K$7&gt;EOMONTH($J$7,0),K$7&gt;EOMONTH($J$7,1))</formula>
    </cfRule>
  </conditionalFormatting>
  <conditionalFormatting sqref="J6:BM6">
    <cfRule type="expression" dxfId="11" priority="2">
      <formula>AND(J$7&lt;=EOMONTH($J$7,1),J$7&gt;EOMONTH($J$7,0))</formula>
    </cfRule>
  </conditionalFormatting>
  <conditionalFormatting sqref="J10:BM34">
    <cfRule type="expression" dxfId="10" priority="7" stopIfTrue="1">
      <formula>AND($C10="Low Risk",J$7&gt;=$F10,J$7&lt;=$F10+$H10-1)</formula>
    </cfRule>
    <cfRule type="expression" dxfId="9" priority="8" stopIfTrue="1">
      <formula>AND($C10="High Risk",J$7&gt;=$F10,J$7&lt;=$F10+$H10-1)</formula>
    </cfRule>
    <cfRule type="expression" dxfId="8" priority="9" stopIfTrue="1">
      <formula>AND($C10="On Track",J$7&gt;=$F10,J$7&lt;=$F10+$H10-1)</formula>
    </cfRule>
    <cfRule type="expression" dxfId="7" priority="10" stopIfTrue="1">
      <formula>AND($C10="Med Risk",J$7&gt;=$F10,J$7&lt;=$F10+$H10-1)</formula>
    </cfRule>
    <cfRule type="expression" dxfId="6" priority="11" stopIfTrue="1">
      <formula>AND(LEN($C10)=0,J$7&gt;=$F10,J$7&lt;=$F10+$H10-1)</formula>
    </cfRule>
  </conditionalFormatting>
  <conditionalFormatting sqref="J35:BM35">
    <cfRule type="expression" dxfId="5" priority="13" stopIfTrue="1">
      <formula>AND(#REF!="Low Risk",J$7&gt;=#REF!,J$7&lt;=#REF!+#REF!-1)</formula>
    </cfRule>
    <cfRule type="expression" dxfId="4" priority="14" stopIfTrue="1">
      <formula>AND(#REF!="High Risk",J$7&gt;=#REF!,J$7&lt;=#REF!+#REF!-1)</formula>
    </cfRule>
    <cfRule type="expression" dxfId="3" priority="15" stopIfTrue="1">
      <formula>AND(#REF!="On Track",J$7&gt;=#REF!,J$7&lt;=#REF!+#REF!-1)</formula>
    </cfRule>
    <cfRule type="expression" dxfId="2" priority="16" stopIfTrue="1">
      <formula>AND(#REF!="Med Risk",J$7&gt;=#REF!,J$7&lt;=#REF!+#REF!-1)</formula>
    </cfRule>
    <cfRule type="expression" dxfId="1" priority="17" stopIfTrue="1">
      <formula>AND(LEN(#REF!)=0,J$7&gt;=#REF!,J$7&lt;=#REF!+#REF!-1)</formula>
    </cfRule>
  </conditionalFormatting>
  <dataValidations count="13">
    <dataValidation type="list" allowBlank="1" showInputMessage="1" sqref="C11" xr:uid="{3F5D611C-5CAD-4705-BA35-BC3F30BBB927}">
      <formula1>"Goal,Milestone,On Track, Low Risk, Med Risk, High Risk"</formula1>
    </dataValidation>
    <dataValidation type="list" allowBlank="1" showInputMessage="1" showErrorMessage="1" sqref="C10 C12:C34" xr:uid="{78170823-3FCE-47DA-A360-C6F9A867A68C}">
      <formula1>"Goal,Milestone,On Track, Low Risk, Med Risk, High Risk"</formula1>
    </dataValidation>
    <dataValidation type="whole" operator="greaterThanOrEqual" allowBlank="1" showInputMessage="1" promptTitle="Scrolling Increment" prompt="Changing this number will scroll the Gantt Chart view." sqref="C7" xr:uid="{B30C4BBC-A5A0-490A-A736-FD8714D78A1D}">
      <formula1>0</formula1>
    </dataValidation>
    <dataValidation allowBlank="1" showInputMessage="1" showErrorMessage="1" prompt="This is an empty row" sqref="A34" xr:uid="{889D8538-1A79-4CF0-B085-A89E7044A127}"/>
    <dataValidation allowBlank="1" showInputMessage="1" showErrorMessage="1" prompt="This row marks the end of the Gantt milestone data. DO NOT enter anything in this row. _x000a_To add more items, insert new rows above this one._x000a_" sqref="A35" xr:uid="{F24D9711-A860-4CC2-BEDB-686803CA9C23}"/>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F596D1C5-1B95-4E4B-AE48-4B0FF76920C2}"/>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47FA75E4-13BA-46AD-8554-30016555993A}"/>
    <dataValidation allowBlank="1" showInputMessage="1" showErrorMessage="1" prompt="A scrollbar is in cells I8 through BL8. _x000a_To jump forward or backward in the timeline, enter a value of 0 or higher in cell C7._x000a_A value of 0 takes you to the beginning of the chart." sqref="A8" xr:uid="{4A699687-62BA-4F2F-9CE5-D350BFBB8BA8}"/>
    <dataValidation allowBlank="1" showInputMessage="1" showErrorMessage="1" prompt="Cells I9 through BL9 contain the day number of the month for the Month represented in the cell block above each date cell and are auto calculated._x000a_Do not modify these cells._x000a_" sqref="A7" xr:uid="{3A05B8DE-E52B-460B-88F6-FF8FC9AEC8E7}"/>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6254FE1-76D0-4765-912F-810592ADE1EA}"/>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EFFE551-878C-458D-B543-8DAFD1804859}"/>
    <dataValidation allowBlank="1" showInputMessage="1" showErrorMessage="1" prompt="Enter Company Name in cell B4._x000a_A legend is in cells I4 through AC4.  The Legend label is in cell G4." sqref="A4" xr:uid="{24617BB0-EE62-422F-9DBE-9E004C0551D2}"/>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8D95D33-EE3A-42FF-A792-81205773F51E}"/>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Scroll Bar 1">
              <controlPr defaultSize="0" autoPict="0" altText="Scroll bar to scroll through the Ghantt project timeline.">
                <anchor moveWithCells="1">
                  <from>
                    <xdr:col>9</xdr:col>
                    <xdr:colOff>25400</xdr:colOff>
                    <xdr:row>7</xdr:row>
                    <xdr:rowOff>63500</xdr:rowOff>
                  </from>
                  <to>
                    <xdr:col>63</xdr:col>
                    <xdr:colOff>63500</xdr:colOff>
                    <xdr:row>8</xdr:row>
                    <xdr:rowOff>50800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9D63DE46-1827-4279-8FDA-F402797A5837}">
            <x14:dataBar minLength="0" maxLength="100" gradient="0">
              <x14:cfvo type="num">
                <xm:f>0</xm:f>
              </x14:cfvo>
              <x14:cfvo type="num">
                <xm:f>1</xm:f>
              </x14:cfvo>
              <x14:negativeFillColor rgb="FFFF0000"/>
              <x14:axisColor rgb="FF000000"/>
            </x14:dataBar>
          </x14:cfRule>
          <xm:sqref>E9:E35</xm:sqref>
        </x14:conditionalFormatting>
        <x14:conditionalFormatting xmlns:xm="http://schemas.microsoft.com/office/excel/2006/main">
          <x14:cfRule type="iconSet" priority="12" id="{F81B21BC-5038-47D3-BC1D-F5DDA2F48A21}">
            <x14:iconSet iconSet="3Stars" showValue="0" custom="1">
              <x14:cfvo type="percent">
                <xm:f>0</xm:f>
              </x14:cfvo>
              <x14:cfvo type="num">
                <xm:f>1</xm:f>
              </x14:cfvo>
              <x14:cfvo type="num">
                <xm:f>2</xm:f>
              </x14:cfvo>
              <x14:cfIcon iconSet="NoIcons" iconId="0"/>
              <x14:cfIcon iconSet="3Flags" iconId="1"/>
              <x14:cfIcon iconSet="3Signs" iconId="0"/>
            </x14:iconSet>
          </x14:cfRule>
          <xm:sqref>J35:BM35</xm:sqref>
        </x14:conditionalFormatting>
        <x14:conditionalFormatting xmlns:xm="http://schemas.microsoft.com/office/excel/2006/main">
          <x14:cfRule type="iconSet" priority="167" id="{9A93E50F-F501-4485-944D-0C7469687461}">
            <x14:iconSet iconSet="3Stars" showValue="0" custom="1">
              <x14:cfvo type="percent">
                <xm:f>0</xm:f>
              </x14:cfvo>
              <x14:cfvo type="num">
                <xm:f>1</xm:f>
              </x14:cfvo>
              <x14:cfvo type="num">
                <xm:f>2</xm:f>
              </x14:cfvo>
              <x14:cfIcon iconSet="NoIcons" iconId="0"/>
              <x14:cfIcon iconSet="3Flags" iconId="1"/>
              <x14:cfIcon iconSet="3Signs" iconId="0"/>
            </x14:iconSet>
          </x14:cfRule>
          <xm:sqref>J10:BM34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20870-FC37-4323-A042-6D81773E3D48}">
  <dimension ref="B1:E23"/>
  <sheetViews>
    <sheetView workbookViewId="0">
      <pane ySplit="4" topLeftCell="A5" activePane="bottomLeft" state="frozen"/>
      <selection pane="bottomLeft" activeCell="D11" sqref="D11"/>
    </sheetView>
  </sheetViews>
  <sheetFormatPr baseColWidth="10" defaultColWidth="8.83203125" defaultRowHeight="15" x14ac:dyDescent="0.2"/>
  <cols>
    <col min="1" max="1" width="3.5" customWidth="1"/>
    <col min="2" max="2" width="13.5" customWidth="1"/>
    <col min="3" max="3" width="65.83203125" style="62" customWidth="1"/>
    <col min="4" max="4" width="27" bestFit="1" customWidth="1"/>
    <col min="5" max="5" width="67.5" style="62" customWidth="1"/>
  </cols>
  <sheetData>
    <row r="1" spans="2:5" ht="38.25" customHeight="1" x14ac:dyDescent="0.55000000000000004">
      <c r="B1" s="82" t="s">
        <v>22</v>
      </c>
      <c r="C1" s="82"/>
      <c r="D1" s="82"/>
      <c r="E1" s="82"/>
    </row>
    <row r="3" spans="2:5" ht="26" x14ac:dyDescent="0.3">
      <c r="B3" s="83" t="s">
        <v>23</v>
      </c>
      <c r="C3" s="83"/>
      <c r="D3" s="64"/>
      <c r="E3" s="65"/>
    </row>
    <row r="4" spans="2:5" ht="26" x14ac:dyDescent="0.3">
      <c r="B4" s="83" t="s">
        <v>24</v>
      </c>
      <c r="C4" s="83"/>
      <c r="D4" s="63"/>
      <c r="E4" s="66"/>
    </row>
    <row r="5" spans="2:5" ht="30" customHeight="1" x14ac:dyDescent="0.25">
      <c r="B5" s="70" t="s">
        <v>25</v>
      </c>
      <c r="C5" s="71" t="s">
        <v>26</v>
      </c>
      <c r="D5" s="72" t="s">
        <v>27</v>
      </c>
      <c r="E5" s="72" t="s">
        <v>28</v>
      </c>
    </row>
    <row r="6" spans="2:5" ht="31.5" customHeight="1" x14ac:dyDescent="0.2">
      <c r="B6" s="69"/>
      <c r="C6" s="67"/>
      <c r="D6" s="68"/>
      <c r="E6" s="68"/>
    </row>
    <row r="7" spans="2:5" ht="31.5" customHeight="1" x14ac:dyDescent="0.2"/>
    <row r="8" spans="2:5" ht="31.5" customHeight="1" x14ac:dyDescent="0.2"/>
    <row r="9" spans="2:5" ht="31.5" customHeight="1" x14ac:dyDescent="0.2"/>
    <row r="10" spans="2:5" ht="31.5" customHeight="1" x14ac:dyDescent="0.2"/>
    <row r="11" spans="2:5" ht="31.5" customHeight="1" x14ac:dyDescent="0.2"/>
    <row r="12" spans="2:5" ht="31.5" customHeight="1" x14ac:dyDescent="0.2"/>
    <row r="13" spans="2:5" ht="31.5" customHeight="1" x14ac:dyDescent="0.2"/>
    <row r="14" spans="2:5" ht="31.5" customHeight="1" x14ac:dyDescent="0.2"/>
    <row r="15" spans="2:5" ht="31.5" customHeight="1" x14ac:dyDescent="0.2"/>
    <row r="16" spans="2:5" ht="31.5" customHeight="1" x14ac:dyDescent="0.2"/>
    <row r="17" ht="31.5" customHeight="1" x14ac:dyDescent="0.2"/>
    <row r="18" ht="31.5" customHeight="1" x14ac:dyDescent="0.2"/>
    <row r="19" ht="31.5" customHeight="1" x14ac:dyDescent="0.2"/>
    <row r="20" ht="31.5" customHeight="1" x14ac:dyDescent="0.2"/>
    <row r="21" ht="31.5" customHeight="1" x14ac:dyDescent="0.2"/>
    <row r="22" ht="31.5" customHeight="1" x14ac:dyDescent="0.2"/>
    <row r="23" ht="31.5" customHeight="1" x14ac:dyDescent="0.2"/>
  </sheetData>
  <mergeCells count="3">
    <mergeCell ref="B1:E1"/>
    <mergeCell ref="B3:C3"/>
    <mergeCell ref="B4:C4"/>
  </mergeCells>
  <conditionalFormatting sqref="B1:E1048576">
    <cfRule type="expression" dxfId="0" priority="1">
      <formula>MOD(ROW(),2)=0</formula>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F58E9D6E921F40A8A60ACC682E7C00" ma:contentTypeVersion="2" ma:contentTypeDescription="Create a new document." ma:contentTypeScope="" ma:versionID="53a3aa25772d80870e4e04a225afda91">
  <xsd:schema xmlns:xsd="http://www.w3.org/2001/XMLSchema" xmlns:xs="http://www.w3.org/2001/XMLSchema" xmlns:p="http://schemas.microsoft.com/office/2006/metadata/properties" xmlns:ns2="40dc4215-d640-40f9-bd74-ec8cab922487" targetNamespace="http://schemas.microsoft.com/office/2006/metadata/properties" ma:root="true" ma:fieldsID="0e8c9c6b7dce6a11349bebb301d170ba" ns2:_="">
    <xsd:import namespace="40dc4215-d640-40f9-bd74-ec8cab92248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dc4215-d640-40f9-bd74-ec8cab9224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B6FA155-FC67-421E-92AA-DDBE0C94BD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dc4215-d640-40f9-bd74-ec8cab9224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FFB682B-6C3F-4890-A285-55716A5D3E9F}">
  <ds:schemaRefs>
    <ds:schemaRef ds:uri="http://schemas.microsoft.com/sharepoint/v3/contenttype/forms"/>
  </ds:schemaRefs>
</ds:datastoreItem>
</file>

<file path=customXml/itemProps3.xml><?xml version="1.0" encoding="utf-8"?>
<ds:datastoreItem xmlns:ds="http://schemas.openxmlformats.org/officeDocument/2006/customXml" ds:itemID="{8F55C0AD-9B8C-4370-A59F-A4616E42D3F2}">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schemas.microsoft.com/office/2006/metadata/properties"/>
    <ds:schemaRef ds:uri="40dc4215-d640-40f9-bd74-ec8cab922487"/>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Schedule</vt:lpstr>
      <vt:lpstr>DecisionLog</vt:lpstr>
      <vt:lpstr>Schedule!Project_Start</vt:lpstr>
      <vt:lpstr>Schedule!Scrolling_Increment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Park, Bo (NIH/NCI) [C]</dc:creator>
  <cp:keywords/>
  <dc:description/>
  <cp:lastModifiedBy>Microsoft Office User</cp:lastModifiedBy>
  <cp:revision/>
  <dcterms:created xsi:type="dcterms:W3CDTF">2021-10-05T15:35:29Z</dcterms:created>
  <dcterms:modified xsi:type="dcterms:W3CDTF">2022-10-25T13:51:03Z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0x010100DBF58E9D6E921F40A8A60ACC682E7C00</vt:lpwstr>
  </property>
</Properties>
</file>