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b0c886104ccbe78/Work folder/Collage/Practic/Excel/"/>
    </mc:Choice>
  </mc:AlternateContent>
  <xr:revisionPtr revIDLastSave="1" documentId="11_AD4D7A0C205A6B9A452FA8F69F15E6C0693EDF1D" xr6:coauthVersionLast="47" xr6:coauthVersionMax="47" xr10:uidLastSave="{E1246B45-23A1-4B9C-B59A-0E5146550338}"/>
  <bookViews>
    <workbookView xWindow="-120" yWindow="-120" windowWidth="29040" windowHeight="15720" xr2:uid="{00000000-000D-0000-FFFF-FFFF00000000}"/>
  </bookViews>
  <sheets>
    <sheet name="Самостійна робот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5" i="1"/>
  <c r="E6" i="1"/>
  <c r="E7" i="1"/>
  <c r="E8" i="1"/>
  <c r="E9" i="1"/>
  <c r="E10" i="1"/>
  <c r="E11" i="1"/>
  <c r="E12" i="1"/>
  <c r="E13" i="1"/>
  <c r="E14" i="1"/>
  <c r="E4" i="1"/>
  <c r="C15" i="1"/>
  <c r="D11" i="1"/>
  <c r="D5" i="1"/>
  <c r="D6" i="1"/>
  <c r="D7" i="1"/>
  <c r="D8" i="1"/>
  <c r="D9" i="1"/>
  <c r="D10" i="1"/>
  <c r="D12" i="1"/>
  <c r="D13" i="1"/>
  <c r="D14" i="1"/>
  <c r="D4" i="1"/>
</calcChain>
</file>

<file path=xl/sharedStrings.xml><?xml version="1.0" encoding="utf-8"?>
<sst xmlns="http://schemas.openxmlformats.org/spreadsheetml/2006/main" count="30" uniqueCount="21">
  <si>
    <t>Звіт по результатам роботи менеджерів з продажів у січні</t>
  </si>
  <si>
    <t>ПІП менеджера</t>
  </si>
  <si>
    <t>Посада</t>
  </si>
  <si>
    <t>Продаж, грн</t>
  </si>
  <si>
    <t>Виконання плану</t>
  </si>
  <si>
    <t>Заробітна плата за місяць, грн</t>
  </si>
  <si>
    <t>Александров О. І.</t>
  </si>
  <si>
    <t>Іванов Г. Є.</t>
  </si>
  <si>
    <t>Соник М. О.</t>
  </si>
  <si>
    <t>Вєтров Г. Р.</t>
  </si>
  <si>
    <t>Кротова Л. П.</t>
  </si>
  <si>
    <t>Зигін. Р. Д.</t>
  </si>
  <si>
    <t>Неземцев А. А.</t>
  </si>
  <si>
    <t>Дятлов П. Б.</t>
  </si>
  <si>
    <t>Петров В. С.</t>
  </si>
  <si>
    <t>Соколов Н. І.</t>
  </si>
  <si>
    <t>Тітов А. П.</t>
  </si>
  <si>
    <t>Менеджер</t>
  </si>
  <si>
    <t>Старший менеджер</t>
  </si>
  <si>
    <t>ВСЬОГО:</t>
  </si>
  <si>
    <t>План продажу у менеджерів - 0,8 млн. грн. План продажу у старших менедженів - 1 млн. грн. Оклад 15 та 18 тис. грн. відповідно. Премія - 12 та 15% відповідно (розраховується при виконанні плану).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</si>
</sst>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₴&quot;_-;\-* #,##0.00\ &quot;₴&quot;_-;_-* &quot;-&quot;??\ &quot;₴&quot;_-;_-@_-"/>
    <numFmt numFmtId="165" formatCode="_-* #,##0.00\ [$₴-422]_-;\-* #,##0.00\ [$₴-422]_-;_-* &quot;-&quot;??\ [$₴-422]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6" sqref="G6"/>
    </sheetView>
  </sheetViews>
  <sheetFormatPr defaultRowHeight="15.75" x14ac:dyDescent="0.25"/>
  <cols>
    <col min="1" max="5" width="25" style="1" customWidth="1"/>
    <col min="6" max="16384" width="9.140625" style="1"/>
  </cols>
  <sheetData>
    <row r="1" spans="1:5" ht="48.75" customHeight="1" x14ac:dyDescent="0.25">
      <c r="A1" s="2" t="s">
        <v>20</v>
      </c>
      <c r="B1" s="2"/>
      <c r="C1" s="2"/>
      <c r="D1" s="2"/>
      <c r="E1" s="2"/>
    </row>
    <row r="2" spans="1:5" x14ac:dyDescent="0.25">
      <c r="A2" s="4" t="s">
        <v>0</v>
      </c>
      <c r="B2" s="5"/>
      <c r="C2" s="5"/>
      <c r="D2" s="5"/>
      <c r="E2" s="6"/>
    </row>
    <row r="3" spans="1:5" ht="31.5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</row>
    <row r="4" spans="1:5" x14ac:dyDescent="0.25">
      <c r="A4" s="3" t="s">
        <v>6</v>
      </c>
      <c r="B4" s="3" t="s">
        <v>17</v>
      </c>
      <c r="C4" s="9">
        <v>1000329</v>
      </c>
      <c r="D4" s="3" t="str">
        <f>IF(B4="Менеджер", IF(C4&gt;=800000, "Молодець!", "План не виконано!"), IF(B4="Старший менеджер", IF(C4&gt;=1000000, "Молодець!", "План не виконано!"), "Невірні дані!"))</f>
        <v>Молодець!</v>
      </c>
      <c r="E4" s="11">
        <f>IF(B4="Менеджер", IF(D4="Молодець!", 15000+C4*0.12, 15000), IF(B4="Старший менеджер", IF(D4="Молодець!", 18000+C4*0.15, 18000), "Невірні дані!"))</f>
        <v>135039.47999999998</v>
      </c>
    </row>
    <row r="5" spans="1:5" x14ac:dyDescent="0.25">
      <c r="A5" s="3" t="s">
        <v>7</v>
      </c>
      <c r="B5" s="3" t="s">
        <v>17</v>
      </c>
      <c r="C5" s="9">
        <v>1001091</v>
      </c>
      <c r="D5" s="3" t="str">
        <f t="shared" ref="D5:D14" si="0">IF(B5="Менеджер", IF(C5&gt;=800000, "Молодець!", "План не виконано!"), IF(B5="Старший менеджер", IF(C5&gt;=1000000, "Молодець!", "План не виконано!"), "Невірні дані!"))</f>
        <v>Молодець!</v>
      </c>
      <c r="E5" s="11">
        <f t="shared" ref="E5:E14" si="1">IF(B5="Менеджер", IF(D5="Молодець!", 15000+C5*0.12, 15000), IF(B5="Старший менеджер", IF(D5="Молодець!", 18000+C5*0.15, 18000), "Невірні дані!"))</f>
        <v>135130.91999999998</v>
      </c>
    </row>
    <row r="6" spans="1:5" x14ac:dyDescent="0.25">
      <c r="A6" s="3" t="s">
        <v>8</v>
      </c>
      <c r="B6" s="3" t="s">
        <v>17</v>
      </c>
      <c r="C6" s="9">
        <v>848880</v>
      </c>
      <c r="D6" s="3" t="str">
        <f t="shared" si="0"/>
        <v>Молодець!</v>
      </c>
      <c r="E6" s="11">
        <f t="shared" si="1"/>
        <v>116865.59999999999</v>
      </c>
    </row>
    <row r="7" spans="1:5" x14ac:dyDescent="0.25">
      <c r="A7" s="3" t="s">
        <v>9</v>
      </c>
      <c r="B7" s="3" t="s">
        <v>17</v>
      </c>
      <c r="C7" s="9">
        <v>1093655</v>
      </c>
      <c r="D7" s="3" t="str">
        <f t="shared" si="0"/>
        <v>Молодець!</v>
      </c>
      <c r="E7" s="11">
        <f t="shared" si="1"/>
        <v>146238.6</v>
      </c>
    </row>
    <row r="8" spans="1:5" x14ac:dyDescent="0.25">
      <c r="A8" s="3" t="s">
        <v>10</v>
      </c>
      <c r="B8" s="3" t="s">
        <v>17</v>
      </c>
      <c r="C8" s="9">
        <v>1194134</v>
      </c>
      <c r="D8" s="3" t="str">
        <f t="shared" si="0"/>
        <v>Молодець!</v>
      </c>
      <c r="E8" s="11">
        <f t="shared" si="1"/>
        <v>158296.07999999999</v>
      </c>
    </row>
    <row r="9" spans="1:5" x14ac:dyDescent="0.25">
      <c r="A9" s="3" t="s">
        <v>11</v>
      </c>
      <c r="B9" s="3" t="s">
        <v>17</v>
      </c>
      <c r="C9" s="9">
        <v>760238</v>
      </c>
      <c r="D9" s="3" t="str">
        <f t="shared" si="0"/>
        <v>План не виконано!</v>
      </c>
      <c r="E9" s="11">
        <f t="shared" si="1"/>
        <v>15000</v>
      </c>
    </row>
    <row r="10" spans="1:5" x14ac:dyDescent="0.25">
      <c r="A10" s="3" t="s">
        <v>12</v>
      </c>
      <c r="B10" s="3" t="s">
        <v>18</v>
      </c>
      <c r="C10" s="9">
        <v>1204346</v>
      </c>
      <c r="D10" s="3" t="str">
        <f t="shared" si="0"/>
        <v>Молодець!</v>
      </c>
      <c r="E10" s="11">
        <f t="shared" si="1"/>
        <v>198651.9</v>
      </c>
    </row>
    <row r="11" spans="1:5" x14ac:dyDescent="0.25">
      <c r="A11" s="3" t="s">
        <v>13</v>
      </c>
      <c r="B11" s="3" t="s">
        <v>17</v>
      </c>
      <c r="C11" s="9">
        <v>849647</v>
      </c>
      <c r="D11" s="3" t="str">
        <f>IF(B11="Менеджер", IF(C11&gt;=800000, "Молодець!", "План не виконано!"), IF(B11="Старший менеджер", IF(C11&gt;=1000000, "Молодець!", "План не виконано!"), "Невірні дані!"))</f>
        <v>Молодець!</v>
      </c>
      <c r="E11" s="11">
        <f t="shared" si="1"/>
        <v>116957.64</v>
      </c>
    </row>
    <row r="12" spans="1:5" x14ac:dyDescent="0.25">
      <c r="A12" s="3" t="s">
        <v>14</v>
      </c>
      <c r="B12" s="3" t="s">
        <v>17</v>
      </c>
      <c r="C12" s="9">
        <v>1031038</v>
      </c>
      <c r="D12" s="3" t="str">
        <f t="shared" si="0"/>
        <v>Молодець!</v>
      </c>
      <c r="E12" s="11">
        <f t="shared" si="1"/>
        <v>138724.56</v>
      </c>
    </row>
    <row r="13" spans="1:5" x14ac:dyDescent="0.25">
      <c r="A13" s="3" t="s">
        <v>15</v>
      </c>
      <c r="B13" s="3" t="s">
        <v>18</v>
      </c>
      <c r="C13" s="9">
        <v>1046625</v>
      </c>
      <c r="D13" s="3" t="str">
        <f t="shared" si="0"/>
        <v>Молодець!</v>
      </c>
      <c r="E13" s="11">
        <f t="shared" si="1"/>
        <v>174993.75</v>
      </c>
    </row>
    <row r="14" spans="1:5" x14ac:dyDescent="0.25">
      <c r="A14" s="3" t="s">
        <v>16</v>
      </c>
      <c r="B14" s="3" t="s">
        <v>17</v>
      </c>
      <c r="C14" s="9">
        <v>1238587</v>
      </c>
      <c r="D14" s="3" t="str">
        <f t="shared" si="0"/>
        <v>Молодець!</v>
      </c>
      <c r="E14" s="11">
        <f t="shared" si="1"/>
        <v>163630.44</v>
      </c>
    </row>
    <row r="15" spans="1:5" x14ac:dyDescent="0.25">
      <c r="A15" s="8" t="s">
        <v>19</v>
      </c>
      <c r="B15" s="8"/>
      <c r="C15" s="10">
        <f>SUM(C4:C14)</f>
        <v>11268570</v>
      </c>
      <c r="D15" s="8"/>
      <c r="E15" s="12">
        <f>SUM(E4:E14)</f>
        <v>1499528.97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Самостійна робота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Liubchenko</dc:creator>
  <cp:lastModifiedBy>Oleh Liubchenko</cp:lastModifiedBy>
  <dcterms:created xsi:type="dcterms:W3CDTF">2015-06-05T18:19:34Z</dcterms:created>
  <dcterms:modified xsi:type="dcterms:W3CDTF">2023-04-29T22:27:36Z</dcterms:modified>
</cp:coreProperties>
</file>