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2" i="1"/>
  <c r="E14" i="1" l="1"/>
  <c r="E13" i="1"/>
  <c r="E12" i="1"/>
  <c r="E11" i="1"/>
  <c r="H3" i="2"/>
  <c r="H4" i="2"/>
  <c r="H5" i="2"/>
  <c r="H6" i="2"/>
  <c r="H2" i="2"/>
  <c r="E6" i="2" l="1"/>
  <c r="E5" i="2"/>
  <c r="E4" i="2"/>
  <c r="E3" i="2"/>
  <c r="E2" i="2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Do not move or change the value of this cell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Do not move or change the value of this cell</t>
        </r>
      </text>
    </comment>
  </commentList>
</comments>
</file>

<file path=xl/sharedStrings.xml><?xml version="1.0" encoding="utf-8"?>
<sst xmlns="http://schemas.openxmlformats.org/spreadsheetml/2006/main" count="33" uniqueCount="29">
  <si>
    <t>Bulk Length</t>
  </si>
  <si>
    <t>Bulk Hight</t>
  </si>
  <si>
    <t>Bulk Width</t>
  </si>
  <si>
    <t>Gross Volume</t>
  </si>
  <si>
    <t>Power</t>
  </si>
  <si>
    <t>Muffer # Per Engine</t>
  </si>
  <si>
    <t>Ratio</t>
  </si>
  <si>
    <t>DongFeng N5</t>
  </si>
  <si>
    <t>DongFeng N4</t>
  </si>
  <si>
    <t>Ford Euro5/3</t>
  </si>
  <si>
    <t>Ford Euro6</t>
  </si>
  <si>
    <t>Carrier UG</t>
  </si>
  <si>
    <t>Carrier RG</t>
  </si>
  <si>
    <t>Perkins_8330246</t>
  </si>
  <si>
    <t>Carrier long muffler 8330069/70</t>
  </si>
  <si>
    <t>Wirtgen SP60 muffler (new)</t>
  </si>
  <si>
    <t>Off road</t>
  </si>
  <si>
    <t>Liebherr - Cummins QST30</t>
  </si>
  <si>
    <t>SHAAN_QI 8973047 (Dinex_CHN)</t>
  </si>
  <si>
    <t xml:space="preserve">CAT D11 8923000 </t>
  </si>
  <si>
    <t>CAT_820K_8330181</t>
  </si>
  <si>
    <t>CAT_810K_8923006</t>
  </si>
  <si>
    <t>label</t>
  </si>
  <si>
    <t>length</t>
  </si>
  <si>
    <t>height</t>
  </si>
  <si>
    <t>width</t>
  </si>
  <si>
    <t>volume</t>
  </si>
  <si>
    <t>power</t>
  </si>
  <si>
    <t>VPR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</si>
</sst>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I11" sqref="I11"/>
    </sheetView>
  </sheetViews>
  <sheetFormatPr defaultRowHeight="15" x14ac:dyDescent="0.25"/>
  <cols>
    <col min="1" max="1" width="21" customWidth="1"/>
    <col min="2" max="2" width="13.85546875" customWidth="1"/>
    <col min="3" max="3" width="12.85546875" customWidth="1"/>
    <col min="4" max="4" width="15.42578125" customWidth="1"/>
    <col min="5" max="5" width="14.42578125" customWidth="1"/>
    <col min="6" max="6" width="9.7109375" customWidth="1"/>
    <col min="7" max="7" width="13.42578125" style="4" customWidth="1"/>
  </cols>
  <sheetData>
    <row r="1" spans="1:7" x14ac:dyDescent="0.25">
      <c r="A1" s="1" t="s">
        <v>22</v>
      </c>
      <c r="B1" t="s">
        <v>23</v>
      </c>
      <c r="C1" t="s">
        <v>24</v>
      </c>
      <c r="D1" t="s">
        <v>25</v>
      </c>
      <c r="E1" s="1" t="s">
        <v>26</v>
      </c>
      <c r="F1" s="1" t="s">
        <v>27</v>
      </c>
      <c r="G1" s="3" t="s">
        <v>28</v>
      </c>
    </row>
    <row r="2" spans="1:7" x14ac:dyDescent="0.25">
      <c r="A2" t="s">
        <v>7</v>
      </c>
      <c r="B2">
        <v>612</v>
      </c>
      <c r="C2">
        <v>533</v>
      </c>
      <c r="D2">
        <v>335</v>
      </c>
      <c r="E2">
        <f t="shared" ref="E2:E14" si="0">C2*D2*B2/1000000</f>
        <v>109.27566</v>
      </c>
      <c r="F2">
        <v>303</v>
      </c>
      <c r="G2" s="4">
        <f>30*E2/F2</f>
        <v>10.819372277227723</v>
      </c>
    </row>
    <row r="3" spans="1:7" x14ac:dyDescent="0.25">
      <c r="A3" t="s">
        <v>8</v>
      </c>
      <c r="B3">
        <v>532</v>
      </c>
      <c r="C3">
        <v>583</v>
      </c>
      <c r="D3">
        <v>430</v>
      </c>
      <c r="E3">
        <f t="shared" si="0"/>
        <v>133.36707999999999</v>
      </c>
      <c r="F3">
        <v>303</v>
      </c>
      <c r="G3" s="4">
        <f t="shared" ref="G3:G14" si="1">30*E3/F3</f>
        <v>13.204661386138612</v>
      </c>
    </row>
    <row r="4" spans="1:7" x14ac:dyDescent="0.25">
      <c r="A4" t="s">
        <v>9</v>
      </c>
      <c r="B4">
        <v>548</v>
      </c>
      <c r="C4">
        <v>599</v>
      </c>
      <c r="D4">
        <v>587</v>
      </c>
      <c r="E4">
        <f t="shared" si="0"/>
        <v>192.68392399999999</v>
      </c>
      <c r="F4">
        <v>372</v>
      </c>
      <c r="G4" s="4">
        <f t="shared" si="1"/>
        <v>15.539026129032258</v>
      </c>
    </row>
    <row r="5" spans="1:7" x14ac:dyDescent="0.25">
      <c r="A5" t="s">
        <v>10</v>
      </c>
      <c r="B5">
        <v>850</v>
      </c>
      <c r="C5">
        <v>599</v>
      </c>
      <c r="D5">
        <v>587</v>
      </c>
      <c r="E5">
        <f t="shared" si="0"/>
        <v>298.87105000000003</v>
      </c>
      <c r="F5">
        <v>372</v>
      </c>
      <c r="G5" s="4">
        <f t="shared" si="1"/>
        <v>24.102504032258068</v>
      </c>
    </row>
    <row r="6" spans="1:7" x14ac:dyDescent="0.25">
      <c r="A6" t="s">
        <v>11</v>
      </c>
      <c r="B6">
        <v>525</v>
      </c>
      <c r="C6">
        <v>152</v>
      </c>
      <c r="D6">
        <v>152</v>
      </c>
      <c r="E6">
        <f t="shared" si="0"/>
        <v>12.1296</v>
      </c>
      <c r="F6">
        <v>25</v>
      </c>
      <c r="G6" s="4">
        <f t="shared" si="1"/>
        <v>14.55552</v>
      </c>
    </row>
    <row r="7" spans="1:7" x14ac:dyDescent="0.25">
      <c r="A7" t="s">
        <v>12</v>
      </c>
      <c r="B7">
        <v>340</v>
      </c>
      <c r="C7">
        <v>80</v>
      </c>
      <c r="D7">
        <v>157</v>
      </c>
      <c r="E7">
        <f t="shared" si="0"/>
        <v>4.2704000000000004</v>
      </c>
      <c r="F7">
        <v>25</v>
      </c>
      <c r="G7" s="4">
        <f t="shared" si="1"/>
        <v>5.124480000000001</v>
      </c>
    </row>
    <row r="8" spans="1:7" x14ac:dyDescent="0.25">
      <c r="A8" t="s">
        <v>13</v>
      </c>
      <c r="B8">
        <v>284</v>
      </c>
      <c r="C8">
        <v>204</v>
      </c>
      <c r="D8">
        <v>305</v>
      </c>
      <c r="E8">
        <f t="shared" si="0"/>
        <v>17.670480000000001</v>
      </c>
      <c r="F8">
        <v>71</v>
      </c>
      <c r="G8" s="4">
        <f t="shared" si="1"/>
        <v>7.466400000000001</v>
      </c>
    </row>
    <row r="9" spans="1:7" x14ac:dyDescent="0.25">
      <c r="A9" t="s">
        <v>14</v>
      </c>
      <c r="B9">
        <v>850</v>
      </c>
      <c r="C9">
        <v>89</v>
      </c>
      <c r="D9">
        <v>89</v>
      </c>
      <c r="E9">
        <f t="shared" si="0"/>
        <v>6.73285</v>
      </c>
      <c r="F9">
        <v>18</v>
      </c>
      <c r="G9" s="4">
        <f t="shared" si="1"/>
        <v>11.221416666666666</v>
      </c>
    </row>
    <row r="10" spans="1:7" x14ac:dyDescent="0.25">
      <c r="A10" t="s">
        <v>15</v>
      </c>
      <c r="B10">
        <v>540</v>
      </c>
      <c r="C10">
        <v>280</v>
      </c>
      <c r="D10">
        <v>280</v>
      </c>
      <c r="E10">
        <f t="shared" si="0"/>
        <v>42.335999999999999</v>
      </c>
      <c r="F10">
        <v>155</v>
      </c>
      <c r="G10" s="4">
        <f t="shared" si="1"/>
        <v>8.194064516129032</v>
      </c>
    </row>
    <row r="11" spans="1:7" x14ac:dyDescent="0.25">
      <c r="A11" s="2" t="s">
        <v>17</v>
      </c>
      <c r="B11">
        <v>1500</v>
      </c>
      <c r="C11">
        <v>450</v>
      </c>
      <c r="D11">
        <v>450</v>
      </c>
      <c r="E11">
        <f t="shared" si="0"/>
        <v>303.75</v>
      </c>
      <c r="F11">
        <v>895</v>
      </c>
      <c r="G11" s="4">
        <f t="shared" si="1"/>
        <v>10.181564245810057</v>
      </c>
    </row>
    <row r="12" spans="1:7" x14ac:dyDescent="0.25">
      <c r="A12" t="s">
        <v>18</v>
      </c>
      <c r="B12">
        <v>1200</v>
      </c>
      <c r="C12">
        <v>499</v>
      </c>
      <c r="D12">
        <v>305</v>
      </c>
      <c r="E12">
        <f t="shared" si="0"/>
        <v>182.63399999999999</v>
      </c>
      <c r="F12">
        <v>600</v>
      </c>
      <c r="G12" s="4">
        <f t="shared" si="1"/>
        <v>9.1316999999999986</v>
      </c>
    </row>
    <row r="13" spans="1:7" x14ac:dyDescent="0.25">
      <c r="A13" t="s">
        <v>20</v>
      </c>
      <c r="B13">
        <v>1006</v>
      </c>
      <c r="C13">
        <v>320</v>
      </c>
      <c r="D13">
        <v>595</v>
      </c>
      <c r="E13">
        <f t="shared" si="0"/>
        <v>191.54239999999999</v>
      </c>
      <c r="F13">
        <v>320</v>
      </c>
      <c r="G13" s="4">
        <f t="shared" si="1"/>
        <v>17.957100000000001</v>
      </c>
    </row>
    <row r="14" spans="1:7" x14ac:dyDescent="0.25">
      <c r="A14" t="s">
        <v>21</v>
      </c>
      <c r="B14">
        <v>666</v>
      </c>
      <c r="C14">
        <v>400</v>
      </c>
      <c r="D14">
        <v>400</v>
      </c>
      <c r="E14">
        <f t="shared" si="0"/>
        <v>106.56</v>
      </c>
      <c r="F14">
        <v>202</v>
      </c>
      <c r="G14" s="4">
        <f t="shared" si="1"/>
        <v>15.825742574257427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A2:H6"/>
    </sheetView>
  </sheetViews>
  <sheetFormatPr defaultRowHeight="15" x14ac:dyDescent="0.25"/>
  <cols>
    <col min="1" max="1" width="38.42578125" customWidth="1"/>
    <col min="2" max="2" width="12.140625" customWidth="1"/>
    <col min="3" max="3" width="12" customWidth="1"/>
    <col min="4" max="4" width="16.28515625" customWidth="1"/>
    <col min="5" max="5" width="11.5703125" customWidth="1"/>
    <col min="6" max="6" width="15.85546875" customWidth="1"/>
    <col min="7" max="7" width="11.85546875" customWidth="1"/>
    <col min="8" max="8" width="15.85546875" customWidth="1"/>
  </cols>
  <sheetData>
    <row r="1" spans="1:8" x14ac:dyDescent="0.25">
      <c r="A1" s="1" t="s">
        <v>16</v>
      </c>
      <c r="B1" t="s">
        <v>0</v>
      </c>
      <c r="C1" t="s">
        <v>1</v>
      </c>
      <c r="D1" t="s">
        <v>2</v>
      </c>
      <c r="E1" s="1" t="s">
        <v>3</v>
      </c>
      <c r="F1" s="1" t="s">
        <v>4</v>
      </c>
      <c r="G1" t="s">
        <v>5</v>
      </c>
      <c r="H1" s="1" t="s">
        <v>6</v>
      </c>
    </row>
    <row r="2" spans="1:8" x14ac:dyDescent="0.25">
      <c r="A2" s="2" t="s">
        <v>17</v>
      </c>
      <c r="B2">
        <v>1500</v>
      </c>
      <c r="C2">
        <v>450</v>
      </c>
      <c r="D2">
        <v>450</v>
      </c>
      <c r="E2">
        <f t="shared" ref="E2:E6" si="0">C2*D2*B2/1000000</f>
        <v>303.75</v>
      </c>
      <c r="F2">
        <v>895</v>
      </c>
      <c r="G2">
        <v>1</v>
      </c>
      <c r="H2">
        <f>30*G2*E2/F2</f>
        <v>10.181564245810057</v>
      </c>
    </row>
    <row r="3" spans="1:8" x14ac:dyDescent="0.25">
      <c r="A3" t="s">
        <v>18</v>
      </c>
      <c r="B3">
        <v>1200</v>
      </c>
      <c r="C3">
        <v>499</v>
      </c>
      <c r="D3">
        <v>305</v>
      </c>
      <c r="E3">
        <f t="shared" si="0"/>
        <v>182.63399999999999</v>
      </c>
      <c r="F3">
        <v>600</v>
      </c>
      <c r="G3">
        <v>1</v>
      </c>
      <c r="H3">
        <f t="shared" ref="H3:H6" si="1">30*G3*E3/F3</f>
        <v>9.1316999999999986</v>
      </c>
    </row>
    <row r="4" spans="1:8" x14ac:dyDescent="0.25">
      <c r="A4" t="s">
        <v>19</v>
      </c>
      <c r="B4">
        <v>986</v>
      </c>
      <c r="C4">
        <v>350</v>
      </c>
      <c r="D4">
        <v>350</v>
      </c>
      <c r="E4">
        <f t="shared" si="0"/>
        <v>120.785</v>
      </c>
      <c r="F4">
        <v>588</v>
      </c>
      <c r="G4">
        <v>2</v>
      </c>
      <c r="H4">
        <f t="shared" si="1"/>
        <v>12.324999999999999</v>
      </c>
    </row>
    <row r="5" spans="1:8" x14ac:dyDescent="0.25">
      <c r="A5" t="s">
        <v>20</v>
      </c>
      <c r="B5">
        <v>1006</v>
      </c>
      <c r="C5">
        <v>320</v>
      </c>
      <c r="D5">
        <v>595</v>
      </c>
      <c r="E5">
        <f t="shared" si="0"/>
        <v>191.54239999999999</v>
      </c>
      <c r="F5">
        <v>320</v>
      </c>
      <c r="G5">
        <v>1</v>
      </c>
      <c r="H5">
        <f t="shared" si="1"/>
        <v>17.957100000000001</v>
      </c>
    </row>
    <row r="6" spans="1:8" x14ac:dyDescent="0.25">
      <c r="A6" t="s">
        <v>21</v>
      </c>
      <c r="B6">
        <v>666</v>
      </c>
      <c r="C6">
        <v>400</v>
      </c>
      <c r="D6">
        <v>400</v>
      </c>
      <c r="E6">
        <f t="shared" si="0"/>
        <v>106.56</v>
      </c>
      <c r="F6">
        <v>202</v>
      </c>
      <c r="G6">
        <v>1</v>
      </c>
      <c r="H6">
        <f t="shared" si="1"/>
        <v>15.825742574257427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2015-10-23T12:01:50Z</dcterms:modified>
</cp:coreProperties>
</file>