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1"/>
  <workbookPr/>
  <mc:AlternateContent xmlns:mc="http://schemas.openxmlformats.org/markup-compatibility/2006">
    <mc:Choice Requires="x15">
      <x15ac:absPath xmlns:x15ac="http://schemas.microsoft.com/office/spreadsheetml/2010/11/ac" url="C:\Users\liuho\OneDrive - Donatas Imbras\Shipping documents 2024\"/>
    </mc:Choice>
  </mc:AlternateContent>
  <xr:revisionPtr revIDLastSave="2" documentId="11_B291F10F0CE43AE1934B8E9B28782CF071DCBD03" xr6:coauthVersionLast="47" xr6:coauthVersionMax="47" xr10:uidLastSave="{1CCA49CA-00FF-49C5-9D2A-0E0A7AB96B3D}"/>
  <bookViews>
    <workbookView xWindow="0" yWindow="0" windowWidth="13545" windowHeight="122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38" i="1"/>
  <c r="J37" i="1"/>
  <c r="J36" i="1"/>
  <c r="J35" i="1"/>
  <c r="J34" i="1"/>
  <c r="J33" i="1"/>
  <c r="J32" i="1"/>
  <c r="J31" i="1"/>
  <c r="J30" i="1"/>
  <c r="J29" i="1"/>
  <c r="J28" i="1"/>
  <c r="E27" i="1"/>
  <c r="E26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E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<sst xmlns="http://schemas.openxmlformats.org/spreadsheetml/2006/main" count="208" uniqueCount="91">
  <si>
    <r>
      <rPr>
        <sz val="11"/>
        <color theme="1"/>
        <rFont val="宋体"/>
        <charset val="204"/>
      </rPr>
      <t>序号</t>
    </r>
    <r>
      <rPr>
        <sz val="11"/>
        <color theme="1"/>
        <rFont val="Calibri"/>
        <charset val="204"/>
      </rPr>
      <t xml:space="preserve">
No.</t>
    </r>
  </si>
  <si>
    <r>
      <rPr>
        <sz val="11"/>
        <color theme="1"/>
        <rFont val="宋体"/>
        <charset val="204"/>
      </rPr>
      <t>发票号</t>
    </r>
    <r>
      <rPr>
        <sz val="11"/>
        <color theme="1"/>
        <rFont val="Calibri"/>
        <charset val="204"/>
      </rPr>
      <t xml:space="preserve">
Invoice No.</t>
    </r>
  </si>
  <si>
    <r>
      <rPr>
        <sz val="11"/>
        <color theme="1"/>
        <rFont val="宋体"/>
        <charset val="204"/>
      </rPr>
      <t>国外发票号</t>
    </r>
    <r>
      <rPr>
        <sz val="11"/>
        <color theme="1"/>
        <rFont val="Calibri"/>
        <charset val="204"/>
      </rPr>
      <t xml:space="preserve">
Invoice No.</t>
    </r>
  </si>
  <si>
    <r>
      <rPr>
        <sz val="11"/>
        <color theme="1"/>
        <rFont val="宋体"/>
        <charset val="204"/>
      </rPr>
      <t>规格</t>
    </r>
    <r>
      <rPr>
        <sz val="11"/>
        <color theme="1"/>
        <rFont val="Calibri"/>
        <charset val="204"/>
      </rPr>
      <t xml:space="preserve">
Specification</t>
    </r>
  </si>
  <si>
    <r>
      <rPr>
        <sz val="11"/>
        <color theme="1"/>
        <rFont val="宋体"/>
        <charset val="204"/>
      </rPr>
      <t>数量</t>
    </r>
    <r>
      <rPr>
        <sz val="11"/>
        <color theme="1"/>
        <rFont val="Calibri"/>
        <charset val="204"/>
      </rPr>
      <t xml:space="preserve">
Qty</t>
    </r>
  </si>
  <si>
    <t>Предварительная стоимость</t>
  </si>
  <si>
    <r>
      <rPr>
        <sz val="11"/>
        <color theme="1"/>
        <rFont val="宋体"/>
        <charset val="204"/>
      </rPr>
      <t>客户</t>
    </r>
    <r>
      <rPr>
        <sz val="11"/>
        <color theme="1"/>
        <rFont val="Calibri"/>
        <charset val="204"/>
      </rPr>
      <t xml:space="preserve">
Client</t>
    </r>
  </si>
  <si>
    <r>
      <rPr>
        <sz val="11"/>
        <color theme="1"/>
        <rFont val="宋体"/>
        <charset val="204"/>
      </rPr>
      <t>入库时间</t>
    </r>
    <r>
      <rPr>
        <sz val="11"/>
        <color theme="1"/>
        <rFont val="Calibri"/>
        <charset val="204"/>
      </rPr>
      <t xml:space="preserve">
Warehousing time</t>
    </r>
  </si>
  <si>
    <t>Days in warehouse</t>
  </si>
  <si>
    <r>
      <rPr>
        <sz val="11"/>
        <color theme="1"/>
        <rFont val="宋体"/>
        <charset val="204"/>
      </rPr>
      <t>状态</t>
    </r>
    <r>
      <rPr>
        <sz val="11"/>
        <color theme="1"/>
        <rFont val="Calibri"/>
        <charset val="204"/>
      </rPr>
      <t xml:space="preserve">
status</t>
    </r>
  </si>
  <si>
    <r>
      <rPr>
        <sz val="11"/>
        <color theme="1"/>
        <rFont val="宋体"/>
        <charset val="204"/>
      </rPr>
      <t>位置</t>
    </r>
    <r>
      <rPr>
        <sz val="11"/>
        <color theme="1"/>
        <rFont val="Calibri"/>
        <charset val="204"/>
      </rPr>
      <t xml:space="preserve">
Location</t>
    </r>
  </si>
  <si>
    <r>
      <rPr>
        <sz val="11"/>
        <color theme="1"/>
        <rFont val="宋体"/>
        <charset val="204"/>
      </rPr>
      <t>入库时间</t>
    </r>
  </si>
  <si>
    <t>PT-3</t>
  </si>
  <si>
    <t>0.14*975*Coil</t>
  </si>
  <si>
    <t>PARTNER</t>
  </si>
  <si>
    <t>To be cut</t>
  </si>
  <si>
    <t>ZM</t>
  </si>
  <si>
    <t>0.18*956*Coil</t>
  </si>
  <si>
    <t>INTW-6-?</t>
  </si>
  <si>
    <t>EOE 300</t>
  </si>
  <si>
    <t>INDEX</t>
  </si>
  <si>
    <t>PT-6</t>
  </si>
  <si>
    <t>0.18*800*924</t>
  </si>
  <si>
    <t>with vanished</t>
  </si>
  <si>
    <t>0.18*800*Coil</t>
  </si>
  <si>
    <t>0.18*860*Coil</t>
  </si>
  <si>
    <t xml:space="preserve"> </t>
  </si>
  <si>
    <t>TJTW-85|2</t>
  </si>
  <si>
    <t>0.22*740*823</t>
  </si>
  <si>
    <t>SPC</t>
  </si>
  <si>
    <t>ready to ship</t>
  </si>
  <si>
    <t>NBE-11</t>
  </si>
  <si>
    <t>0.23*905*720 PLAIN</t>
  </si>
  <si>
    <t>ICE</t>
  </si>
  <si>
    <t>PT-7</t>
  </si>
  <si>
    <t>TFS 0.21*907*868</t>
  </si>
  <si>
    <t>ETP 0.17*900*1057</t>
  </si>
  <si>
    <t xml:space="preserve"> 0.18*1013*931</t>
  </si>
  <si>
    <t>TJTW-114</t>
  </si>
  <si>
    <t>0.30*770*850 T3 2.0/2.0</t>
  </si>
  <si>
    <t>INTEX</t>
  </si>
  <si>
    <t>JHL</t>
  </si>
  <si>
    <t>TJTW-115</t>
  </si>
  <si>
    <t>0.20*963*837.5</t>
  </si>
  <si>
    <t>0.20*875*890</t>
  </si>
  <si>
    <t>0.18*870*946</t>
  </si>
  <si>
    <t>TJTW-116</t>
  </si>
  <si>
    <t>0.30*790*855</t>
  </si>
  <si>
    <t>TJTW-117</t>
  </si>
  <si>
    <t>0.17*910*1071</t>
  </si>
  <si>
    <t>TCNCP</t>
  </si>
  <si>
    <t>0.17*784*1040</t>
  </si>
  <si>
    <t>TJTW-122</t>
  </si>
  <si>
    <t>0.16*892*Coil</t>
  </si>
  <si>
    <t>POLINKA</t>
  </si>
  <si>
    <t>TJTW-119</t>
  </si>
  <si>
    <t>TW 2026-02-10</t>
  </si>
  <si>
    <t>0.19*950*836</t>
  </si>
  <si>
    <t>ETALON</t>
  </si>
  <si>
    <t>0.19*950*875</t>
  </si>
  <si>
    <t>0.22*972*712</t>
  </si>
  <si>
    <t>TJTW-126</t>
  </si>
  <si>
    <t>TW 2026-04-10</t>
  </si>
  <si>
    <t>TJTW-134</t>
  </si>
  <si>
    <t>0.30*960*640</t>
  </si>
  <si>
    <t>0.3*790*855</t>
  </si>
  <si>
    <t>TJTW-135</t>
  </si>
  <si>
    <t>0.3*960*640</t>
  </si>
  <si>
    <t>0.30*1000*665</t>
  </si>
  <si>
    <t>TJTW-121</t>
  </si>
  <si>
    <t>0.17*857*730</t>
  </si>
  <si>
    <t>KALMETA</t>
  </si>
  <si>
    <t>TJTW-124</t>
  </si>
  <si>
    <t>0.18*862*782</t>
  </si>
  <si>
    <t>SKARDA</t>
  </si>
  <si>
    <t>PT-8</t>
  </si>
  <si>
    <t>0.16*785*1033</t>
  </si>
  <si>
    <t>TJTW-127</t>
  </si>
  <si>
    <t>TW 2026-04-13</t>
  </si>
  <si>
    <t>0.18*880*824</t>
  </si>
  <si>
    <t>0.18*928*934.7</t>
  </si>
  <si>
    <t>0.15*868*872.4</t>
  </si>
  <si>
    <t>TJTW-75</t>
  </si>
  <si>
    <t>0.18*905*836.5</t>
  </si>
  <si>
    <t>TJTW-125</t>
  </si>
  <si>
    <t>0.17*905*836.5</t>
  </si>
  <si>
    <t>NBE-14</t>
  </si>
  <si>
    <t>0.22*960*712 PLAIN</t>
  </si>
  <si>
    <t>0.30*1100*850 PLAIN</t>
  </si>
  <si>
    <t>0.23*905*720 PET</t>
  </si>
  <si>
    <t>0.22*1040*765 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</si>
</sst>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/yyyy;@"/>
    <numFmt numFmtId="166" formatCode="#,##0.000"/>
  </numFmts>
  <fonts count="6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204"/>
    </font>
    <font>
      <sz val="11"/>
      <name val="Calibri"/>
      <charset val="204"/>
    </font>
    <font>
      <sz val="11"/>
      <color theme="1"/>
      <name val="宋体"/>
      <charset val="204"/>
    </font>
    <font>
      <sz val="11"/>
      <color theme="1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34080019531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164" fontId="5" fillId="0" borderId="0" applyFont="0" applyFill="0" applyBorder="0" applyAlignment="0" applyProtection="0"/>
    <xf numFmtId="0" fontId="5" fillId="0" borderId="0"/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8555"/>
  <sheetViews>
    <sheetView tabSelected="1" showWhiteSpace="0" zoomScaleSheetLayoutView="85" zoomScalePageLayoutView="55" workbookViewId="0">
      <selection activeCell="F21" sqref="F21"/>
    </sheetView>
  </sheetViews>
  <sheetFormatPr defaultColWidth="9" defaultRowHeight="13.5" customHeight="1"/>
  <cols>
    <col min="1" max="1" width="7.5" style="1" customWidth="1"/>
    <col min="2" max="2" width="16.5" style="1" customWidth="1"/>
    <col min="3" max="3" width="15.375" style="1" customWidth="1"/>
    <col min="4" max="4" width="22.875" style="1" customWidth="1"/>
    <col min="5" max="5" width="20.5" style="1" customWidth="1"/>
    <col min="6" max="6" width="9.875" style="1" customWidth="1"/>
    <col min="7" max="7" width="16.5" style="1" customWidth="1"/>
    <col min="8" max="8" width="11.5" style="1" customWidth="1"/>
    <col min="9" max="9" width="15.125" style="1" customWidth="1"/>
    <col min="10" max="10" width="12.875" style="1" customWidth="1"/>
    <col min="11" max="11" width="15.5" style="1" customWidth="1"/>
    <col min="12" max="12" width="14.875" style="1" customWidth="1"/>
    <col min="13" max="13" width="9" style="1"/>
    <col min="14" max="14" width="7.5" style="1" customWidth="1"/>
    <col min="15" max="15" width="16.5" style="1" customWidth="1"/>
    <col min="16" max="16" width="22.875" style="1" customWidth="1"/>
    <col min="17" max="17" width="16.5" style="1" customWidth="1"/>
    <col min="18" max="18" width="14.875" style="1" customWidth="1"/>
    <col min="19" max="19" width="11.5" style="1" customWidth="1"/>
    <col min="20" max="20" width="11.625" style="1" customWidth="1"/>
    <col min="21" max="21" width="10.75" style="1" customWidth="1"/>
    <col min="22" max="16384" width="9" style="1"/>
  </cols>
  <sheetData>
    <row r="1" spans="1:2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3" t="s">
        <v>5</v>
      </c>
      <c r="H1" s="2" t="s">
        <v>6</v>
      </c>
      <c r="I1" s="4" t="s">
        <v>7</v>
      </c>
      <c r="J1" s="3" t="s">
        <v>8</v>
      </c>
      <c r="K1" s="2" t="s">
        <v>9</v>
      </c>
      <c r="L1" s="2" t="s">
        <v>10</v>
      </c>
      <c r="N1" s="2" t="s">
        <v>0</v>
      </c>
      <c r="O1" s="2" t="s">
        <v>1</v>
      </c>
      <c r="P1" s="2" t="s">
        <v>3</v>
      </c>
      <c r="Q1" s="5" t="s">
        <v>4</v>
      </c>
      <c r="R1" s="2" t="s">
        <v>10</v>
      </c>
      <c r="S1" s="2" t="s">
        <v>6</v>
      </c>
      <c r="T1" s="2" t="s">
        <v>11</v>
      </c>
    </row>
    <row r="2" spans="1:21" ht="15">
      <c r="A2" s="6">
        <v>1</v>
      </c>
      <c r="B2" s="6" t="s">
        <v>12</v>
      </c>
      <c r="C2" s="6"/>
      <c r="D2" s="6" t="s">
        <v>13</v>
      </c>
      <c r="E2" s="6">
        <v>10.515000000000001</v>
      </c>
      <c r="F2" s="6"/>
      <c r="G2" s="7">
        <v>90218.7</v>
      </c>
      <c r="H2" s="6" t="s">
        <v>14</v>
      </c>
      <c r="I2" s="8">
        <v>45847</v>
      </c>
      <c r="J2" s="9">
        <f ca="1">TODAY()-I2</f>
        <v>453</v>
      </c>
      <c r="K2" s="6" t="s">
        <v>15</v>
      </c>
      <c r="L2" s="6" t="s">
        <v>16</v>
      </c>
      <c r="M2" s="10">
        <v>8580</v>
      </c>
      <c r="N2" s="6"/>
      <c r="O2" s="6"/>
      <c r="P2" s="6"/>
      <c r="Q2" s="11"/>
      <c r="R2" s="6"/>
      <c r="S2" s="6"/>
      <c r="T2" s="8"/>
      <c r="U2" s="10">
        <v>540328</v>
      </c>
    </row>
    <row r="3" spans="1:21" ht="15">
      <c r="A3" s="6">
        <v>2</v>
      </c>
      <c r="B3" s="6" t="s">
        <v>12</v>
      </c>
      <c r="C3" s="6"/>
      <c r="D3" s="6" t="s">
        <v>17</v>
      </c>
      <c r="E3" s="6">
        <v>18.3</v>
      </c>
      <c r="F3" s="6"/>
      <c r="G3" s="7">
        <v>139080</v>
      </c>
      <c r="H3" s="6" t="s">
        <v>14</v>
      </c>
      <c r="I3" s="8">
        <v>45847</v>
      </c>
      <c r="J3" s="9">
        <f ca="1">TODAY()-I3</f>
        <v>453</v>
      </c>
      <c r="K3" s="6" t="s">
        <v>15</v>
      </c>
      <c r="L3" s="6" t="s">
        <v>16</v>
      </c>
      <c r="M3" s="10">
        <v>7600</v>
      </c>
      <c r="N3" s="6">
        <v>2</v>
      </c>
      <c r="O3" s="6" t="s">
        <v>18</v>
      </c>
      <c r="P3" s="6" t="s">
        <v>19</v>
      </c>
      <c r="Q3" s="12">
        <v>5881200</v>
      </c>
      <c r="R3" s="6" t="s">
        <v>16</v>
      </c>
      <c r="S3" s="6" t="s">
        <v>20</v>
      </c>
      <c r="T3" s="13">
        <v>46185</v>
      </c>
      <c r="U3" s="10">
        <v>723387.6</v>
      </c>
    </row>
    <row r="4" spans="1:21" ht="15">
      <c r="A4" s="6">
        <v>3</v>
      </c>
      <c r="B4" s="6" t="s">
        <v>21</v>
      </c>
      <c r="C4" s="6"/>
      <c r="D4" s="6" t="s">
        <v>22</v>
      </c>
      <c r="E4" s="6">
        <v>54.249000000000002</v>
      </c>
      <c r="F4" s="6"/>
      <c r="G4" s="7">
        <v>450266.7</v>
      </c>
      <c r="H4" s="6" t="s">
        <v>14</v>
      </c>
      <c r="I4" s="8">
        <v>45941</v>
      </c>
      <c r="J4" s="9">
        <f ca="1">TODAY()-I4</f>
        <v>359</v>
      </c>
      <c r="K4" s="6" t="s">
        <v>23</v>
      </c>
      <c r="L4" s="6" t="s">
        <v>16</v>
      </c>
      <c r="M4" s="10">
        <v>8300</v>
      </c>
    </row>
    <row r="5" spans="1:21" ht="15">
      <c r="A5" s="6">
        <v>4</v>
      </c>
      <c r="B5" s="14" t="s">
        <v>21</v>
      </c>
      <c r="C5" s="14"/>
      <c r="D5" s="14" t="s">
        <v>24</v>
      </c>
      <c r="E5" s="15">
        <v>110.285</v>
      </c>
      <c r="F5" s="15"/>
      <c r="G5" s="7">
        <v>915365.5</v>
      </c>
      <c r="H5" s="14" t="s">
        <v>14</v>
      </c>
      <c r="I5" s="16">
        <v>45934</v>
      </c>
      <c r="J5" s="9">
        <f ca="1">TODAY()-I5</f>
        <v>366</v>
      </c>
      <c r="K5" s="6" t="s">
        <v>15</v>
      </c>
      <c r="L5" s="14" t="s">
        <v>16</v>
      </c>
      <c r="M5" s="10">
        <v>8300</v>
      </c>
    </row>
    <row r="6" spans="1:21" ht="15">
      <c r="A6" s="6">
        <v>5</v>
      </c>
      <c r="B6" s="14" t="s">
        <v>21</v>
      </c>
      <c r="C6" s="14"/>
      <c r="D6" s="14" t="s">
        <v>25</v>
      </c>
      <c r="E6" s="14">
        <v>121.755</v>
      </c>
      <c r="F6" s="14"/>
      <c r="G6" s="7">
        <v>1010566.5</v>
      </c>
      <c r="H6" s="14" t="s">
        <v>14</v>
      </c>
      <c r="I6" s="16">
        <v>45934</v>
      </c>
      <c r="J6" s="9">
        <f ca="1">TODAY()-I6</f>
        <v>366</v>
      </c>
      <c r="K6" s="6" t="s">
        <v>15</v>
      </c>
      <c r="L6" s="14" t="s">
        <v>16</v>
      </c>
      <c r="M6" s="10">
        <v>8300</v>
      </c>
      <c r="O6" s="10" t="s">
        <v>26</v>
      </c>
    </row>
    <row r="7" spans="1:21" ht="13.5" customHeight="1">
      <c r="A7" s="6">
        <v>6</v>
      </c>
      <c r="B7" s="17" t="s">
        <v>27</v>
      </c>
      <c r="C7" s="18"/>
      <c r="D7" s="17" t="s">
        <v>28</v>
      </c>
      <c r="E7" s="17">
        <v>32.067</v>
      </c>
      <c r="F7" s="17">
        <v>5600</v>
      </c>
      <c r="G7" s="18">
        <v>410155.2</v>
      </c>
      <c r="H7" s="17" t="s">
        <v>29</v>
      </c>
      <c r="I7" s="19">
        <v>46126</v>
      </c>
      <c r="J7" s="20">
        <f ca="1">TODAY()-I7</f>
        <v>174</v>
      </c>
      <c r="K7" s="18" t="s">
        <v>30</v>
      </c>
      <c r="L7" s="17" t="s">
        <v>16</v>
      </c>
    </row>
    <row r="8" spans="1:21" ht="13.5" customHeight="1">
      <c r="A8" s="6">
        <v>10</v>
      </c>
      <c r="B8" s="18" t="s">
        <v>31</v>
      </c>
      <c r="C8" s="18"/>
      <c r="D8" s="18" t="s">
        <v>32</v>
      </c>
      <c r="E8" s="18">
        <v>4.5869999999999997</v>
      </c>
      <c r="F8" s="18">
        <v>5570</v>
      </c>
      <c r="G8" s="18">
        <v>25549.59</v>
      </c>
      <c r="H8" s="18" t="s">
        <v>33</v>
      </c>
      <c r="I8" s="21">
        <v>46027</v>
      </c>
      <c r="J8" s="20">
        <f ca="1">TODAY()-I8</f>
        <v>273</v>
      </c>
      <c r="K8" s="18" t="s">
        <v>30</v>
      </c>
      <c r="L8" s="18" t="s">
        <v>16</v>
      </c>
    </row>
    <row r="9" spans="1:21" ht="13.5" customHeight="1">
      <c r="A9" s="6">
        <v>12</v>
      </c>
      <c r="B9" s="18" t="s">
        <v>34</v>
      </c>
      <c r="C9" s="18"/>
      <c r="D9" s="18" t="s">
        <v>35</v>
      </c>
      <c r="E9" s="18">
        <v>135.756</v>
      </c>
      <c r="F9" s="18">
        <v>8401</v>
      </c>
      <c r="G9" s="18">
        <v>903073.89599999995</v>
      </c>
      <c r="H9" s="18" t="s">
        <v>14</v>
      </c>
      <c r="I9" s="21">
        <v>46125</v>
      </c>
      <c r="J9" s="20">
        <f ca="1">TODAY()-I9</f>
        <v>175</v>
      </c>
      <c r="K9" s="18" t="s">
        <v>30</v>
      </c>
      <c r="L9" s="18" t="s">
        <v>16</v>
      </c>
    </row>
    <row r="10" spans="1:21" ht="13.5" customHeight="1">
      <c r="A10" s="6">
        <v>13</v>
      </c>
      <c r="B10" s="18" t="s">
        <v>34</v>
      </c>
      <c r="C10" s="18"/>
      <c r="D10" s="18" t="s">
        <v>36</v>
      </c>
      <c r="E10" s="18"/>
      <c r="F10" s="18"/>
      <c r="G10" s="18">
        <v>0</v>
      </c>
      <c r="H10" s="18" t="s">
        <v>14</v>
      </c>
      <c r="I10" s="21">
        <v>46132</v>
      </c>
      <c r="J10" s="20">
        <f ca="1">TODAY()-I10</f>
        <v>168</v>
      </c>
      <c r="K10" s="18" t="s">
        <v>30</v>
      </c>
      <c r="L10" s="18" t="s">
        <v>16</v>
      </c>
    </row>
    <row r="11" spans="1:21" ht="15">
      <c r="A11" s="6">
        <v>14</v>
      </c>
      <c r="B11" s="18" t="s">
        <v>34</v>
      </c>
      <c r="C11" s="18"/>
      <c r="D11" s="18" t="s">
        <v>37</v>
      </c>
      <c r="E11" s="18">
        <v>110.304</v>
      </c>
      <c r="F11" s="18">
        <v>8670</v>
      </c>
      <c r="G11" s="18">
        <v>956335.68</v>
      </c>
      <c r="H11" s="18" t="s">
        <v>14</v>
      </c>
      <c r="I11" s="21">
        <v>46132</v>
      </c>
      <c r="J11" s="20">
        <f ca="1">TODAY()-I11</f>
        <v>168</v>
      </c>
      <c r="K11" s="18" t="s">
        <v>30</v>
      </c>
      <c r="L11" s="18" t="s">
        <v>16</v>
      </c>
    </row>
    <row r="12" spans="1:21" ht="13.5" customHeight="1">
      <c r="A12" s="6">
        <v>15</v>
      </c>
      <c r="B12" s="18" t="s">
        <v>38</v>
      </c>
      <c r="C12" s="18"/>
      <c r="D12" s="18" t="s">
        <v>39</v>
      </c>
      <c r="E12" s="18">
        <f>30.697-27.615</f>
        <v>3.0819999999999999</v>
      </c>
      <c r="F12" s="18">
        <v>5440</v>
      </c>
      <c r="G12" s="18">
        <v>166991.67999999999</v>
      </c>
      <c r="H12" s="18" t="s">
        <v>40</v>
      </c>
      <c r="I12" s="21">
        <v>45722</v>
      </c>
      <c r="J12" s="20">
        <f ca="1">TODAY()-I12</f>
        <v>578</v>
      </c>
      <c r="K12" s="18" t="s">
        <v>30</v>
      </c>
      <c r="L12" s="18" t="s">
        <v>41</v>
      </c>
    </row>
    <row r="13" spans="1:21" ht="13.5" customHeight="1">
      <c r="A13" s="6">
        <v>17</v>
      </c>
      <c r="B13" s="18" t="s">
        <v>42</v>
      </c>
      <c r="C13" s="18"/>
      <c r="D13" s="18" t="s">
        <v>43</v>
      </c>
      <c r="E13" s="18">
        <v>47.609000000000002</v>
      </c>
      <c r="F13" s="18">
        <v>5740</v>
      </c>
      <c r="G13" s="18">
        <v>173548.9</v>
      </c>
      <c r="H13" s="18" t="s">
        <v>29</v>
      </c>
      <c r="I13" s="21">
        <v>46126</v>
      </c>
      <c r="J13" s="20">
        <f t="shared" ref="J13:J24" ca="1" si="0">TODAY()-I13</f>
        <v>174</v>
      </c>
      <c r="K13" s="18" t="s">
        <v>30</v>
      </c>
      <c r="L13" s="18" t="s">
        <v>16</v>
      </c>
    </row>
    <row r="14" spans="1:21" ht="13.5" customHeight="1">
      <c r="A14" s="6">
        <v>18</v>
      </c>
      <c r="B14" s="18" t="s">
        <v>42</v>
      </c>
      <c r="C14" s="18"/>
      <c r="D14" s="18" t="s">
        <v>44</v>
      </c>
      <c r="E14" s="18">
        <v>30.829000000000001</v>
      </c>
      <c r="F14" s="18">
        <v>5740</v>
      </c>
      <c r="G14" s="18">
        <v>263121.59999999998</v>
      </c>
      <c r="H14" s="18" t="s">
        <v>29</v>
      </c>
      <c r="I14" s="21">
        <v>46126</v>
      </c>
      <c r="J14" s="20">
        <f t="shared" ca="1" si="0"/>
        <v>174</v>
      </c>
      <c r="K14" s="18" t="s">
        <v>30</v>
      </c>
      <c r="L14" s="18" t="s">
        <v>16</v>
      </c>
    </row>
    <row r="15" spans="1:21" ht="13.5" customHeight="1">
      <c r="A15" s="6">
        <v>19</v>
      </c>
      <c r="B15" s="18" t="s">
        <v>42</v>
      </c>
      <c r="C15" s="18"/>
      <c r="D15" s="18" t="s">
        <v>45</v>
      </c>
      <c r="E15" s="18">
        <v>21.238</v>
      </c>
      <c r="F15" s="18">
        <v>5920</v>
      </c>
      <c r="G15" s="18">
        <v>125728.96000000001</v>
      </c>
      <c r="H15" s="18" t="s">
        <v>29</v>
      </c>
      <c r="I15" s="21">
        <v>46179</v>
      </c>
      <c r="J15" s="20">
        <f t="shared" ca="1" si="0"/>
        <v>121</v>
      </c>
      <c r="K15" s="18" t="s">
        <v>30</v>
      </c>
      <c r="L15" s="18" t="s">
        <v>16</v>
      </c>
    </row>
    <row r="16" spans="1:21" ht="12" customHeight="1">
      <c r="A16" s="6">
        <v>20</v>
      </c>
      <c r="B16" s="18" t="s">
        <v>46</v>
      </c>
      <c r="C16" s="18"/>
      <c r="D16" s="18" t="s">
        <v>47</v>
      </c>
      <c r="E16" s="18">
        <v>1.988</v>
      </c>
      <c r="F16" s="18">
        <v>5440</v>
      </c>
      <c r="G16" s="18">
        <v>10814.72</v>
      </c>
      <c r="H16" s="18" t="s">
        <v>40</v>
      </c>
      <c r="I16" s="21">
        <v>46133</v>
      </c>
      <c r="J16" s="20">
        <f t="shared" ca="1" si="0"/>
        <v>167</v>
      </c>
      <c r="K16" s="18" t="s">
        <v>30</v>
      </c>
      <c r="L16" s="18" t="s">
        <v>41</v>
      </c>
    </row>
    <row r="17" spans="1:12" ht="13.5" customHeight="1">
      <c r="A17" s="6">
        <v>21</v>
      </c>
      <c r="B17" s="18" t="s">
        <v>48</v>
      </c>
      <c r="C17" s="18"/>
      <c r="D17" s="18" t="s">
        <v>49</v>
      </c>
      <c r="E17" s="18">
        <v>3.4409999999999998</v>
      </c>
      <c r="F17" s="18">
        <v>6250</v>
      </c>
      <c r="G17" s="18">
        <v>21506.25</v>
      </c>
      <c r="H17" s="18" t="s">
        <v>50</v>
      </c>
      <c r="I17" s="21">
        <v>46129</v>
      </c>
      <c r="J17" s="20">
        <f t="shared" ca="1" si="0"/>
        <v>171</v>
      </c>
      <c r="K17" s="18" t="s">
        <v>30</v>
      </c>
      <c r="L17" s="18" t="s">
        <v>41</v>
      </c>
    </row>
    <row r="18" spans="1:12" ht="13.5" customHeight="1">
      <c r="A18" s="6">
        <v>22</v>
      </c>
      <c r="B18" s="18" t="s">
        <v>48</v>
      </c>
      <c r="C18" s="18"/>
      <c r="D18" s="18" t="s">
        <v>51</v>
      </c>
      <c r="E18" s="18">
        <v>9.01</v>
      </c>
      <c r="F18" s="18">
        <v>6250</v>
      </c>
      <c r="G18" s="18">
        <v>1378412.5</v>
      </c>
      <c r="H18" s="18" t="s">
        <v>50</v>
      </c>
      <c r="I18" s="21">
        <v>46150</v>
      </c>
      <c r="J18" s="20">
        <f t="shared" ca="1" si="0"/>
        <v>150</v>
      </c>
      <c r="K18" s="18" t="s">
        <v>30</v>
      </c>
      <c r="L18" s="18" t="s">
        <v>41</v>
      </c>
    </row>
    <row r="19" spans="1:12" ht="13.5" customHeight="1">
      <c r="A19" s="6">
        <v>23</v>
      </c>
      <c r="B19" s="18" t="s">
        <v>52</v>
      </c>
      <c r="C19" s="18"/>
      <c r="D19" s="18" t="s">
        <v>53</v>
      </c>
      <c r="E19" s="18">
        <v>6.6950000000000003</v>
      </c>
      <c r="F19" s="18">
        <v>6255</v>
      </c>
      <c r="G19" s="18">
        <v>703343.47499999998</v>
      </c>
      <c r="H19" s="18" t="s">
        <v>54</v>
      </c>
      <c r="I19" s="21">
        <v>46170</v>
      </c>
      <c r="J19" s="20">
        <f t="shared" ca="1" si="0"/>
        <v>130</v>
      </c>
      <c r="K19" s="18" t="s">
        <v>30</v>
      </c>
      <c r="L19" s="18" t="s">
        <v>41</v>
      </c>
    </row>
    <row r="20" spans="1:12" ht="13.5" customHeight="1">
      <c r="A20" s="6">
        <v>24</v>
      </c>
      <c r="B20" s="18" t="s">
        <v>55</v>
      </c>
      <c r="C20" s="18" t="s">
        <v>56</v>
      </c>
      <c r="D20" s="18" t="s">
        <v>57</v>
      </c>
      <c r="E20" s="18">
        <v>1.54</v>
      </c>
      <c r="F20" s="18">
        <v>6150</v>
      </c>
      <c r="G20" s="18">
        <v>47355</v>
      </c>
      <c r="H20" s="18" t="s">
        <v>58</v>
      </c>
      <c r="I20" s="21">
        <v>46133</v>
      </c>
      <c r="J20" s="20">
        <f t="shared" ca="1" si="0"/>
        <v>167</v>
      </c>
      <c r="K20" s="18" t="s">
        <v>30</v>
      </c>
      <c r="L20" s="18" t="s">
        <v>16</v>
      </c>
    </row>
    <row r="21" spans="1:12" ht="13.5" customHeight="1">
      <c r="A21" s="6">
        <v>25</v>
      </c>
      <c r="B21" s="18" t="s">
        <v>55</v>
      </c>
      <c r="C21" s="18" t="s">
        <v>56</v>
      </c>
      <c r="D21" s="18" t="s">
        <v>59</v>
      </c>
      <c r="E21" s="18">
        <v>3.1</v>
      </c>
      <c r="F21" s="18">
        <v>6150</v>
      </c>
      <c r="G21" s="18">
        <v>42767.1</v>
      </c>
      <c r="H21" s="18" t="s">
        <v>58</v>
      </c>
      <c r="I21" s="21">
        <v>46133</v>
      </c>
      <c r="J21" s="20">
        <f t="shared" ca="1" si="0"/>
        <v>167</v>
      </c>
      <c r="K21" s="18" t="s">
        <v>30</v>
      </c>
      <c r="L21" s="18" t="s">
        <v>16</v>
      </c>
    </row>
    <row r="22" spans="1:12" ht="13.5" customHeight="1">
      <c r="A22" s="6">
        <v>27</v>
      </c>
      <c r="B22" s="18" t="s">
        <v>55</v>
      </c>
      <c r="C22" s="18" t="s">
        <v>56</v>
      </c>
      <c r="D22" s="18" t="s">
        <v>60</v>
      </c>
      <c r="E22" s="18">
        <v>1.554</v>
      </c>
      <c r="F22" s="18">
        <v>5950</v>
      </c>
      <c r="G22" s="18">
        <v>35670.25</v>
      </c>
      <c r="H22" s="18" t="s">
        <v>58</v>
      </c>
      <c r="I22" s="21">
        <v>46133</v>
      </c>
      <c r="J22" s="20">
        <f t="shared" ca="1" si="0"/>
        <v>167</v>
      </c>
      <c r="K22" s="18" t="s">
        <v>30</v>
      </c>
      <c r="L22" s="18" t="s">
        <v>16</v>
      </c>
    </row>
    <row r="23" spans="1:12" ht="13.5" customHeight="1">
      <c r="A23" s="6">
        <v>33</v>
      </c>
      <c r="B23" s="18" t="s">
        <v>61</v>
      </c>
      <c r="C23" s="18" t="s">
        <v>62</v>
      </c>
      <c r="D23" s="18" t="s">
        <v>53</v>
      </c>
      <c r="E23" s="18">
        <v>10.718999999999999</v>
      </c>
      <c r="F23" s="18">
        <v>5795</v>
      </c>
      <c r="G23" s="18">
        <v>369412.89</v>
      </c>
      <c r="H23" s="18" t="s">
        <v>54</v>
      </c>
      <c r="I23" s="21">
        <v>46188</v>
      </c>
      <c r="J23" s="20">
        <f t="shared" ca="1" si="0"/>
        <v>112</v>
      </c>
      <c r="K23" s="18" t="s">
        <v>30</v>
      </c>
      <c r="L23" s="18" t="s">
        <v>41</v>
      </c>
    </row>
    <row r="24" spans="1:12" ht="13.5" customHeight="1">
      <c r="A24" s="6">
        <v>34</v>
      </c>
      <c r="B24" s="18" t="s">
        <v>63</v>
      </c>
      <c r="C24" s="18"/>
      <c r="D24" s="18" t="s">
        <v>64</v>
      </c>
      <c r="E24" s="18">
        <v>17.149999999999999</v>
      </c>
      <c r="F24" s="18">
        <v>5665</v>
      </c>
      <c r="G24" s="18">
        <v>97154.75</v>
      </c>
      <c r="H24" s="18" t="s">
        <v>40</v>
      </c>
      <c r="I24" s="21">
        <v>46176</v>
      </c>
      <c r="J24" s="20">
        <f t="shared" ca="1" si="0"/>
        <v>124</v>
      </c>
      <c r="K24" s="18" t="s">
        <v>30</v>
      </c>
      <c r="L24" s="18" t="s">
        <v>41</v>
      </c>
    </row>
    <row r="25" spans="1:12" ht="13.5" customHeight="1">
      <c r="A25" s="6"/>
      <c r="B25" s="18" t="s">
        <v>63</v>
      </c>
      <c r="C25" s="18"/>
      <c r="D25" s="18" t="s">
        <v>65</v>
      </c>
      <c r="E25" s="18">
        <v>10.116</v>
      </c>
      <c r="F25" s="18"/>
      <c r="G25" s="18"/>
      <c r="H25" s="18"/>
      <c r="I25" s="21">
        <v>46232</v>
      </c>
      <c r="J25" s="20"/>
      <c r="K25" s="18"/>
      <c r="L25" s="18" t="s">
        <v>41</v>
      </c>
    </row>
    <row r="26" spans="1:12" ht="13.5" customHeight="1">
      <c r="A26" s="6"/>
      <c r="B26" s="18" t="s">
        <v>66</v>
      </c>
      <c r="C26" s="18"/>
      <c r="D26" s="18" t="s">
        <v>67</v>
      </c>
      <c r="E26" s="18">
        <f>17.193-12.417</f>
        <v>4.7759999999999998</v>
      </c>
      <c r="F26" s="18"/>
      <c r="G26" s="18"/>
      <c r="H26" s="18"/>
      <c r="I26" s="21">
        <v>46232</v>
      </c>
      <c r="J26" s="20"/>
      <c r="K26" s="18"/>
      <c r="L26" s="18" t="s">
        <v>41</v>
      </c>
    </row>
    <row r="27" spans="1:12" ht="13.5" customHeight="1">
      <c r="A27" s="6"/>
      <c r="B27" s="18" t="s">
        <v>66</v>
      </c>
      <c r="C27" s="18"/>
      <c r="D27" s="18" t="s">
        <v>68</v>
      </c>
      <c r="E27" s="18">
        <f>16.145-14.579</f>
        <v>1.5660000000000001</v>
      </c>
      <c r="F27" s="18"/>
      <c r="G27" s="18"/>
      <c r="H27" s="18"/>
      <c r="I27" s="21">
        <v>46232</v>
      </c>
      <c r="J27" s="20"/>
      <c r="K27" s="18"/>
      <c r="L27" s="18" t="s">
        <v>41</v>
      </c>
    </row>
    <row r="28" spans="1:12" ht="13.5" customHeight="1">
      <c r="A28" s="6">
        <v>35</v>
      </c>
      <c r="B28" s="18" t="s">
        <v>69</v>
      </c>
      <c r="C28" s="18"/>
      <c r="D28" s="18" t="s">
        <v>70</v>
      </c>
      <c r="E28" s="22">
        <v>10.298</v>
      </c>
      <c r="F28" s="18">
        <v>6250</v>
      </c>
      <c r="G28" s="18">
        <v>9131.25</v>
      </c>
      <c r="H28" s="18" t="s">
        <v>71</v>
      </c>
      <c r="I28" s="21">
        <v>46172</v>
      </c>
      <c r="J28" s="20">
        <f t="shared" ref="J28:J43" ca="1" si="1">TODAY()-I28</f>
        <v>128</v>
      </c>
      <c r="K28" s="18" t="s">
        <v>30</v>
      </c>
      <c r="L28" s="18" t="s">
        <v>16</v>
      </c>
    </row>
    <row r="29" spans="1:12" ht="13.5" customHeight="1">
      <c r="A29" s="6">
        <v>36</v>
      </c>
      <c r="B29" s="18" t="s">
        <v>72</v>
      </c>
      <c r="C29" s="18"/>
      <c r="D29" s="18" t="s">
        <v>73</v>
      </c>
      <c r="E29" s="18">
        <v>5.1959999999999997</v>
      </c>
      <c r="F29" s="18">
        <v>6150</v>
      </c>
      <c r="G29" s="18">
        <v>369412.89</v>
      </c>
      <c r="H29" s="18" t="s">
        <v>74</v>
      </c>
      <c r="I29" s="21">
        <v>46200</v>
      </c>
      <c r="J29" s="20">
        <f t="shared" ca="1" si="1"/>
        <v>100</v>
      </c>
      <c r="K29" s="18" t="s">
        <v>30</v>
      </c>
      <c r="L29" s="18" t="s">
        <v>16</v>
      </c>
    </row>
    <row r="30" spans="1:12" ht="15">
      <c r="A30" s="6">
        <v>37</v>
      </c>
      <c r="B30" s="18" t="s">
        <v>75</v>
      </c>
      <c r="C30" s="18"/>
      <c r="D30" s="18" t="s">
        <v>76</v>
      </c>
      <c r="E30" s="18">
        <v>5.9080000000000004</v>
      </c>
      <c r="F30" s="18"/>
      <c r="G30" s="18"/>
      <c r="H30" s="18" t="s">
        <v>14</v>
      </c>
      <c r="I30" s="23">
        <v>46150</v>
      </c>
      <c r="J30" s="20">
        <f t="shared" ca="1" si="1"/>
        <v>150</v>
      </c>
      <c r="K30" s="18" t="s">
        <v>30</v>
      </c>
      <c r="L30" s="18" t="s">
        <v>41</v>
      </c>
    </row>
    <row r="31" spans="1:12" ht="15">
      <c r="A31" s="6">
        <v>39</v>
      </c>
      <c r="B31" s="18" t="s">
        <v>77</v>
      </c>
      <c r="C31" s="18" t="s">
        <v>78</v>
      </c>
      <c r="D31" s="18" t="s">
        <v>79</v>
      </c>
      <c r="E31" s="18">
        <v>1.657</v>
      </c>
      <c r="F31" s="18">
        <v>5850</v>
      </c>
      <c r="G31" s="18"/>
      <c r="H31" s="18" t="s">
        <v>74</v>
      </c>
      <c r="I31" s="23">
        <v>46216</v>
      </c>
      <c r="J31" s="20">
        <f t="shared" ca="1" si="1"/>
        <v>84</v>
      </c>
      <c r="K31" s="18" t="s">
        <v>30</v>
      </c>
      <c r="L31" s="18" t="s">
        <v>16</v>
      </c>
    </row>
    <row r="32" spans="1:12" ht="15">
      <c r="A32" s="6">
        <v>43</v>
      </c>
      <c r="B32" s="18" t="s">
        <v>77</v>
      </c>
      <c r="C32" s="18" t="s">
        <v>78</v>
      </c>
      <c r="D32" s="18" t="s">
        <v>80</v>
      </c>
      <c r="E32" s="18">
        <v>0.42299999999999999</v>
      </c>
      <c r="F32" s="18">
        <v>5850</v>
      </c>
      <c r="G32" s="18"/>
      <c r="H32" s="18" t="s">
        <v>74</v>
      </c>
      <c r="I32" s="23">
        <v>46216</v>
      </c>
      <c r="J32" s="20">
        <f t="shared" ca="1" si="1"/>
        <v>84</v>
      </c>
      <c r="K32" s="18" t="s">
        <v>30</v>
      </c>
      <c r="L32" s="18" t="s">
        <v>16</v>
      </c>
    </row>
    <row r="33" spans="1:12" ht="15">
      <c r="A33" s="6">
        <v>44</v>
      </c>
      <c r="B33" s="18" t="s">
        <v>77</v>
      </c>
      <c r="C33" s="18" t="s">
        <v>78</v>
      </c>
      <c r="D33" s="18" t="s">
        <v>81</v>
      </c>
      <c r="E33" s="18">
        <v>1.8280000000000001</v>
      </c>
      <c r="F33" s="18">
        <v>5455</v>
      </c>
      <c r="G33" s="18"/>
      <c r="H33" s="18" t="s">
        <v>74</v>
      </c>
      <c r="I33" s="23">
        <v>46209</v>
      </c>
      <c r="J33" s="20">
        <f t="shared" ca="1" si="1"/>
        <v>91</v>
      </c>
      <c r="K33" s="18" t="s">
        <v>30</v>
      </c>
      <c r="L33" s="18" t="s">
        <v>41</v>
      </c>
    </row>
    <row r="34" spans="1:12" ht="15">
      <c r="A34" s="24"/>
      <c r="B34" s="25" t="s">
        <v>82</v>
      </c>
      <c r="C34" s="25"/>
      <c r="D34" s="25" t="s">
        <v>83</v>
      </c>
      <c r="E34" s="25">
        <v>1.532</v>
      </c>
      <c r="F34" s="25"/>
      <c r="G34" s="25"/>
      <c r="H34" s="25"/>
      <c r="I34" s="26">
        <v>46205</v>
      </c>
      <c r="J34" s="20">
        <f t="shared" ca="1" si="1"/>
        <v>95</v>
      </c>
      <c r="K34" s="18" t="s">
        <v>30</v>
      </c>
      <c r="L34" s="18" t="s">
        <v>16</v>
      </c>
    </row>
    <row r="35" spans="1:12" ht="15">
      <c r="A35" s="24"/>
      <c r="B35" s="25" t="s">
        <v>84</v>
      </c>
      <c r="C35" s="25"/>
      <c r="D35" s="25" t="s">
        <v>85</v>
      </c>
      <c r="E35" s="25">
        <v>0.82799999999999996</v>
      </c>
      <c r="F35" s="25"/>
      <c r="G35" s="25"/>
      <c r="H35" s="25"/>
      <c r="I35" s="26">
        <v>46205</v>
      </c>
      <c r="J35" s="20">
        <f t="shared" ca="1" si="1"/>
        <v>95</v>
      </c>
      <c r="K35" s="18" t="s">
        <v>30</v>
      </c>
      <c r="L35" s="18" t="s">
        <v>16</v>
      </c>
    </row>
    <row r="36" spans="1:12" ht="15">
      <c r="A36" s="24"/>
      <c r="B36" s="25" t="s">
        <v>86</v>
      </c>
      <c r="C36" s="25"/>
      <c r="D36" s="25" t="s">
        <v>87</v>
      </c>
      <c r="E36" s="25">
        <v>22.446000000000002</v>
      </c>
      <c r="F36" s="25"/>
      <c r="G36" s="25"/>
      <c r="H36" s="25"/>
      <c r="I36" s="26">
        <v>46230</v>
      </c>
      <c r="J36" s="20">
        <f t="shared" ca="1" si="1"/>
        <v>70</v>
      </c>
      <c r="K36" s="18" t="s">
        <v>30</v>
      </c>
      <c r="L36" s="18" t="s">
        <v>16</v>
      </c>
    </row>
    <row r="37" spans="1:12" ht="15">
      <c r="A37" s="24"/>
      <c r="B37" s="25" t="s">
        <v>86</v>
      </c>
      <c r="C37" s="25"/>
      <c r="D37" s="25" t="s">
        <v>88</v>
      </c>
      <c r="E37" s="25">
        <v>8.5660000000000007</v>
      </c>
      <c r="F37" s="25"/>
      <c r="G37" s="25"/>
      <c r="H37" s="25"/>
      <c r="I37" s="26">
        <v>46230</v>
      </c>
      <c r="J37" s="20">
        <f t="shared" ca="1" si="1"/>
        <v>70</v>
      </c>
      <c r="K37" s="18" t="s">
        <v>30</v>
      </c>
      <c r="L37" s="18" t="s">
        <v>16</v>
      </c>
    </row>
    <row r="38" spans="1:12" ht="15">
      <c r="A38" s="24"/>
      <c r="B38" s="25" t="s">
        <v>86</v>
      </c>
      <c r="C38" s="25"/>
      <c r="D38" s="25" t="s">
        <v>89</v>
      </c>
      <c r="E38" s="25">
        <v>1.08499999999999</v>
      </c>
      <c r="F38" s="25"/>
      <c r="G38" s="25"/>
      <c r="H38" s="25"/>
      <c r="I38" s="26">
        <v>46230</v>
      </c>
      <c r="J38" s="20">
        <f t="shared" ca="1" si="1"/>
        <v>70</v>
      </c>
      <c r="K38" s="18" t="s">
        <v>30</v>
      </c>
      <c r="L38" s="18" t="s">
        <v>16</v>
      </c>
    </row>
    <row r="39" spans="1:12" ht="15">
      <c r="A39" s="24"/>
      <c r="B39" s="25" t="s">
        <v>86</v>
      </c>
      <c r="C39" s="25"/>
      <c r="D39" s="25" t="s">
        <v>90</v>
      </c>
      <c r="E39" s="25">
        <v>6.0069999999999997</v>
      </c>
      <c r="F39" s="25"/>
      <c r="G39" s="25"/>
      <c r="H39" s="25"/>
      <c r="I39" s="26">
        <v>46230</v>
      </c>
      <c r="J39" s="20">
        <f t="shared" ca="1" si="1"/>
        <v>70</v>
      </c>
      <c r="K39" s="18" t="s">
        <v>30</v>
      </c>
      <c r="L39" s="18" t="s">
        <v>16</v>
      </c>
    </row>
    <row r="40" spans="1:12"/>
    <row r="41" spans="1:12"/>
    <row r="42" spans="1:12"/>
    <row r="43" spans="1:12"/>
    <row r="44" spans="1:12"/>
    <row r="45" spans="1:12"/>
    <row r="46" spans="1:12"/>
    <row r="47" spans="1:12"/>
    <row r="48" spans="1:12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</sheetData>
  <autoFilter ref="A1:U39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9EA81F129DA4995D5B5C74540915C" ma:contentTypeVersion="12" ma:contentTypeDescription="Create a new document." ma:contentTypeScope="" ma:versionID="320f0dc5befd8fd50b1395d272d642c4">
  <xsd:schema xmlns:xsd="http://www.w3.org/2001/XMLSchema" xmlns:xs="http://www.w3.org/2001/XMLSchema" xmlns:p="http://schemas.microsoft.com/office/2006/metadata/properties" xmlns:ns2="aad2d8c2-1f0b-4aff-8829-49ba68381b08" xmlns:ns3="50e4b175-0ccb-42b5-9c44-ba1ba2f04b18" targetNamespace="http://schemas.microsoft.com/office/2006/metadata/properties" ma:root="true" ma:fieldsID="b824b9cd95a73ba0f6fdcffe7aa04899" ns2:_="" ns3:_="">
    <xsd:import namespace="aad2d8c2-1f0b-4aff-8829-49ba68381b08"/>
    <xsd:import namespace="50e4b175-0ccb-42b5-9c44-ba1ba2f04b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2d8c2-1f0b-4aff-8829-49ba68381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326c8d-4ee5-459b-8251-4a19900238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4b175-0ccb-42b5-9c44-ba1ba2f04b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f1b14a-210d-4d7d-81c4-0048fd7ad871}" ma:internalName="TaxCatchAll" ma:showField="CatchAllData" ma:web="50e4b175-0ccb-42b5-9c44-ba1ba2f04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e4b175-0ccb-42b5-9c44-ba1ba2f04b18" xsi:nil="true"/>
    <lcf76f155ced4ddcb4097134ff3c332f xmlns="aad2d8c2-1f0b-4aff-8829-49ba68381b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1016E3-5041-47AF-81A4-2B9F02647F7E}"/>
</file>

<file path=customXml/itemProps2.xml><?xml version="1.0" encoding="utf-8"?>
<ds:datastoreItem xmlns:ds="http://schemas.openxmlformats.org/officeDocument/2006/customXml" ds:itemID="{45AF9CFA-8B2B-4BE5-B294-3FD26C2D9CB3}"/>
</file>

<file path=customXml/itemProps3.xml><?xml version="1.0" encoding="utf-8"?>
<ds:datastoreItem xmlns:ds="http://schemas.openxmlformats.org/officeDocument/2006/customXml" ds:itemID="{3C98C469-D021-492E-B2CB-5F3A695A7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刘洪健</dc:creator>
  <cp:keywords/>
  <dc:description/>
  <cp:lastModifiedBy>Daria</cp:lastModifiedBy>
  <cp:revision/>
  <dcterms:created xsi:type="dcterms:W3CDTF">2023-05-12T11:15:00Z</dcterms:created>
  <dcterms:modified xsi:type="dcterms:W3CDTF">2026-10-05T08:27:08Z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D894DBE7C1424C338D8F57BA70651EA1_12</vt:lpwstr>
  </property>
  <property fmtid="{D5CDD505-2E9C-101B-9397-08002B2CF9AE}" pid="4" name="ContentTypeId">
    <vt:lpwstr>0x0101003B89EA81F129DA4995D5B5C74540915C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