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xr:revisionPtr revIDLastSave="0" documentId="13_ncr:1000001_{ADB74110-ACD0-334A-8211-FC071D9EF231}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Sheet1" sheetId="1" r:id="rId1"/>
    <sheet name="Sheet2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G8" i="2"/>
  <c r="G7" i="2"/>
  <c r="I8" i="2"/>
  <c r="D10" i="2"/>
  <c r="G9" i="2"/>
  <c r="I9" i="2"/>
  <c r="D11" i="2"/>
  <c r="G10" i="2"/>
  <c r="I10" i="2"/>
  <c r="D12" i="2"/>
  <c r="G11" i="2"/>
  <c r="I11" i="2"/>
  <c r="D13" i="2"/>
  <c r="G12" i="2"/>
  <c r="I12" i="2"/>
  <c r="D14" i="2"/>
  <c r="G13" i="2"/>
  <c r="I13" i="2"/>
  <c r="D15" i="2"/>
  <c r="G14" i="2"/>
  <c r="I14" i="2"/>
  <c r="D16" i="2"/>
  <c r="G15" i="2"/>
  <c r="I15" i="2"/>
  <c r="D17" i="2"/>
  <c r="G16" i="2"/>
  <c r="I16" i="2"/>
  <c r="D18" i="2"/>
  <c r="G17" i="2"/>
  <c r="I17" i="2"/>
  <c r="D19" i="2"/>
  <c r="G18" i="2"/>
  <c r="I18" i="2"/>
  <c r="D20" i="2"/>
  <c r="G19" i="2"/>
  <c r="I19" i="2"/>
  <c r="I24" i="2"/>
  <c r="D21" i="2"/>
  <c r="D22" i="2"/>
  <c r="G21" i="2"/>
  <c r="G20" i="2"/>
  <c r="I21" i="2"/>
  <c r="I20" i="2"/>
  <c r="G6" i="2"/>
  <c r="I7" i="2"/>
  <c r="G5" i="2"/>
  <c r="I6" i="2"/>
  <c r="G4" i="2"/>
  <c r="I5" i="2"/>
  <c r="G3" i="2"/>
  <c r="I4" i="2"/>
  <c r="I3" i="2"/>
  <c r="D3" i="1"/>
  <c r="D4" i="1"/>
  <c r="D5" i="1"/>
  <c r="D6" i="1"/>
  <c r="D7" i="1"/>
  <c r="D8" i="1"/>
  <c r="G8" i="1"/>
  <c r="G7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D19" i="1"/>
  <c r="G19" i="1"/>
  <c r="I19" i="1"/>
  <c r="D20" i="1"/>
  <c r="G20" i="1"/>
  <c r="I20" i="1"/>
  <c r="I24" i="1"/>
  <c r="D21" i="1"/>
  <c r="D22" i="1"/>
  <c r="G22" i="1"/>
  <c r="G21" i="1"/>
  <c r="I22" i="1"/>
  <c r="I21" i="1"/>
  <c r="G6" i="1"/>
  <c r="I7" i="1"/>
  <c r="G5" i="1"/>
  <c r="I6" i="1"/>
  <c r="G4" i="1"/>
  <c r="I5" i="1"/>
  <c r="G3" i="1"/>
  <c r="I4" i="1"/>
  <c r="I3" i="1"/>
</calcChain>
</file>

<file path=xl/sharedStrings.xml><?xml version="1.0" encoding="utf-8"?>
<sst xmlns="http://schemas.openxmlformats.org/spreadsheetml/2006/main" count="12" uniqueCount="5">
  <si>
    <t>t/s</t>
  </si>
  <si>
    <t>x/cm</t>
  </si>
  <si>
    <r>
      <rPr>
        <sz val="11"/>
        <color theme="1"/>
        <rFont val="SimSun"/>
        <charset val="134"/>
      </rPr>
      <t>v/(cm•s</t>
    </r>
    <r>
      <rPr>
        <vertAlign val="superscript"/>
        <sz val="11"/>
        <color theme="1"/>
        <rFont val="SimSun"/>
        <charset val="134"/>
      </rPr>
      <t>-1</t>
    </r>
    <r>
      <rPr>
        <sz val="11"/>
        <color theme="1"/>
        <rFont val="SimSun"/>
        <charset val="134"/>
      </rPr>
      <t>)</t>
    </r>
  </si>
  <si>
    <r>
      <rPr>
        <sz val="11"/>
        <color theme="1"/>
        <rFont val="SimSun"/>
        <charset val="134"/>
      </rPr>
      <t>a/(cm•s</t>
    </r>
    <r>
      <rPr>
        <vertAlign val="superscript"/>
        <sz val="11"/>
        <color theme="1"/>
        <rFont val="SimSun"/>
        <charset val="134"/>
      </rPr>
      <t>-2</t>
    </r>
    <r>
      <rPr>
        <sz val="11"/>
        <color theme="1"/>
        <rFont val="SimSun"/>
        <charset val="134"/>
      </rPr>
      <t>)</t>
    </r>
  </si>
  <si>
    <t>两点距离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</si>
</sst>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</font>
    <font>
      <sz val="11"/>
      <color theme="1"/>
      <name val="SimSun"/>
      <charset val="134"/>
    </font>
    <font>
      <vertAlign val="superscript"/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x-t图像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x/cm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0.7</c:v>
                </c:pt>
                <c:pt idx="3">
                  <c:v>1.48</c:v>
                </c:pt>
                <c:pt idx="4">
                  <c:v>2.5700000000000003</c:v>
                </c:pt>
                <c:pt idx="5">
                  <c:v>4.01</c:v>
                </c:pt>
                <c:pt idx="6">
                  <c:v>5.82</c:v>
                </c:pt>
                <c:pt idx="7">
                  <c:v>8.0300000000000011</c:v>
                </c:pt>
                <c:pt idx="8">
                  <c:v>10.610000000000001</c:v>
                </c:pt>
                <c:pt idx="9">
                  <c:v>13.590000000000002</c:v>
                </c:pt>
                <c:pt idx="10">
                  <c:v>17.010000000000002</c:v>
                </c:pt>
                <c:pt idx="11">
                  <c:v>20.830000000000002</c:v>
                </c:pt>
                <c:pt idx="12">
                  <c:v>24.990000000000002</c:v>
                </c:pt>
                <c:pt idx="13">
                  <c:v>29.55</c:v>
                </c:pt>
                <c:pt idx="14">
                  <c:v>34.47</c:v>
                </c:pt>
                <c:pt idx="15">
                  <c:v>39.75</c:v>
                </c:pt>
                <c:pt idx="16">
                  <c:v>45.41</c:v>
                </c:pt>
                <c:pt idx="17">
                  <c:v>51.55</c:v>
                </c:pt>
                <c:pt idx="18">
                  <c:v>58.03</c:v>
                </c:pt>
                <c:pt idx="19">
                  <c:v>63.71</c:v>
                </c:pt>
                <c:pt idx="20">
                  <c:v>67.710000000000008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D-594B-9732-C38D531E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759"/>
        <c:axId val="63840244"/>
      </c:scatterChart>
      <c:valAx>
        <c:axId val="163537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63840244"/>
        <c:crosses val="autoZero"/>
        <c:crossBetween val="midCat"/>
      </c:valAx>
      <c:valAx>
        <c:axId val="63840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1635375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v-t图像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v/(cm•s-1)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Sheet1!$F$2:$F$22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54.500000000000014</c:v>
                </c:pt>
                <c:pt idx="5">
                  <c:v>71.999999999999972</c:v>
                </c:pt>
                <c:pt idx="6">
                  <c:v>90.500000000000028</c:v>
                </c:pt>
                <c:pt idx="7">
                  <c:v>110.50000000000004</c:v>
                </c:pt>
                <c:pt idx="8">
                  <c:v>129</c:v>
                </c:pt>
                <c:pt idx="9">
                  <c:v>149.00000000000003</c:v>
                </c:pt>
                <c:pt idx="10">
                  <c:v>171</c:v>
                </c:pt>
                <c:pt idx="11">
                  <c:v>191</c:v>
                </c:pt>
                <c:pt idx="12">
                  <c:v>208</c:v>
                </c:pt>
                <c:pt idx="13">
                  <c:v>227.99999999999994</c:v>
                </c:pt>
                <c:pt idx="14">
                  <c:v>245.99999999999991</c:v>
                </c:pt>
                <c:pt idx="15">
                  <c:v>264.00000000000006</c:v>
                </c:pt>
                <c:pt idx="16">
                  <c:v>282.99999999999983</c:v>
                </c:pt>
                <c:pt idx="17">
                  <c:v>307</c:v>
                </c:pt>
                <c:pt idx="18">
                  <c:v>324.00000000000017</c:v>
                </c:pt>
                <c:pt idx="19">
                  <c:v>284</c:v>
                </c:pt>
                <c:pt idx="20">
                  <c:v>200.00000000000034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3-4D4A-80EB-7E96002A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3818"/>
        <c:axId val="98959068"/>
      </c:scatterChart>
      <c:valAx>
        <c:axId val="577138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98959068"/>
        <c:crosses val="autoZero"/>
        <c:crossBetween val="midCat"/>
      </c:valAx>
      <c:valAx>
        <c:axId val="989590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577138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x-t图像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x/cm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0.7</c:v>
                </c:pt>
                <c:pt idx="3">
                  <c:v>1.48</c:v>
                </c:pt>
                <c:pt idx="4">
                  <c:v>2.5700000000000003</c:v>
                </c:pt>
                <c:pt idx="5">
                  <c:v>4.01</c:v>
                </c:pt>
                <c:pt idx="6">
                  <c:v>5.82</c:v>
                </c:pt>
                <c:pt idx="7">
                  <c:v>8.0300000000000011</c:v>
                </c:pt>
                <c:pt idx="8">
                  <c:v>10.610000000000001</c:v>
                </c:pt>
                <c:pt idx="9">
                  <c:v>13.590000000000002</c:v>
                </c:pt>
                <c:pt idx="10">
                  <c:v>17.010000000000002</c:v>
                </c:pt>
                <c:pt idx="11">
                  <c:v>20.830000000000002</c:v>
                </c:pt>
                <c:pt idx="12">
                  <c:v>24.990000000000002</c:v>
                </c:pt>
                <c:pt idx="13">
                  <c:v>29.55</c:v>
                </c:pt>
                <c:pt idx="14">
                  <c:v>34.47</c:v>
                </c:pt>
                <c:pt idx="15">
                  <c:v>39.75</c:v>
                </c:pt>
                <c:pt idx="16">
                  <c:v>45.41</c:v>
                </c:pt>
                <c:pt idx="17">
                  <c:v>51.55</c:v>
                </c:pt>
                <c:pt idx="18">
                  <c:v>58.03</c:v>
                </c:pt>
                <c:pt idx="19">
                  <c:v>63.71</c:v>
                </c:pt>
                <c:pt idx="20">
                  <c:v>67.710000000000008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5A4B-BE49-2FAEB411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0901"/>
        <c:axId val="17146704"/>
      </c:scatterChart>
      <c:valAx>
        <c:axId val="719209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17146704"/>
        <c:crosses val="autoZero"/>
        <c:crossBetween val="midCat"/>
      </c:valAx>
      <c:valAx>
        <c:axId val="171467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7192090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宋体"/>
                <a:ea typeface="宋体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宋体"/>
                <a:ea typeface="宋体"/>
              </a:rPr>
              <a:t>v-t图像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v/(cm•s-1)</c:v>
                </c:pt>
              </c:strCache>
            </c:strRef>
          </c:tx>
          <c:spPr>
            <a:ln w="19080" cap="rnd">
              <a:solidFill>
                <a:srgbClr val="156082"/>
              </a:solidFill>
              <a:round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Sheet2!$F$2:$F$22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0</c:v>
                </c:pt>
                <c:pt idx="1">
                  <c:v>17.5</c:v>
                </c:pt>
                <c:pt idx="2">
                  <c:v>31.5</c:v>
                </c:pt>
                <c:pt idx="3">
                  <c:v>46.750000000000007</c:v>
                </c:pt>
                <c:pt idx="4">
                  <c:v>63.249999999999993</c:v>
                </c:pt>
                <c:pt idx="5">
                  <c:v>81.25</c:v>
                </c:pt>
                <c:pt idx="6">
                  <c:v>100.50000000000003</c:v>
                </c:pt>
                <c:pt idx="7">
                  <c:v>119.75000000000001</c:v>
                </c:pt>
                <c:pt idx="8">
                  <c:v>139</c:v>
                </c:pt>
                <c:pt idx="9">
                  <c:v>160</c:v>
                </c:pt>
                <c:pt idx="10">
                  <c:v>181</c:v>
                </c:pt>
                <c:pt idx="11">
                  <c:v>199.5</c:v>
                </c:pt>
                <c:pt idx="12">
                  <c:v>217.99999999999997</c:v>
                </c:pt>
                <c:pt idx="13">
                  <c:v>236.99999999999991</c:v>
                </c:pt>
                <c:pt idx="14">
                  <c:v>254.99999999999997</c:v>
                </c:pt>
                <c:pt idx="15">
                  <c:v>273.49999999999994</c:v>
                </c:pt>
                <c:pt idx="16">
                  <c:v>294.99999999999994</c:v>
                </c:pt>
                <c:pt idx="17">
                  <c:v>315.50000000000011</c:v>
                </c:pt>
                <c:pt idx="18">
                  <c:v>304.00000000000011</c:v>
                </c:pt>
                <c:pt idx="19">
                  <c:v>242.00000000000017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3-DB40-884F-31F954CE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1218"/>
        <c:axId val="49067958"/>
      </c:scatterChart>
      <c:valAx>
        <c:axId val="586512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49067958"/>
        <c:crosses val="autoZero"/>
        <c:crossBetween val="midCat"/>
      </c:valAx>
      <c:valAx>
        <c:axId val="49067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zh-CN"/>
          </a:p>
        </c:txPr>
        <c:crossAx val="5865121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623295</xdr:colOff>
      <xdr:row>27</xdr:row>
      <xdr:rowOff>28467</xdr:rowOff>
    </xdr:from>
    <xdr:to>
      <xdr:col>8</xdr:col>
      <xdr:colOff>621637</xdr:colOff>
      <xdr:row>41</xdr:row>
      <xdr:rowOff>85347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732796</xdr:colOff>
      <xdr:row>27</xdr:row>
      <xdr:rowOff>22078</xdr:rowOff>
    </xdr:from>
    <xdr:to>
      <xdr:col>17</xdr:col>
      <xdr:colOff>294762</xdr:colOff>
      <xdr:row>41</xdr:row>
      <xdr:rowOff>75055</xdr:rowOff>
    </xdr:to>
    <xdr:graphicFrame macro="">
      <xdr:nvGraphicFramePr>
        <xdr:cNvPr id="3" name="图表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293452</xdr:colOff>
      <xdr:row>38</xdr:row>
      <xdr:rowOff>145774</xdr:rowOff>
    </xdr:from>
    <xdr:to>
      <xdr:col>8</xdr:col>
      <xdr:colOff>797366</xdr:colOff>
      <xdr:row>40</xdr:row>
      <xdr:rowOff>80974</xdr:rowOff>
    </xdr:to>
    <xdr:sp macro="" textlink="">
      <xdr:nvSpPr>
        <xdr:cNvPr id="4" name="文本框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505848" y="6826450"/>
          <a:ext cx="503914" cy="28532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45728</xdr:colOff>
      <xdr:row>28</xdr:row>
      <xdr:rowOff>36431</xdr:rowOff>
    </xdr:from>
    <xdr:to>
      <xdr:col>1</xdr:col>
      <xdr:colOff>547784</xdr:colOff>
      <xdr:row>29</xdr:row>
      <xdr:rowOff>143095</xdr:rowOff>
    </xdr:to>
    <xdr:sp macro="" textlink="">
      <xdr:nvSpPr>
        <xdr:cNvPr id="5" name="文本框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83866" y="4966465"/>
          <a:ext cx="502056" cy="28172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x/cm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16</xdr:col>
      <xdr:colOff>609260</xdr:colOff>
      <xdr:row>38</xdr:row>
      <xdr:rowOff>89279</xdr:rowOff>
    </xdr:from>
    <xdr:to>
      <xdr:col>17</xdr:col>
      <xdr:colOff>469940</xdr:colOff>
      <xdr:row>40</xdr:row>
      <xdr:rowOff>21599</xdr:rowOff>
    </xdr:to>
    <xdr:sp macro="" textlink="">
      <xdr:nvSpPr>
        <xdr:cNvPr id="6" name="文本框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158290" y="6769955"/>
          <a:ext cx="498818" cy="28244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738287</xdr:colOff>
      <xdr:row>27</xdr:row>
      <xdr:rowOff>172076</xdr:rowOff>
    </xdr:from>
    <xdr:to>
      <xdr:col>10</xdr:col>
      <xdr:colOff>283693</xdr:colOff>
      <xdr:row>30</xdr:row>
      <xdr:rowOff>27612</xdr:rowOff>
    </xdr:to>
    <xdr:sp macro="" textlink="">
      <xdr:nvSpPr>
        <xdr:cNvPr id="7" name="文本框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50683" y="4927046"/>
          <a:ext cx="1053216" cy="38072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v/(cm•s</a:t>
          </a:r>
          <a:r>
            <a:rPr lang="en-US" sz="1200" b="0" strike="noStrike" spc="-1" baseline="33000">
              <a:solidFill>
                <a:schemeClr val="dk1"/>
              </a:solidFill>
              <a:latin typeface="宋体"/>
              <a:ea typeface="宋体"/>
            </a:rPr>
            <a:t>-1</a:t>
          </a: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)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623296</xdr:colOff>
      <xdr:row>27</xdr:row>
      <xdr:rowOff>11525</xdr:rowOff>
    </xdr:from>
    <xdr:to>
      <xdr:col>8</xdr:col>
      <xdr:colOff>204038</xdr:colOff>
      <xdr:row>41</xdr:row>
      <xdr:rowOff>122149</xdr:rowOff>
    </xdr:to>
    <xdr:graphicFrame macro="">
      <xdr:nvGraphicFramePr>
        <xdr:cNvPr id="6" name="图表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564432</xdr:colOff>
      <xdr:row>39</xdr:row>
      <xdr:rowOff>20773</xdr:rowOff>
    </xdr:from>
    <xdr:to>
      <xdr:col>8</xdr:col>
      <xdr:colOff>377670</xdr:colOff>
      <xdr:row>40</xdr:row>
      <xdr:rowOff>134637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262930" y="6876513"/>
          <a:ext cx="502200" cy="28892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49393</xdr:colOff>
      <xdr:row>28</xdr:row>
      <xdr:rowOff>12718</xdr:rowOff>
    </xdr:from>
    <xdr:to>
      <xdr:col>1</xdr:col>
      <xdr:colOff>623809</xdr:colOff>
      <xdr:row>29</xdr:row>
      <xdr:rowOff>169422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87531" y="4942752"/>
          <a:ext cx="574416" cy="33176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x/cm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8</xdr:col>
      <xdr:colOff>260683</xdr:colOff>
      <xdr:row>27</xdr:row>
      <xdr:rowOff>11391</xdr:rowOff>
    </xdr:from>
    <xdr:to>
      <xdr:col>16</xdr:col>
      <xdr:colOff>179683</xdr:colOff>
      <xdr:row>41</xdr:row>
      <xdr:rowOff>137135</xdr:rowOff>
    </xdr:to>
    <xdr:graphicFrame macro="">
      <xdr:nvGraphicFramePr>
        <xdr:cNvPr id="9" name="图表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15</xdr:col>
      <xdr:colOff>482414</xdr:colOff>
      <xdr:row>39</xdr:row>
      <xdr:rowOff>20729</xdr:rowOff>
    </xdr:from>
    <xdr:to>
      <xdr:col>16</xdr:col>
      <xdr:colOff>309972</xdr:colOff>
      <xdr:row>40</xdr:row>
      <xdr:rowOff>134593</xdr:rowOff>
    </xdr:to>
    <xdr:sp macro="" textlink="">
      <xdr:nvSpPr>
        <xdr:cNvPr id="10" name="文本框 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0596608" y="6876469"/>
          <a:ext cx="465696" cy="28892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t/s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293803</xdr:colOff>
      <xdr:row>27</xdr:row>
      <xdr:rowOff>172302</xdr:rowOff>
    </xdr:from>
    <xdr:to>
      <xdr:col>9</xdr:col>
      <xdr:colOff>450981</xdr:colOff>
      <xdr:row>30</xdr:row>
      <xdr:rowOff>27838</xdr:rowOff>
    </xdr:to>
    <xdr:sp macro="" textlink="">
      <xdr:nvSpPr>
        <xdr:cNvPr id="11" name="文本框 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681263" y="4927272"/>
          <a:ext cx="1055088" cy="380728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v/(cm•s</a:t>
          </a:r>
          <a:r>
            <a:rPr lang="en-US" sz="1200" b="0" strike="noStrike" spc="-1" baseline="33000">
              <a:solidFill>
                <a:schemeClr val="dk1"/>
              </a:solidFill>
              <a:latin typeface="宋体"/>
              <a:ea typeface="宋体"/>
            </a:rPr>
            <a:t>-1</a:t>
          </a:r>
          <a:r>
            <a:rPr lang="en-US" sz="1200" b="0" strike="noStrike" spc="-1">
              <a:solidFill>
                <a:schemeClr val="dk1"/>
              </a:solidFill>
              <a:latin typeface="宋体"/>
              <a:ea typeface="宋体"/>
            </a:rPr>
            <a:t>)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zoomScale="160" zoomScaleNormal="160" workbookViewId="0">
      <selection activeCell="D54" sqref="D54"/>
    </sheetView>
  </sheetViews>
  <sheetFormatPr defaultColWidth="8.66796875" defaultRowHeight="13.5" x14ac:dyDescent="0.15"/>
  <cols>
    <col min="1" max="6" width="8.66796875" style="1"/>
    <col min="7" max="7" width="10.09375" style="1" customWidth="1"/>
    <col min="8" max="8" width="8.66796875" style="1"/>
    <col min="9" max="9" width="11.7734375" style="1" customWidth="1"/>
    <col min="10" max="16384" width="8.66796875" style="1"/>
  </cols>
  <sheetData>
    <row r="1" spans="1:11" ht="15.75" x14ac:dyDescent="0.15">
      <c r="A1" s="1">
        <v>0.02</v>
      </c>
      <c r="C1" s="1" t="s">
        <v>0</v>
      </c>
      <c r="D1" s="1" t="s">
        <v>1</v>
      </c>
      <c r="F1" s="1" t="s">
        <v>0</v>
      </c>
      <c r="G1" s="1" t="s">
        <v>2</v>
      </c>
      <c r="I1" s="1" t="s">
        <v>3</v>
      </c>
      <c r="K1" s="1" t="s">
        <v>4</v>
      </c>
    </row>
    <row r="2" spans="1:11" x14ac:dyDescent="0.15">
      <c r="C2" s="1">
        <v>0</v>
      </c>
      <c r="D2" s="1">
        <v>0</v>
      </c>
      <c r="F2" s="1">
        <v>0</v>
      </c>
      <c r="G2" s="1">
        <v>0</v>
      </c>
      <c r="I2" s="1">
        <v>0</v>
      </c>
      <c r="K2" s="1">
        <v>0</v>
      </c>
    </row>
    <row r="3" spans="1:11" x14ac:dyDescent="0.15">
      <c r="C3" s="1">
        <v>0.02</v>
      </c>
      <c r="D3" s="1">
        <f>D2+K3</f>
        <v>0.22</v>
      </c>
      <c r="F3" s="1">
        <v>0.02</v>
      </c>
      <c r="G3" s="1">
        <f>(D3-D2)/$A$1</f>
        <v>11</v>
      </c>
      <c r="I3" s="1">
        <f>(G3-G2)/$A$1</f>
        <v>550</v>
      </c>
      <c r="K3" s="1">
        <v>0.22</v>
      </c>
    </row>
    <row r="4" spans="1:11" x14ac:dyDescent="0.15">
      <c r="C4" s="1">
        <v>0.04</v>
      </c>
      <c r="D4" s="1">
        <f>D3+K4</f>
        <v>0.7</v>
      </c>
      <c r="F4" s="1">
        <v>0.04</v>
      </c>
      <c r="G4" s="1">
        <f>(D4-D3)/$A$1</f>
        <v>24</v>
      </c>
      <c r="I4" s="1">
        <f>(G4-G3)/$A$1</f>
        <v>650</v>
      </c>
      <c r="K4" s="1">
        <v>0.48</v>
      </c>
    </row>
    <row r="5" spans="1:11" x14ac:dyDescent="0.15">
      <c r="C5" s="1">
        <v>0.06</v>
      </c>
      <c r="D5" s="1">
        <f>D4+K5</f>
        <v>1.48</v>
      </c>
      <c r="F5" s="1">
        <v>0.06</v>
      </c>
      <c r="G5" s="1">
        <f>(D5-D4)/$A$1</f>
        <v>39</v>
      </c>
      <c r="I5" s="1">
        <f>(G5-G4)/$A$1</f>
        <v>750</v>
      </c>
      <c r="K5" s="1">
        <v>0.78</v>
      </c>
    </row>
    <row r="6" spans="1:11" x14ac:dyDescent="0.15">
      <c r="C6" s="1">
        <v>0.08</v>
      </c>
      <c r="D6" s="1">
        <f>D5+K6</f>
        <v>2.5700000000000003</v>
      </c>
      <c r="F6" s="1">
        <v>0.08</v>
      </c>
      <c r="G6" s="1">
        <f>(D6-D5)/$A$1</f>
        <v>54.500000000000014</v>
      </c>
      <c r="I6" s="1">
        <f>(G6-G5)/$A$1</f>
        <v>775.00000000000068</v>
      </c>
      <c r="K6" s="1">
        <v>1.0900000000000001</v>
      </c>
    </row>
    <row r="7" spans="1:11" x14ac:dyDescent="0.15">
      <c r="C7" s="1">
        <v>0.1</v>
      </c>
      <c r="D7" s="1">
        <f>D6+K7</f>
        <v>4.01</v>
      </c>
      <c r="F7" s="1">
        <v>0.1</v>
      </c>
      <c r="G7" s="1">
        <f>(D7-D6)/$A$1</f>
        <v>71.999999999999972</v>
      </c>
      <c r="I7" s="1">
        <f>(G7-G6)/$A$1</f>
        <v>874.99999999999784</v>
      </c>
      <c r="K7" s="1">
        <v>1.44</v>
      </c>
    </row>
    <row r="8" spans="1:11" x14ac:dyDescent="0.15">
      <c r="C8" s="1">
        <v>0.12</v>
      </c>
      <c r="D8" s="1">
        <f>D7+K8</f>
        <v>5.82</v>
      </c>
      <c r="F8" s="1">
        <v>0.12</v>
      </c>
      <c r="G8" s="1">
        <f>(D8-D7)/$A$1</f>
        <v>90.500000000000028</v>
      </c>
      <c r="I8" s="1">
        <f>(G8-G7)/$A$1</f>
        <v>925.00000000000284</v>
      </c>
      <c r="K8" s="1">
        <v>1.81</v>
      </c>
    </row>
    <row r="9" spans="1:11" x14ac:dyDescent="0.15">
      <c r="C9" s="1">
        <v>0.14000000000000001</v>
      </c>
      <c r="D9" s="1">
        <f>D8+K9</f>
        <v>8.0300000000000011</v>
      </c>
      <c r="F9" s="1">
        <v>0.14000000000000001</v>
      </c>
      <c r="G9" s="1">
        <f>(D9-D8)/$A$1</f>
        <v>110.50000000000004</v>
      </c>
      <c r="I9" s="1">
        <f>(G9-G8)/$A$1</f>
        <v>1000.0000000000007</v>
      </c>
      <c r="K9" s="1">
        <v>2.21</v>
      </c>
    </row>
    <row r="10" spans="1:11" x14ac:dyDescent="0.15">
      <c r="C10" s="1">
        <v>0.16</v>
      </c>
      <c r="D10" s="1">
        <f>D9+K10</f>
        <v>10.610000000000001</v>
      </c>
      <c r="F10" s="1">
        <v>0.16</v>
      </c>
      <c r="G10" s="1">
        <f>(D10-D9)/$A$1</f>
        <v>129</v>
      </c>
      <c r="I10" s="1">
        <f>(G10-G9)/$A$1</f>
        <v>924.99999999999784</v>
      </c>
      <c r="K10" s="1">
        <v>2.58</v>
      </c>
    </row>
    <row r="11" spans="1:11" x14ac:dyDescent="0.15">
      <c r="C11" s="1">
        <v>0.18</v>
      </c>
      <c r="D11" s="1">
        <f>D10+K11</f>
        <v>13.590000000000002</v>
      </c>
      <c r="F11" s="1">
        <v>0.18</v>
      </c>
      <c r="G11" s="1">
        <f>(D11-D10)/$A$1</f>
        <v>149.00000000000003</v>
      </c>
      <c r="I11" s="1">
        <f>(G11-G10)/$A$1</f>
        <v>1000.0000000000014</v>
      </c>
      <c r="K11" s="1">
        <v>2.98</v>
      </c>
    </row>
    <row r="12" spans="1:11" x14ac:dyDescent="0.15">
      <c r="C12" s="1">
        <v>0.2</v>
      </c>
      <c r="D12" s="1">
        <f>D11+K12</f>
        <v>17.010000000000002</v>
      </c>
      <c r="F12" s="1">
        <v>0.2</v>
      </c>
      <c r="G12" s="1">
        <f>(D12-D11)/$A$1</f>
        <v>171</v>
      </c>
      <c r="I12" s="1">
        <f>(G12-G11)/$A$1</f>
        <v>1099.9999999999986</v>
      </c>
      <c r="K12" s="1">
        <v>3.42</v>
      </c>
    </row>
    <row r="13" spans="1:11" x14ac:dyDescent="0.15">
      <c r="C13" s="1">
        <v>0.22</v>
      </c>
      <c r="D13" s="1">
        <f>D12+K13</f>
        <v>20.830000000000002</v>
      </c>
      <c r="F13" s="1">
        <v>0.22</v>
      </c>
      <c r="G13" s="1">
        <f>(D13-D12)/$A$1</f>
        <v>191</v>
      </c>
      <c r="I13" s="1">
        <f>(G13-G12)/$A$1</f>
        <v>1000</v>
      </c>
      <c r="K13" s="1">
        <v>3.82</v>
      </c>
    </row>
    <row r="14" spans="1:11" x14ac:dyDescent="0.15">
      <c r="C14" s="1">
        <v>0.24</v>
      </c>
      <c r="D14" s="1">
        <f>D13+K14</f>
        <v>24.990000000000002</v>
      </c>
      <c r="F14" s="1">
        <v>0.24</v>
      </c>
      <c r="G14" s="1">
        <f>(D14-D13)/$A$1</f>
        <v>208</v>
      </c>
      <c r="I14" s="1">
        <f>(G14-G13)/$A$1</f>
        <v>850</v>
      </c>
      <c r="K14" s="1">
        <v>4.16</v>
      </c>
    </row>
    <row r="15" spans="1:11" x14ac:dyDescent="0.15">
      <c r="C15" s="1">
        <v>0.26</v>
      </c>
      <c r="D15" s="1">
        <f>D14+K15</f>
        <v>29.55</v>
      </c>
      <c r="F15" s="1">
        <v>0.26</v>
      </c>
      <c r="G15" s="1">
        <f>(D15-D14)/$A$1</f>
        <v>227.99999999999994</v>
      </c>
      <c r="I15" s="1">
        <f>(G15-G14)/$A$1</f>
        <v>999.99999999999716</v>
      </c>
      <c r="K15" s="1">
        <v>4.5599999999999996</v>
      </c>
    </row>
    <row r="16" spans="1:11" x14ac:dyDescent="0.15">
      <c r="C16" s="1">
        <v>0.28000000000000003</v>
      </c>
      <c r="D16" s="1">
        <f>D15+K16</f>
        <v>34.47</v>
      </c>
      <c r="F16" s="1">
        <v>0.28000000000000003</v>
      </c>
      <c r="G16" s="1">
        <f>(D16-D15)/$A$1</f>
        <v>245.99999999999991</v>
      </c>
      <c r="I16" s="1">
        <f>(G16-G15)/$A$1</f>
        <v>899.99999999999852</v>
      </c>
      <c r="K16" s="1">
        <v>4.92</v>
      </c>
    </row>
    <row r="17" spans="3:11" x14ac:dyDescent="0.15">
      <c r="C17" s="1">
        <v>0.3</v>
      </c>
      <c r="D17" s="1">
        <f>D16+K17</f>
        <v>39.75</v>
      </c>
      <c r="F17" s="1">
        <v>0.3</v>
      </c>
      <c r="G17" s="1">
        <f>(D17-D16)/$A$1</f>
        <v>264.00000000000006</v>
      </c>
      <c r="I17" s="1">
        <f>(G17-G16)/$A$1</f>
        <v>900.00000000000705</v>
      </c>
      <c r="K17" s="1">
        <v>5.28</v>
      </c>
    </row>
    <row r="18" spans="3:11" x14ac:dyDescent="0.15">
      <c r="C18" s="1">
        <v>0.32</v>
      </c>
      <c r="D18" s="1">
        <f>D17+K18</f>
        <v>45.41</v>
      </c>
      <c r="F18" s="1">
        <v>0.32</v>
      </c>
      <c r="G18" s="1">
        <f>(D18-D17)/$A$1</f>
        <v>282.99999999999983</v>
      </c>
      <c r="I18" s="1">
        <f>(G18-G17)/$A$1</f>
        <v>949.99999999998863</v>
      </c>
      <c r="K18" s="1">
        <v>5.66</v>
      </c>
    </row>
    <row r="19" spans="3:11" x14ac:dyDescent="0.15">
      <c r="C19" s="1">
        <v>0.34</v>
      </c>
      <c r="D19" s="1">
        <f>D18+K19</f>
        <v>51.55</v>
      </c>
      <c r="F19" s="1">
        <v>0.34</v>
      </c>
      <c r="G19" s="1">
        <f>(D19-D18)/$A$1</f>
        <v>307</v>
      </c>
      <c r="I19" s="1">
        <f>(G19-G18)/$A$1</f>
        <v>1200.0000000000084</v>
      </c>
      <c r="K19" s="1">
        <v>6.14</v>
      </c>
    </row>
    <row r="20" spans="3:11" x14ac:dyDescent="0.15">
      <c r="C20" s="1">
        <v>0.36</v>
      </c>
      <c r="D20" s="1">
        <f>D19+K20</f>
        <v>58.03</v>
      </c>
      <c r="F20" s="1">
        <v>0.36</v>
      </c>
      <c r="G20" s="1">
        <f>(D20-D19)/$A$1</f>
        <v>324.00000000000017</v>
      </c>
      <c r="I20" s="1">
        <f>(G20-G19)/$A$1</f>
        <v>850.00000000000853</v>
      </c>
      <c r="K20" s="1">
        <v>6.48</v>
      </c>
    </row>
    <row r="21" spans="3:11" x14ac:dyDescent="0.15">
      <c r="C21" s="1">
        <v>0.38</v>
      </c>
      <c r="D21" s="1">
        <f>D20+K21</f>
        <v>63.71</v>
      </c>
      <c r="F21" s="1">
        <v>0.38</v>
      </c>
      <c r="G21" s="1">
        <f>(D21-D20)/$A$1</f>
        <v>284</v>
      </c>
      <c r="I21" s="1">
        <f>(G21-G20)/$A$1</f>
        <v>-2000.0000000000084</v>
      </c>
      <c r="K21" s="1">
        <v>5.68</v>
      </c>
    </row>
    <row r="22" spans="3:11" x14ac:dyDescent="0.15">
      <c r="C22" s="1">
        <v>0.4</v>
      </c>
      <c r="D22" s="1">
        <f>D21+K22</f>
        <v>67.710000000000008</v>
      </c>
      <c r="F22" s="1">
        <v>0.4</v>
      </c>
      <c r="G22" s="1">
        <f>(D22-D21)/$A$1</f>
        <v>200.00000000000034</v>
      </c>
      <c r="I22" s="1">
        <f>(G22-G21)/$A$1</f>
        <v>-4199.9999999999827</v>
      </c>
      <c r="K22" s="1">
        <v>4</v>
      </c>
    </row>
    <row r="24" spans="3:11" x14ac:dyDescent="0.15">
      <c r="I24" s="1">
        <f>AVERAGE(I8:I20)</f>
        <v>969.23076923077019</v>
      </c>
    </row>
  </sheetData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topLeftCell="I2" zoomScale="160" zoomScaleNormal="160" workbookViewId="0">
      <selection activeCell="P51" sqref="P51"/>
    </sheetView>
  </sheetViews>
  <sheetFormatPr defaultColWidth="8.66796875" defaultRowHeight="13.5" x14ac:dyDescent="0.15"/>
  <cols>
    <col min="1" max="6" width="8.66796875" style="1"/>
    <col min="7" max="7" width="11.7734375" style="1" customWidth="1"/>
    <col min="8" max="8" width="9.31640625" style="1" customWidth="1"/>
    <col min="9" max="9" width="12.1640625" style="1" customWidth="1"/>
    <col min="10" max="16384" width="8.66796875" style="1"/>
  </cols>
  <sheetData>
    <row r="1" spans="1:11" ht="15.75" x14ac:dyDescent="0.15">
      <c r="A1" s="1">
        <v>0.02</v>
      </c>
      <c r="C1" s="1" t="s">
        <v>0</v>
      </c>
      <c r="D1" s="1" t="s">
        <v>1</v>
      </c>
      <c r="F1" s="1" t="s">
        <v>0</v>
      </c>
      <c r="G1" s="1" t="s">
        <v>2</v>
      </c>
      <c r="I1" s="1" t="s">
        <v>3</v>
      </c>
      <c r="K1" s="1" t="s">
        <v>4</v>
      </c>
    </row>
    <row r="2" spans="1:11" x14ac:dyDescent="0.15">
      <c r="C2" s="1">
        <v>0</v>
      </c>
      <c r="D2" s="1">
        <v>0</v>
      </c>
      <c r="F2" s="1">
        <v>0</v>
      </c>
      <c r="G2" s="1">
        <v>0</v>
      </c>
      <c r="I2" s="1">
        <v>0</v>
      </c>
      <c r="K2" s="1">
        <v>0</v>
      </c>
    </row>
    <row r="3" spans="1:11" x14ac:dyDescent="0.15">
      <c r="A3" s="1">
        <v>0.04</v>
      </c>
      <c r="C3" s="1">
        <v>0.02</v>
      </c>
      <c r="D3" s="1">
        <f>D2+K3</f>
        <v>0.22</v>
      </c>
      <c r="F3" s="1">
        <v>0.02</v>
      </c>
      <c r="G3" s="1">
        <f>(D4-D2)/$A$3</f>
        <v>17.5</v>
      </c>
      <c r="I3" s="1">
        <f>(G3-G2)/$A$1</f>
        <v>875</v>
      </c>
      <c r="K3" s="1">
        <v>0.22</v>
      </c>
    </row>
    <row r="4" spans="1:11" x14ac:dyDescent="0.15">
      <c r="C4" s="1">
        <v>0.04</v>
      </c>
      <c r="D4" s="1">
        <f>D3+K4</f>
        <v>0.7</v>
      </c>
      <c r="F4" s="1">
        <v>0.04</v>
      </c>
      <c r="G4" s="1">
        <f>(D5-D3)/$A$3</f>
        <v>31.5</v>
      </c>
      <c r="I4" s="1">
        <f>(G4-G3)/$A$1</f>
        <v>700</v>
      </c>
      <c r="K4" s="1">
        <v>0.48</v>
      </c>
    </row>
    <row r="5" spans="1:11" x14ac:dyDescent="0.15">
      <c r="C5" s="1">
        <v>0.06</v>
      </c>
      <c r="D5" s="1">
        <f>D4+K5</f>
        <v>1.48</v>
      </c>
      <c r="F5" s="1">
        <v>0.06</v>
      </c>
      <c r="G5" s="1">
        <f>(D6-D4)/$A$3</f>
        <v>46.750000000000007</v>
      </c>
      <c r="I5" s="1">
        <f>(G5-G4)/$A$1</f>
        <v>762.50000000000034</v>
      </c>
      <c r="K5" s="1">
        <v>0.78</v>
      </c>
    </row>
    <row r="6" spans="1:11" x14ac:dyDescent="0.15">
      <c r="C6" s="1">
        <v>0.08</v>
      </c>
      <c r="D6" s="1">
        <f>D5+K6</f>
        <v>2.5700000000000003</v>
      </c>
      <c r="F6" s="1">
        <v>0.08</v>
      </c>
      <c r="G6" s="1">
        <f>(D7-D5)/$A$3</f>
        <v>63.249999999999993</v>
      </c>
      <c r="I6" s="1">
        <f>(G6-G5)/$A$1</f>
        <v>824.99999999999932</v>
      </c>
      <c r="K6" s="1">
        <v>1.0900000000000001</v>
      </c>
    </row>
    <row r="7" spans="1:11" x14ac:dyDescent="0.15">
      <c r="C7" s="1">
        <v>0.1</v>
      </c>
      <c r="D7" s="1">
        <f>D6+K7</f>
        <v>4.01</v>
      </c>
      <c r="F7" s="1">
        <v>0.1</v>
      </c>
      <c r="G7" s="1">
        <f>(D8-D6)/$A$3</f>
        <v>81.25</v>
      </c>
      <c r="I7" s="1">
        <f>(G7-G6)/$A$1</f>
        <v>900.00000000000034</v>
      </c>
      <c r="K7" s="1">
        <v>1.44</v>
      </c>
    </row>
    <row r="8" spans="1:11" x14ac:dyDescent="0.15">
      <c r="C8" s="1">
        <v>0.12</v>
      </c>
      <c r="D8" s="1">
        <f>D7+K8</f>
        <v>5.82</v>
      </c>
      <c r="F8" s="1">
        <v>0.12</v>
      </c>
      <c r="G8" s="1">
        <f>(D9-D7)/$A$3</f>
        <v>100.50000000000003</v>
      </c>
      <c r="I8" s="1">
        <f>(G8-G7)/$A$1</f>
        <v>962.50000000000136</v>
      </c>
      <c r="K8" s="1">
        <v>1.81</v>
      </c>
    </row>
    <row r="9" spans="1:11" x14ac:dyDescent="0.15">
      <c r="C9" s="1">
        <v>0.14000000000000001</v>
      </c>
      <c r="D9" s="1">
        <f>D8+K9</f>
        <v>8.0300000000000011</v>
      </c>
      <c r="F9" s="1">
        <v>0.14000000000000001</v>
      </c>
      <c r="G9" s="1">
        <f>(D10-D8)/$A$3</f>
        <v>119.75000000000001</v>
      </c>
      <c r="I9" s="1">
        <f>(G9-G8)/$A$1</f>
        <v>962.49999999999932</v>
      </c>
      <c r="K9" s="1">
        <v>2.21</v>
      </c>
    </row>
    <row r="10" spans="1:11" x14ac:dyDescent="0.15">
      <c r="C10" s="1">
        <v>0.16</v>
      </c>
      <c r="D10" s="1">
        <f>D9+K10</f>
        <v>10.610000000000001</v>
      </c>
      <c r="F10" s="1">
        <v>0.16</v>
      </c>
      <c r="G10" s="1">
        <f>(D11-D9)/$A$3</f>
        <v>139</v>
      </c>
      <c r="I10" s="1">
        <f>(G10-G9)/$A$1</f>
        <v>962.49999999999932</v>
      </c>
      <c r="K10" s="1">
        <v>2.58</v>
      </c>
    </row>
    <row r="11" spans="1:11" x14ac:dyDescent="0.15">
      <c r="C11" s="1">
        <v>0.18</v>
      </c>
      <c r="D11" s="1">
        <f>D10+K11</f>
        <v>13.590000000000002</v>
      </c>
      <c r="F11" s="1">
        <v>0.18</v>
      </c>
      <c r="G11" s="1">
        <f>(D12-D10)/$A$3</f>
        <v>160</v>
      </c>
      <c r="I11" s="1">
        <f>(G11-G10)/$A$1</f>
        <v>1050</v>
      </c>
      <c r="K11" s="1">
        <v>2.98</v>
      </c>
    </row>
    <row r="12" spans="1:11" x14ac:dyDescent="0.15">
      <c r="C12" s="1">
        <v>0.2</v>
      </c>
      <c r="D12" s="1">
        <f>D11+K12</f>
        <v>17.010000000000002</v>
      </c>
      <c r="F12" s="1">
        <v>0.2</v>
      </c>
      <c r="G12" s="1">
        <f>(D13-D11)/$A$3</f>
        <v>181</v>
      </c>
      <c r="I12" s="1">
        <f>(G12-G11)/$A$1</f>
        <v>1050</v>
      </c>
      <c r="K12" s="1">
        <v>3.42</v>
      </c>
    </row>
    <row r="13" spans="1:11" x14ac:dyDescent="0.15">
      <c r="C13" s="1">
        <v>0.22</v>
      </c>
      <c r="D13" s="1">
        <f>D12+K13</f>
        <v>20.830000000000002</v>
      </c>
      <c r="F13" s="1">
        <v>0.22</v>
      </c>
      <c r="G13" s="1">
        <f>(D14-D12)/$A$3</f>
        <v>199.5</v>
      </c>
      <c r="I13" s="1">
        <f>(G13-G12)/$A$1</f>
        <v>925</v>
      </c>
      <c r="K13" s="1">
        <v>3.82</v>
      </c>
    </row>
    <row r="14" spans="1:11" x14ac:dyDescent="0.15">
      <c r="C14" s="1">
        <v>0.24</v>
      </c>
      <c r="D14" s="1">
        <f>D13+K14</f>
        <v>24.990000000000002</v>
      </c>
      <c r="F14" s="1">
        <v>0.24</v>
      </c>
      <c r="G14" s="1">
        <f>(D15-D13)/$A$3</f>
        <v>217.99999999999997</v>
      </c>
      <c r="I14" s="1">
        <f>(G14-G13)/$A$1</f>
        <v>924.99999999999852</v>
      </c>
      <c r="K14" s="1">
        <v>4.16</v>
      </c>
    </row>
    <row r="15" spans="1:11" x14ac:dyDescent="0.15">
      <c r="C15" s="1">
        <v>0.26</v>
      </c>
      <c r="D15" s="1">
        <f>D14+K15</f>
        <v>29.55</v>
      </c>
      <c r="F15" s="1">
        <v>0.26</v>
      </c>
      <c r="G15" s="1">
        <f>(D16-D14)/$A$3</f>
        <v>236.99999999999991</v>
      </c>
      <c r="I15" s="1">
        <f>(G15-G14)/$A$1</f>
        <v>949.99999999999716</v>
      </c>
      <c r="K15" s="1">
        <v>4.5599999999999996</v>
      </c>
    </row>
    <row r="16" spans="1:11" x14ac:dyDescent="0.15">
      <c r="C16" s="1">
        <v>0.28000000000000003</v>
      </c>
      <c r="D16" s="1">
        <f>D15+K16</f>
        <v>34.47</v>
      </c>
      <c r="F16" s="1">
        <v>0.28000000000000003</v>
      </c>
      <c r="G16" s="1">
        <f>(D17-D15)/$A$3</f>
        <v>254.99999999999997</v>
      </c>
      <c r="I16" s="1">
        <f>(G16-G15)/$A$1</f>
        <v>900.00000000000284</v>
      </c>
      <c r="K16" s="1">
        <v>4.92</v>
      </c>
    </row>
    <row r="17" spans="3:11" x14ac:dyDescent="0.15">
      <c r="C17" s="1">
        <v>0.3</v>
      </c>
      <c r="D17" s="1">
        <f>D16+K17</f>
        <v>39.75</v>
      </c>
      <c r="F17" s="1">
        <v>0.3</v>
      </c>
      <c r="G17" s="1">
        <f>(D18-D16)/$A$3</f>
        <v>273.49999999999994</v>
      </c>
      <c r="I17" s="1">
        <f>(G17-G16)/$A$1</f>
        <v>924.99999999999852</v>
      </c>
      <c r="K17" s="1">
        <v>5.28</v>
      </c>
    </row>
    <row r="18" spans="3:11" x14ac:dyDescent="0.15">
      <c r="C18" s="1">
        <v>0.32</v>
      </c>
      <c r="D18" s="1">
        <f>D17+K18</f>
        <v>45.41</v>
      </c>
      <c r="F18" s="1">
        <v>0.32</v>
      </c>
      <c r="G18" s="1">
        <f>(D19-D17)/$A$3</f>
        <v>294.99999999999994</v>
      </c>
      <c r="I18" s="1">
        <f>(G18-G17)/$A$1</f>
        <v>1075</v>
      </c>
      <c r="K18" s="1">
        <v>5.66</v>
      </c>
    </row>
    <row r="19" spans="3:11" x14ac:dyDescent="0.15">
      <c r="C19" s="1">
        <v>0.34</v>
      </c>
      <c r="D19" s="1">
        <f>D18+K19</f>
        <v>51.55</v>
      </c>
      <c r="F19" s="1">
        <v>0.34</v>
      </c>
      <c r="G19" s="1">
        <f>(D20-D18)/$A$3</f>
        <v>315.50000000000011</v>
      </c>
      <c r="I19" s="1">
        <f>(G19-G18)/$A$1</f>
        <v>1025.0000000000084</v>
      </c>
      <c r="K19" s="1">
        <v>6.14</v>
      </c>
    </row>
    <row r="20" spans="3:11" x14ac:dyDescent="0.15">
      <c r="C20" s="1">
        <v>0.36</v>
      </c>
      <c r="D20" s="1">
        <f>D19+K20</f>
        <v>58.03</v>
      </c>
      <c r="F20" s="1">
        <v>0.36</v>
      </c>
      <c r="G20" s="1">
        <f>(D21-D19)/$A$3</f>
        <v>304.00000000000011</v>
      </c>
      <c r="I20" s="1">
        <f>(G20-G19)/$A$1</f>
        <v>-575</v>
      </c>
      <c r="K20" s="1">
        <v>6.48</v>
      </c>
    </row>
    <row r="21" spans="3:11" x14ac:dyDescent="0.15">
      <c r="C21" s="1">
        <v>0.38</v>
      </c>
      <c r="D21" s="1">
        <f>D20+K21</f>
        <v>63.71</v>
      </c>
      <c r="F21" s="1">
        <v>0.38</v>
      </c>
      <c r="G21" s="1">
        <f>(D22-D20)/$A$3</f>
        <v>242.00000000000017</v>
      </c>
      <c r="I21" s="1">
        <f>(G21-G20)/$A$1</f>
        <v>-3099.9999999999973</v>
      </c>
      <c r="K21" s="1">
        <v>5.68</v>
      </c>
    </row>
    <row r="22" spans="3:11" x14ac:dyDescent="0.15">
      <c r="C22" s="1">
        <v>0.4</v>
      </c>
      <c r="D22" s="1">
        <f>D21+K22</f>
        <v>67.710000000000008</v>
      </c>
      <c r="F22" s="1">
        <v>0.4</v>
      </c>
      <c r="K22" s="1">
        <v>4</v>
      </c>
    </row>
    <row r="24" spans="3:11" x14ac:dyDescent="0.15">
      <c r="I24" s="1">
        <f>AVERAGE(I8:I19)</f>
        <v>976.04166666666708</v>
      </c>
    </row>
  </sheetData>
  <pageMargins left="0.7" right="0.7" top="0.75" bottom="0.75" header="0.511811023622047" footer="0.511811023622047"/>
  <pageSetup paperSize="9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/>
  <cp:revision>5</cp:revision>
  <dcterms:created xsi:type="dcterms:W3CDTF">2024-09-10T12:49:25Z</dcterms:created>
  <dcterms:modified xsi:type="dcterms:W3CDTF">2024-09-13T12:56:54Z</dcterms:modified>
  <dc:language>zh-CN</dc:language>
</cp:coreProperties>
</file>