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10" windowHeight="13170" activeTab="1"/>
  </bookViews>
  <sheets>
    <sheet name="玩法设计" sheetId="8" r:id="rId1"/>
    <sheet name="数值表" sheetId="14" r:id="rId2"/>
    <sheet name="头脑风暴" sheetId="13" r:id="rId3"/>
    <sheet name="武器" sheetId="11" r:id="rId4"/>
    <sheet name="配件" sheetId="10" r:id="rId5"/>
    <sheet name="怪物" sheetId="9" r:id="rId6"/>
    <sheet name="7.22" sheetId="12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<sst xmlns="http://schemas.openxmlformats.org/spreadsheetml/2006/main" count="77" uniqueCount="76">
  <si>
    <t>核心玩法：</t>
  </si>
  <si>
    <t>主场景是一个圆弧，有一把武器环绕着圆弧。玩家通过下方的左右按键来控制武器的左右移动。
双击左右按钮触发武器的对应特殊效果。
武器每个一段时间会自动攻击一次。
圆弧内不规律的出现敌人，消灭敌人获得碎片。
敌人受物理引擎影响，在场地内四处碰撞，玩家需要操控武器攻击敌人的同时躲避碰撞。</t>
  </si>
  <si>
    <t>资源系统：</t>
  </si>
  <si>
    <t xml:space="preserve">
金币、碎片。
金币用来解锁皮肤，购买道具？
碎片只能用来升级武器、配件等。
</t>
  </si>
  <si>
    <t>关卡系统：</t>
  </si>
  <si>
    <t>关卡胜利时，获得金币奖励。
关卡不论胜利失败，根据击杀的敌人数量获得碎片。</t>
  </si>
  <si>
    <t>升级系统：</t>
  </si>
  <si>
    <r>
      <rPr>
        <sz val="12"/>
        <color theme="1"/>
        <rFont val="黑体"/>
        <charset val="134"/>
      </rPr>
      <t xml:space="preserve">玩家可以消耗碎片升级炮台。
可升级的内容包括且不限于：射速、伤害等。
</t>
    </r>
    <r>
      <rPr>
        <sz val="12"/>
        <color rgb="FFFF0000"/>
        <rFont val="黑体"/>
        <charset val="134"/>
      </rPr>
      <t>使玩家形成：打关卡-&gt;升级炮台-&gt;打更厉害的关卡 的循环。</t>
    </r>
  </si>
  <si>
    <t>武器系统：</t>
  </si>
  <si>
    <t xml:space="preserve">
玩家可以是不同类型的各式武器，包括弓箭、太刀、大锤等等。
需要通过消耗金币、观看广告来解锁不同的武器。
每种武器都有一套独立的技能组。
</t>
  </si>
  <si>
    <t>肉鸽系统：</t>
  </si>
  <si>
    <t>？？？</t>
  </si>
  <si>
    <t>属性=初始攻击力+(等级-1)*成长系数</t>
  </si>
  <si>
    <t>初始攻击力</t>
  </si>
  <si>
    <t>初始攻速</t>
  </si>
  <si>
    <t>攻速成长</t>
  </si>
  <si>
    <t>等级</t>
  </si>
  <si>
    <t>攻击力成长系数</t>
  </si>
  <si>
    <t>攻击力</t>
  </si>
  <si>
    <t>攻速成长系数</t>
  </si>
  <si>
    <t>攻速</t>
  </si>
  <si>
    <t>考虑把皮肤系统设计成武器，例如：弓箭、太刀、巨剑、铁锤等，每种皮肤对应的闪现技能也有不同的特殊逻辑
武器是自动攻击的。
弓箭：远程攻击，发射箭矢。发射双箭矢；发射三箭矢；箭矢可反弹；
太刀：近战攻击，溅射伤害。可发射剑气；可反弹子弹；反弹的子弹可以对敌人造成伤害；
巨剑：
大锤：近战攻击，击飞目标，伤害高。被击飞的目标撞击其他目标时，对双方都造成一定的伤害。撞击墙壁也会造成伤害。
把配件系统做成一种加成？</t>
  </si>
  <si>
    <t>ID</t>
  </si>
  <si>
    <t>名字</t>
  </si>
  <si>
    <t>描述</t>
  </si>
  <si>
    <t>功能</t>
  </si>
  <si>
    <t>攻击分支</t>
  </si>
  <si>
    <t>攻速分支</t>
  </si>
  <si>
    <t>弓箭</t>
  </si>
  <si>
    <t>远程攻击，发射箭矢。</t>
  </si>
  <si>
    <t>发射2/3/4箭矢；
箭矢可反弹1/2/3次；
箭矢击中目标后分裂1/2/4支；
箭矢可穿透1/2/3次；</t>
  </si>
  <si>
    <t>多重射击：发射的箭矢数量+1/2/3。
分裂箭矢：击中目标后分裂出1/2/3枚箭矢。
追踪射击：箭矢可以追踪场上的敌人，最多追踪1/2/3个敌人。
穿透：箭矢可穿透1/2/3次。
反弹：箭矢可反弹1/2/3次。
爆炸箭矢：击中产生爆炸效果，半径为100/150/200
冰冻箭矢：击中产生减速效果，减速效果10/20/30
毒液箭矢：击中使目标中毒，中毒层数1/2/3</t>
  </si>
  <si>
    <t xml:space="preserve">刷新：发射后有10/15/20%的概率再次发射。
晕眩：被击中的敌人有8/12/20%的概率晕眩1.5秒
急速箭矢：箭矢移动速度提高#%
必杀：被击中的敌人有1/3/5%的概率直接死亡。(精英、Boss除外)
标记：被击中的敌人在5秒内受到的伤害提高10/25/50%。
</t>
  </si>
  <si>
    <t>太刀</t>
  </si>
  <si>
    <t>近战攻击，溅射伤害。</t>
  </si>
  <si>
    <t>攻击范围变大10/25/50；
可发射1/2/3道剑气（穿透）；
可抵挡子弹；
可反弹子弹，反弹的子弹可以对敌人造成伤害；</t>
  </si>
  <si>
    <t>巨剑</t>
  </si>
  <si>
    <t>大锤</t>
  </si>
  <si>
    <t>近战攻击，击飞目标，伤害高。</t>
  </si>
  <si>
    <t>被击飞的目标撞击其他目标时，对双方都造成一定的伤害。
撞击墙壁也会造成伤害。</t>
  </si>
  <si>
    <t>枪口</t>
  </si>
  <si>
    <t>每隔一段时间发射1颗普通子弹</t>
  </si>
  <si>
    <t>升级项：攻击力、攻速</t>
  </si>
  <si>
    <t>激光</t>
  </si>
  <si>
    <t>瞄准距离最近的敌人，发射射线。</t>
  </si>
  <si>
    <t>冰弹</t>
  </si>
  <si>
    <t>每隔一段时间发射1颗可以降低敌人速度的子弹</t>
  </si>
  <si>
    <t>升级项：攻击力、减速幅度</t>
  </si>
  <si>
    <t>配件效果：</t>
  </si>
  <si>
    <t>爆炸</t>
  </si>
  <si>
    <t>每次击中产生爆炸</t>
  </si>
  <si>
    <t>冰冻</t>
  </si>
  <si>
    <t>每次击中产生减速，累计达到一定的阈值可以冰冻一小段时间。
冰冻期间不产生新的减速效果</t>
  </si>
  <si>
    <t>毒液</t>
  </si>
  <si>
    <t>敌人是否拥有弱点？</t>
  </si>
  <si>
    <t>比如火、冰、雷等弱点?</t>
  </si>
  <si>
    <t>圆</t>
  </si>
  <si>
    <t>普通怪物</t>
  </si>
  <si>
    <t>方</t>
  </si>
  <si>
    <t>比普通怪物血量的2倍</t>
  </si>
  <si>
    <t>三角</t>
  </si>
  <si>
    <t>皮薄，但是会发射子弹</t>
  </si>
  <si>
    <t>菱形</t>
  </si>
  <si>
    <t>移动速度较快</t>
  </si>
  <si>
    <t>治疗</t>
  </si>
  <si>
    <t>为周围的同伴恢复生命</t>
  </si>
  <si>
    <t>1号精英</t>
  </si>
  <si>
    <t>朝周围发射6颗子弹</t>
  </si>
  <si>
    <t>?</t>
  </si>
  <si>
    <t>会发射子弹。
发射射线，射线旋转180度。</t>
  </si>
  <si>
    <t>关卡的表格配置及读取</t>
  </si>
  <si>
    <t>初版怪物逻辑的实现</t>
  </si>
  <si>
    <t>初版皮肤升级额外功能的实现</t>
  </si>
  <si>
    <t>关卡拓展至10关（包含怪物逻辑的实现）</t>
  </si>
  <si>
    <t>配件种类完善及功能实现</t>
  </si>
  <si>
    <t>游戏内部肉鸽玩法的设计及实现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</si>
</sst>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黑体"/>
      <charset val="134"/>
    </font>
    <font>
      <sz val="20"/>
      <color theme="1"/>
      <name val="方正粗黑宋简体"/>
      <charset val="134"/>
    </font>
    <font>
      <sz val="18"/>
      <color theme="1"/>
      <name val="方正粗黑宋简体"/>
      <charset val="134"/>
    </font>
    <font>
      <sz val="11"/>
      <color theme="1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FF0000"/>
      <name val="黑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3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C8"/>
  <sheetViews>
    <sheetView topLeftCell="B3" workbookViewId="0">
      <selection activeCell="C5" sqref="C5"/>
    </sheetView>
  </sheetViews>
  <sheetFormatPr defaultColWidth="9" defaultRowHeight="24" outlineLevelRow="7" outlineLevelCol="2"/>
  <cols>
    <col min="2" max="2" width="27" style="11" customWidth="1"/>
    <col min="3" max="3" width="105.125" style="2" customWidth="1"/>
    <col min="4" max="4" width="114.125" style="12" customWidth="1"/>
  </cols>
  <sheetData>
    <row r="3" ht="140" customHeight="1" spans="2:3">
      <c r="B3" s="11" t="s">
        <v>0</v>
      </c>
      <c r="C3" s="5" t="s">
        <v>1</v>
      </c>
    </row>
    <row r="4" ht="101" customHeight="1" spans="2:3">
      <c r="B4" s="11" t="s">
        <v>2</v>
      </c>
      <c r="C4" s="5" t="s">
        <v>3</v>
      </c>
    </row>
    <row r="5" ht="101" customHeight="1" spans="2:3">
      <c r="B5" s="11" t="s">
        <v>4</v>
      </c>
      <c r="C5" s="5" t="s">
        <v>5</v>
      </c>
    </row>
    <row r="6" ht="103" customHeight="1" spans="2:3">
      <c r="B6" s="11" t="s">
        <v>6</v>
      </c>
      <c r="C6" s="5" t="s">
        <v>7</v>
      </c>
    </row>
    <row r="7" ht="100" customHeight="1" spans="2:3">
      <c r="B7" s="11" t="s">
        <v>8</v>
      </c>
      <c r="C7" s="5" t="s">
        <v>9</v>
      </c>
    </row>
    <row r="8" spans="2:3">
      <c r="B8" s="11" t="s">
        <v>10</v>
      </c>
      <c r="C8" s="2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41"/>
  <sheetViews>
    <sheetView tabSelected="1" workbookViewId="0">
      <selection activeCell="H35" sqref="H35"/>
    </sheetView>
  </sheetViews>
  <sheetFormatPr defaultColWidth="9" defaultRowHeight="14.25" outlineLevelCol="4"/>
  <cols>
    <col min="1" max="1" width="15.625" style="2" customWidth="1"/>
    <col min="2" max="2" width="19" style="2" customWidth="1"/>
    <col min="3" max="4" width="13.375" style="2" customWidth="1"/>
    <col min="5" max="5" width="29.75" style="2" customWidth="1"/>
    <col min="6" max="16384" width="9" style="2"/>
  </cols>
  <sheetData>
    <row r="2" spans="1:5">
      <c r="A2" s="10" t="s">
        <v>12</v>
      </c>
      <c r="B2" s="10"/>
      <c r="C2" s="10"/>
      <c r="D2" s="10"/>
      <c r="E2" s="10"/>
    </row>
    <row r="3" spans="1:2">
      <c r="A3" s="2" t="s">
        <v>13</v>
      </c>
      <c r="B3" s="2">
        <v>1</v>
      </c>
    </row>
    <row r="4" spans="1:2">
      <c r="A4" s="2" t="s">
        <v>14</v>
      </c>
      <c r="B4" s="2">
        <v>300</v>
      </c>
    </row>
    <row r="5" spans="1:2">
      <c r="A5" s="2" t="s">
        <v>15</v>
      </c>
      <c r="B5" s="2">
        <v>3</v>
      </c>
    </row>
    <row r="6" spans="1:5">
      <c r="A6" s="2" t="s">
        <v>16</v>
      </c>
      <c r="B6" s="2" t="s">
        <v>17</v>
      </c>
      <c r="C6" s="2" t="s">
        <v>18</v>
      </c>
      <c r="D6" s="2" t="s">
        <v>19</v>
      </c>
      <c r="E6" s="2" t="s">
        <v>20</v>
      </c>
    </row>
    <row r="7" spans="1:5">
      <c r="A7" s="2">
        <v>1</v>
      </c>
      <c r="B7" s="2">
        <f>FLOOR((A7-1)/3,1)+1</f>
        <v>1</v>
      </c>
      <c r="C7" s="2">
        <f>1+(A7-1)*B7</f>
        <v>1</v>
      </c>
      <c r="D7" s="2">
        <f>FLOOR((A7-1)/5,1)+1</f>
        <v>1</v>
      </c>
      <c r="E7" s="2">
        <f>300/(1+(3*(A7-1)*D7)/100)</f>
        <v>300</v>
      </c>
    </row>
    <row r="8" spans="1:5">
      <c r="A8" s="2">
        <v>2</v>
      </c>
      <c r="B8" s="2">
        <f t="shared" ref="B8:B26" si="0">FLOOR((A8-1)/3,1)+1</f>
        <v>1</v>
      </c>
      <c r="C8" s="2">
        <f t="shared" ref="C8:C26" si="1">1+(A8-1)*B8</f>
        <v>2</v>
      </c>
      <c r="D8" s="2">
        <f t="shared" ref="D8:D26" si="2">FLOOR((A8-1)/5,1)+1</f>
        <v>1</v>
      </c>
      <c r="E8" s="2">
        <f t="shared" ref="E8:E26" si="3">300/(1+(3*(A8-1)*D8)/100)</f>
        <v>291.26213592233</v>
      </c>
    </row>
    <row r="9" spans="1:5">
      <c r="A9" s="2">
        <v>3</v>
      </c>
      <c r="B9" s="2">
        <f t="shared" si="0"/>
        <v>1</v>
      </c>
      <c r="C9" s="2">
        <f t="shared" si="1"/>
        <v>3</v>
      </c>
      <c r="D9" s="2">
        <f t="shared" si="2"/>
        <v>1</v>
      </c>
      <c r="E9" s="2">
        <f t="shared" si="3"/>
        <v>283.018867924528</v>
      </c>
    </row>
    <row r="10" spans="1:5">
      <c r="A10" s="2">
        <v>4</v>
      </c>
      <c r="B10" s="2">
        <f t="shared" si="0"/>
        <v>2</v>
      </c>
      <c r="C10" s="2">
        <f t="shared" si="1"/>
        <v>7</v>
      </c>
      <c r="D10" s="2">
        <f t="shared" si="2"/>
        <v>1</v>
      </c>
      <c r="E10" s="2">
        <f t="shared" si="3"/>
        <v>275.229357798165</v>
      </c>
    </row>
    <row r="11" spans="1:5">
      <c r="A11" s="2">
        <v>5</v>
      </c>
      <c r="B11" s="2">
        <f t="shared" si="0"/>
        <v>2</v>
      </c>
      <c r="C11" s="2">
        <f t="shared" si="1"/>
        <v>9</v>
      </c>
      <c r="D11" s="2">
        <f t="shared" si="2"/>
        <v>1</v>
      </c>
      <c r="E11" s="2">
        <f t="shared" si="3"/>
        <v>267.857142857143</v>
      </c>
    </row>
    <row r="12" spans="1:5">
      <c r="A12" s="2">
        <v>6</v>
      </c>
      <c r="B12" s="2">
        <f t="shared" si="0"/>
        <v>2</v>
      </c>
      <c r="C12" s="2">
        <f t="shared" si="1"/>
        <v>11</v>
      </c>
      <c r="D12" s="2">
        <f t="shared" si="2"/>
        <v>2</v>
      </c>
      <c r="E12" s="2">
        <f t="shared" si="3"/>
        <v>230.769230769231</v>
      </c>
    </row>
    <row r="13" spans="1:5">
      <c r="A13" s="2">
        <v>7</v>
      </c>
      <c r="B13" s="2">
        <f t="shared" si="0"/>
        <v>3</v>
      </c>
      <c r="C13" s="2">
        <f t="shared" si="1"/>
        <v>19</v>
      </c>
      <c r="D13" s="2">
        <f t="shared" si="2"/>
        <v>2</v>
      </c>
      <c r="E13" s="2">
        <f t="shared" si="3"/>
        <v>220.588235294118</v>
      </c>
    </row>
    <row r="14" spans="1:5">
      <c r="A14" s="2">
        <v>8</v>
      </c>
      <c r="B14" s="2">
        <f t="shared" si="0"/>
        <v>3</v>
      </c>
      <c r="C14" s="2">
        <f t="shared" si="1"/>
        <v>22</v>
      </c>
      <c r="D14" s="2">
        <f t="shared" si="2"/>
        <v>2</v>
      </c>
      <c r="E14" s="2">
        <f t="shared" si="3"/>
        <v>211.267605633803</v>
      </c>
    </row>
    <row r="15" spans="1:5">
      <c r="A15" s="2">
        <v>9</v>
      </c>
      <c r="B15" s="2">
        <f t="shared" si="0"/>
        <v>3</v>
      </c>
      <c r="C15" s="2">
        <f t="shared" si="1"/>
        <v>25</v>
      </c>
      <c r="D15" s="2">
        <f t="shared" si="2"/>
        <v>2</v>
      </c>
      <c r="E15" s="2">
        <f t="shared" si="3"/>
        <v>202.702702702703</v>
      </c>
    </row>
    <row r="16" spans="1:5">
      <c r="A16" s="2">
        <v>10</v>
      </c>
      <c r="B16" s="2">
        <f t="shared" si="0"/>
        <v>4</v>
      </c>
      <c r="C16" s="2">
        <f t="shared" si="1"/>
        <v>37</v>
      </c>
      <c r="D16" s="2">
        <f t="shared" si="2"/>
        <v>2</v>
      </c>
      <c r="E16" s="2">
        <f t="shared" si="3"/>
        <v>194.805194805195</v>
      </c>
    </row>
    <row r="17" spans="1:5">
      <c r="A17" s="2">
        <v>11</v>
      </c>
      <c r="B17" s="2">
        <f t="shared" si="0"/>
        <v>4</v>
      </c>
      <c r="C17" s="2">
        <f t="shared" si="1"/>
        <v>41</v>
      </c>
      <c r="D17" s="2">
        <f t="shared" si="2"/>
        <v>3</v>
      </c>
      <c r="E17" s="2">
        <f t="shared" si="3"/>
        <v>157.894736842105</v>
      </c>
    </row>
    <row r="18" spans="1:5">
      <c r="A18" s="2">
        <v>12</v>
      </c>
      <c r="B18" s="2">
        <f t="shared" si="0"/>
        <v>4</v>
      </c>
      <c r="C18" s="2">
        <f t="shared" si="1"/>
        <v>45</v>
      </c>
      <c r="D18" s="2">
        <f t="shared" si="2"/>
        <v>3</v>
      </c>
      <c r="E18" s="2">
        <f t="shared" si="3"/>
        <v>150.753768844221</v>
      </c>
    </row>
    <row r="19" spans="1:5">
      <c r="A19" s="2">
        <v>13</v>
      </c>
      <c r="B19" s="2">
        <f t="shared" si="0"/>
        <v>5</v>
      </c>
      <c r="C19" s="2">
        <f t="shared" si="1"/>
        <v>61</v>
      </c>
      <c r="D19" s="2">
        <f t="shared" si="2"/>
        <v>3</v>
      </c>
      <c r="E19" s="2">
        <f t="shared" si="3"/>
        <v>144.230769230769</v>
      </c>
    </row>
    <row r="20" spans="1:5">
      <c r="A20" s="2">
        <v>14</v>
      </c>
      <c r="B20" s="2">
        <f t="shared" si="0"/>
        <v>5</v>
      </c>
      <c r="C20" s="2">
        <f t="shared" si="1"/>
        <v>66</v>
      </c>
      <c r="D20" s="2">
        <f t="shared" si="2"/>
        <v>3</v>
      </c>
      <c r="E20" s="2">
        <f t="shared" si="3"/>
        <v>138.248847926267</v>
      </c>
    </row>
    <row r="21" spans="1:5">
      <c r="A21" s="2">
        <v>15</v>
      </c>
      <c r="B21" s="2">
        <f t="shared" si="0"/>
        <v>5</v>
      </c>
      <c r="C21" s="2">
        <f t="shared" si="1"/>
        <v>71</v>
      </c>
      <c r="D21" s="2">
        <f t="shared" si="2"/>
        <v>3</v>
      </c>
      <c r="E21" s="2">
        <f t="shared" si="3"/>
        <v>132.743362831858</v>
      </c>
    </row>
    <row r="22" spans="1:5">
      <c r="A22" s="2">
        <v>16</v>
      </c>
      <c r="B22" s="2">
        <f t="shared" si="0"/>
        <v>6</v>
      </c>
      <c r="C22" s="2">
        <f t="shared" si="1"/>
        <v>91</v>
      </c>
      <c r="D22" s="2">
        <f t="shared" si="2"/>
        <v>4</v>
      </c>
      <c r="E22" s="2">
        <f t="shared" si="3"/>
        <v>107.142857142857</v>
      </c>
    </row>
    <row r="23" spans="1:5">
      <c r="A23" s="2">
        <v>17</v>
      </c>
      <c r="B23" s="2">
        <f t="shared" si="0"/>
        <v>6</v>
      </c>
      <c r="C23" s="2">
        <f t="shared" si="1"/>
        <v>97</v>
      </c>
      <c r="D23" s="2">
        <f t="shared" si="2"/>
        <v>4</v>
      </c>
      <c r="E23" s="2">
        <f t="shared" si="3"/>
        <v>102.739726027397</v>
      </c>
    </row>
    <row r="24" spans="1:5">
      <c r="A24" s="2">
        <v>18</v>
      </c>
      <c r="B24" s="2">
        <f t="shared" si="0"/>
        <v>6</v>
      </c>
      <c r="C24" s="2">
        <f t="shared" si="1"/>
        <v>103</v>
      </c>
      <c r="D24" s="2">
        <f t="shared" si="2"/>
        <v>4</v>
      </c>
      <c r="E24" s="2">
        <f t="shared" si="3"/>
        <v>98.6842105263158</v>
      </c>
    </row>
    <row r="25" spans="1:5">
      <c r="A25" s="2">
        <v>19</v>
      </c>
      <c r="B25" s="2">
        <f t="shared" si="0"/>
        <v>7</v>
      </c>
      <c r="C25" s="2">
        <f t="shared" si="1"/>
        <v>127</v>
      </c>
      <c r="D25" s="2">
        <f t="shared" si="2"/>
        <v>4</v>
      </c>
      <c r="E25" s="2">
        <f t="shared" si="3"/>
        <v>94.9367088607595</v>
      </c>
    </row>
    <row r="26" spans="1:5">
      <c r="A26" s="2">
        <v>20</v>
      </c>
      <c r="B26" s="2">
        <f t="shared" si="0"/>
        <v>7</v>
      </c>
      <c r="C26" s="2">
        <f t="shared" si="1"/>
        <v>134</v>
      </c>
      <c r="D26" s="2">
        <f t="shared" si="2"/>
        <v>4</v>
      </c>
      <c r="E26" s="2">
        <f t="shared" si="3"/>
        <v>91.4634146341463</v>
      </c>
    </row>
    <row r="27" spans="1:5">
      <c r="A27" s="2">
        <v>21</v>
      </c>
      <c r="B27" s="2">
        <f t="shared" ref="B27:B41" si="4">FLOOR((A27-1)/3,1)+1</f>
        <v>7</v>
      </c>
      <c r="C27" s="2">
        <f t="shared" ref="C27:C41" si="5">1+(A27-1)*B27</f>
        <v>141</v>
      </c>
      <c r="D27" s="2">
        <f t="shared" ref="D27:D41" si="6">FLOOR((A27-1)/5,1)+1</f>
        <v>5</v>
      </c>
      <c r="E27" s="2">
        <f t="shared" ref="E27:E41" si="7">300/(1+(3*(A27-1)*D27)/100)</f>
        <v>75</v>
      </c>
    </row>
    <row r="28" spans="1:5">
      <c r="A28" s="2">
        <v>22</v>
      </c>
      <c r="B28" s="2">
        <f t="shared" si="4"/>
        <v>8</v>
      </c>
      <c r="C28" s="2">
        <f t="shared" si="5"/>
        <v>169</v>
      </c>
      <c r="D28" s="2">
        <f t="shared" si="6"/>
        <v>5</v>
      </c>
      <c r="E28" s="2">
        <f t="shared" si="7"/>
        <v>72.289156626506</v>
      </c>
    </row>
    <row r="29" spans="1:5">
      <c r="A29" s="2">
        <v>23</v>
      </c>
      <c r="B29" s="2">
        <f t="shared" si="4"/>
        <v>8</v>
      </c>
      <c r="C29" s="2">
        <f t="shared" si="5"/>
        <v>177</v>
      </c>
      <c r="D29" s="2">
        <f t="shared" si="6"/>
        <v>5</v>
      </c>
      <c r="E29" s="2">
        <f t="shared" si="7"/>
        <v>69.7674418604651</v>
      </c>
    </row>
    <row r="30" spans="1:5">
      <c r="A30" s="2">
        <v>24</v>
      </c>
      <c r="B30" s="2">
        <f t="shared" si="4"/>
        <v>8</v>
      </c>
      <c r="C30" s="2">
        <f t="shared" si="5"/>
        <v>185</v>
      </c>
      <c r="D30" s="2">
        <f t="shared" si="6"/>
        <v>5</v>
      </c>
      <c r="E30" s="2">
        <f t="shared" si="7"/>
        <v>67.4157303370786</v>
      </c>
    </row>
    <row r="31" spans="1:5">
      <c r="A31" s="2">
        <v>25</v>
      </c>
      <c r="B31" s="2">
        <f t="shared" si="4"/>
        <v>9</v>
      </c>
      <c r="C31" s="2">
        <f t="shared" si="5"/>
        <v>217</v>
      </c>
      <c r="D31" s="2">
        <f t="shared" si="6"/>
        <v>5</v>
      </c>
      <c r="E31" s="2">
        <f t="shared" si="7"/>
        <v>65.2173913043478</v>
      </c>
    </row>
    <row r="32" spans="1:5">
      <c r="A32" s="2">
        <v>26</v>
      </c>
      <c r="B32" s="2">
        <f t="shared" si="4"/>
        <v>9</v>
      </c>
      <c r="C32" s="2">
        <f t="shared" si="5"/>
        <v>226</v>
      </c>
      <c r="D32" s="2">
        <f t="shared" si="6"/>
        <v>6</v>
      </c>
      <c r="E32" s="2">
        <f t="shared" si="7"/>
        <v>54.5454545454545</v>
      </c>
    </row>
    <row r="33" spans="1:5">
      <c r="A33" s="2">
        <v>27</v>
      </c>
      <c r="B33" s="2">
        <f t="shared" si="4"/>
        <v>9</v>
      </c>
      <c r="C33" s="2">
        <f t="shared" si="5"/>
        <v>235</v>
      </c>
      <c r="D33" s="2">
        <f t="shared" si="6"/>
        <v>6</v>
      </c>
      <c r="E33" s="2">
        <f t="shared" si="7"/>
        <v>52.8169014084507</v>
      </c>
    </row>
    <row r="34" spans="1:5">
      <c r="A34" s="2">
        <v>28</v>
      </c>
      <c r="B34" s="2">
        <f t="shared" si="4"/>
        <v>10</v>
      </c>
      <c r="C34" s="2">
        <f t="shared" si="5"/>
        <v>271</v>
      </c>
      <c r="D34" s="2">
        <f t="shared" si="6"/>
        <v>6</v>
      </c>
      <c r="E34" s="2">
        <f t="shared" si="7"/>
        <v>51.1945392491468</v>
      </c>
    </row>
    <row r="35" spans="1:5">
      <c r="A35" s="2">
        <v>29</v>
      </c>
      <c r="B35" s="2">
        <f t="shared" si="4"/>
        <v>10</v>
      </c>
      <c r="C35" s="2">
        <f t="shared" si="5"/>
        <v>281</v>
      </c>
      <c r="D35" s="2">
        <f t="shared" si="6"/>
        <v>6</v>
      </c>
      <c r="E35" s="2">
        <f t="shared" si="7"/>
        <v>49.6688741721854</v>
      </c>
    </row>
    <row r="36" spans="1:5">
      <c r="A36" s="2">
        <v>30</v>
      </c>
      <c r="B36" s="2">
        <f t="shared" si="4"/>
        <v>10</v>
      </c>
      <c r="C36" s="2">
        <f t="shared" si="5"/>
        <v>291</v>
      </c>
      <c r="D36" s="2">
        <f t="shared" si="6"/>
        <v>6</v>
      </c>
      <c r="E36" s="2">
        <f t="shared" si="7"/>
        <v>48.2315112540193</v>
      </c>
    </row>
    <row r="37" spans="1:5">
      <c r="A37" s="2">
        <v>31</v>
      </c>
      <c r="B37" s="2">
        <f t="shared" si="4"/>
        <v>11</v>
      </c>
      <c r="C37" s="2">
        <f t="shared" si="5"/>
        <v>331</v>
      </c>
      <c r="D37" s="2">
        <f t="shared" si="6"/>
        <v>7</v>
      </c>
      <c r="E37" s="2">
        <f t="shared" si="7"/>
        <v>41.0958904109589</v>
      </c>
    </row>
    <row r="38" spans="1:5">
      <c r="A38" s="2">
        <v>32</v>
      </c>
      <c r="B38" s="2">
        <f t="shared" si="4"/>
        <v>11</v>
      </c>
      <c r="C38" s="2">
        <f t="shared" si="5"/>
        <v>342</v>
      </c>
      <c r="D38" s="2">
        <f t="shared" si="6"/>
        <v>7</v>
      </c>
      <c r="E38" s="2">
        <f t="shared" si="7"/>
        <v>39.9467376830892</v>
      </c>
    </row>
    <row r="39" spans="1:5">
      <c r="A39" s="2">
        <v>33</v>
      </c>
      <c r="B39" s="2">
        <f t="shared" si="4"/>
        <v>11</v>
      </c>
      <c r="C39" s="2">
        <f t="shared" si="5"/>
        <v>353</v>
      </c>
      <c r="D39" s="2">
        <f t="shared" si="6"/>
        <v>7</v>
      </c>
      <c r="E39" s="2">
        <f t="shared" si="7"/>
        <v>38.860103626943</v>
      </c>
    </row>
    <row r="40" spans="1:5">
      <c r="A40" s="2">
        <v>34</v>
      </c>
      <c r="B40" s="2">
        <f t="shared" si="4"/>
        <v>12</v>
      </c>
      <c r="C40" s="2">
        <f t="shared" si="5"/>
        <v>397</v>
      </c>
      <c r="D40" s="2">
        <f t="shared" si="6"/>
        <v>7</v>
      </c>
      <c r="E40" s="2">
        <f t="shared" si="7"/>
        <v>37.8310214375788</v>
      </c>
    </row>
    <row r="41" spans="1:5">
      <c r="A41" s="2">
        <v>35</v>
      </c>
      <c r="B41" s="2">
        <f t="shared" si="4"/>
        <v>12</v>
      </c>
      <c r="C41" s="2">
        <f t="shared" si="5"/>
        <v>409</v>
      </c>
      <c r="D41" s="2">
        <f t="shared" si="6"/>
        <v>7</v>
      </c>
      <c r="E41" s="2">
        <f t="shared" si="7"/>
        <v>36.8550368550369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2"/>
  <sheetViews>
    <sheetView workbookViewId="0">
      <selection activeCell="A12" sqref="A12"/>
    </sheetView>
  </sheetViews>
  <sheetFormatPr defaultColWidth="9" defaultRowHeight="14.25"/>
  <cols>
    <col min="1" max="1" width="101" style="2" customWidth="1"/>
    <col min="2" max="16384" width="9" style="2"/>
  </cols>
  <sheetData>
    <row r="12" ht="219" customHeight="1" spans="1:1">
      <c r="A12" s="5" t="s">
        <v>21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E2" sqref="E2"/>
    </sheetView>
  </sheetViews>
  <sheetFormatPr defaultColWidth="9" defaultRowHeight="14.25" outlineLevelCol="5"/>
  <cols>
    <col min="1" max="1" width="9" style="2"/>
    <col min="2" max="2" width="14.625" style="2" customWidth="1"/>
    <col min="3" max="3" width="30.625" style="2" customWidth="1"/>
    <col min="4" max="4" width="44.875" style="2" customWidth="1"/>
    <col min="5" max="5" width="45.625" style="2" customWidth="1"/>
    <col min="6" max="6" width="40.375" style="2" customWidth="1"/>
    <col min="7" max="16384" width="9" style="2"/>
  </cols>
  <sheetData>
    <row r="1" s="6" customFormat="1" ht="27" spans="1:6">
      <c r="A1" s="7" t="s">
        <v>22</v>
      </c>
      <c r="B1" s="7" t="s">
        <v>23</v>
      </c>
      <c r="C1" s="7" t="s">
        <v>24</v>
      </c>
      <c r="D1" s="7" t="s">
        <v>25</v>
      </c>
      <c r="E1" s="7" t="s">
        <v>26</v>
      </c>
      <c r="F1" s="6" t="s">
        <v>27</v>
      </c>
    </row>
    <row r="2" ht="273" customHeight="1" spans="1:6">
      <c r="A2" s="1">
        <v>10000</v>
      </c>
      <c r="B2" s="1" t="s">
        <v>28</v>
      </c>
      <c r="C2" s="1" t="s">
        <v>29</v>
      </c>
      <c r="D2" s="8" t="s">
        <v>30</v>
      </c>
      <c r="E2" s="9" t="s">
        <v>31</v>
      </c>
      <c r="F2" s="5" t="s">
        <v>32</v>
      </c>
    </row>
    <row r="3" ht="102" customHeight="1" spans="1:5">
      <c r="A3" s="1"/>
      <c r="B3" s="1" t="s">
        <v>33</v>
      </c>
      <c r="C3" s="1" t="s">
        <v>34</v>
      </c>
      <c r="D3" s="8" t="s">
        <v>35</v>
      </c>
      <c r="E3" s="1"/>
    </row>
    <row r="4" ht="119" customHeight="1" spans="1:5">
      <c r="A4" s="1"/>
      <c r="B4" s="1" t="s">
        <v>36</v>
      </c>
      <c r="C4" s="1"/>
      <c r="D4" s="1"/>
      <c r="E4" s="1"/>
    </row>
    <row r="5" ht="118" customHeight="1" spans="1:5">
      <c r="A5" s="1"/>
      <c r="B5" s="1" t="s">
        <v>37</v>
      </c>
      <c r="C5" s="1" t="s">
        <v>38</v>
      </c>
      <c r="D5" s="8" t="s">
        <v>39</v>
      </c>
      <c r="E5" s="1"/>
    </row>
    <row r="13" ht="98" customHeight="1"/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D23"/>
  <sheetViews>
    <sheetView topLeftCell="A10" workbookViewId="0">
      <selection activeCell="C25" sqref="C25"/>
    </sheetView>
  </sheetViews>
  <sheetFormatPr defaultColWidth="9" defaultRowHeight="14.25" outlineLevelCol="3"/>
  <cols>
    <col min="1" max="1" width="9" style="2"/>
    <col min="2" max="2" width="13.75" style="2" customWidth="1"/>
    <col min="3" max="3" width="68.25" style="2" customWidth="1"/>
    <col min="4" max="4" width="34.75" style="2" customWidth="1"/>
    <col min="5" max="16384" width="9" style="2"/>
  </cols>
  <sheetData>
    <row r="8" spans="1:4">
      <c r="A8" s="2">
        <v>1000</v>
      </c>
      <c r="B8" s="2" t="s">
        <v>40</v>
      </c>
      <c r="C8" s="2" t="s">
        <v>41</v>
      </c>
      <c r="D8" s="2" t="s">
        <v>42</v>
      </c>
    </row>
    <row r="9" spans="1:4">
      <c r="A9" s="2">
        <v>1001</v>
      </c>
      <c r="B9" s="2" t="s">
        <v>43</v>
      </c>
      <c r="C9" s="2" t="s">
        <v>44</v>
      </c>
      <c r="D9" s="2" t="s">
        <v>42</v>
      </c>
    </row>
    <row r="10" spans="1:4">
      <c r="A10" s="2">
        <v>1002</v>
      </c>
      <c r="B10" s="2" t="s">
        <v>45</v>
      </c>
      <c r="C10" s="2" t="s">
        <v>46</v>
      </c>
      <c r="D10" s="2" t="s">
        <v>47</v>
      </c>
    </row>
    <row r="11" spans="1:1">
      <c r="A11" s="2">
        <v>1003</v>
      </c>
    </row>
    <row r="20" spans="2:2">
      <c r="B20" s="2" t="s">
        <v>48</v>
      </c>
    </row>
    <row r="21" spans="2:3">
      <c r="B21" s="2" t="s">
        <v>49</v>
      </c>
      <c r="C21" s="2" t="s">
        <v>50</v>
      </c>
    </row>
    <row r="22" ht="28.5" spans="2:3">
      <c r="B22" s="2" t="s">
        <v>51</v>
      </c>
      <c r="C22" s="5" t="s">
        <v>52</v>
      </c>
    </row>
    <row r="23" spans="2:2">
      <c r="B23" s="2" t="s">
        <v>53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C20"/>
  <sheetViews>
    <sheetView workbookViewId="0">
      <selection activeCell="C5" sqref="C5"/>
    </sheetView>
  </sheetViews>
  <sheetFormatPr defaultColWidth="9" defaultRowHeight="14.25" outlineLevelCol="2"/>
  <cols>
    <col min="1" max="1" width="6.625" style="2" customWidth="1"/>
    <col min="2" max="2" width="30.25" style="2" customWidth="1"/>
    <col min="3" max="3" width="55.625" style="2" customWidth="1"/>
    <col min="4" max="16384" width="9" style="2"/>
  </cols>
  <sheetData>
    <row r="5" spans="2:3">
      <c r="B5" s="2" t="s">
        <v>54</v>
      </c>
      <c r="C5" s="2" t="s">
        <v>55</v>
      </c>
    </row>
    <row r="9" spans="1:3">
      <c r="A9" s="4">
        <v>100</v>
      </c>
      <c r="B9" s="4" t="s">
        <v>56</v>
      </c>
      <c r="C9" s="4" t="s">
        <v>57</v>
      </c>
    </row>
    <row r="10" spans="1:3">
      <c r="A10" s="4">
        <v>101</v>
      </c>
      <c r="B10" s="4" t="s">
        <v>58</v>
      </c>
      <c r="C10" s="4" t="s">
        <v>59</v>
      </c>
    </row>
    <row r="11" spans="1:3">
      <c r="A11" s="4">
        <v>102</v>
      </c>
      <c r="B11" s="4" t="s">
        <v>60</v>
      </c>
      <c r="C11" s="4" t="s">
        <v>61</v>
      </c>
    </row>
    <row r="12" spans="1:3">
      <c r="A12" s="4">
        <v>103</v>
      </c>
      <c r="B12" s="4" t="s">
        <v>62</v>
      </c>
      <c r="C12" s="4" t="s">
        <v>63</v>
      </c>
    </row>
    <row r="13" spans="1:3">
      <c r="A13" s="4">
        <v>104</v>
      </c>
      <c r="B13" s="4" t="s">
        <v>64</v>
      </c>
      <c r="C13" s="4" t="s">
        <v>65</v>
      </c>
    </row>
    <row r="14" spans="1:3">
      <c r="A14" s="4">
        <v>105</v>
      </c>
      <c r="B14" s="4" t="s">
        <v>66</v>
      </c>
      <c r="C14" s="4" t="s">
        <v>67</v>
      </c>
    </row>
    <row r="20" ht="28.5" spans="2:3">
      <c r="B20" s="2" t="s">
        <v>68</v>
      </c>
      <c r="C20" s="5" t="s">
        <v>69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A13"/>
  <sheetViews>
    <sheetView workbookViewId="0">
      <selection activeCell="F7" sqref="F7"/>
    </sheetView>
  </sheetViews>
  <sheetFormatPr defaultColWidth="9" defaultRowHeight="14.25"/>
  <cols>
    <col min="1" max="1" width="51.375" style="1" customWidth="1"/>
    <col min="2" max="16384" width="9" style="2"/>
  </cols>
  <sheetData>
    <row r="7" ht="66" customHeight="1" spans="1:1">
      <c r="A7" s="3" t="s">
        <v>70</v>
      </c>
    </row>
    <row r="8" ht="33" customHeight="1" spans="1:1">
      <c r="A8" s="3" t="s">
        <v>71</v>
      </c>
    </row>
    <row r="9" ht="43" customHeight="1" spans="1:1">
      <c r="A9" s="3" t="s">
        <v>72</v>
      </c>
    </row>
    <row r="10" ht="51" customHeight="1" spans="1:1">
      <c r="A10" s="1" t="s">
        <v>73</v>
      </c>
    </row>
    <row r="11" ht="50" customHeight="1" spans="1:1">
      <c r="A11" s="1" t="s">
        <v>74</v>
      </c>
    </row>
    <row r="12" ht="98" customHeight="1" spans="1:1">
      <c r="A12" s="1" t="s">
        <v>75</v>
      </c>
    </row>
    <row r="13" ht="56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玩法设计</vt:lpstr>
      <vt:lpstr>数值表</vt:lpstr>
      <vt:lpstr>头脑风暴</vt:lpstr>
      <vt:lpstr>武器</vt:lpstr>
      <vt:lpstr>配件</vt:lpstr>
      <vt:lpstr>怪物</vt:lpstr>
      <vt:lpstr>7.22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imnotfunny</cp:lastModifiedBy>
  <dcterms:created xsi:type="dcterms:W3CDTF">2023-05-12T11:15:00Z</dcterms:created>
  <dcterms:modified xsi:type="dcterms:W3CDTF">2024-07-27T14:04:56Z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2C4FB6E2C33749F692E05D14806E5F6D_12</vt:lpwstr>
  </property>
</Properties>
</file>