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90" windowHeight="13815" activeTab="8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<sst xmlns="http://schemas.openxmlformats.org/spreadsheetml/2006/main" count="252" uniqueCount="236">
  <si>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</si>
  <si>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</si>
  <si>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</si>
  <si>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</si>
  <si>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</si>
  <si>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</si>
  <si>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</si>
  <si>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</si>
  <si>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</si>
  <si>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</si>
  <si>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</si>
  <si>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</si>
  <si>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</si>
  <si>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</si>
  <si>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</si>
  <si>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</si>
  <si>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</si>
  <si>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</si>
  <si>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</si>
  <si>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</si>
  <si>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</si>
  <si>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</si>
  <si>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</si>
  <si>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</si>
  <si>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</si>
  <si>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</si>
  <si>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</si>
  <si>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</si>
  <si>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</si>
  <si>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</si>
  <si>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</si>
  <si>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</si>
  <si>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</si>
  <si>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</si>
  <si>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</si>
  <si>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</si>
  <si>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</si>
  <si>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</si>
  <si>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</si>
  <si>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</si>
  <si>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</si>
  <si>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</si>
  <si>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</si>
  <si>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</si>
  <si>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</si>
  <si>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</si>
  <si>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</si>
  <si>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</si>
  <si>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场上掉落Buff的逻辑 也做成技能？</t>
  </si>
  <si>
    <t>延长场上Buff的停留时间</t>
  </si>
  <si>
    <t>陷阱流派缺乏回复</t>
  </si>
  <si>
    <t>部分技能是不开放的。这类技能通过局外升级来解锁</t>
  </si>
  <si>
    <t>需要更多的属性来支持玩法
生命、攻击、攻速
防御？
中毒伤害、火焰伤害、冰冻伤害</t>
  </si>
  <si>
    <t xml:space="preserve">把宝珠改成道具
道具槽跟着武器走吗？
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</si>
  <si>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</si>
  <si>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</si>
  <si>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</si>
  <si>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</si>
  <si>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</si>
  <si>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</si>
  <si>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</si>
  <si>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</si>
  <si>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</si>
  <si>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</si>
  <si>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</si>
  <si>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</si>
  <si>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</si>
  <si>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</si>
  <si>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</si>
  <si>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</si>
  <si>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</si>
  <si>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</si>
  <si>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</si>
  <si>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</si>
  <si>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</si>
  <si>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</si>
  <si>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</si>
  <si>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</si>
  <si>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</si>
  <si>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</si>
  <si>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</si>
  <si>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</si>
  <si>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先定下一个基准，第一波的血量根据养成决定
第一波：1
第二波：2
第三波：6
第四波：10
第五波：15
第六波：22
第七波：30
第八波：39
第九波：49
第十波：60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</si>
  <si>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</si>
  <si>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</si>
  <si>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</si>
  <si>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</si>
  <si>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</si>
  <si>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</si>
  <si>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</si>
  <si>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</si>
  <si>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</si>
  <si>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</si>
  <si>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</si>
  <si>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</si>
  <si>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</si>
  <si>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</si>
  <si>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</si>
  <si>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</si>
  <si>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</si>
  <si>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</si>
  <si>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</si>
  <si>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</si>
  <si>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</si>
  <si>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</si>
  <si>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</si>
  <si>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</si>
  <si>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</si>
  <si>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</si>
  <si>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</si>
  <si>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</si>
  <si>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</si>
  <si>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</si>
  <si>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</si>
  <si>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</si>
  <si>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</si>
  <si>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</si>
  <si>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</si>
  <si>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</si>
  <si>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</si>
  <si>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</si>
  <si>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</si>
  <si>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</si>
  <si>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</si>
  <si>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</si>
  <si>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</si>
  <si>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</si>
  <si>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</si>
  <si>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</si>
  <si>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</si>
  <si>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</si>
  <si>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</si>
  <si>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</si>
  <si>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</si>
  <si>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</si>
  <si>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</si>
  <si>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</si>
  <si>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</si>
  <si>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</si>
  <si>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</si>
  <si>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</si>
  <si>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</si>
  <si>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</si>
  <si>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</si>
  <si>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</si>
  <si>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</si>
  <si>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</si>
  <si>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</si>
  <si>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</si>
  <si>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</si>
  <si>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</si>
  <si>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</si>
  <si>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</si>
  <si>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</si>
  <si>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</si>
  <si>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</si>
  <si>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</si>
  <si>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</si>
  <si>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</si>
  <si>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</si>
  <si>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</si>
  <si>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</si>
  <si>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</si>
  <si>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</si>
  <si>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</si>
  <si>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</si>
  <si>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</si>
  <si>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</si>
  <si>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</si>
  <si>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</si>
  <si>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</si>
  <si>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</si>
  <si>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</si>
  <si>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</si>
  <si>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</si>
  <si>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</si>
  <si>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</si>
  <si>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</si>
  <si>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</si>
  <si>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</si>
  <si>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</si>
  <si>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</si>
  <si>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</si>
  <si>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</si>
  <si>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</si>
  <si>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</si>
  <si>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</si>
  <si>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</si>
  <si>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</si>
  <si>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</si>
  <si>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</si>
  <si>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</si>
  <si>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</si>
  <si>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</si>
  <si>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</si>
  <si>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</si>
  <si>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</si>
  <si>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</si>
  <si>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</si>
  <si>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</si>
  <si>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中毒特效</t>
  </si>
  <si>
    <t>资源优化</t>
  </si>
  <si>
    <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</si>
  <si>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</si>
  <si>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</si>
  <si>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</si>
  <si>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</si>
  <si>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</si>
  <si>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</si>
  <si>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</si>
  <si>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</si>
  <si>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</si>
  <si>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</si>
  <si>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</si>
  <si>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</si>
  <si>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</si>
  <si>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</si>
  <si>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</si>
  <si>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</si>
  <si>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</si>
  <si>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</si>
  <si>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</si>
  <si>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</si>
  <si>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</si>
  <si>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</si>
  <si>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</si>
  <si>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</si>
  <si>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</si>
  <si>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</si>
  <si>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</si>
  <si>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抽象类和接口的区别</t>
  </si>
  <si>
    <t xml:space="preserve">一个类只能继承1个抽象类，但是可以继承多个接口
抽象类里的抽象方法不能包含实现，但是普通方法可以实现
接口里的方法都是抽象方法，不能直接实现。
接口里的成员默认都是public，不能是其他的。
抽象类：可以包含字段和属性，并且可以有实例字段和静态字段。可以包含构造函数，尽管不能直接实例化，但可以用于初始化继承它的子类。
接口：不能包含任何字段，只能声明属性、方法、事件等成员。不能包含构造函数，接口本身不涉及实例化，只定义行为。
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</si>
  <si>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</si>
  <si>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</si>
  <si>
    <t>转置矩阵</t>
  </si>
  <si>
    <t>就是把行和列互换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</si>
</sst>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3" workbookViewId="0">
      <selection activeCell="D6" sqref="D6"/>
    </sheetView>
  </sheetViews>
  <sheetFormatPr defaultColWidth="9" defaultRowHeight="24" outlineLevelCol="3"/>
  <cols>
    <col min="2" max="2" width="27" style="25" customWidth="1"/>
    <col min="3" max="3" width="92.875" style="1" customWidth="1"/>
    <col min="4" max="4" width="114.125" style="26" customWidth="1"/>
  </cols>
  <sheetData>
    <row r="3" ht="140" customHeight="1" spans="2:3">
      <c r="B3" s="25" t="s">
        <v>0</v>
      </c>
      <c r="C3" s="7" t="s">
        <v>1</v>
      </c>
    </row>
    <row r="4" ht="101" customHeight="1" spans="2:3">
      <c r="B4" s="25" t="s">
        <v>2</v>
      </c>
      <c r="C4" s="7" t="s">
        <v>3</v>
      </c>
    </row>
    <row r="5" ht="101" customHeight="1" spans="2:3">
      <c r="B5" s="25" t="s">
        <v>4</v>
      </c>
      <c r="C5" s="7" t="s">
        <v>5</v>
      </c>
    </row>
    <row r="6" ht="103" customHeight="1" spans="2:3">
      <c r="B6" s="25" t="s">
        <v>6</v>
      </c>
      <c r="C6" s="7" t="s">
        <v>7</v>
      </c>
    </row>
    <row r="7" ht="103" customHeight="1" spans="2:3">
      <c r="B7" s="25" t="s">
        <v>8</v>
      </c>
      <c r="C7" s="7" t="s">
        <v>9</v>
      </c>
    </row>
    <row r="8" ht="100" customHeight="1" spans="2:3">
      <c r="B8" s="25" t="s">
        <v>10</v>
      </c>
      <c r="C8" s="7" t="s">
        <v>11</v>
      </c>
    </row>
    <row r="9" ht="154" customHeight="1" spans="2:4">
      <c r="B9" s="25" t="s">
        <v>12</v>
      </c>
      <c r="C9" s="7" t="s">
        <v>13</v>
      </c>
      <c r="D9" s="27"/>
    </row>
    <row r="10" ht="76" customHeight="1" spans="2:3">
      <c r="B10" s="25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2" t="s">
        <v>16</v>
      </c>
      <c r="B1" s="1"/>
      <c r="C1" s="1"/>
      <c r="D1" s="1"/>
    </row>
    <row r="2" ht="14.25" spans="1:4">
      <c r="A2" s="20" t="s">
        <v>17</v>
      </c>
      <c r="B2" s="20"/>
      <c r="C2" s="20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3" t="s">
        <v>23</v>
      </c>
      <c r="B7" s="23" t="s">
        <v>21</v>
      </c>
      <c r="C7" s="23" t="s">
        <v>16</v>
      </c>
      <c r="D7" s="23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workbookViewId="0">
      <selection activeCell="B8" sqref="B8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2" t="s">
        <v>25</v>
      </c>
      <c r="B1" s="1"/>
      <c r="C1" s="1"/>
      <c r="D1" s="1"/>
    </row>
    <row r="2" ht="14.25" spans="1:4">
      <c r="A2" s="20" t="s">
        <v>26</v>
      </c>
      <c r="B2" s="20"/>
      <c r="C2" s="20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1" customFormat="1" ht="14.25" spans="1:4">
      <c r="A7" s="11" t="s">
        <v>28</v>
      </c>
      <c r="B7" s="11">
        <v>3</v>
      </c>
      <c r="C7" s="11"/>
      <c r="D7" s="11"/>
    </row>
    <row r="8" ht="14.25" spans="1:4">
      <c r="A8" s="23" t="s">
        <v>23</v>
      </c>
      <c r="B8" s="23" t="s">
        <v>29</v>
      </c>
      <c r="C8" s="23" t="s">
        <v>25</v>
      </c>
      <c r="D8" s="23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2"/>
      <c r="B59" s="1"/>
      <c r="C59" s="1"/>
      <c r="D59" s="1"/>
    </row>
    <row r="60" ht="28.5" spans="1:4">
      <c r="A60" s="22"/>
      <c r="B60" s="1"/>
      <c r="C60" s="1"/>
      <c r="D60" s="1"/>
    </row>
    <row r="61" ht="28.5" spans="1:4">
      <c r="A61" s="22" t="s">
        <v>30</v>
      </c>
      <c r="B61" s="1"/>
      <c r="C61" s="1"/>
      <c r="D61" s="1"/>
    </row>
    <row r="62" ht="14.25" spans="1:4">
      <c r="A62" s="5" t="s">
        <v>31</v>
      </c>
      <c r="B62" s="5">
        <v>450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1"/>
      <c r="D64" s="11"/>
    </row>
    <row r="65" ht="14.25" spans="1:4">
      <c r="A65" s="1" t="s">
        <v>19</v>
      </c>
      <c r="B65" s="1">
        <v>1</v>
      </c>
      <c r="C65" s="11"/>
      <c r="D65" s="11"/>
    </row>
    <row r="66" ht="14.25" spans="1:4">
      <c r="A66" s="11" t="s">
        <v>34</v>
      </c>
      <c r="B66" s="11">
        <v>2.2</v>
      </c>
      <c r="C66" s="11"/>
      <c r="D66" s="11"/>
    </row>
    <row r="67" ht="14.25" spans="1:4">
      <c r="A67" s="11" t="s">
        <v>35</v>
      </c>
      <c r="B67" s="11">
        <v>4</v>
      </c>
      <c r="C67" s="11"/>
      <c r="D67" s="11"/>
    </row>
    <row r="68" ht="14.25" spans="1:5">
      <c r="A68" s="11" t="s">
        <v>36</v>
      </c>
      <c r="B68" s="11">
        <v>0.995</v>
      </c>
      <c r="C68" s="11"/>
      <c r="D68" s="11"/>
      <c r="E68" s="21"/>
    </row>
    <row r="69" ht="14.25" spans="1:7">
      <c r="A69" s="23" t="s">
        <v>23</v>
      </c>
      <c r="B69" s="23" t="s">
        <v>37</v>
      </c>
      <c r="C69" s="23" t="s">
        <v>30</v>
      </c>
      <c r="D69" s="23" t="s">
        <v>24</v>
      </c>
      <c r="E69" s="24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450</v>
      </c>
      <c r="D70" s="1">
        <f>FLOOR($B$65*POWER(A70,$B$66)*B70,1)</f>
        <v>3</v>
      </c>
      <c r="E70" s="24"/>
      <c r="F70">
        <f>1+B70*((A70-1)*$B$63/100)</f>
        <v>1</v>
      </c>
      <c r="G70">
        <f>$B$62/F70</f>
        <v>450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432.858375472898</v>
      </c>
      <c r="D71" s="1">
        <f t="shared" ref="D70:D104" si="7">FLOOR($B$65*POWER(A71,$B$66)*B71,1)</f>
        <v>18</v>
      </c>
      <c r="E71" s="24"/>
      <c r="F71">
        <f t="shared" ref="F71:F102" si="8">1+B71*((A71-1)*$B$63/100)</f>
        <v>1.039601</v>
      </c>
      <c r="G71">
        <f t="shared" ref="G71:G102" si="9">$B$62/F71</f>
        <v>432.858375472898</v>
      </c>
    </row>
    <row r="72" ht="14.25" spans="1:7">
      <c r="A72" s="1">
        <v>3</v>
      </c>
      <c r="B72" s="1">
        <f t="shared" si="6"/>
        <v>3.9402995</v>
      </c>
      <c r="C72" s="1">
        <f t="shared" si="5"/>
        <v>417.127828517155</v>
      </c>
      <c r="D72" s="1">
        <f t="shared" si="7"/>
        <v>44</v>
      </c>
      <c r="E72" s="24"/>
      <c r="F72">
        <f t="shared" si="8"/>
        <v>1.07880599</v>
      </c>
      <c r="G72">
        <f t="shared" si="9"/>
        <v>417.127828517155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402.642069229671</v>
      </c>
      <c r="D73" s="1">
        <f t="shared" si="7"/>
        <v>82</v>
      </c>
      <c r="E73" s="24"/>
      <c r="F73">
        <f t="shared" si="8"/>
        <v>1.117617940075</v>
      </c>
      <c r="G73">
        <f t="shared" si="9"/>
        <v>402.642069229671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389.259954376627</v>
      </c>
      <c r="D74" s="1">
        <f t="shared" si="7"/>
        <v>134</v>
      </c>
      <c r="E74" s="24"/>
      <c r="F74">
        <f t="shared" si="8"/>
        <v>1.1560398004995</v>
      </c>
      <c r="G74">
        <f t="shared" si="9"/>
        <v>389.259954376627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376.860907166846</v>
      </c>
      <c r="D75" s="1">
        <f t="shared" si="7"/>
        <v>199</v>
      </c>
      <c r="E75" s="24"/>
      <c r="F75">
        <f t="shared" si="8"/>
        <v>1.19407450187125</v>
      </c>
      <c r="G75">
        <f t="shared" si="9"/>
        <v>376.860907166846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365.34130293269</v>
      </c>
      <c r="D76" s="1">
        <f t="shared" si="7"/>
        <v>279</v>
      </c>
      <c r="E76" s="24"/>
      <c r="F76">
        <f t="shared" si="8"/>
        <v>1.23172495523428</v>
      </c>
      <c r="G76">
        <f t="shared" si="9"/>
        <v>365.34130293269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354.61159114139</v>
      </c>
      <c r="D77" s="1">
        <f t="shared" si="7"/>
        <v>372</v>
      </c>
      <c r="E77" s="24"/>
      <c r="F77">
        <f t="shared" si="8"/>
        <v>1.26899405220112</v>
      </c>
      <c r="G77">
        <f t="shared" si="9"/>
        <v>354.61159114139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344.59398447286</v>
      </c>
      <c r="D78" s="1">
        <f t="shared" si="7"/>
        <v>480</v>
      </c>
      <c r="E78" s="24"/>
      <c r="F78">
        <f t="shared" si="8"/>
        <v>1.30588466507442</v>
      </c>
      <c r="G78">
        <f t="shared" si="9"/>
        <v>344.59398447286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335.220588754248</v>
      </c>
      <c r="D79" s="1">
        <f t="shared" si="7"/>
        <v>602</v>
      </c>
      <c r="E79" s="24"/>
      <c r="F79">
        <f t="shared" si="8"/>
        <v>1.34239964696768</v>
      </c>
      <c r="G79">
        <f t="shared" si="9"/>
        <v>335.220588754248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326.431878655068</v>
      </c>
      <c r="D80" s="1">
        <f t="shared" si="7"/>
        <v>739</v>
      </c>
      <c r="E80" s="24"/>
      <c r="F80">
        <f t="shared" si="8"/>
        <v>1.37854183192538</v>
      </c>
      <c r="G80">
        <f t="shared" si="9"/>
        <v>326.431878655068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318.175446789322</v>
      </c>
      <c r="D81" s="1">
        <f t="shared" si="7"/>
        <v>891</v>
      </c>
      <c r="E81" s="24"/>
      <c r="F81">
        <f t="shared" si="8"/>
        <v>1.41431403504233</v>
      </c>
      <c r="G81">
        <f t="shared" si="9"/>
        <v>318.175446789322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310.404970672379</v>
      </c>
      <c r="D82" s="1">
        <f t="shared" si="7"/>
        <v>1057</v>
      </c>
      <c r="E82" s="24"/>
      <c r="F82">
        <f t="shared" si="8"/>
        <v>1.44971905258231</v>
      </c>
      <c r="G82">
        <f t="shared" si="9"/>
        <v>310.404970672379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303.079354516368</v>
      </c>
      <c r="D83" s="1">
        <f t="shared" si="7"/>
        <v>1238</v>
      </c>
      <c r="E83" s="24"/>
      <c r="F83">
        <f t="shared" si="8"/>
        <v>1.48475966209601</v>
      </c>
      <c r="G83">
        <f t="shared" si="9"/>
        <v>303.079354516368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296.162012288632</v>
      </c>
      <c r="D84" s="1">
        <f t="shared" si="7"/>
        <v>1434</v>
      </c>
      <c r="E84" s="24"/>
      <c r="F84">
        <f t="shared" si="8"/>
        <v>1.51943862253826</v>
      </c>
      <c r="G84">
        <f t="shared" si="9"/>
        <v>296.162012288632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289.620265629892</v>
      </c>
      <c r="D85" s="1">
        <f t="shared" si="7"/>
        <v>1645</v>
      </c>
      <c r="E85" s="24"/>
      <c r="F85">
        <f t="shared" si="8"/>
        <v>1.55375867438454</v>
      </c>
      <c r="G85">
        <f t="shared" si="9"/>
        <v>289.620265629892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283.424835722093</v>
      </c>
      <c r="D86" s="1">
        <f t="shared" si="7"/>
        <v>1870</v>
      </c>
      <c r="E86" s="24"/>
      <c r="F86">
        <f t="shared" si="8"/>
        <v>1.58772253974679</v>
      </c>
      <c r="G86">
        <f t="shared" si="9"/>
        <v>283.424835722093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277.549412436097</v>
      </c>
      <c r="D87" s="1">
        <f t="shared" si="7"/>
        <v>2110</v>
      </c>
      <c r="E87" s="24"/>
      <c r="F87">
        <f t="shared" si="8"/>
        <v>1.62133292248856</v>
      </c>
      <c r="G87">
        <f t="shared" si="9"/>
        <v>277.549412436096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271.970287386124</v>
      </c>
      <c r="D88" s="1">
        <f t="shared" si="7"/>
        <v>2365</v>
      </c>
      <c r="E88" s="24"/>
      <c r="F88">
        <f t="shared" si="8"/>
        <v>1.65459250833942</v>
      </c>
      <c r="G88">
        <f t="shared" si="9"/>
        <v>271.970287386124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266.666040098861</v>
      </c>
      <c r="D89" s="1">
        <f t="shared" si="7"/>
        <v>2635</v>
      </c>
      <c r="E89" s="24"/>
      <c r="F89">
        <f t="shared" si="8"/>
        <v>1.68750396500871</v>
      </c>
      <c r="G89">
        <f t="shared" si="9"/>
        <v>266.666040098861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261.617268538887</v>
      </c>
      <c r="D90" s="1">
        <f t="shared" si="7"/>
        <v>2918</v>
      </c>
      <c r="E90" s="24"/>
      <c r="F90">
        <f t="shared" si="8"/>
        <v>1.7200699422986</v>
      </c>
      <c r="G90">
        <f t="shared" si="9"/>
        <v>261.617268538887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256.806356844634</v>
      </c>
      <c r="D91" s="1">
        <f t="shared" si="7"/>
        <v>3217</v>
      </c>
      <c r="E91" s="24"/>
      <c r="F91">
        <f t="shared" si="8"/>
        <v>1.75229307221646</v>
      </c>
      <c r="G91">
        <f t="shared" si="9"/>
        <v>256.806356844634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252.217274415135</v>
      </c>
      <c r="D92" s="1">
        <f t="shared" si="7"/>
        <v>3530</v>
      </c>
      <c r="E92" s="24"/>
      <c r="F92">
        <f t="shared" si="8"/>
        <v>1.78417596908658</v>
      </c>
      <c r="G92">
        <f t="shared" si="9"/>
        <v>252.217274415135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247.835401519189</v>
      </c>
      <c r="D93" s="1">
        <f t="shared" si="7"/>
        <v>3857</v>
      </c>
      <c r="E93" s="24"/>
      <c r="F93">
        <f t="shared" si="8"/>
        <v>1.8157212296612</v>
      </c>
      <c r="G93">
        <f t="shared" si="9"/>
        <v>247.835401519189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243.647377430148</v>
      </c>
      <c r="D94" s="1">
        <f t="shared" si="7"/>
        <v>4198</v>
      </c>
      <c r="E94" s="24"/>
      <c r="F94">
        <f t="shared" si="8"/>
        <v>1.84693143323085</v>
      </c>
      <c r="G94">
        <f t="shared" si="9"/>
        <v>243.647377430148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239.640967763342</v>
      </c>
      <c r="D95" s="1">
        <f t="shared" si="7"/>
        <v>4554</v>
      </c>
      <c r="E95" s="24"/>
      <c r="F95">
        <f t="shared" si="8"/>
        <v>1.87780914173406</v>
      </c>
      <c r="G95">
        <f t="shared" si="9"/>
        <v>239.640967763342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235.804948241863</v>
      </c>
      <c r="D96" s="1">
        <f t="shared" si="7"/>
        <v>4923</v>
      </c>
      <c r="E96" s="24"/>
      <c r="F96">
        <f t="shared" si="8"/>
        <v>1.9083568998664</v>
      </c>
      <c r="G96">
        <f t="shared" si="9"/>
        <v>235.804948241863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232.129002565201</v>
      </c>
      <c r="D97" s="1">
        <f t="shared" si="7"/>
        <v>5307</v>
      </c>
      <c r="E97" s="24"/>
      <c r="F97">
        <f t="shared" si="8"/>
        <v>1.93857723518888</v>
      </c>
      <c r="G97">
        <f t="shared" si="9"/>
        <v>232.129002565201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228.603632424003</v>
      </c>
      <c r="D98" s="1">
        <f t="shared" si="7"/>
        <v>5704</v>
      </c>
      <c r="E98" s="24"/>
      <c r="F98">
        <f t="shared" si="8"/>
        <v>1.96847265823564</v>
      </c>
      <c r="G98">
        <f t="shared" si="9"/>
        <v>228.603632424003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225.220078008471</v>
      </c>
      <c r="D99" s="1">
        <f t="shared" si="7"/>
        <v>6115</v>
      </c>
      <c r="E99" s="24"/>
      <c r="F99">
        <f t="shared" si="8"/>
        <v>1.99804566262105</v>
      </c>
      <c r="G99">
        <f t="shared" si="9"/>
        <v>225.220078008471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221.970247609937</v>
      </c>
      <c r="D100" s="1">
        <f t="shared" si="7"/>
        <v>6539</v>
      </c>
      <c r="E100" s="24"/>
      <c r="F100">
        <f t="shared" si="8"/>
        <v>2.02729872514615</v>
      </c>
      <c r="G100">
        <f t="shared" si="9"/>
        <v>221.970247609937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218.846655124776</v>
      </c>
      <c r="D101" s="1">
        <f t="shared" si="7"/>
        <v>6977</v>
      </c>
      <c r="E101" s="24"/>
      <c r="F101">
        <f t="shared" si="8"/>
        <v>2.05623430590443</v>
      </c>
      <c r="G101">
        <f t="shared" si="9"/>
        <v>218.846655124776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215.842364444773</v>
      </c>
      <c r="D102" s="1">
        <f t="shared" si="7"/>
        <v>7429</v>
      </c>
      <c r="E102" s="24"/>
      <c r="F102">
        <f t="shared" si="8"/>
        <v>2.084854848387</v>
      </c>
      <c r="G102">
        <f t="shared" si="9"/>
        <v>215.842364444773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212.950939864617</v>
      </c>
      <c r="D103" s="1">
        <f t="shared" si="7"/>
        <v>7894</v>
      </c>
      <c r="E103" s="24"/>
      <c r="F103">
        <f t="shared" ref="F103:F119" si="11">1+B103*((A103-1)*$B$63/100)</f>
        <v>2.1131627795871</v>
      </c>
      <c r="G103">
        <f t="shared" ref="G103:G119" si="12">$B$62/F103</f>
        <v>212.950939864617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210.166401760392</v>
      </c>
      <c r="D104" s="1">
        <f t="shared" si="7"/>
        <v>8371</v>
      </c>
      <c r="E104" s="24"/>
      <c r="F104">
        <f t="shared" si="11"/>
        <v>2.14116051010399</v>
      </c>
      <c r="G104">
        <f t="shared" si="12"/>
        <v>210.166401760392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207.48318689684</v>
      </c>
      <c r="D105" s="1">
        <f t="shared" ref="D105:D119" si="14">FLOOR($B$65*POWER(A105,$B$66)*B105,1)</f>
        <v>8862</v>
      </c>
      <c r="E105" s="24"/>
      <c r="F105">
        <f t="shared" si="11"/>
        <v>2.16885043424622</v>
      </c>
      <c r="G105">
        <f t="shared" si="12"/>
        <v>207.48318689684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204.896112809065</v>
      </c>
      <c r="D106" s="1">
        <f t="shared" si="14"/>
        <v>9366</v>
      </c>
      <c r="E106" s="24"/>
      <c r="F106">
        <f t="shared" si="11"/>
        <v>2.19623493013427</v>
      </c>
      <c r="G106">
        <f t="shared" si="12"/>
        <v>204.896112809065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202.400345778932</v>
      </c>
      <c r="D107" s="1">
        <f t="shared" si="14"/>
        <v>9882</v>
      </c>
      <c r="E107" s="24"/>
      <c r="F107">
        <f t="shared" si="11"/>
        <v>2.22331635980259</v>
      </c>
      <c r="G107">
        <f t="shared" si="12"/>
        <v>202.400345778932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199.99137198992</v>
      </c>
      <c r="D108" s="1">
        <f t="shared" si="14"/>
        <v>10411</v>
      </c>
      <c r="E108" s="24"/>
      <c r="F108">
        <f t="shared" si="11"/>
        <v>2.25009706930097</v>
      </c>
      <c r="G108">
        <f t="shared" si="12"/>
        <v>199.99137198992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197.664971498364</v>
      </c>
      <c r="D109" s="1">
        <f t="shared" si="14"/>
        <v>10952</v>
      </c>
      <c r="E109" s="24"/>
      <c r="F109">
        <f t="shared" si="11"/>
        <v>2.27657938879537</v>
      </c>
      <c r="G109">
        <f t="shared" si="12"/>
        <v>197.664971498364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195.417194705398</v>
      </c>
      <c r="D110" s="1">
        <f t="shared" si="14"/>
        <v>11506</v>
      </c>
      <c r="E110" s="24"/>
      <c r="F110">
        <f t="shared" si="11"/>
        <v>2.3027656326681</v>
      </c>
      <c r="G110">
        <f t="shared" si="12"/>
        <v>195.417194705398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193.244341053734</v>
      </c>
      <c r="D111" s="1">
        <f t="shared" si="14"/>
        <v>12071</v>
      </c>
      <c r="E111" s="24"/>
      <c r="F111">
        <f t="shared" si="11"/>
        <v>2.32865809961738</v>
      </c>
      <c r="G111">
        <f t="shared" si="12"/>
        <v>193.244341053734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191.142939707627</v>
      </c>
      <c r="D112" s="1">
        <f t="shared" si="14"/>
        <v>12649</v>
      </c>
      <c r="E112" s="24"/>
      <c r="F112">
        <f t="shared" si="11"/>
        <v>2.35425907275634</v>
      </c>
      <c r="G112">
        <f t="shared" si="12"/>
        <v>191.142939707627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189.109732003929</v>
      </c>
      <c r="D113" s="1">
        <f t="shared" si="14"/>
        <v>13239</v>
      </c>
      <c r="E113" s="24"/>
      <c r="F113">
        <f t="shared" si="11"/>
        <v>2.37957081971143</v>
      </c>
      <c r="G113">
        <f t="shared" si="12"/>
        <v>189.109732003929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187.141655487668</v>
      </c>
      <c r="D114" s="1">
        <f t="shared" si="14"/>
        <v>13840</v>
      </c>
      <c r="E114" s="24"/>
      <c r="F114">
        <f t="shared" si="11"/>
        <v>2.40459559272015</v>
      </c>
      <c r="G114">
        <f t="shared" si="12"/>
        <v>187.141655487668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185.235829367705</v>
      </c>
      <c r="D115" s="1">
        <f t="shared" si="14"/>
        <v>14454</v>
      </c>
      <c r="E115" s="24"/>
      <c r="F115">
        <f t="shared" si="11"/>
        <v>2.42933562872829</v>
      </c>
      <c r="G115">
        <f t="shared" si="12"/>
        <v>185.235829367705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183.389541247258</v>
      </c>
      <c r="D116" s="1">
        <f t="shared" si="14"/>
        <v>15078</v>
      </c>
      <c r="E116" s="24"/>
      <c r="F116">
        <f t="shared" si="11"/>
        <v>2.45379314948653</v>
      </c>
      <c r="G116">
        <f t="shared" si="12"/>
        <v>183.389541247258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181.600235000793</v>
      </c>
      <c r="D117" s="1">
        <f t="shared" si="14"/>
        <v>15714</v>
      </c>
      <c r="E117" s="24"/>
      <c r="F117">
        <f t="shared" si="11"/>
        <v>2.47797036164647</v>
      </c>
      <c r="G117">
        <f t="shared" si="12"/>
        <v>181.600235000793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179.865499683378</v>
      </c>
      <c r="D118" s="1">
        <f t="shared" si="14"/>
        <v>16361</v>
      </c>
      <c r="E118" s="24"/>
      <c r="F118">
        <f t="shared" si="11"/>
        <v>2.50186945685607</v>
      </c>
      <c r="G118">
        <f t="shared" si="12"/>
        <v>179.865499683378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178.183059371357</v>
      </c>
      <c r="D119" s="1">
        <f t="shared" si="14"/>
        <v>17019</v>
      </c>
      <c r="E119" s="24"/>
      <c r="F119">
        <f t="shared" si="11"/>
        <v>2.52549261185454</v>
      </c>
      <c r="G119">
        <f t="shared" si="12"/>
        <v>178.183059371357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2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2.22222222222222</v>
      </c>
      <c r="C124" s="1"/>
      <c r="D124" s="1"/>
    </row>
    <row r="125" ht="14.25" spans="1:4">
      <c r="A125" s="1">
        <v>2</v>
      </c>
      <c r="B125" s="1">
        <f t="shared" ref="B125:B158" si="15">C10/(C71/1000)</f>
        <v>4.62044888888889</v>
      </c>
      <c r="C125" s="1"/>
      <c r="D125" s="1"/>
    </row>
    <row r="126" ht="14.25" spans="1:4">
      <c r="A126" s="1">
        <v>3</v>
      </c>
      <c r="B126" s="1">
        <f t="shared" si="15"/>
        <v>7.19203993333334</v>
      </c>
      <c r="C126" s="1"/>
      <c r="D126" s="1"/>
    </row>
    <row r="127" ht="14.25" spans="1:4">
      <c r="A127" s="1">
        <v>4</v>
      </c>
      <c r="B127" s="1">
        <f t="shared" si="15"/>
        <v>17.3851679567222</v>
      </c>
      <c r="C127" s="1"/>
      <c r="D127" s="1"/>
    </row>
    <row r="128" ht="14.25" spans="1:4">
      <c r="A128" s="1">
        <v>5</v>
      </c>
      <c r="B128" s="1">
        <f t="shared" si="15"/>
        <v>23.12079600999</v>
      </c>
      <c r="C128" s="1"/>
      <c r="D128" s="1"/>
    </row>
    <row r="129" ht="14.25" spans="1:4">
      <c r="A129" s="1">
        <v>6</v>
      </c>
      <c r="B129" s="1">
        <f t="shared" si="15"/>
        <v>29.1884878235195</v>
      </c>
      <c r="C129" s="1"/>
      <c r="D129" s="1"/>
    </row>
    <row r="130" ht="14.25" spans="1:4">
      <c r="A130" s="1">
        <v>7</v>
      </c>
      <c r="B130" s="1">
        <f t="shared" si="15"/>
        <v>52.0061647765584</v>
      </c>
      <c r="C130" s="1"/>
      <c r="D130" s="1"/>
    </row>
    <row r="131" ht="14.25" spans="1:4">
      <c r="A131" s="1">
        <v>8</v>
      </c>
      <c r="B131" s="1">
        <f t="shared" si="15"/>
        <v>62.0397092187215</v>
      </c>
      <c r="C131" s="1"/>
      <c r="D131" s="1"/>
    </row>
    <row r="132" ht="14.25" spans="1:4">
      <c r="A132" s="1">
        <v>9</v>
      </c>
      <c r="B132" s="1">
        <f t="shared" si="15"/>
        <v>72.5491480596899</v>
      </c>
      <c r="C132" s="1"/>
      <c r="D132" s="1"/>
    </row>
    <row r="133" ht="14.25" spans="1:4">
      <c r="A133" s="1">
        <v>10</v>
      </c>
      <c r="B133" s="1">
        <f t="shared" si="15"/>
        <v>110.375082084009</v>
      </c>
      <c r="C133" s="1"/>
      <c r="D133" s="1"/>
    </row>
    <row r="134" ht="14.25" spans="1:4">
      <c r="A134" s="1">
        <v>11</v>
      </c>
      <c r="B134" s="1">
        <f t="shared" si="15"/>
        <v>125.600478019868</v>
      </c>
      <c r="C134" s="1"/>
      <c r="D134" s="1"/>
    </row>
    <row r="135" ht="14.25" spans="1:4">
      <c r="A135" s="1">
        <v>12</v>
      </c>
      <c r="B135" s="1">
        <f t="shared" si="15"/>
        <v>141.431403504232</v>
      </c>
      <c r="C135" s="1"/>
      <c r="D135" s="1"/>
    </row>
    <row r="136" ht="14.25" spans="1:4">
      <c r="A136" s="1">
        <v>13</v>
      </c>
      <c r="B136" s="1">
        <f t="shared" si="15"/>
        <v>196.517471572268</v>
      </c>
      <c r="C136" s="1"/>
      <c r="D136" s="1"/>
    </row>
    <row r="137" ht="14.25" spans="1:4">
      <c r="A137" s="1">
        <v>14</v>
      </c>
      <c r="B137" s="1">
        <f t="shared" si="15"/>
        <v>217.764750440748</v>
      </c>
      <c r="C137" s="1"/>
      <c r="D137" s="1"/>
    </row>
    <row r="138" ht="14.25" spans="1:4">
      <c r="A138" s="1">
        <v>15</v>
      </c>
      <c r="B138" s="1">
        <f t="shared" si="15"/>
        <v>239.733649333815</v>
      </c>
      <c r="C138" s="1"/>
      <c r="D138" s="1"/>
    </row>
    <row r="139" ht="14.25" spans="1:4">
      <c r="A139" s="1">
        <v>16</v>
      </c>
      <c r="B139" s="1">
        <f t="shared" si="15"/>
        <v>314.204531931096</v>
      </c>
      <c r="C139" s="1"/>
      <c r="D139" s="1"/>
    </row>
    <row r="140" ht="14.25" spans="1:4">
      <c r="A140" s="1">
        <v>17</v>
      </c>
      <c r="B140" s="1">
        <f t="shared" si="15"/>
        <v>342.242414123198</v>
      </c>
      <c r="C140" s="1"/>
      <c r="D140" s="1"/>
    </row>
    <row r="141" ht="14.25" spans="1:4">
      <c r="A141" s="1">
        <v>18</v>
      </c>
      <c r="B141" s="1">
        <f t="shared" si="15"/>
        <v>371.105091147382</v>
      </c>
      <c r="C141" s="1"/>
      <c r="D141" s="1"/>
    </row>
    <row r="142" ht="14.25" spans="1:4">
      <c r="A142" s="1">
        <v>19</v>
      </c>
      <c r="B142" s="1">
        <f t="shared" si="15"/>
        <v>466.962774575792</v>
      </c>
      <c r="C142" s="1"/>
      <c r="D142" s="1"/>
    </row>
    <row r="143" ht="14.25" spans="1:4">
      <c r="A143" s="1">
        <v>20</v>
      </c>
      <c r="B143" s="1">
        <f t="shared" si="15"/>
        <v>502.501180691483</v>
      </c>
      <c r="C143" s="1"/>
      <c r="D143" s="1"/>
    </row>
    <row r="144" ht="14.25" spans="1:4">
      <c r="A144" s="1">
        <v>21</v>
      </c>
      <c r="B144" s="1">
        <f t="shared" si="15"/>
        <v>538.955248586894</v>
      </c>
      <c r="C144" s="1"/>
      <c r="D144" s="1"/>
    </row>
    <row r="145" ht="14.25" spans="1:4">
      <c r="A145" s="1">
        <v>22</v>
      </c>
      <c r="B145" s="1">
        <f t="shared" si="15"/>
        <v>658.083398232403</v>
      </c>
      <c r="C145" s="1"/>
      <c r="D145" s="1"/>
    </row>
    <row r="146" ht="14.25" spans="1:4">
      <c r="A146" s="1">
        <v>23</v>
      </c>
      <c r="B146" s="1">
        <f t="shared" si="15"/>
        <v>701.775881174056</v>
      </c>
      <c r="C146" s="1"/>
      <c r="D146" s="1"/>
    </row>
    <row r="147" ht="14.25" spans="1:4">
      <c r="A147" s="1">
        <v>24</v>
      </c>
      <c r="B147" s="1">
        <f t="shared" si="15"/>
        <v>746.46317219405</v>
      </c>
      <c r="C147" s="1"/>
      <c r="D147" s="1"/>
    </row>
    <row r="148" ht="14.25" spans="1:4">
      <c r="A148" s="1">
        <v>25</v>
      </c>
      <c r="B148" s="1">
        <f t="shared" si="15"/>
        <v>890.631380024652</v>
      </c>
      <c r="C148" s="1"/>
      <c r="D148" s="1"/>
    </row>
    <row r="149" ht="14.25" spans="1:4">
      <c r="A149" s="1">
        <v>26</v>
      </c>
      <c r="B149" s="1">
        <f t="shared" si="15"/>
        <v>943.077480070882</v>
      </c>
      <c r="C149" s="1"/>
      <c r="D149" s="1"/>
    </row>
    <row r="150" ht="14.25" spans="1:4">
      <c r="A150" s="1">
        <v>27</v>
      </c>
      <c r="B150" s="1">
        <f t="shared" si="15"/>
        <v>996.586381041345</v>
      </c>
      <c r="C150" s="1"/>
      <c r="D150" s="1"/>
    </row>
    <row r="151" ht="14.25" spans="1:4">
      <c r="A151" s="1">
        <v>28</v>
      </c>
      <c r="B151" s="1">
        <f t="shared" si="15"/>
        <v>1167.45429052486</v>
      </c>
      <c r="C151" s="1"/>
      <c r="D151" s="1"/>
    </row>
    <row r="152" ht="14.25" spans="1:4">
      <c r="A152" s="1">
        <v>29</v>
      </c>
      <c r="B152" s="1">
        <f t="shared" si="15"/>
        <v>1229.20181547603</v>
      </c>
      <c r="C152" s="1"/>
      <c r="D152" s="1"/>
    </row>
    <row r="153" ht="14.25" spans="1:4">
      <c r="A153" s="1">
        <v>30</v>
      </c>
      <c r="B153" s="1">
        <f t="shared" si="15"/>
        <v>1292.06952849495</v>
      </c>
      <c r="C153" s="1"/>
      <c r="D153" s="1"/>
    </row>
    <row r="154" ht="14.25" spans="1:4">
      <c r="A154" s="1">
        <v>31</v>
      </c>
      <c r="B154" s="1">
        <f t="shared" si="15"/>
        <v>1491.19084005194</v>
      </c>
      <c r="C154" s="1"/>
      <c r="D154" s="1"/>
    </row>
    <row r="155" ht="14.25" spans="1:4">
      <c r="A155" s="1">
        <v>32</v>
      </c>
      <c r="B155" s="1">
        <f t="shared" si="15"/>
        <v>1562.73807248737</v>
      </c>
      <c r="C155" s="1"/>
      <c r="D155" s="1"/>
    </row>
    <row r="156" ht="14.25" spans="1:4">
      <c r="A156" s="1">
        <v>33</v>
      </c>
      <c r="B156" s="1">
        <f t="shared" si="15"/>
        <v>1635.45280329025</v>
      </c>
      <c r="C156" s="1"/>
      <c r="D156" s="1"/>
    </row>
    <row r="157" ht="14.25" spans="1:4">
      <c r="A157" s="1">
        <v>34</v>
      </c>
      <c r="B157" s="1">
        <f t="shared" si="15"/>
        <v>1864.27916332462</v>
      </c>
      <c r="C157" s="1"/>
      <c r="D157" s="1"/>
    </row>
    <row r="158" ht="14.25" spans="1:4">
      <c r="A158" s="1">
        <v>35</v>
      </c>
      <c r="B158" s="1">
        <f t="shared" si="15"/>
        <v>1946.07699696118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B4" sqref="B4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30</v>
      </c>
    </row>
    <row r="3" spans="1:2">
      <c r="A3" s="1" t="s">
        <v>44</v>
      </c>
      <c r="B3" s="1">
        <v>25</v>
      </c>
    </row>
    <row r="5" spans="1:2">
      <c r="A5" s="19" t="s">
        <v>45</v>
      </c>
      <c r="B5" s="19" t="s">
        <v>46</v>
      </c>
    </row>
    <row r="6" spans="1:2">
      <c r="A6" s="1">
        <v>1</v>
      </c>
      <c r="B6" s="1">
        <f>($B$3*A6*A6)/2-($B$3*A6)/2+$B$2</f>
        <v>30</v>
      </c>
    </row>
    <row r="7" spans="1:2">
      <c r="A7" s="1">
        <v>2</v>
      </c>
      <c r="B7" s="1">
        <f t="shared" ref="B7:B15" si="0">($B$3*A7*A7)/2-($B$3*A7)/2+$B$2</f>
        <v>55</v>
      </c>
    </row>
    <row r="8" spans="1:2">
      <c r="A8" s="1">
        <v>3</v>
      </c>
      <c r="B8" s="1">
        <f t="shared" si="0"/>
        <v>105</v>
      </c>
    </row>
    <row r="9" spans="1:2">
      <c r="A9" s="1">
        <v>4</v>
      </c>
      <c r="B9" s="1">
        <f t="shared" si="0"/>
        <v>180</v>
      </c>
    </row>
    <row r="10" spans="1:2">
      <c r="A10" s="1">
        <v>5</v>
      </c>
      <c r="B10" s="1">
        <f t="shared" si="0"/>
        <v>280</v>
      </c>
    </row>
    <row r="11" spans="1:2">
      <c r="A11" s="1">
        <v>6</v>
      </c>
      <c r="B11" s="1">
        <f t="shared" si="0"/>
        <v>405</v>
      </c>
    </row>
    <row r="12" spans="1:2">
      <c r="A12" s="1">
        <v>7</v>
      </c>
      <c r="B12" s="1">
        <f t="shared" si="0"/>
        <v>555</v>
      </c>
    </row>
    <row r="13" spans="1:2">
      <c r="A13" s="1">
        <v>8</v>
      </c>
      <c r="B13" s="1">
        <f t="shared" si="0"/>
        <v>730</v>
      </c>
    </row>
    <row r="14" spans="1:2">
      <c r="A14" s="1">
        <v>9</v>
      </c>
      <c r="B14" s="1">
        <f t="shared" si="0"/>
        <v>930</v>
      </c>
    </row>
    <row r="15" spans="1:2">
      <c r="A15" s="1">
        <v>10</v>
      </c>
      <c r="B15" s="1">
        <f t="shared" si="0"/>
        <v>1155</v>
      </c>
    </row>
    <row r="16" spans="1:2">
      <c r="A16" s="1">
        <v>11</v>
      </c>
      <c r="B16" s="1">
        <f t="shared" ref="B16:B25" si="1">($B$3*A16*A16)/2-($B$3*A16)/2+$B$2</f>
        <v>1405</v>
      </c>
    </row>
    <row r="17" spans="1:2">
      <c r="A17" s="1">
        <v>12</v>
      </c>
      <c r="B17" s="1">
        <f t="shared" si="1"/>
        <v>1680</v>
      </c>
    </row>
    <row r="18" spans="1:2">
      <c r="A18" s="1">
        <v>13</v>
      </c>
      <c r="B18" s="1">
        <f t="shared" si="1"/>
        <v>1980</v>
      </c>
    </row>
    <row r="19" spans="1:2">
      <c r="A19" s="1">
        <v>14</v>
      </c>
      <c r="B19" s="1">
        <f t="shared" si="1"/>
        <v>2305</v>
      </c>
    </row>
    <row r="20" spans="1:2">
      <c r="A20" s="1">
        <v>15</v>
      </c>
      <c r="B20" s="1">
        <f t="shared" si="1"/>
        <v>2655</v>
      </c>
    </row>
    <row r="21" spans="1:2">
      <c r="A21" s="1">
        <v>16</v>
      </c>
      <c r="B21" s="1">
        <f t="shared" si="1"/>
        <v>3030</v>
      </c>
    </row>
    <row r="22" spans="1:2">
      <c r="A22" s="1">
        <v>17</v>
      </c>
      <c r="B22" s="1">
        <f t="shared" si="1"/>
        <v>3430</v>
      </c>
    </row>
    <row r="23" spans="1:2">
      <c r="A23" s="1">
        <v>18</v>
      </c>
      <c r="B23" s="1">
        <f t="shared" si="1"/>
        <v>3855</v>
      </c>
    </row>
    <row r="24" spans="1:2">
      <c r="A24" s="1">
        <v>19</v>
      </c>
      <c r="B24" s="1">
        <f t="shared" si="1"/>
        <v>4305</v>
      </c>
    </row>
    <row r="25" spans="1:2">
      <c r="A25" s="20">
        <v>20</v>
      </c>
      <c r="B25" s="20">
        <f t="shared" si="1"/>
        <v>4780</v>
      </c>
    </row>
    <row r="26" spans="1:2">
      <c r="A26" s="1">
        <v>21</v>
      </c>
      <c r="B26" s="1">
        <f t="shared" ref="B26:B45" si="2">($B$3*A26*A26)/2-($B$3*A26)/2+$B$2</f>
        <v>5280</v>
      </c>
    </row>
    <row r="27" spans="1:2">
      <c r="A27" s="1">
        <v>22</v>
      </c>
      <c r="B27" s="1">
        <f t="shared" si="2"/>
        <v>5805</v>
      </c>
    </row>
    <row r="28" spans="1:2">
      <c r="A28" s="1">
        <v>23</v>
      </c>
      <c r="B28" s="1">
        <f t="shared" si="2"/>
        <v>6355</v>
      </c>
    </row>
    <row r="29" spans="1:2">
      <c r="A29" s="1">
        <v>24</v>
      </c>
      <c r="B29" s="1">
        <f t="shared" si="2"/>
        <v>6930</v>
      </c>
    </row>
    <row r="30" spans="1:2">
      <c r="A30" s="1">
        <v>25</v>
      </c>
      <c r="B30" s="1">
        <f t="shared" si="2"/>
        <v>7530</v>
      </c>
    </row>
    <row r="31" spans="1:2">
      <c r="A31" s="1">
        <v>26</v>
      </c>
      <c r="B31" s="1">
        <f t="shared" si="2"/>
        <v>8155</v>
      </c>
    </row>
    <row r="32" spans="1:2">
      <c r="A32" s="1">
        <v>27</v>
      </c>
      <c r="B32" s="1">
        <f t="shared" si="2"/>
        <v>8805</v>
      </c>
    </row>
    <row r="33" spans="1:2">
      <c r="A33" s="1">
        <v>28</v>
      </c>
      <c r="B33" s="1">
        <f t="shared" si="2"/>
        <v>9480</v>
      </c>
    </row>
    <row r="34" spans="1:2">
      <c r="A34" s="1">
        <v>29</v>
      </c>
      <c r="B34" s="1">
        <f t="shared" si="2"/>
        <v>10180</v>
      </c>
    </row>
    <row r="35" spans="1:2">
      <c r="A35" s="1">
        <v>30</v>
      </c>
      <c r="B35" s="1">
        <f t="shared" si="2"/>
        <v>10905</v>
      </c>
    </row>
    <row r="36" spans="1:2">
      <c r="A36" s="1">
        <v>31</v>
      </c>
      <c r="B36" s="1">
        <f t="shared" si="2"/>
        <v>11655</v>
      </c>
    </row>
    <row r="37" spans="1:2">
      <c r="A37" s="1">
        <v>32</v>
      </c>
      <c r="B37" s="1">
        <f t="shared" si="2"/>
        <v>12430</v>
      </c>
    </row>
    <row r="38" spans="1:2">
      <c r="A38" s="1">
        <v>33</v>
      </c>
      <c r="B38" s="1">
        <f t="shared" si="2"/>
        <v>13230</v>
      </c>
    </row>
    <row r="39" spans="1:2">
      <c r="A39" s="1">
        <v>34</v>
      </c>
      <c r="B39" s="1">
        <f t="shared" si="2"/>
        <v>14055</v>
      </c>
    </row>
    <row r="40" spans="1:2">
      <c r="A40" s="1">
        <v>35</v>
      </c>
      <c r="B40" s="1">
        <f t="shared" si="2"/>
        <v>14905</v>
      </c>
    </row>
    <row r="41" spans="1:2">
      <c r="A41" s="1">
        <v>36</v>
      </c>
      <c r="B41" s="1">
        <f t="shared" si="2"/>
        <v>15780</v>
      </c>
    </row>
    <row r="42" spans="1:2">
      <c r="A42" s="1">
        <v>37</v>
      </c>
      <c r="B42" s="1">
        <f t="shared" si="2"/>
        <v>16680</v>
      </c>
    </row>
    <row r="43" spans="1:2">
      <c r="A43" s="1">
        <v>38</v>
      </c>
      <c r="B43" s="1">
        <f t="shared" si="2"/>
        <v>17605</v>
      </c>
    </row>
    <row r="44" spans="1:2">
      <c r="A44" s="1">
        <v>39</v>
      </c>
      <c r="B44" s="1">
        <f t="shared" si="2"/>
        <v>18555</v>
      </c>
    </row>
    <row r="45" spans="1:2">
      <c r="A45" s="1">
        <v>40</v>
      </c>
      <c r="B45" s="1">
        <f t="shared" si="2"/>
        <v>19530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31"/>
  <sheetViews>
    <sheetView topLeftCell="A12" workbookViewId="0">
      <selection activeCell="A29" sqref="A29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47</v>
      </c>
    </row>
    <row r="15" spans="1:1">
      <c r="A15" s="7"/>
    </row>
    <row r="16" spans="1:1">
      <c r="A16" s="1" t="s">
        <v>48</v>
      </c>
    </row>
    <row r="18" spans="1:1">
      <c r="A18" s="7"/>
    </row>
    <row r="20" spans="1:1">
      <c r="A20" s="1" t="s">
        <v>49</v>
      </c>
    </row>
    <row r="21" spans="1:1">
      <c r="A21" s="7"/>
    </row>
    <row r="22" spans="1:1">
      <c r="A22" s="1" t="s">
        <v>50</v>
      </c>
    </row>
    <row r="24" spans="1:1">
      <c r="A24" s="1" t="s">
        <v>51</v>
      </c>
    </row>
    <row r="26" ht="57" spans="1:1">
      <c r="A26" s="7" t="s">
        <v>52</v>
      </c>
    </row>
    <row r="29" ht="42.75" spans="1:1">
      <c r="A29" s="7" t="s">
        <v>53</v>
      </c>
    </row>
    <row r="31" spans="1:1">
      <c r="A31" s="7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4" customFormat="1" ht="27" spans="1:7">
      <c r="A1" s="15" t="s">
        <v>54</v>
      </c>
      <c r="B1" s="15" t="s">
        <v>55</v>
      </c>
      <c r="C1" s="15" t="s">
        <v>56</v>
      </c>
      <c r="D1" s="15" t="s">
        <v>57</v>
      </c>
      <c r="E1" s="15" t="s">
        <v>58</v>
      </c>
      <c r="F1" s="14" t="s">
        <v>59</v>
      </c>
      <c r="G1" s="14" t="s">
        <v>60</v>
      </c>
    </row>
    <row r="2" ht="273" customHeight="1" spans="1:7">
      <c r="A2" s="16">
        <v>10000</v>
      </c>
      <c r="B2" s="16" t="s">
        <v>61</v>
      </c>
      <c r="C2" s="16" t="s">
        <v>62</v>
      </c>
      <c r="D2" s="17" t="s">
        <v>63</v>
      </c>
      <c r="E2" s="18" t="s">
        <v>64</v>
      </c>
      <c r="F2" s="7" t="s">
        <v>65</v>
      </c>
      <c r="G2" s="1" t="s">
        <v>66</v>
      </c>
    </row>
    <row r="3" ht="102" customHeight="1" spans="1:7">
      <c r="A3" s="16"/>
      <c r="B3" s="16" t="s">
        <v>67</v>
      </c>
      <c r="C3" s="16" t="s">
        <v>68</v>
      </c>
      <c r="D3" s="17" t="s">
        <v>69</v>
      </c>
      <c r="E3" s="16"/>
      <c r="G3" s="1" t="s">
        <v>70</v>
      </c>
    </row>
    <row r="4" ht="119" customHeight="1" spans="1:5">
      <c r="A4" s="16"/>
      <c r="B4" s="16" t="s">
        <v>71</v>
      </c>
      <c r="C4" s="17" t="s">
        <v>72</v>
      </c>
      <c r="D4" s="17" t="s">
        <v>73</v>
      </c>
      <c r="E4" s="16"/>
    </row>
    <row r="5" ht="118" customHeight="1" spans="1:5">
      <c r="A5" s="16"/>
      <c r="B5" s="16" t="s">
        <v>74</v>
      </c>
      <c r="C5" s="16" t="s">
        <v>75</v>
      </c>
      <c r="D5" s="17" t="s">
        <v>76</v>
      </c>
      <c r="E5" s="16"/>
    </row>
    <row r="6" ht="28.5" spans="2:3">
      <c r="B6" s="1" t="s">
        <v>77</v>
      </c>
      <c r="C6" s="7" t="s">
        <v>78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D7" sqref="D7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79</v>
      </c>
      <c r="D5" s="1" t="s">
        <v>80</v>
      </c>
    </row>
    <row r="7" ht="236" customHeight="1" spans="2:4">
      <c r="B7" s="6" t="s">
        <v>81</v>
      </c>
      <c r="C7" s="6"/>
      <c r="D7" s="7" t="s">
        <v>82</v>
      </c>
    </row>
    <row r="10" ht="16.5" spans="2:5">
      <c r="B10" s="8" t="s">
        <v>83</v>
      </c>
      <c r="C10" s="9">
        <v>100</v>
      </c>
      <c r="D10" s="5" t="s">
        <v>84</v>
      </c>
      <c r="E10" s="5" t="s">
        <v>85</v>
      </c>
    </row>
    <row r="11" ht="16.5" spans="2:5">
      <c r="B11" s="8"/>
      <c r="C11" s="9">
        <v>101</v>
      </c>
      <c r="D11" s="5" t="s">
        <v>86</v>
      </c>
      <c r="E11" s="5" t="s">
        <v>87</v>
      </c>
    </row>
    <row r="12" ht="16.5" spans="2:5">
      <c r="B12" s="8"/>
      <c r="C12" s="9">
        <v>102</v>
      </c>
      <c r="D12" s="5" t="s">
        <v>88</v>
      </c>
      <c r="E12" s="5" t="s">
        <v>89</v>
      </c>
    </row>
    <row r="13" spans="3:5">
      <c r="C13" s="5">
        <v>103</v>
      </c>
      <c r="D13" s="5" t="s">
        <v>90</v>
      </c>
      <c r="E13" s="5" t="s">
        <v>91</v>
      </c>
    </row>
    <row r="14" spans="3:5">
      <c r="C14" s="5">
        <v>104</v>
      </c>
      <c r="D14" s="5" t="s">
        <v>92</v>
      </c>
      <c r="E14" s="5" t="s">
        <v>93</v>
      </c>
    </row>
    <row r="15" spans="3:5">
      <c r="C15" s="5">
        <v>105</v>
      </c>
      <c r="D15" s="5" t="s">
        <v>94</v>
      </c>
      <c r="E15" s="5" t="s">
        <v>95</v>
      </c>
    </row>
    <row r="16" spans="3:5">
      <c r="C16" s="5">
        <v>106</v>
      </c>
      <c r="D16" s="5" t="s">
        <v>96</v>
      </c>
      <c r="E16" s="10" t="s">
        <v>97</v>
      </c>
    </row>
    <row r="17" ht="16.5" spans="2:5">
      <c r="B17" s="8"/>
      <c r="C17" s="9">
        <v>107</v>
      </c>
      <c r="D17" s="5" t="s">
        <v>98</v>
      </c>
      <c r="E17" s="5" t="s">
        <v>99</v>
      </c>
    </row>
    <row r="18" ht="16.5" spans="2:5">
      <c r="B18" s="8"/>
      <c r="C18" s="9">
        <v>108</v>
      </c>
      <c r="D18" s="5" t="s">
        <v>100</v>
      </c>
      <c r="E18" s="5" t="s">
        <v>101</v>
      </c>
    </row>
    <row r="19" ht="16.5" spans="2:5">
      <c r="B19" s="8"/>
      <c r="C19" s="9">
        <v>109</v>
      </c>
      <c r="D19" s="5" t="s">
        <v>102</v>
      </c>
      <c r="E19" s="5" t="s">
        <v>103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104</v>
      </c>
      <c r="E22" s="5" t="s">
        <v>105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106</v>
      </c>
      <c r="C28" s="8">
        <v>200</v>
      </c>
      <c r="D28" s="1" t="s">
        <v>107</v>
      </c>
      <c r="E28" s="1" t="s">
        <v>108</v>
      </c>
    </row>
    <row r="29" ht="16.5" spans="2:5">
      <c r="B29" s="8"/>
      <c r="C29" s="8">
        <v>201</v>
      </c>
      <c r="D29" s="1" t="s">
        <v>109</v>
      </c>
      <c r="E29" s="1" t="s">
        <v>110</v>
      </c>
    </row>
    <row r="30" ht="42.75" spans="3:5">
      <c r="C30" s="1">
        <v>202</v>
      </c>
      <c r="D30" s="1" t="s">
        <v>111</v>
      </c>
      <c r="E30" s="7" t="s">
        <v>112</v>
      </c>
    </row>
    <row r="31" spans="3:5">
      <c r="C31" s="1">
        <v>203</v>
      </c>
      <c r="D31" s="1" t="s">
        <v>113</v>
      </c>
      <c r="E31" s="1" t="s">
        <v>114</v>
      </c>
    </row>
    <row r="32" spans="3:5">
      <c r="C32" s="1">
        <v>204</v>
      </c>
      <c r="D32" s="1" t="s">
        <v>115</v>
      </c>
      <c r="E32" s="1" t="s">
        <v>116</v>
      </c>
    </row>
    <row r="33" spans="3:5">
      <c r="C33" s="5">
        <v>205</v>
      </c>
      <c r="D33" s="5" t="s">
        <v>117</v>
      </c>
      <c r="E33" s="5" t="s">
        <v>118</v>
      </c>
    </row>
    <row r="34" spans="3:5">
      <c r="C34" s="1">
        <v>206</v>
      </c>
      <c r="D34" s="1" t="s">
        <v>119</v>
      </c>
      <c r="E34" s="1" t="s">
        <v>120</v>
      </c>
    </row>
    <row r="35" spans="3:5">
      <c r="C35" s="1">
        <v>207</v>
      </c>
      <c r="D35" s="1" t="s">
        <v>121</v>
      </c>
      <c r="E35" s="1" t="s">
        <v>122</v>
      </c>
    </row>
    <row r="36" spans="3:5">
      <c r="C36" s="1">
        <v>208</v>
      </c>
      <c r="D36" s="1" t="s">
        <v>123</v>
      </c>
      <c r="E36" s="1" t="s">
        <v>124</v>
      </c>
    </row>
    <row r="37" spans="3:5">
      <c r="C37" s="1">
        <v>209</v>
      </c>
      <c r="D37" s="1" t="s">
        <v>125</v>
      </c>
      <c r="E37" s="1" t="s">
        <v>126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127</v>
      </c>
      <c r="C42" s="8">
        <v>300</v>
      </c>
      <c r="D42" s="1" t="s">
        <v>128</v>
      </c>
      <c r="E42" s="7" t="s">
        <v>129</v>
      </c>
    </row>
    <row r="43" spans="3:5">
      <c r="C43" s="1">
        <v>301</v>
      </c>
      <c r="D43" s="1" t="s">
        <v>130</v>
      </c>
      <c r="E43" s="7" t="s">
        <v>131</v>
      </c>
    </row>
    <row r="44" ht="28.5" spans="3:5">
      <c r="C44" s="1">
        <v>302</v>
      </c>
      <c r="D44" s="1" t="s">
        <v>132</v>
      </c>
      <c r="E44" s="7" t="s">
        <v>133</v>
      </c>
    </row>
    <row r="45" spans="3:5">
      <c r="C45" s="1">
        <v>303</v>
      </c>
      <c r="D45" t="s">
        <v>134</v>
      </c>
      <c r="E45" s="1" t="s">
        <v>135</v>
      </c>
    </row>
    <row r="46" spans="3:5">
      <c r="C46" s="1">
        <v>304</v>
      </c>
      <c r="D46" s="1" t="s">
        <v>136</v>
      </c>
      <c r="E46" s="1" t="s">
        <v>137</v>
      </c>
    </row>
    <row r="47" spans="3:5">
      <c r="C47" s="1">
        <v>305</v>
      </c>
      <c r="D47" s="1" t="s">
        <v>138</v>
      </c>
      <c r="E47" s="1" t="s">
        <v>139</v>
      </c>
    </row>
    <row r="48" spans="3:5">
      <c r="C48" s="1">
        <v>306</v>
      </c>
      <c r="D48" s="1" t="s">
        <v>140</v>
      </c>
      <c r="E48" s="1" t="s">
        <v>141</v>
      </c>
    </row>
    <row r="49" spans="3:5">
      <c r="C49" s="1">
        <v>307</v>
      </c>
      <c r="D49" s="1" t="s">
        <v>142</v>
      </c>
      <c r="E49" s="1" t="s">
        <v>143</v>
      </c>
    </row>
    <row r="50" spans="3:5">
      <c r="C50" s="1">
        <v>308</v>
      </c>
      <c r="D50" s="1" t="s">
        <v>144</v>
      </c>
      <c r="E50" s="1" t="s">
        <v>145</v>
      </c>
    </row>
    <row r="51" spans="3:5">
      <c r="C51" s="1">
        <v>309</v>
      </c>
      <c r="D51" s="1" t="s">
        <v>146</v>
      </c>
      <c r="E51" s="1" t="s">
        <v>147</v>
      </c>
    </row>
    <row r="53" ht="42.75" spans="2:5">
      <c r="B53" s="8" t="s">
        <v>148</v>
      </c>
      <c r="C53" s="8">
        <v>400</v>
      </c>
      <c r="D53" s="1" t="s">
        <v>149</v>
      </c>
      <c r="E53" s="7" t="s">
        <v>150</v>
      </c>
    </row>
    <row r="54" spans="3:5">
      <c r="C54" s="1">
        <v>401</v>
      </c>
      <c r="D54" s="1" t="s">
        <v>151</v>
      </c>
      <c r="E54" s="1" t="s">
        <v>152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153</v>
      </c>
      <c r="E56" s="10" t="s">
        <v>154</v>
      </c>
    </row>
    <row r="57" spans="3:5">
      <c r="C57" s="1">
        <v>404</v>
      </c>
      <c r="D57" s="5" t="s">
        <v>155</v>
      </c>
      <c r="E57" s="10" t="s">
        <v>156</v>
      </c>
    </row>
    <row r="58" ht="57" spans="3:5">
      <c r="C58" s="1">
        <v>405</v>
      </c>
      <c r="D58" s="1" t="s">
        <v>157</v>
      </c>
      <c r="E58" s="7" t="s">
        <v>158</v>
      </c>
    </row>
    <row r="59" ht="42.75" spans="3:5">
      <c r="C59" s="1">
        <v>406</v>
      </c>
      <c r="D59" s="1" t="s">
        <v>159</v>
      </c>
      <c r="E59" s="7" t="s">
        <v>160</v>
      </c>
    </row>
    <row r="60" ht="28.5" spans="2:5">
      <c r="B60" s="8"/>
      <c r="C60" s="1">
        <v>407</v>
      </c>
      <c r="D60" s="1" t="s">
        <v>161</v>
      </c>
      <c r="E60" s="7" t="s">
        <v>162</v>
      </c>
    </row>
    <row r="61" ht="28.5" spans="2:5">
      <c r="B61" s="8"/>
      <c r="C61" s="1">
        <v>408</v>
      </c>
      <c r="D61" s="1" t="s">
        <v>163</v>
      </c>
      <c r="E61" s="7" t="s">
        <v>164</v>
      </c>
    </row>
    <row r="62" ht="28.5" spans="2:5">
      <c r="B62" s="8"/>
      <c r="C62" s="1">
        <v>409</v>
      </c>
      <c r="D62" s="1" t="s">
        <v>165</v>
      </c>
      <c r="E62" s="7" t="s">
        <v>166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167</v>
      </c>
      <c r="C65" s="8"/>
      <c r="D65" s="1" t="s">
        <v>168</v>
      </c>
      <c r="E65" s="7" t="s">
        <v>169</v>
      </c>
    </row>
    <row r="66" ht="40.5" spans="4:5">
      <c r="D66" s="1" t="s">
        <v>170</v>
      </c>
      <c r="E66" s="3" t="s">
        <v>171</v>
      </c>
    </row>
    <row r="67" spans="4:5">
      <c r="D67" s="1" t="s">
        <v>172</v>
      </c>
      <c r="E67" t="s">
        <v>173</v>
      </c>
    </row>
    <row r="68" spans="4:4">
      <c r="D68" s="1" t="s">
        <v>174</v>
      </c>
    </row>
    <row r="71" spans="1:4">
      <c r="A71" s="13" t="s">
        <v>175</v>
      </c>
      <c r="B71" s="13" t="s">
        <v>176</v>
      </c>
      <c r="C71" s="13"/>
      <c r="D71" s="13" t="s">
        <v>177</v>
      </c>
    </row>
    <row r="72" spans="1:4">
      <c r="A72" s="13" t="s">
        <v>175</v>
      </c>
      <c r="B72" s="13" t="s">
        <v>178</v>
      </c>
      <c r="C72" s="13"/>
      <c r="D72" s="13" t="s">
        <v>179</v>
      </c>
    </row>
    <row r="73" spans="1:4">
      <c r="A73" s="13" t="s">
        <v>175</v>
      </c>
      <c r="B73" s="13" t="s">
        <v>180</v>
      </c>
      <c r="C73" s="13"/>
      <c r="D73" s="13" t="s">
        <v>181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175</v>
      </c>
      <c r="D82" s="7" t="s">
        <v>182</v>
      </c>
    </row>
    <row r="84" spans="4:4">
      <c r="D84" s="1" t="s">
        <v>183</v>
      </c>
    </row>
    <row r="85" spans="4:4">
      <c r="D85" s="1" t="s">
        <v>184</v>
      </c>
    </row>
    <row r="86" spans="2:4">
      <c r="B86" s="1" t="s">
        <v>185</v>
      </c>
      <c r="D86" s="1" t="s">
        <v>186</v>
      </c>
    </row>
    <row r="87" spans="4:4">
      <c r="D87" s="1" t="s">
        <v>187</v>
      </c>
    </row>
    <row r="94" spans="2:2">
      <c r="B94" s="1" t="s">
        <v>188</v>
      </c>
    </row>
    <row r="95" spans="2:2">
      <c r="B95" s="1" t="s">
        <v>189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0"/>
  <sheetViews>
    <sheetView workbookViewId="0">
      <selection activeCell="E10" sqref="E10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190</v>
      </c>
    </row>
    <row r="11" spans="1:1">
      <c r="A11" s="5" t="s">
        <v>191</v>
      </c>
    </row>
    <row r="12" spans="1:1">
      <c r="A12" s="5" t="s">
        <v>192</v>
      </c>
    </row>
    <row r="13" spans="1:1">
      <c r="A13" s="1" t="s">
        <v>193</v>
      </c>
    </row>
    <row r="14" spans="1:1">
      <c r="A14" s="5" t="s">
        <v>194</v>
      </c>
    </row>
    <row r="15" spans="1:1">
      <c r="A15" s="5" t="s">
        <v>195</v>
      </c>
    </row>
    <row r="16" spans="1:1">
      <c r="A16" s="5" t="s">
        <v>196</v>
      </c>
    </row>
    <row r="17" spans="1:1">
      <c r="A17" s="5" t="s">
        <v>197</v>
      </c>
    </row>
    <row r="18" spans="1:1">
      <c r="A18" s="5" t="s">
        <v>198</v>
      </c>
    </row>
    <row r="19" spans="1:1">
      <c r="A19" s="5" t="s">
        <v>199</v>
      </c>
    </row>
    <row r="20" spans="1:1">
      <c r="A20" s="5" t="s">
        <v>200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5"/>
  <sheetViews>
    <sheetView tabSelected="1" topLeftCell="A12" workbookViewId="0">
      <selection activeCell="B18" sqref="B18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201</v>
      </c>
      <c r="B12" s="2" t="s">
        <v>202</v>
      </c>
    </row>
    <row r="13" ht="27" spans="1:2">
      <c r="A13" t="s">
        <v>203</v>
      </c>
      <c r="B13" s="2" t="s">
        <v>204</v>
      </c>
    </row>
    <row r="14" ht="36" customHeight="1" spans="1:2">
      <c r="A14" t="s">
        <v>205</v>
      </c>
      <c r="B14" t="s">
        <v>206</v>
      </c>
    </row>
    <row r="15" ht="40.5" spans="1:2">
      <c r="A15" t="s">
        <v>207</v>
      </c>
      <c r="B15" s="3" t="s">
        <v>208</v>
      </c>
    </row>
    <row r="16" spans="1:1">
      <c r="A16" s="4" t="s">
        <v>209</v>
      </c>
    </row>
    <row r="17" spans="1:2">
      <c r="A17" t="s">
        <v>210</v>
      </c>
      <c r="B17" t="s">
        <v>211</v>
      </c>
    </row>
    <row r="18" ht="60" customHeight="1" spans="1:2">
      <c r="A18" t="s">
        <v>212</v>
      </c>
      <c r="B18" s="3" t="s">
        <v>213</v>
      </c>
    </row>
    <row r="19" ht="81" spans="1:2">
      <c r="A19" t="s">
        <v>214</v>
      </c>
      <c r="B19" s="3" t="s">
        <v>215</v>
      </c>
    </row>
    <row r="20" ht="148" customHeight="1" spans="1:2">
      <c r="A20" s="4" t="s">
        <v>216</v>
      </c>
      <c r="B20" s="3" t="s">
        <v>217</v>
      </c>
    </row>
    <row r="21" ht="135" spans="1:2">
      <c r="A21" s="4" t="s">
        <v>218</v>
      </c>
      <c r="B21" s="3" t="s">
        <v>219</v>
      </c>
    </row>
    <row r="22" spans="2:2">
      <c r="B22" s="3"/>
    </row>
    <row r="23" ht="67.5" spans="1:2">
      <c r="A23" t="s">
        <v>220</v>
      </c>
      <c r="B23" s="2" t="s">
        <v>221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222</v>
      </c>
      <c r="B27" s="3" t="s">
        <v>223</v>
      </c>
      <c r="C27" s="2" t="s">
        <v>224</v>
      </c>
    </row>
    <row r="28" spans="1:2">
      <c r="A28" t="s">
        <v>225</v>
      </c>
      <c r="B28" s="3"/>
    </row>
    <row r="29" spans="1:2">
      <c r="A29" t="s">
        <v>226</v>
      </c>
      <c r="B29" s="3"/>
    </row>
    <row r="30" spans="1:2">
      <c r="A30" t="s">
        <v>227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228</v>
      </c>
    </row>
    <row r="37" spans="1:1">
      <c r="A37" t="s">
        <v>229</v>
      </c>
    </row>
    <row r="38" ht="121.5" spans="1:2">
      <c r="A38" s="4" t="s">
        <v>230</v>
      </c>
      <c r="B38" s="2" t="s">
        <v>231</v>
      </c>
    </row>
    <row r="40" ht="94.5" spans="1:2">
      <c r="A40" t="s">
        <v>232</v>
      </c>
      <c r="B40" s="3" t="s">
        <v>233</v>
      </c>
    </row>
    <row r="45" spans="1:2">
      <c r="A45" t="s">
        <v>234</v>
      </c>
      <c r="B45" t="s">
        <v>235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2024-09-18T07:52:21Z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2052-12.1.0.18240</vt:lpwstr>
  </property>
  <property fmtid="{D5CDD505-2E9C-101B-9397-08002B2CF9AE}" pid="3" name="ICV">
    <vt:lpwstr>2C4FB6E2C33749F692E05D14806E5F6D_12</vt:lpwstr>
  </property>
</Properties>
</file>