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5240" activeTab="2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<sst xmlns="http://schemas.openxmlformats.org/spreadsheetml/2006/main" count="240" uniqueCount="220">
  <si>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</si>
  <si>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</si>
  <si>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</si>
  <si>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</si>
  <si>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</si>
  <si>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</si>
  <si>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</si>
  <si>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</si>
  <si>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</si>
  <si>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</si>
  <si>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</si>
  <si>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</si>
  <si>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</si>
  <si>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</si>
  <si>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</si>
  <si>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</si>
  <si>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</si>
  <si>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</si>
  <si>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</si>
  <si>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</si>
  <si>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</si>
  <si>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</si>
  <si>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</si>
  <si>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</si>
  <si>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</si>
  <si>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</si>
  <si>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</si>
  <si>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</si>
  <si>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</si>
  <si>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</si>
  <si>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</si>
  <si>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</si>
  <si>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</si>
  <si>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</si>
  <si>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</si>
  <si>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</si>
  <si>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</si>
  <si>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</si>
  <si>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</si>
  <si>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</si>
  <si>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</si>
  <si>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</si>
  <si>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</si>
  <si>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</si>
  <si>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</si>
  <si>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</si>
  <si>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</si>
  <si>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</si>
  <si>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</si>
  <si>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</si>
  <si>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</si>
  <si>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</si>
  <si>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</si>
  <si>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</si>
  <si>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</si>
  <si>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</si>
  <si>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</si>
  <si>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</si>
  <si>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</si>
  <si>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</si>
  <si>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</si>
  <si>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</si>
  <si>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</si>
  <si>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</si>
  <si>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</si>
  <si>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</si>
  <si>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</si>
  <si>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</si>
  <si>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</si>
  <si>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</si>
  <si>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</si>
  <si>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</si>
  <si>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</si>
  <si>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</si>
  <si>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</si>
  <si>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</si>
  <si>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</si>
  <si>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</si>
  <si>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</si>
  <si>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</si>
  <si>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</si>
  <si>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</si>
  <si>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</si>
  <si>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</si>
  <si>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</si>
  <si>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</si>
  <si>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</si>
  <si>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</si>
  <si>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</si>
  <si>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</si>
  <si>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</si>
  <si>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</si>
  <si>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</si>
  <si>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</si>
  <si>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</si>
  <si>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</si>
  <si>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</si>
  <si>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</si>
  <si>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</si>
  <si>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</si>
  <si>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</si>
  <si>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</si>
  <si>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</si>
  <si>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</si>
  <si>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</si>
  <si>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</si>
  <si>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</si>
  <si>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</si>
  <si>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</si>
  <si>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</si>
  <si>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</si>
  <si>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</si>
  <si>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</si>
  <si>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</si>
  <si>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</si>
  <si>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</si>
  <si>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</si>
  <si>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</si>
  <si>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</si>
  <si>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</si>
  <si>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</si>
  <si>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</si>
  <si>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</si>
  <si>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</si>
  <si>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</si>
  <si>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</si>
  <si>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</si>
  <si>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</si>
  <si>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</si>
  <si>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</si>
  <si>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</si>
  <si>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</si>
  <si>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</si>
  <si>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</si>
  <si>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</si>
  <si>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</si>
  <si>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</si>
  <si>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</si>
  <si>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</si>
  <si>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</si>
  <si>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</si>
  <si>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</si>
  <si>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</si>
  <si>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</si>
  <si>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</si>
  <si>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</si>
  <si>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</si>
  <si>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</si>
  <si>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</si>
  <si>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</si>
  <si>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</si>
  <si>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</si>
  <si>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</si>
  <si>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</si>
  <si>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</si>
  <si>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</si>
  <si>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</si>
  <si>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</si>
  <si>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</si>
  <si>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</si>
  <si>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</si>
  <si>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</si>
  <si>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</si>
  <si>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</si>
  <si>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</si>
  <si>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</si>
  <si>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</si>
  <si>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</si>
  <si>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</si>
  <si>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</si>
  <si>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</si>
  <si>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</si>
  <si>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</si>
  <si>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</si>
  <si>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</si>
  <si>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</si>
  <si>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</si>
  <si>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</si>
  <si>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</si>
  <si>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</si>
  <si>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</si>
  <si>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</si>
  <si>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</si>
  <si>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</si>
  <si>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</si>
  <si>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</si>
  <si>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</si>
  <si>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</si>
  <si>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</si>
  <si>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</si>
  <si>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</si>
  <si>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</si>
  <si>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
如果界面不显示了，该界面的一切周期函数比如Update一定要停掉。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</si>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</sst>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7" borderId="0" xfId="0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6" sqref="C6"/>
    </sheetView>
  </sheetViews>
  <sheetFormatPr defaultColWidth="9" defaultRowHeight="24" outlineLevelCol="3"/>
  <cols>
    <col min="2" max="2" width="27" style="24" customWidth="1"/>
    <col min="3" max="3" width="92.875" style="1" customWidth="1"/>
    <col min="4" max="4" width="114.125" style="25" customWidth="1"/>
  </cols>
  <sheetData>
    <row r="3" ht="140" customHeight="1" spans="2:3">
      <c r="B3" s="24" t="s">
        <v>0</v>
      </c>
      <c r="C3" s="7" t="s">
        <v>1</v>
      </c>
    </row>
    <row r="4" ht="101" customHeight="1" spans="2:3">
      <c r="B4" s="24" t="s">
        <v>2</v>
      </c>
      <c r="C4" s="7" t="s">
        <v>3</v>
      </c>
    </row>
    <row r="5" ht="101" customHeight="1" spans="2:3">
      <c r="B5" s="24" t="s">
        <v>4</v>
      </c>
      <c r="C5" s="7" t="s">
        <v>5</v>
      </c>
    </row>
    <row r="6" ht="103" customHeight="1" spans="2:3">
      <c r="B6" s="24" t="s">
        <v>6</v>
      </c>
      <c r="C6" s="7" t="s">
        <v>7</v>
      </c>
    </row>
    <row r="7" ht="103" customHeight="1" spans="2:3">
      <c r="B7" s="24" t="s">
        <v>8</v>
      </c>
      <c r="C7" s="7" t="s">
        <v>9</v>
      </c>
    </row>
    <row r="8" ht="100" customHeight="1" spans="2:3">
      <c r="B8" s="24" t="s">
        <v>10</v>
      </c>
      <c r="C8" s="7" t="s">
        <v>11</v>
      </c>
    </row>
    <row r="9" ht="154" customHeight="1" spans="2:4">
      <c r="B9" s="24" t="s">
        <v>12</v>
      </c>
      <c r="C9" s="7" t="s">
        <v>13</v>
      </c>
      <c r="D9" s="26"/>
    </row>
    <row r="10" ht="76" customHeight="1" spans="2:3">
      <c r="B10" s="2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7"/>
  <sheetViews>
    <sheetView tabSelected="1" topLeftCell="A54" workbookViewId="0">
      <selection activeCell="B64" sqref="B64"/>
    </sheetView>
  </sheetViews>
  <sheetFormatPr defaultColWidth="9" defaultRowHeight="13.5" outlineLevelCol="3"/>
  <cols>
    <col min="1" max="1" width="17.125" customWidth="1"/>
    <col min="2" max="2" width="16.5" customWidth="1"/>
    <col min="3" max="3" width="17.625" customWidth="1"/>
    <col min="4" max="4" width="18.7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FLOOR((A9-1)/$B$7,1)+1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18</v>
      </c>
      <c r="B64" s="1"/>
      <c r="C64" s="11"/>
      <c r="D64" s="11"/>
    </row>
    <row r="65" ht="14.25" spans="1:4">
      <c r="A65" s="1" t="s">
        <v>19</v>
      </c>
      <c r="B65" s="1">
        <v>2</v>
      </c>
      <c r="C65" s="11"/>
      <c r="D65" s="11"/>
    </row>
    <row r="66" ht="14.25" spans="1:4">
      <c r="A66" s="11" t="s">
        <v>20</v>
      </c>
      <c r="B66" s="11">
        <v>1.9</v>
      </c>
      <c r="C66" s="11"/>
      <c r="D66" s="11"/>
    </row>
    <row r="67" ht="14.25" spans="1:4">
      <c r="A67" s="11" t="s">
        <v>28</v>
      </c>
      <c r="B67" s="11">
        <v>5</v>
      </c>
      <c r="C67" s="11"/>
      <c r="D67" s="11"/>
    </row>
    <row r="68" ht="14.25" spans="1:4">
      <c r="A68" s="23" t="s">
        <v>23</v>
      </c>
      <c r="B68" s="23" t="s">
        <v>33</v>
      </c>
      <c r="C68" s="23" t="s">
        <v>30</v>
      </c>
      <c r="D68" s="23" t="s">
        <v>24</v>
      </c>
    </row>
    <row r="69" ht="14.25" spans="1:4">
      <c r="A69" s="1">
        <v>1</v>
      </c>
      <c r="B69" s="1">
        <f>FLOOR((A69-1)/($B$67),1)+1</f>
        <v>1</v>
      </c>
      <c r="C69" s="1">
        <f t="shared" ref="C69:C103" si="5">$B$62/(1+((A69-1)*B69*$B$63)/100)</f>
        <v>450</v>
      </c>
      <c r="D69" s="1">
        <f>FLOOR($B$65*POWER(A69,$B$66)*B69,1)</f>
        <v>2</v>
      </c>
    </row>
    <row r="70" ht="14.25" spans="1:4">
      <c r="A70" s="1">
        <v>2</v>
      </c>
      <c r="B70" s="1">
        <f t="shared" ref="B70:B101" si="6">FLOOR((A70-1)/($B$67),1)+1</f>
        <v>1</v>
      </c>
      <c r="C70" s="1">
        <f t="shared" si="5"/>
        <v>445.544554455446</v>
      </c>
      <c r="D70" s="1">
        <f t="shared" ref="D69:D103" si="7">FLOOR($B$65*POWER(A70,$B$66)*B70,1)</f>
        <v>7</v>
      </c>
    </row>
    <row r="71" ht="14.25" spans="1:4">
      <c r="A71" s="1">
        <v>3</v>
      </c>
      <c r="B71" s="1">
        <f t="shared" si="6"/>
        <v>1</v>
      </c>
      <c r="C71" s="1">
        <f t="shared" si="5"/>
        <v>441.176470588235</v>
      </c>
      <c r="D71" s="1">
        <f t="shared" si="7"/>
        <v>16</v>
      </c>
    </row>
    <row r="72" ht="14.25" spans="1:4">
      <c r="A72" s="1">
        <v>4</v>
      </c>
      <c r="B72" s="1">
        <f t="shared" si="6"/>
        <v>1</v>
      </c>
      <c r="C72" s="1">
        <f t="shared" si="5"/>
        <v>436.893203883495</v>
      </c>
      <c r="D72" s="1">
        <f t="shared" si="7"/>
        <v>27</v>
      </c>
    </row>
    <row r="73" ht="14.25" spans="1:4">
      <c r="A73" s="1">
        <v>5</v>
      </c>
      <c r="B73" s="1">
        <f t="shared" si="6"/>
        <v>1</v>
      </c>
      <c r="C73" s="1">
        <f t="shared" si="5"/>
        <v>432.692307692308</v>
      </c>
      <c r="D73" s="1">
        <f t="shared" si="7"/>
        <v>42</v>
      </c>
    </row>
    <row r="74" ht="14.25" spans="1:4">
      <c r="A74" s="1">
        <v>6</v>
      </c>
      <c r="B74" s="1">
        <f t="shared" si="6"/>
        <v>2</v>
      </c>
      <c r="C74" s="1">
        <f t="shared" si="5"/>
        <v>409.090909090909</v>
      </c>
      <c r="D74" s="1">
        <f t="shared" si="7"/>
        <v>120</v>
      </c>
    </row>
    <row r="75" ht="14.25" spans="1:4">
      <c r="A75" s="1">
        <v>7</v>
      </c>
      <c r="B75" s="1">
        <f t="shared" si="6"/>
        <v>2</v>
      </c>
      <c r="C75" s="1">
        <f t="shared" si="5"/>
        <v>401.785714285714</v>
      </c>
      <c r="D75" s="1">
        <f t="shared" si="7"/>
        <v>161</v>
      </c>
    </row>
    <row r="76" ht="14.25" spans="1:4">
      <c r="A76" s="1">
        <v>8</v>
      </c>
      <c r="B76" s="1">
        <f t="shared" si="6"/>
        <v>2</v>
      </c>
      <c r="C76" s="1">
        <f t="shared" si="5"/>
        <v>394.736842105263</v>
      </c>
      <c r="D76" s="1">
        <f t="shared" si="7"/>
        <v>207</v>
      </c>
    </row>
    <row r="77" ht="14.25" spans="1:4">
      <c r="A77" s="1">
        <v>9</v>
      </c>
      <c r="B77" s="1">
        <f t="shared" si="6"/>
        <v>2</v>
      </c>
      <c r="C77" s="1">
        <f t="shared" si="5"/>
        <v>387.931034482759</v>
      </c>
      <c r="D77" s="1">
        <f t="shared" si="7"/>
        <v>260</v>
      </c>
    </row>
    <row r="78" ht="14.25" spans="1:4">
      <c r="A78" s="1">
        <v>10</v>
      </c>
      <c r="B78" s="1">
        <f t="shared" si="6"/>
        <v>2</v>
      </c>
      <c r="C78" s="1">
        <f t="shared" si="5"/>
        <v>381.35593220339</v>
      </c>
      <c r="D78" s="1">
        <f t="shared" si="7"/>
        <v>317</v>
      </c>
    </row>
    <row r="79" ht="14.25" spans="1:4">
      <c r="A79" s="1">
        <v>11</v>
      </c>
      <c r="B79" s="1">
        <f t="shared" si="6"/>
        <v>3</v>
      </c>
      <c r="C79" s="1">
        <f t="shared" si="5"/>
        <v>346.153846153846</v>
      </c>
      <c r="D79" s="1">
        <f t="shared" si="7"/>
        <v>571</v>
      </c>
    </row>
    <row r="80" ht="14.25" spans="1:4">
      <c r="A80" s="1">
        <v>12</v>
      </c>
      <c r="B80" s="1">
        <f t="shared" si="6"/>
        <v>3</v>
      </c>
      <c r="C80" s="1">
        <f t="shared" si="5"/>
        <v>338.345864661654</v>
      </c>
      <c r="D80" s="1">
        <f t="shared" si="7"/>
        <v>673</v>
      </c>
    </row>
    <row r="81" ht="14.25" spans="1:4">
      <c r="A81" s="1">
        <v>13</v>
      </c>
      <c r="B81" s="1">
        <f t="shared" si="6"/>
        <v>3</v>
      </c>
      <c r="C81" s="1">
        <f t="shared" si="5"/>
        <v>330.882352941177</v>
      </c>
      <c r="D81" s="1">
        <f t="shared" si="7"/>
        <v>784</v>
      </c>
    </row>
    <row r="82" ht="14.25" spans="1:4">
      <c r="A82" s="1">
        <v>14</v>
      </c>
      <c r="B82" s="1">
        <f t="shared" si="6"/>
        <v>3</v>
      </c>
      <c r="C82" s="1">
        <f t="shared" si="5"/>
        <v>323.741007194245</v>
      </c>
      <c r="D82" s="1">
        <f t="shared" si="7"/>
        <v>903</v>
      </c>
    </row>
    <row r="83" ht="14.25" spans="1:4">
      <c r="A83" s="1">
        <v>15</v>
      </c>
      <c r="B83" s="1">
        <f t="shared" si="6"/>
        <v>3</v>
      </c>
      <c r="C83" s="1">
        <f t="shared" si="5"/>
        <v>316.901408450704</v>
      </c>
      <c r="D83" s="1">
        <f t="shared" si="7"/>
        <v>1029</v>
      </c>
    </row>
    <row r="84" ht="14.25" spans="1:4">
      <c r="A84" s="1">
        <v>16</v>
      </c>
      <c r="B84" s="1">
        <f t="shared" si="6"/>
        <v>4</v>
      </c>
      <c r="C84" s="1">
        <f t="shared" si="5"/>
        <v>281.25</v>
      </c>
      <c r="D84" s="1">
        <f t="shared" si="7"/>
        <v>1552</v>
      </c>
    </row>
    <row r="85" ht="14.25" spans="1:4">
      <c r="A85" s="1">
        <v>17</v>
      </c>
      <c r="B85" s="1">
        <f t="shared" si="6"/>
        <v>4</v>
      </c>
      <c r="C85" s="1">
        <f t="shared" si="5"/>
        <v>274.390243902439</v>
      </c>
      <c r="D85" s="1">
        <f t="shared" si="7"/>
        <v>1741</v>
      </c>
    </row>
    <row r="86" ht="14.25" spans="1:4">
      <c r="A86" s="1">
        <v>18</v>
      </c>
      <c r="B86" s="1">
        <f t="shared" si="6"/>
        <v>4</v>
      </c>
      <c r="C86" s="1">
        <f t="shared" si="5"/>
        <v>267.857142857143</v>
      </c>
      <c r="D86" s="1">
        <f t="shared" si="7"/>
        <v>1941</v>
      </c>
    </row>
    <row r="87" ht="14.25" spans="1:4">
      <c r="A87" s="1">
        <v>19</v>
      </c>
      <c r="B87" s="1">
        <f t="shared" si="6"/>
        <v>4</v>
      </c>
      <c r="C87" s="1">
        <f t="shared" si="5"/>
        <v>261.627906976744</v>
      </c>
      <c r="D87" s="1">
        <f t="shared" si="7"/>
        <v>2151</v>
      </c>
    </row>
    <row r="88" ht="14.25" spans="1:4">
      <c r="A88" s="1">
        <v>20</v>
      </c>
      <c r="B88" s="1">
        <f t="shared" si="6"/>
        <v>4</v>
      </c>
      <c r="C88" s="1">
        <f t="shared" si="5"/>
        <v>255.681818181818</v>
      </c>
      <c r="D88" s="1">
        <f t="shared" si="7"/>
        <v>2371</v>
      </c>
    </row>
    <row r="89" ht="14.25" spans="1:4">
      <c r="A89" s="1">
        <v>21</v>
      </c>
      <c r="B89" s="1">
        <f t="shared" si="6"/>
        <v>5</v>
      </c>
      <c r="C89" s="1">
        <f t="shared" si="5"/>
        <v>225</v>
      </c>
      <c r="D89" s="1">
        <f t="shared" si="7"/>
        <v>3252</v>
      </c>
    </row>
    <row r="90" ht="14.25" spans="1:4">
      <c r="A90" s="1">
        <v>22</v>
      </c>
      <c r="B90" s="1">
        <f t="shared" si="6"/>
        <v>5</v>
      </c>
      <c r="C90" s="1">
        <f t="shared" si="5"/>
        <v>219.512195121951</v>
      </c>
      <c r="D90" s="1">
        <f t="shared" si="7"/>
        <v>3553</v>
      </c>
    </row>
    <row r="91" ht="14.25" spans="1:4">
      <c r="A91" s="1">
        <v>23</v>
      </c>
      <c r="B91" s="1">
        <f t="shared" si="6"/>
        <v>5</v>
      </c>
      <c r="C91" s="1">
        <f t="shared" si="5"/>
        <v>214.285714285714</v>
      </c>
      <c r="D91" s="1">
        <f t="shared" si="7"/>
        <v>3866</v>
      </c>
    </row>
    <row r="92" ht="14.25" spans="1:4">
      <c r="A92" s="1">
        <v>24</v>
      </c>
      <c r="B92" s="1">
        <f t="shared" si="6"/>
        <v>5</v>
      </c>
      <c r="C92" s="1">
        <f t="shared" si="5"/>
        <v>209.302325581395</v>
      </c>
      <c r="D92" s="1">
        <f t="shared" si="7"/>
        <v>4191</v>
      </c>
    </row>
    <row r="93" ht="14.25" spans="1:4">
      <c r="A93" s="1">
        <v>25</v>
      </c>
      <c r="B93" s="1">
        <f t="shared" si="6"/>
        <v>5</v>
      </c>
      <c r="C93" s="1">
        <f t="shared" si="5"/>
        <v>204.545454545455</v>
      </c>
      <c r="D93" s="1">
        <f t="shared" si="7"/>
        <v>4529</v>
      </c>
    </row>
    <row r="94" ht="14.25" spans="1:4">
      <c r="A94" s="1">
        <v>26</v>
      </c>
      <c r="B94" s="1">
        <f t="shared" si="6"/>
        <v>6</v>
      </c>
      <c r="C94" s="1">
        <f t="shared" si="5"/>
        <v>180</v>
      </c>
      <c r="D94" s="1">
        <f t="shared" si="7"/>
        <v>5856</v>
      </c>
    </row>
    <row r="95" ht="14.25" spans="1:4">
      <c r="A95" s="1">
        <v>27</v>
      </c>
      <c r="B95" s="1">
        <f t="shared" si="6"/>
        <v>6</v>
      </c>
      <c r="C95" s="1">
        <f t="shared" si="5"/>
        <v>175.78125</v>
      </c>
      <c r="D95" s="1">
        <f t="shared" si="7"/>
        <v>6291</v>
      </c>
    </row>
    <row r="96" ht="14.25" spans="1:4">
      <c r="A96" s="1">
        <v>28</v>
      </c>
      <c r="B96" s="1">
        <f t="shared" si="6"/>
        <v>6</v>
      </c>
      <c r="C96" s="1">
        <f t="shared" si="5"/>
        <v>171.75572519084</v>
      </c>
      <c r="D96" s="1">
        <f t="shared" si="7"/>
        <v>6741</v>
      </c>
    </row>
    <row r="97" ht="14.25" spans="1:4">
      <c r="A97" s="1">
        <v>29</v>
      </c>
      <c r="B97" s="1">
        <f t="shared" si="6"/>
        <v>6</v>
      </c>
      <c r="C97" s="1">
        <f t="shared" si="5"/>
        <v>167.910447761194</v>
      </c>
      <c r="D97" s="1">
        <f t="shared" si="7"/>
        <v>7206</v>
      </c>
    </row>
    <row r="98" ht="14.25" spans="1:4">
      <c r="A98" s="1">
        <v>30</v>
      </c>
      <c r="B98" s="1">
        <f t="shared" si="6"/>
        <v>6</v>
      </c>
      <c r="C98" s="1">
        <f t="shared" si="5"/>
        <v>164.233576642336</v>
      </c>
      <c r="D98" s="1">
        <f t="shared" si="7"/>
        <v>7686</v>
      </c>
    </row>
    <row r="99" ht="14.25" spans="1:4">
      <c r="A99" s="1">
        <v>31</v>
      </c>
      <c r="B99" s="1">
        <f t="shared" si="6"/>
        <v>7</v>
      </c>
      <c r="C99" s="1">
        <f t="shared" si="5"/>
        <v>145.161290322581</v>
      </c>
      <c r="D99" s="1">
        <f t="shared" si="7"/>
        <v>9543</v>
      </c>
    </row>
    <row r="100" ht="14.25" spans="1:4">
      <c r="A100" s="1">
        <v>32</v>
      </c>
      <c r="B100" s="1">
        <f t="shared" si="6"/>
        <v>7</v>
      </c>
      <c r="C100" s="1">
        <f t="shared" si="5"/>
        <v>141.955835962145</v>
      </c>
      <c r="D100" s="1">
        <f t="shared" si="7"/>
        <v>10137</v>
      </c>
    </row>
    <row r="101" ht="14.25" spans="1:4">
      <c r="A101" s="1">
        <v>33</v>
      </c>
      <c r="B101" s="1">
        <f t="shared" si="6"/>
        <v>7</v>
      </c>
      <c r="C101" s="1">
        <f t="shared" si="5"/>
        <v>138.888888888889</v>
      </c>
      <c r="D101" s="1">
        <f t="shared" si="7"/>
        <v>10747</v>
      </c>
    </row>
    <row r="102" ht="14.25" spans="1:4">
      <c r="A102" s="1">
        <v>34</v>
      </c>
      <c r="B102" s="1">
        <f t="shared" ref="B102:B118" si="8">FLOOR((A102-1)/($B$67),1)+1</f>
        <v>7</v>
      </c>
      <c r="C102" s="1">
        <f t="shared" si="5"/>
        <v>135.95166163142</v>
      </c>
      <c r="D102" s="1">
        <f t="shared" si="7"/>
        <v>11374</v>
      </c>
    </row>
    <row r="103" ht="14.25" spans="1:4">
      <c r="A103" s="1">
        <v>35</v>
      </c>
      <c r="B103" s="1">
        <f t="shared" si="8"/>
        <v>7</v>
      </c>
      <c r="C103" s="1">
        <f t="shared" si="5"/>
        <v>133.136094674556</v>
      </c>
      <c r="D103" s="1">
        <f t="shared" si="7"/>
        <v>12018</v>
      </c>
    </row>
    <row r="104" ht="14.25" spans="1:4">
      <c r="A104" s="1">
        <v>36</v>
      </c>
      <c r="B104" s="1">
        <f t="shared" si="8"/>
        <v>8</v>
      </c>
      <c r="C104" s="1">
        <f t="shared" ref="C104:C118" si="9">$B$62/(1+((A104-1)*B104*$B$63)/100)</f>
        <v>118.421052631579</v>
      </c>
      <c r="D104" s="1">
        <f t="shared" ref="D104:D118" si="10">FLOOR($B$65*POWER(A104,$B$66)*B104,1)</f>
        <v>14490</v>
      </c>
    </row>
    <row r="105" ht="14.25" spans="1:4">
      <c r="A105" s="1">
        <v>37</v>
      </c>
      <c r="B105" s="1">
        <f t="shared" si="8"/>
        <v>8</v>
      </c>
      <c r="C105" s="1">
        <f t="shared" si="9"/>
        <v>115.979381443299</v>
      </c>
      <c r="D105" s="1">
        <f t="shared" si="10"/>
        <v>15265</v>
      </c>
    </row>
    <row r="106" ht="14.25" spans="1:4">
      <c r="A106" s="1">
        <v>38</v>
      </c>
      <c r="B106" s="1">
        <f t="shared" si="8"/>
        <v>8</v>
      </c>
      <c r="C106" s="1">
        <f t="shared" si="9"/>
        <v>113.636363636364</v>
      </c>
      <c r="D106" s="1">
        <f t="shared" si="10"/>
        <v>16058</v>
      </c>
    </row>
    <row r="107" ht="14.25" spans="1:4">
      <c r="A107" s="1">
        <v>39</v>
      </c>
      <c r="B107" s="1">
        <f t="shared" si="8"/>
        <v>8</v>
      </c>
      <c r="C107" s="1">
        <f t="shared" si="9"/>
        <v>111.386138613861</v>
      </c>
      <c r="D107" s="1">
        <f t="shared" si="10"/>
        <v>16871</v>
      </c>
    </row>
    <row r="108" ht="14.25" spans="1:4">
      <c r="A108" s="1">
        <v>40</v>
      </c>
      <c r="B108" s="1">
        <f t="shared" si="8"/>
        <v>8</v>
      </c>
      <c r="C108" s="1">
        <f t="shared" si="9"/>
        <v>109.223300970874</v>
      </c>
      <c r="D108" s="1">
        <f t="shared" si="10"/>
        <v>17702</v>
      </c>
    </row>
    <row r="109" ht="14.25" spans="1:4">
      <c r="A109" s="1">
        <v>41</v>
      </c>
      <c r="B109" s="1">
        <f t="shared" si="8"/>
        <v>9</v>
      </c>
      <c r="C109" s="1">
        <f t="shared" si="9"/>
        <v>97.8260869565217</v>
      </c>
      <c r="D109" s="1">
        <f t="shared" si="10"/>
        <v>20871</v>
      </c>
    </row>
    <row r="110" ht="14.25" spans="1:4">
      <c r="A110" s="1">
        <v>42</v>
      </c>
      <c r="B110" s="1">
        <f t="shared" si="8"/>
        <v>9</v>
      </c>
      <c r="C110" s="1">
        <f t="shared" si="9"/>
        <v>95.9488272921109</v>
      </c>
      <c r="D110" s="1">
        <f t="shared" si="10"/>
        <v>21849</v>
      </c>
    </row>
    <row r="111" ht="14.25" spans="1:4">
      <c r="A111" s="1">
        <v>43</v>
      </c>
      <c r="B111" s="1">
        <f t="shared" si="8"/>
        <v>9</v>
      </c>
      <c r="C111" s="1">
        <f t="shared" si="9"/>
        <v>94.1422594142259</v>
      </c>
      <c r="D111" s="1">
        <f t="shared" si="10"/>
        <v>22848</v>
      </c>
    </row>
    <row r="112" ht="14.25" spans="1:4">
      <c r="A112" s="1">
        <v>44</v>
      </c>
      <c r="B112" s="1">
        <f t="shared" si="8"/>
        <v>9</v>
      </c>
      <c r="C112" s="1">
        <f t="shared" si="9"/>
        <v>92.4024640657084</v>
      </c>
      <c r="D112" s="1">
        <f t="shared" si="10"/>
        <v>23868</v>
      </c>
    </row>
    <row r="113" ht="14.25" spans="1:4">
      <c r="A113" s="1">
        <v>45</v>
      </c>
      <c r="B113" s="1">
        <f t="shared" si="8"/>
        <v>9</v>
      </c>
      <c r="C113" s="1">
        <f t="shared" si="9"/>
        <v>90.7258064516129</v>
      </c>
      <c r="D113" s="1">
        <f t="shared" si="10"/>
        <v>24910</v>
      </c>
    </row>
    <row r="114" ht="14.25" spans="1:4">
      <c r="A114" s="1">
        <v>46</v>
      </c>
      <c r="B114" s="1">
        <f t="shared" si="8"/>
        <v>10</v>
      </c>
      <c r="C114" s="1">
        <f t="shared" si="9"/>
        <v>81.8181818181818</v>
      </c>
      <c r="D114" s="1">
        <f t="shared" si="10"/>
        <v>28858</v>
      </c>
    </row>
    <row r="115" ht="14.25" spans="1:4">
      <c r="A115" s="1">
        <v>47</v>
      </c>
      <c r="B115" s="1">
        <f t="shared" si="8"/>
        <v>10</v>
      </c>
      <c r="C115" s="1">
        <f t="shared" si="9"/>
        <v>80.3571428571429</v>
      </c>
      <c r="D115" s="1">
        <f t="shared" si="10"/>
        <v>30061</v>
      </c>
    </row>
    <row r="116" ht="14.25" spans="1:4">
      <c r="A116" s="1">
        <v>48</v>
      </c>
      <c r="B116" s="1">
        <f t="shared" si="8"/>
        <v>10</v>
      </c>
      <c r="C116" s="1">
        <f t="shared" si="9"/>
        <v>78.9473684210526</v>
      </c>
      <c r="D116" s="1">
        <f t="shared" si="10"/>
        <v>31288</v>
      </c>
    </row>
    <row r="117" ht="14.25" spans="1:4">
      <c r="A117" s="1">
        <v>49</v>
      </c>
      <c r="B117" s="1">
        <f t="shared" si="8"/>
        <v>10</v>
      </c>
      <c r="C117" s="1">
        <f t="shared" si="9"/>
        <v>77.5862068965517</v>
      </c>
      <c r="D117" s="1">
        <f t="shared" si="10"/>
        <v>32538</v>
      </c>
    </row>
    <row r="118" ht="14.25" spans="1:4">
      <c r="A118" s="1">
        <v>50</v>
      </c>
      <c r="B118" s="1">
        <f t="shared" si="8"/>
        <v>10</v>
      </c>
      <c r="C118" s="1">
        <f t="shared" si="9"/>
        <v>76.271186440678</v>
      </c>
      <c r="D118" s="1">
        <f t="shared" si="10"/>
        <v>33812</v>
      </c>
    </row>
    <row r="119" ht="14.25" spans="1:4">
      <c r="A119" s="1"/>
      <c r="B119" s="1"/>
      <c r="C119" s="1"/>
      <c r="D119" s="1"/>
    </row>
    <row r="120" ht="14.25" spans="1:4">
      <c r="A120" s="1"/>
      <c r="B120" s="1"/>
      <c r="C120" s="1"/>
      <c r="D120" s="1"/>
    </row>
    <row r="121" ht="28.5" spans="1:4">
      <c r="A121" s="21" t="s">
        <v>34</v>
      </c>
      <c r="C121" s="1"/>
      <c r="D121" s="1"/>
    </row>
    <row r="122" ht="14.25" spans="1:4">
      <c r="A122" s="1" t="s">
        <v>23</v>
      </c>
      <c r="B122" s="1" t="s">
        <v>35</v>
      </c>
      <c r="C122" s="1"/>
      <c r="D122" s="1"/>
    </row>
    <row r="123" ht="14.25" spans="1:4">
      <c r="A123" s="1">
        <v>1</v>
      </c>
      <c r="B123" s="1">
        <f>C9/(C69/1000)</f>
        <v>2.22222222222222</v>
      </c>
      <c r="C123" s="1"/>
      <c r="D123" s="1"/>
    </row>
    <row r="124" ht="14.25" spans="1:4">
      <c r="A124" s="1">
        <v>2</v>
      </c>
      <c r="B124" s="1">
        <f t="shared" ref="B124:B157" si="11">C10/(C70/1000)</f>
        <v>4.48888888888889</v>
      </c>
      <c r="C124" s="1"/>
      <c r="D124" s="1"/>
    </row>
    <row r="125" ht="14.25" spans="1:4">
      <c r="A125" s="1">
        <v>3</v>
      </c>
      <c r="B125" s="1">
        <f t="shared" si="11"/>
        <v>6.8</v>
      </c>
      <c r="C125" s="1"/>
      <c r="D125" s="1"/>
    </row>
    <row r="126" ht="14.25" spans="1:4">
      <c r="A126" s="1">
        <v>4</v>
      </c>
      <c r="B126" s="1">
        <f t="shared" si="11"/>
        <v>16.0222222222222</v>
      </c>
      <c r="C126" s="1"/>
      <c r="D126" s="1"/>
    </row>
    <row r="127" ht="14.25" spans="1:4">
      <c r="A127" s="1">
        <v>5</v>
      </c>
      <c r="B127" s="1">
        <f t="shared" si="11"/>
        <v>20.8</v>
      </c>
      <c r="C127" s="1"/>
      <c r="D127" s="1"/>
    </row>
    <row r="128" ht="14.25" spans="1:4">
      <c r="A128" s="1">
        <v>6</v>
      </c>
      <c r="B128" s="1">
        <f t="shared" si="11"/>
        <v>26.8888888888889</v>
      </c>
      <c r="C128" s="1"/>
      <c r="D128" s="1"/>
    </row>
    <row r="129" ht="14.25" spans="1:4">
      <c r="A129" s="1">
        <v>7</v>
      </c>
      <c r="B129" s="1">
        <f t="shared" si="11"/>
        <v>47.2888888888889</v>
      </c>
      <c r="C129" s="1"/>
      <c r="D129" s="1"/>
    </row>
    <row r="130" ht="14.25" spans="1:4">
      <c r="A130" s="1">
        <v>8</v>
      </c>
      <c r="B130" s="1">
        <f t="shared" si="11"/>
        <v>55.7333333333333</v>
      </c>
      <c r="C130" s="1"/>
      <c r="D130" s="1"/>
    </row>
    <row r="131" ht="14.25" spans="1:4">
      <c r="A131" s="1">
        <v>9</v>
      </c>
      <c r="B131" s="1">
        <f t="shared" si="11"/>
        <v>64.4444444444444</v>
      </c>
      <c r="C131" s="1"/>
      <c r="D131" s="1"/>
    </row>
    <row r="132" ht="14.25" spans="1:4">
      <c r="A132" s="1">
        <v>10</v>
      </c>
      <c r="B132" s="1">
        <f t="shared" si="11"/>
        <v>97.0222222222222</v>
      </c>
      <c r="C132" s="1"/>
      <c r="D132" s="1"/>
    </row>
    <row r="133" ht="14.25" spans="1:4">
      <c r="A133" s="1">
        <v>11</v>
      </c>
      <c r="B133" s="1">
        <f t="shared" si="11"/>
        <v>118.444444444444</v>
      </c>
      <c r="C133" s="1"/>
      <c r="D133" s="1"/>
    </row>
    <row r="134" ht="14.25" spans="1:4">
      <c r="A134" s="1">
        <v>12</v>
      </c>
      <c r="B134" s="1">
        <f t="shared" si="11"/>
        <v>133</v>
      </c>
      <c r="C134" s="1"/>
      <c r="D134" s="1"/>
    </row>
    <row r="135" ht="14.25" spans="1:4">
      <c r="A135" s="1">
        <v>13</v>
      </c>
      <c r="B135" s="1">
        <f t="shared" si="11"/>
        <v>184.355555555556</v>
      </c>
      <c r="C135" s="1"/>
      <c r="D135" s="1"/>
    </row>
    <row r="136" ht="14.25" spans="1:4">
      <c r="A136" s="1">
        <v>14</v>
      </c>
      <c r="B136" s="1">
        <f t="shared" si="11"/>
        <v>203.866666666667</v>
      </c>
      <c r="C136" s="1"/>
      <c r="D136" s="1"/>
    </row>
    <row r="137" ht="14.25" spans="1:4">
      <c r="A137" s="1">
        <v>15</v>
      </c>
      <c r="B137" s="1">
        <f t="shared" si="11"/>
        <v>224.044444444444</v>
      </c>
      <c r="C137" s="1"/>
      <c r="D137" s="1"/>
    </row>
    <row r="138" ht="14.25" spans="1:4">
      <c r="A138" s="1">
        <v>16</v>
      </c>
      <c r="B138" s="1">
        <f t="shared" si="11"/>
        <v>323.555555555556</v>
      </c>
      <c r="C138" s="1"/>
      <c r="D138" s="1"/>
    </row>
    <row r="139" ht="14.25" spans="1:4">
      <c r="A139" s="1">
        <v>17</v>
      </c>
      <c r="B139" s="1">
        <f t="shared" si="11"/>
        <v>353.511111111111</v>
      </c>
      <c r="C139" s="1"/>
      <c r="D139" s="1"/>
    </row>
    <row r="140" ht="14.25" spans="1:4">
      <c r="A140" s="1">
        <v>18</v>
      </c>
      <c r="B140" s="1">
        <f t="shared" si="11"/>
        <v>384.533333333333</v>
      </c>
      <c r="C140" s="1"/>
      <c r="D140" s="1"/>
    </row>
    <row r="141" ht="14.25" spans="1:4">
      <c r="A141" s="1">
        <v>19</v>
      </c>
      <c r="B141" s="1">
        <f t="shared" si="11"/>
        <v>485.422222222222</v>
      </c>
      <c r="C141" s="1"/>
      <c r="D141" s="1"/>
    </row>
    <row r="142" ht="14.25" spans="1:4">
      <c r="A142" s="1">
        <v>20</v>
      </c>
      <c r="B142" s="1">
        <f t="shared" si="11"/>
        <v>524.088888888889</v>
      </c>
      <c r="C142" s="1"/>
      <c r="D142" s="1"/>
    </row>
    <row r="143" ht="14.25" spans="1:4">
      <c r="A143" s="1">
        <v>21</v>
      </c>
      <c r="B143" s="1">
        <f t="shared" si="11"/>
        <v>626.666666666667</v>
      </c>
      <c r="C143" s="1"/>
      <c r="D143" s="1"/>
    </row>
    <row r="144" ht="14.25" spans="1:4">
      <c r="A144" s="1">
        <v>22</v>
      </c>
      <c r="B144" s="1">
        <f t="shared" si="11"/>
        <v>769.888888888889</v>
      </c>
      <c r="C144" s="1"/>
      <c r="D144" s="1"/>
    </row>
    <row r="145" ht="14.25" spans="1:4">
      <c r="A145" s="1">
        <v>23</v>
      </c>
      <c r="B145" s="1">
        <f t="shared" si="11"/>
        <v>826</v>
      </c>
      <c r="C145" s="1"/>
      <c r="D145" s="1"/>
    </row>
    <row r="146" ht="14.25" spans="1:4">
      <c r="A146" s="1">
        <v>24</v>
      </c>
      <c r="B146" s="1">
        <f t="shared" si="11"/>
        <v>883.888888888889</v>
      </c>
      <c r="C146" s="1"/>
      <c r="D146" s="1"/>
    </row>
    <row r="147" ht="14.25" spans="1:4">
      <c r="A147" s="1">
        <v>25</v>
      </c>
      <c r="B147" s="1">
        <f t="shared" si="11"/>
        <v>1060.88888888889</v>
      </c>
      <c r="C147" s="1"/>
      <c r="D147" s="1"/>
    </row>
    <row r="148" ht="14.25" spans="1:4">
      <c r="A148" s="1">
        <v>26</v>
      </c>
      <c r="B148" s="1">
        <f t="shared" si="11"/>
        <v>1255.55555555556</v>
      </c>
      <c r="C148" s="1"/>
      <c r="D148" s="1"/>
    </row>
    <row r="149" ht="14.25" spans="1:4">
      <c r="A149" s="1">
        <v>27</v>
      </c>
      <c r="B149" s="1">
        <f t="shared" si="11"/>
        <v>1336.88888888889</v>
      </c>
      <c r="C149" s="1"/>
      <c r="D149" s="1"/>
    </row>
    <row r="150" ht="14.25" spans="1:4">
      <c r="A150" s="1">
        <v>28</v>
      </c>
      <c r="B150" s="1">
        <f t="shared" si="11"/>
        <v>1577.82222222222</v>
      </c>
      <c r="C150" s="1"/>
      <c r="D150" s="1"/>
    </row>
    <row r="151" ht="14.25" spans="1:4">
      <c r="A151" s="1">
        <v>29</v>
      </c>
      <c r="B151" s="1">
        <f t="shared" si="11"/>
        <v>1673.51111111111</v>
      </c>
      <c r="C151" s="1"/>
      <c r="D151" s="1"/>
    </row>
    <row r="152" ht="14.25" spans="1:4">
      <c r="A152" s="1">
        <v>30</v>
      </c>
      <c r="B152" s="1">
        <f t="shared" si="11"/>
        <v>1771.86666666667</v>
      </c>
      <c r="C152" s="1"/>
      <c r="D152" s="1"/>
    </row>
    <row r="153" ht="14.25" spans="1:4">
      <c r="A153" s="1">
        <v>31</v>
      </c>
      <c r="B153" s="1">
        <f t="shared" si="11"/>
        <v>2280.22222222222</v>
      </c>
      <c r="C153" s="1"/>
      <c r="D153" s="1"/>
    </row>
    <row r="154" ht="14.25" spans="1:4">
      <c r="A154" s="1">
        <v>32</v>
      </c>
      <c r="B154" s="1">
        <f t="shared" si="11"/>
        <v>2409.2</v>
      </c>
      <c r="C154" s="1"/>
      <c r="D154" s="1"/>
    </row>
    <row r="155" ht="14.25" spans="1:4">
      <c r="A155" s="1">
        <v>33</v>
      </c>
      <c r="B155" s="1">
        <f t="shared" si="11"/>
        <v>2541.6</v>
      </c>
      <c r="C155" s="1"/>
      <c r="D155" s="1"/>
    </row>
    <row r="156" ht="14.25" spans="1:4">
      <c r="A156" s="1">
        <v>34</v>
      </c>
      <c r="B156" s="1">
        <f t="shared" si="11"/>
        <v>2920.15555555556</v>
      </c>
      <c r="C156" s="1"/>
      <c r="D156" s="1"/>
    </row>
    <row r="157" ht="14.25" spans="1:4">
      <c r="A157" s="1">
        <v>35</v>
      </c>
      <c r="B157" s="1">
        <f t="shared" si="11"/>
        <v>3072.04444444444</v>
      </c>
      <c r="C157" s="1"/>
      <c r="D15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36</v>
      </c>
      <c r="B2" s="1">
        <v>10</v>
      </c>
    </row>
    <row r="3" spans="1:2">
      <c r="A3" s="1" t="s">
        <v>37</v>
      </c>
      <c r="B3" s="1">
        <v>5</v>
      </c>
    </row>
    <row r="5" spans="1:2">
      <c r="A5" s="19" t="s">
        <v>38</v>
      </c>
      <c r="B5" s="19" t="s">
        <v>39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41</v>
      </c>
    </row>
    <row r="15" spans="1:1">
      <c r="A15" s="7" t="s">
        <v>42</v>
      </c>
    </row>
    <row r="16" spans="1:1">
      <c r="A16" s="1" t="s">
        <v>43</v>
      </c>
    </row>
    <row r="18" spans="1:1">
      <c r="A18" s="7" t="s">
        <v>44</v>
      </c>
    </row>
    <row r="21" ht="28.5" spans="1:1">
      <c r="A21" s="7" t="s">
        <v>45</v>
      </c>
    </row>
    <row r="24" spans="1:1">
      <c r="A24" s="1" t="s">
        <v>46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47</v>
      </c>
      <c r="B1" s="15" t="s">
        <v>48</v>
      </c>
      <c r="C1" s="15" t="s">
        <v>49</v>
      </c>
      <c r="D1" s="15" t="s">
        <v>50</v>
      </c>
      <c r="E1" s="15" t="s">
        <v>51</v>
      </c>
      <c r="F1" s="14" t="s">
        <v>52</v>
      </c>
      <c r="G1" s="14" t="s">
        <v>53</v>
      </c>
    </row>
    <row r="2" ht="273" customHeight="1" spans="1:7">
      <c r="A2" s="16">
        <v>10000</v>
      </c>
      <c r="B2" s="16" t="s">
        <v>54</v>
      </c>
      <c r="C2" s="16" t="s">
        <v>55</v>
      </c>
      <c r="D2" s="17" t="s">
        <v>56</v>
      </c>
      <c r="E2" s="18" t="s">
        <v>57</v>
      </c>
      <c r="F2" s="7" t="s">
        <v>58</v>
      </c>
      <c r="G2" s="1" t="s">
        <v>59</v>
      </c>
    </row>
    <row r="3" ht="102" customHeight="1" spans="1:7">
      <c r="A3" s="16"/>
      <c r="B3" s="16" t="s">
        <v>60</v>
      </c>
      <c r="C3" s="16" t="s">
        <v>61</v>
      </c>
      <c r="D3" s="17" t="s">
        <v>62</v>
      </c>
      <c r="E3" s="16"/>
      <c r="G3" s="1" t="s">
        <v>63</v>
      </c>
    </row>
    <row r="4" ht="119" customHeight="1" spans="1:5">
      <c r="A4" s="16"/>
      <c r="B4" s="16" t="s">
        <v>64</v>
      </c>
      <c r="C4" s="17" t="s">
        <v>65</v>
      </c>
      <c r="D4" s="17" t="s">
        <v>66</v>
      </c>
      <c r="E4" s="16"/>
    </row>
    <row r="5" ht="118" customHeight="1" spans="1:5">
      <c r="A5" s="16"/>
      <c r="B5" s="16" t="s">
        <v>67</v>
      </c>
      <c r="C5" s="16" t="s">
        <v>68</v>
      </c>
      <c r="D5" s="17" t="s">
        <v>69</v>
      </c>
      <c r="E5" s="16"/>
    </row>
    <row r="6" ht="28.5" spans="2:3">
      <c r="B6" s="1" t="s">
        <v>70</v>
      </c>
      <c r="C6" s="7" t="s">
        <v>71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72</v>
      </c>
      <c r="D5" s="1" t="s">
        <v>73</v>
      </c>
    </row>
    <row r="7" ht="63" customHeight="1" spans="2:4">
      <c r="B7" s="6" t="s">
        <v>74</v>
      </c>
      <c r="C7" s="6"/>
      <c r="D7" s="7" t="s">
        <v>75</v>
      </c>
    </row>
    <row r="10" ht="16.5" spans="2:5">
      <c r="B10" s="8" t="s">
        <v>76</v>
      </c>
      <c r="C10" s="9">
        <v>100</v>
      </c>
      <c r="D10" s="5" t="s">
        <v>77</v>
      </c>
      <c r="E10" s="5" t="s">
        <v>78</v>
      </c>
    </row>
    <row r="11" ht="16.5" spans="2:5">
      <c r="B11" s="8"/>
      <c r="C11" s="9">
        <v>101</v>
      </c>
      <c r="D11" s="5" t="s">
        <v>79</v>
      </c>
      <c r="E11" s="5" t="s">
        <v>80</v>
      </c>
    </row>
    <row r="12" ht="16.5" spans="2:5">
      <c r="B12" s="8"/>
      <c r="C12" s="9">
        <v>102</v>
      </c>
      <c r="D12" s="5" t="s">
        <v>81</v>
      </c>
      <c r="E12" s="5" t="s">
        <v>82</v>
      </c>
    </row>
    <row r="13" spans="3:5">
      <c r="C13" s="5">
        <v>103</v>
      </c>
      <c r="D13" s="5" t="s">
        <v>83</v>
      </c>
      <c r="E13" s="5" t="s">
        <v>84</v>
      </c>
    </row>
    <row r="14" spans="3:5">
      <c r="C14" s="5">
        <v>104</v>
      </c>
      <c r="D14" s="5" t="s">
        <v>85</v>
      </c>
      <c r="E14" s="5" t="s">
        <v>86</v>
      </c>
    </row>
    <row r="15" spans="3:5">
      <c r="C15" s="5">
        <v>105</v>
      </c>
      <c r="D15" s="5" t="s">
        <v>87</v>
      </c>
      <c r="E15" s="5" t="s">
        <v>88</v>
      </c>
    </row>
    <row r="16" spans="3:5">
      <c r="C16" s="5">
        <v>106</v>
      </c>
      <c r="D16" s="5" t="s">
        <v>89</v>
      </c>
      <c r="E16" s="10" t="s">
        <v>90</v>
      </c>
    </row>
    <row r="17" ht="16.5" spans="2:5">
      <c r="B17" s="8"/>
      <c r="C17" s="9">
        <v>107</v>
      </c>
      <c r="D17" s="5" t="s">
        <v>91</v>
      </c>
      <c r="E17" s="5" t="s">
        <v>92</v>
      </c>
    </row>
    <row r="18" ht="16.5" spans="2:5">
      <c r="B18" s="8"/>
      <c r="C18" s="9">
        <v>108</v>
      </c>
      <c r="D18" s="5" t="s">
        <v>93</v>
      </c>
      <c r="E18" s="5" t="s">
        <v>94</v>
      </c>
    </row>
    <row r="19" ht="16.5" spans="2:5">
      <c r="B19" s="8"/>
      <c r="C19" s="9">
        <v>109</v>
      </c>
      <c r="D19" s="5" t="s">
        <v>95</v>
      </c>
      <c r="E19" s="5" t="s">
        <v>96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97</v>
      </c>
      <c r="E22" s="5" t="s">
        <v>98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99</v>
      </c>
      <c r="C28" s="8">
        <v>200</v>
      </c>
      <c r="D28" s="1" t="s">
        <v>100</v>
      </c>
      <c r="E28" s="1" t="s">
        <v>101</v>
      </c>
    </row>
    <row r="29" ht="16.5" spans="2:5">
      <c r="B29" s="8"/>
      <c r="C29" s="8">
        <v>201</v>
      </c>
      <c r="D29" s="1" t="s">
        <v>102</v>
      </c>
      <c r="E29" s="1" t="s">
        <v>103</v>
      </c>
    </row>
    <row r="30" ht="42.75" spans="3:5">
      <c r="C30" s="1">
        <v>202</v>
      </c>
      <c r="D30" s="1" t="s">
        <v>104</v>
      </c>
      <c r="E30" s="7" t="s">
        <v>105</v>
      </c>
    </row>
    <row r="31" spans="3:5">
      <c r="C31" s="1">
        <v>203</v>
      </c>
      <c r="D31" s="1" t="s">
        <v>106</v>
      </c>
      <c r="E31" s="1" t="s">
        <v>107</v>
      </c>
    </row>
    <row r="32" spans="3:5">
      <c r="C32" s="1">
        <v>204</v>
      </c>
      <c r="D32" s="1" t="s">
        <v>108</v>
      </c>
      <c r="E32" s="1" t="s">
        <v>109</v>
      </c>
    </row>
    <row r="33" spans="3:5">
      <c r="C33" s="5">
        <v>205</v>
      </c>
      <c r="D33" s="5" t="s">
        <v>110</v>
      </c>
      <c r="E33" s="5" t="s">
        <v>111</v>
      </c>
    </row>
    <row r="34" spans="3:5">
      <c r="C34" s="1">
        <v>206</v>
      </c>
      <c r="D34" s="1" t="s">
        <v>112</v>
      </c>
      <c r="E34" s="1" t="s">
        <v>113</v>
      </c>
    </row>
    <row r="35" spans="3:5">
      <c r="C35" s="1">
        <v>207</v>
      </c>
      <c r="D35" s="1" t="s">
        <v>114</v>
      </c>
      <c r="E35" s="1" t="s">
        <v>115</v>
      </c>
    </row>
    <row r="36" spans="3:5">
      <c r="C36" s="1">
        <v>208</v>
      </c>
      <c r="D36" s="1" t="s">
        <v>116</v>
      </c>
      <c r="E36" s="1" t="s">
        <v>117</v>
      </c>
    </row>
    <row r="37" spans="3:5">
      <c r="C37" s="1">
        <v>209</v>
      </c>
      <c r="D37" s="1" t="s">
        <v>118</v>
      </c>
      <c r="E37" s="1" t="s">
        <v>119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120</v>
      </c>
      <c r="C42" s="8">
        <v>300</v>
      </c>
      <c r="D42" s="1" t="s">
        <v>121</v>
      </c>
      <c r="E42" s="7" t="s">
        <v>122</v>
      </c>
    </row>
    <row r="43" spans="3:5">
      <c r="C43" s="1">
        <v>301</v>
      </c>
      <c r="D43" s="1" t="s">
        <v>123</v>
      </c>
      <c r="E43" s="7" t="s">
        <v>124</v>
      </c>
    </row>
    <row r="44" ht="28.5" spans="3:5">
      <c r="C44" s="1">
        <v>302</v>
      </c>
      <c r="D44" s="1" t="s">
        <v>125</v>
      </c>
      <c r="E44" s="7" t="s">
        <v>126</v>
      </c>
    </row>
    <row r="45" spans="3:5">
      <c r="C45" s="1">
        <v>303</v>
      </c>
      <c r="D45" t="s">
        <v>127</v>
      </c>
      <c r="E45" s="1" t="s">
        <v>128</v>
      </c>
    </row>
    <row r="46" spans="3:5">
      <c r="C46" s="1">
        <v>304</v>
      </c>
      <c r="D46" s="1" t="s">
        <v>129</v>
      </c>
      <c r="E46" s="1" t="s">
        <v>130</v>
      </c>
    </row>
    <row r="47" spans="3:5">
      <c r="C47" s="1">
        <v>305</v>
      </c>
      <c r="D47" s="1" t="s">
        <v>131</v>
      </c>
      <c r="E47" s="1" t="s">
        <v>132</v>
      </c>
    </row>
    <row r="48" spans="3:5">
      <c r="C48" s="1">
        <v>306</v>
      </c>
      <c r="D48" s="1" t="s">
        <v>133</v>
      </c>
      <c r="E48" s="1" t="s">
        <v>134</v>
      </c>
    </row>
    <row r="49" spans="3:5">
      <c r="C49" s="1">
        <v>307</v>
      </c>
      <c r="D49" s="1" t="s">
        <v>135</v>
      </c>
      <c r="E49" s="1" t="s">
        <v>136</v>
      </c>
    </row>
    <row r="50" spans="3:5">
      <c r="C50" s="1">
        <v>308</v>
      </c>
      <c r="D50" s="1" t="s">
        <v>137</v>
      </c>
      <c r="E50" s="1" t="s">
        <v>138</v>
      </c>
    </row>
    <row r="51" spans="3:5">
      <c r="C51" s="1">
        <v>309</v>
      </c>
      <c r="D51" s="1" t="s">
        <v>139</v>
      </c>
      <c r="E51" s="1" t="s">
        <v>140</v>
      </c>
    </row>
    <row r="53" ht="42.75" spans="2:5">
      <c r="B53" s="8" t="s">
        <v>141</v>
      </c>
      <c r="C53" s="8">
        <v>400</v>
      </c>
      <c r="D53" s="1" t="s">
        <v>142</v>
      </c>
      <c r="E53" s="7" t="s">
        <v>143</v>
      </c>
    </row>
    <row r="54" spans="3:5">
      <c r="C54" s="1">
        <v>401</v>
      </c>
      <c r="D54" s="1" t="s">
        <v>144</v>
      </c>
      <c r="E54" s="1" t="s">
        <v>145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146</v>
      </c>
      <c r="E56" s="10" t="s">
        <v>147</v>
      </c>
    </row>
    <row r="57" spans="3:5">
      <c r="C57" s="1">
        <v>404</v>
      </c>
      <c r="D57" s="5" t="s">
        <v>148</v>
      </c>
      <c r="E57" s="10" t="s">
        <v>149</v>
      </c>
    </row>
    <row r="58" ht="57" spans="3:5">
      <c r="C58" s="1">
        <v>405</v>
      </c>
      <c r="D58" s="1" t="s">
        <v>150</v>
      </c>
      <c r="E58" s="7" t="s">
        <v>151</v>
      </c>
    </row>
    <row r="59" ht="42.75" spans="3:5">
      <c r="C59" s="1">
        <v>406</v>
      </c>
      <c r="D59" s="1" t="s">
        <v>152</v>
      </c>
      <c r="E59" s="7" t="s">
        <v>153</v>
      </c>
    </row>
    <row r="60" ht="28.5" spans="2:5">
      <c r="B60" s="8"/>
      <c r="C60" s="1">
        <v>407</v>
      </c>
      <c r="D60" s="1" t="s">
        <v>154</v>
      </c>
      <c r="E60" s="7" t="s">
        <v>155</v>
      </c>
    </row>
    <row r="61" ht="28.5" spans="2:5">
      <c r="B61" s="8"/>
      <c r="C61" s="1">
        <v>408</v>
      </c>
      <c r="D61" s="1" t="s">
        <v>156</v>
      </c>
      <c r="E61" s="7" t="s">
        <v>157</v>
      </c>
    </row>
    <row r="62" ht="28.5" spans="2:5">
      <c r="B62" s="8"/>
      <c r="C62" s="1">
        <v>409</v>
      </c>
      <c r="D62" s="1" t="s">
        <v>158</v>
      </c>
      <c r="E62" s="7" t="s">
        <v>159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160</v>
      </c>
      <c r="C65" s="8"/>
      <c r="D65" s="1" t="s">
        <v>161</v>
      </c>
      <c r="E65" s="7" t="s">
        <v>162</v>
      </c>
    </row>
    <row r="66" ht="40.5" spans="4:5">
      <c r="D66" s="1" t="s">
        <v>163</v>
      </c>
      <c r="E66" s="3" t="s">
        <v>164</v>
      </c>
    </row>
    <row r="67" spans="4:5">
      <c r="D67" s="1" t="s">
        <v>165</v>
      </c>
      <c r="E67" t="s">
        <v>166</v>
      </c>
    </row>
    <row r="68" spans="4:4">
      <c r="D68" s="1" t="s">
        <v>167</v>
      </c>
    </row>
    <row r="71" spans="1:4">
      <c r="A71" s="13" t="s">
        <v>168</v>
      </c>
      <c r="B71" s="13" t="s">
        <v>169</v>
      </c>
      <c r="C71" s="13"/>
      <c r="D71" s="13" t="s">
        <v>170</v>
      </c>
    </row>
    <row r="72" spans="1:4">
      <c r="A72" s="13" t="s">
        <v>168</v>
      </c>
      <c r="B72" s="13" t="s">
        <v>171</v>
      </c>
      <c r="C72" s="13"/>
      <c r="D72" s="13" t="s">
        <v>172</v>
      </c>
    </row>
    <row r="73" spans="1:4">
      <c r="A73" s="13" t="s">
        <v>168</v>
      </c>
      <c r="B73" s="13" t="s">
        <v>173</v>
      </c>
      <c r="C73" s="13"/>
      <c r="D73" s="13" t="s">
        <v>174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168</v>
      </c>
      <c r="D82" s="7" t="s">
        <v>175</v>
      </c>
    </row>
    <row r="84" spans="4:4">
      <c r="D84" s="1" t="s">
        <v>176</v>
      </c>
    </row>
    <row r="85" spans="4:4">
      <c r="D85" s="1" t="s">
        <v>177</v>
      </c>
    </row>
    <row r="86" spans="2:4">
      <c r="B86" s="1" t="s">
        <v>178</v>
      </c>
      <c r="D86" s="1" t="s">
        <v>179</v>
      </c>
    </row>
    <row r="87" spans="4:4">
      <c r="D87" s="1" t="s">
        <v>180</v>
      </c>
    </row>
    <row r="94" spans="2:2">
      <c r="B94" s="1" t="s">
        <v>181</v>
      </c>
    </row>
    <row r="95" spans="2:2">
      <c r="B95" s="1" t="s">
        <v>182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7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183</v>
      </c>
    </row>
    <row r="11" spans="1:1">
      <c r="A11" s="5" t="s">
        <v>184</v>
      </c>
    </row>
    <row r="12" spans="1:1">
      <c r="A12" s="5" t="s">
        <v>185</v>
      </c>
    </row>
    <row r="13" spans="1:1">
      <c r="A13" s="1" t="s">
        <v>186</v>
      </c>
    </row>
    <row r="14" spans="1:1">
      <c r="A14" s="5" t="s">
        <v>187</v>
      </c>
    </row>
    <row r="15" spans="1:1">
      <c r="A15" s="1" t="s">
        <v>188</v>
      </c>
    </row>
    <row r="16" spans="1:1">
      <c r="A16" s="1" t="s">
        <v>189</v>
      </c>
    </row>
    <row r="17" spans="1:1">
      <c r="A17" s="1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12" workbookViewId="0">
      <selection activeCell="B18" sqref="B18"/>
    </sheetView>
  </sheetViews>
  <sheetFormatPr defaultColWidth="9" defaultRowHeight="13.5" outlineLevelCol="2"/>
  <cols>
    <col min="1" max="1" width="79.625" customWidth="1"/>
    <col min="2" max="2" width="41.625" customWidth="1"/>
    <col min="3" max="3" width="68.5" customWidth="1"/>
  </cols>
  <sheetData>
    <row r="1" ht="14.25" spans="1:1">
      <c r="A1" s="1"/>
    </row>
    <row r="12" ht="409.5" spans="1:2">
      <c r="A12" t="s">
        <v>191</v>
      </c>
      <c r="B12" s="2" t="s">
        <v>192</v>
      </c>
    </row>
    <row r="13" ht="27" spans="1:2">
      <c r="A13" t="s">
        <v>193</v>
      </c>
      <c r="B13" s="2" t="s">
        <v>194</v>
      </c>
    </row>
    <row r="14" spans="1:2">
      <c r="A14" t="s">
        <v>195</v>
      </c>
      <c r="B14" t="s">
        <v>196</v>
      </c>
    </row>
    <row r="15" ht="67.5" spans="1:2">
      <c r="A15" t="s">
        <v>197</v>
      </c>
      <c r="B15" s="3" t="s">
        <v>198</v>
      </c>
    </row>
    <row r="16" spans="1:1">
      <c r="A16" s="4" t="s">
        <v>199</v>
      </c>
    </row>
    <row r="17" spans="1:2">
      <c r="A17" t="s">
        <v>200</v>
      </c>
      <c r="B17" t="s">
        <v>201</v>
      </c>
    </row>
    <row r="18" ht="60" customHeight="1" spans="1:2">
      <c r="A18" t="s">
        <v>202</v>
      </c>
      <c r="B18" s="3" t="s">
        <v>203</v>
      </c>
    </row>
    <row r="19" ht="202.5" spans="1:2">
      <c r="A19" t="s">
        <v>204</v>
      </c>
      <c r="B19" s="3" t="s">
        <v>205</v>
      </c>
    </row>
    <row r="20" ht="148" customHeight="1" spans="1:2">
      <c r="A20" s="4" t="s">
        <v>206</v>
      </c>
      <c r="B20" s="3" t="s">
        <v>207</v>
      </c>
    </row>
    <row r="21" ht="256.5" spans="1:2">
      <c r="A21" s="4" t="s">
        <v>208</v>
      </c>
      <c r="B21" s="3" t="s">
        <v>209</v>
      </c>
    </row>
    <row r="22" spans="2:2">
      <c r="B22" s="3"/>
    </row>
    <row r="23" ht="67.5" spans="1:2">
      <c r="A23" t="s">
        <v>210</v>
      </c>
      <c r="B23" s="2" t="s">
        <v>211</v>
      </c>
    </row>
    <row r="24" spans="2:2">
      <c r="B24" s="3"/>
    </row>
    <row r="25" spans="2:2">
      <c r="B25" s="3"/>
    </row>
    <row r="26" spans="2:2">
      <c r="B26" s="3"/>
    </row>
    <row r="27" ht="297" spans="1:3">
      <c r="A27" t="s">
        <v>212</v>
      </c>
      <c r="B27" s="3" t="s">
        <v>213</v>
      </c>
      <c r="C27" s="2" t="s">
        <v>214</v>
      </c>
    </row>
    <row r="28" spans="1:2">
      <c r="A28" t="s">
        <v>215</v>
      </c>
      <c r="B28" s="3"/>
    </row>
    <row r="29" spans="1:2">
      <c r="A29" t="s">
        <v>216</v>
      </c>
      <c r="B29" s="3"/>
    </row>
    <row r="30" spans="1:2">
      <c r="A30" t="s">
        <v>217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218</v>
      </c>
    </row>
    <row r="37" spans="1:1">
      <c r="A37" t="s">
        <v>219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2024-08-25T07:41:22Z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